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10.xml" ContentType="application/vnd.openxmlformats-officedocument.drawingml.chart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drawings/drawing11.xml" ContentType="application/vnd.openxmlformats-officedocument.drawing+xml"/>
  <Override PartName="/xl/comments15.xml" ContentType="application/vnd.openxmlformats-officedocument.spreadsheetml.comments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omments16.xml" ContentType="application/vnd.openxmlformats-officedocument.spreadsheetml.comments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omments17.xml" ContentType="application/vnd.openxmlformats-officedocument.spreadsheetml.comments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omments18.xml" ContentType="application/vnd.openxmlformats-officedocument.spreadsheetml.comments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omments19.xml" ContentType="application/vnd.openxmlformats-officedocument.spreadsheetml.comments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omments20.xml" ContentType="application/vnd.openxmlformats-officedocument.spreadsheetml.comments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omments21.xml" ContentType="application/vnd.openxmlformats-officedocument.spreadsheetml.comments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omments22.xml" ContentType="application/vnd.openxmlformats-officedocument.spreadsheetml.comments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omments23.xml" ContentType="application/vnd.openxmlformats-officedocument.spreadsheetml.comments+xml"/>
  <Override PartName="/xl/charts/chart19.xml" ContentType="application/vnd.openxmlformats-officedocument.drawingml.chart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026"/>
  <workbookPr codeName="ThisWorkbook" checkCompatibility="1"/>
  <mc:AlternateContent xmlns:mc="http://schemas.openxmlformats.org/markup-compatibility/2006">
    <mc:Choice Requires="x15">
      <x15ac:absPath xmlns:x15ac="http://schemas.microsoft.com/office/spreadsheetml/2010/11/ac" url="E:\Webpages\dsim201\"/>
    </mc:Choice>
  </mc:AlternateContent>
  <xr:revisionPtr revIDLastSave="0" documentId="13_ncr:40009_{E5DA0F79-014F-446B-B08C-63422B6A2393}" xr6:coauthVersionLast="45" xr6:coauthVersionMax="45" xr10:uidLastSave="{00000000-0000-0000-0000-000000000000}"/>
  <bookViews>
    <workbookView xWindow="-108" yWindow="-108" windowWidth="23256" windowHeight="12576"/>
  </bookViews>
  <sheets>
    <sheet name="9.05b" sheetId="74" r:id="rId1"/>
    <sheet name="9.07b" sheetId="76" r:id="rId2"/>
    <sheet name="9.08" sheetId="77" r:id="rId3"/>
    <sheet name="9.15c" sheetId="61" r:id="rId4"/>
    <sheet name="9.16c" sheetId="79" r:id="rId5"/>
    <sheet name="9.17c" sheetId="80" r:id="rId6"/>
    <sheet name="9.18b" sheetId="81" r:id="rId7"/>
    <sheet name="9.19" sheetId="82" r:id="rId8"/>
    <sheet name="9.21" sheetId="83" r:id="rId9"/>
    <sheet name="9.22" sheetId="84" r:id="rId10"/>
    <sheet name="9.27" sheetId="62" r:id="rId11"/>
    <sheet name="9.28" sheetId="85" r:id="rId12"/>
    <sheet name="9.29" sheetId="86" r:id="rId13"/>
    <sheet name="9.30" sheetId="87" r:id="rId14"/>
    <sheet name="9.31" sheetId="88" r:id="rId15"/>
    <sheet name="9.32b" sheetId="91" r:id="rId16"/>
    <sheet name="9.33" sheetId="92" r:id="rId17"/>
    <sheet name="9.34" sheetId="93" r:id="rId18"/>
    <sheet name="9.43" sheetId="73" r:id="rId19"/>
    <sheet name="9.45" sheetId="94" r:id="rId20"/>
    <sheet name="9.47" sheetId="95" r:id="rId21"/>
    <sheet name="9.48" sheetId="96" r:id="rId22"/>
    <sheet name="9.50" sheetId="97" r:id="rId23"/>
    <sheet name="9.51" sheetId="63" r:id="rId24"/>
    <sheet name="9.52" sheetId="99" r:id="rId25"/>
    <sheet name="9.54" sheetId="100" r:id="rId26"/>
  </sheets>
  <externalReferences>
    <externalReference r:id="rId27"/>
    <externalReference r:id="rId28"/>
  </externalReferences>
  <definedNames>
    <definedName name="MWData">OFFSET(#REF!,0,0,COUNT(#REF!),1)</definedName>
    <definedName name="MWGroup">OFFSET(#REF!,0,0,COUNT(#REF!),1)</definedName>
    <definedName name="MWRank">OFFSET(#REF!,0,0,COUNT(#REF!),1)</definedName>
    <definedName name="_xlnm.Print_Area" localSheetId="0">'9.05b'!$A$1:$J$43</definedName>
    <definedName name="_xlnm.Print_Area" localSheetId="1">'9.07b'!$A$1:$J$43</definedName>
    <definedName name="_xlnm.Print_Area" localSheetId="2">'9.08'!$A$1:$J$43</definedName>
    <definedName name="_xlnm.Print_Area" localSheetId="3">'9.15c'!$A$1:$J$42</definedName>
    <definedName name="_xlnm.Print_Area" localSheetId="4">'9.16c'!$A$1:$J$42</definedName>
    <definedName name="_xlnm.Print_Area" localSheetId="5">'9.17c'!$A$1:$J$42</definedName>
    <definedName name="_xlnm.Print_Area" localSheetId="6">'9.18b'!$A$1:$J$42</definedName>
    <definedName name="_xlnm.Print_Area" localSheetId="7">'9.19'!$A$1:$J$43</definedName>
    <definedName name="_xlnm.Print_Area" localSheetId="8">'9.21'!$A$1:$J$43</definedName>
    <definedName name="_xlnm.Print_Area" localSheetId="9">'9.22'!$A$1:$J$42</definedName>
    <definedName name="_xlnm.Print_Area" localSheetId="10">'9.27'!$A$1:$I$37</definedName>
    <definedName name="_xlnm.Print_Area" localSheetId="11">'9.28'!$A$1:$I$37</definedName>
    <definedName name="_xlnm.Print_Area" localSheetId="12">'9.29'!$A$1:$I$37</definedName>
    <definedName name="_xlnm.Print_Area" localSheetId="13">'9.30'!$A$1:$I$37</definedName>
    <definedName name="_xlnm.Print_Area" localSheetId="14">'9.31'!$A$1:$J$43</definedName>
    <definedName name="_xlnm.Print_Area" localSheetId="15">'9.32b'!$A$1:$J$43</definedName>
    <definedName name="_xlnm.Print_Area" localSheetId="16">'9.33'!$A$1:$J$43</definedName>
    <definedName name="_xlnm.Print_Area" localSheetId="17">'9.34'!$A$1:$J$43</definedName>
    <definedName name="_xlnm.Print_Area" localSheetId="18">'9.43'!$C$1:$L$43</definedName>
    <definedName name="_xlnm.Print_Area" localSheetId="19">'9.45'!$C$1:$L$43</definedName>
    <definedName name="_xlnm.Print_Area" localSheetId="20">'9.47'!$A$1:$J$42</definedName>
    <definedName name="_xlnm.Print_Area" localSheetId="21">'9.48'!$A$1:$J$42</definedName>
    <definedName name="_xlnm.Print_Area" localSheetId="22">'9.50'!$A$1:$J$42</definedName>
    <definedName name="_xlnm.Print_Area" localSheetId="23">'9.51'!$A$1:$I$37</definedName>
    <definedName name="_xlnm.Print_Area" localSheetId="24">'9.52'!$A$1:$I$37</definedName>
    <definedName name="_xlnm.Print_Area" localSheetId="25">'9.54'!$A$1:$I$37</definedName>
    <definedName name="SignData">OFFSET([2]Sign!$C$4,0,0,COUNTA([2]Sign!$C$4:$C$203),1)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5" i="100" l="1"/>
  <c r="C26" i="100" s="1"/>
  <c r="C8" i="100"/>
  <c r="F6" i="100" s="1"/>
  <c r="C7" i="100"/>
  <c r="C25" i="99"/>
  <c r="C26" i="99" s="1"/>
  <c r="C7" i="99"/>
  <c r="C8" i="99" s="1"/>
  <c r="F6" i="99" s="1"/>
  <c r="C14" i="97"/>
  <c r="C8" i="97"/>
  <c r="C7" i="97"/>
  <c r="C14" i="96"/>
  <c r="C8" i="96"/>
  <c r="C7" i="96"/>
  <c r="C14" i="95"/>
  <c r="C8" i="95"/>
  <c r="C7" i="95"/>
  <c r="Y6" i="94"/>
  <c r="E6" i="94"/>
  <c r="Y9" i="94" s="1"/>
  <c r="E5" i="94"/>
  <c r="E4" i="94"/>
  <c r="W664" i="93"/>
  <c r="W663" i="93"/>
  <c r="W662" i="93"/>
  <c r="W661" i="93"/>
  <c r="W660" i="93"/>
  <c r="W659" i="93"/>
  <c r="X659" i="93" s="1"/>
  <c r="W658" i="93"/>
  <c r="W657" i="93"/>
  <c r="X657" i="93" s="1"/>
  <c r="W656" i="93"/>
  <c r="W655" i="93"/>
  <c r="W654" i="93"/>
  <c r="W653" i="93"/>
  <c r="X653" i="93" s="1"/>
  <c r="W652" i="93"/>
  <c r="W651" i="93"/>
  <c r="W650" i="93"/>
  <c r="W649" i="93"/>
  <c r="W648" i="93"/>
  <c r="W647" i="93"/>
  <c r="W646" i="93"/>
  <c r="W645" i="93"/>
  <c r="W644" i="93"/>
  <c r="W643" i="93"/>
  <c r="X643" i="93" s="1"/>
  <c r="W642" i="93"/>
  <c r="W641" i="93"/>
  <c r="X641" i="93" s="1"/>
  <c r="W640" i="93"/>
  <c r="W639" i="93"/>
  <c r="W638" i="93"/>
  <c r="W637" i="93"/>
  <c r="X637" i="93" s="1"/>
  <c r="W636" i="93"/>
  <c r="W635" i="93"/>
  <c r="W634" i="93"/>
  <c r="W633" i="93"/>
  <c r="W632" i="93"/>
  <c r="W631" i="93"/>
  <c r="W630" i="93"/>
  <c r="W629" i="93"/>
  <c r="W628" i="93"/>
  <c r="W627" i="93"/>
  <c r="X627" i="93" s="1"/>
  <c r="W626" i="93"/>
  <c r="X625" i="93"/>
  <c r="W625" i="93"/>
  <c r="W624" i="93"/>
  <c r="W623" i="93"/>
  <c r="W622" i="93"/>
  <c r="W621" i="93"/>
  <c r="X621" i="93" s="1"/>
  <c r="W620" i="93"/>
  <c r="W619" i="93"/>
  <c r="W618" i="93"/>
  <c r="W617" i="93"/>
  <c r="W616" i="93"/>
  <c r="W615" i="93"/>
  <c r="W614" i="93"/>
  <c r="W613" i="93"/>
  <c r="W612" i="93"/>
  <c r="X611" i="93"/>
  <c r="W611" i="93"/>
  <c r="W610" i="93"/>
  <c r="W609" i="93"/>
  <c r="X609" i="93" s="1"/>
  <c r="W608" i="93"/>
  <c r="W607" i="93"/>
  <c r="W606" i="93"/>
  <c r="W605" i="93"/>
  <c r="X605" i="93" s="1"/>
  <c r="W604" i="93"/>
  <c r="W603" i="93"/>
  <c r="W602" i="93"/>
  <c r="W601" i="93"/>
  <c r="W600" i="93"/>
  <c r="W599" i="93"/>
  <c r="W598" i="93"/>
  <c r="W597" i="93"/>
  <c r="W596" i="93"/>
  <c r="W595" i="93"/>
  <c r="X595" i="93" s="1"/>
  <c r="W594" i="93"/>
  <c r="X593" i="93"/>
  <c r="W593" i="93"/>
  <c r="W592" i="93"/>
  <c r="W591" i="93"/>
  <c r="W590" i="93"/>
  <c r="W589" i="93"/>
  <c r="X589" i="93" s="1"/>
  <c r="W588" i="93"/>
  <c r="W587" i="93"/>
  <c r="W586" i="93"/>
  <c r="W585" i="93"/>
  <c r="W584" i="93"/>
  <c r="W583" i="93"/>
  <c r="W582" i="93"/>
  <c r="W581" i="93"/>
  <c r="W580" i="93"/>
  <c r="X579" i="93"/>
  <c r="W579" i="93"/>
  <c r="W578" i="93"/>
  <c r="W577" i="93"/>
  <c r="X577" i="93" s="1"/>
  <c r="W576" i="93"/>
  <c r="W575" i="93"/>
  <c r="W574" i="93"/>
  <c r="W573" i="93"/>
  <c r="X573" i="93" s="1"/>
  <c r="W572" i="93"/>
  <c r="W571" i="93"/>
  <c r="W570" i="93"/>
  <c r="W569" i="93"/>
  <c r="W568" i="93"/>
  <c r="W567" i="93"/>
  <c r="W566" i="93"/>
  <c r="W565" i="93"/>
  <c r="W564" i="93"/>
  <c r="W563" i="93"/>
  <c r="X563" i="93" s="1"/>
  <c r="W562" i="93"/>
  <c r="W561" i="93"/>
  <c r="X561" i="93" s="1"/>
  <c r="W560" i="93"/>
  <c r="W559" i="93"/>
  <c r="W558" i="93"/>
  <c r="W557" i="93"/>
  <c r="X557" i="93" s="1"/>
  <c r="W556" i="93"/>
  <c r="W555" i="93"/>
  <c r="W554" i="93"/>
  <c r="W553" i="93"/>
  <c r="W552" i="93"/>
  <c r="W551" i="93"/>
  <c r="W550" i="93"/>
  <c r="W549" i="93"/>
  <c r="W548" i="93"/>
  <c r="W547" i="93"/>
  <c r="X547" i="93" s="1"/>
  <c r="W546" i="93"/>
  <c r="W545" i="93"/>
  <c r="X545" i="93" s="1"/>
  <c r="W544" i="93"/>
  <c r="W543" i="93"/>
  <c r="W542" i="93"/>
  <c r="W541" i="93"/>
  <c r="X541" i="93" s="1"/>
  <c r="W540" i="93"/>
  <c r="W539" i="93"/>
  <c r="W538" i="93"/>
  <c r="W537" i="93"/>
  <c r="W536" i="93"/>
  <c r="W535" i="93"/>
  <c r="W534" i="93"/>
  <c r="W533" i="93"/>
  <c r="W532" i="93"/>
  <c r="W531" i="93"/>
  <c r="X531" i="93" s="1"/>
  <c r="W530" i="93"/>
  <c r="W529" i="93"/>
  <c r="X529" i="93" s="1"/>
  <c r="W528" i="93"/>
  <c r="W527" i="93"/>
  <c r="W526" i="93"/>
  <c r="W525" i="93"/>
  <c r="W524" i="93"/>
  <c r="W523" i="93"/>
  <c r="W522" i="93"/>
  <c r="W521" i="93"/>
  <c r="W520" i="93"/>
  <c r="W519" i="93"/>
  <c r="W518" i="93"/>
  <c r="W517" i="93"/>
  <c r="W516" i="93"/>
  <c r="W515" i="93"/>
  <c r="W514" i="93"/>
  <c r="W513" i="93"/>
  <c r="W512" i="93"/>
  <c r="W511" i="93"/>
  <c r="W510" i="93"/>
  <c r="W509" i="93"/>
  <c r="W508" i="93"/>
  <c r="W507" i="93"/>
  <c r="W506" i="93"/>
  <c r="W505" i="93"/>
  <c r="W504" i="93"/>
  <c r="W503" i="93"/>
  <c r="W502" i="93"/>
  <c r="W501" i="93"/>
  <c r="X501" i="93" s="1"/>
  <c r="W500" i="93"/>
  <c r="W499" i="93"/>
  <c r="X499" i="93" s="1"/>
  <c r="W498" i="93"/>
  <c r="W497" i="93"/>
  <c r="W496" i="93"/>
  <c r="W495" i="93"/>
  <c r="W494" i="93"/>
  <c r="W493" i="93"/>
  <c r="W492" i="93"/>
  <c r="W491" i="93"/>
  <c r="W490" i="93"/>
  <c r="W489" i="93"/>
  <c r="W488" i="93"/>
  <c r="W487" i="93"/>
  <c r="W486" i="93"/>
  <c r="W485" i="93"/>
  <c r="W484" i="93"/>
  <c r="W483" i="93"/>
  <c r="W482" i="93"/>
  <c r="W481" i="93"/>
  <c r="W480" i="93"/>
  <c r="W479" i="93"/>
  <c r="W478" i="93"/>
  <c r="W477" i="93"/>
  <c r="W476" i="93"/>
  <c r="W475" i="93"/>
  <c r="W474" i="93"/>
  <c r="W473" i="93"/>
  <c r="X473" i="93" s="1"/>
  <c r="W472" i="93"/>
  <c r="W471" i="93"/>
  <c r="W470" i="93"/>
  <c r="W469" i="93"/>
  <c r="X469" i="93" s="1"/>
  <c r="W468" i="93"/>
  <c r="W467" i="93"/>
  <c r="W466" i="93"/>
  <c r="W465" i="93"/>
  <c r="X465" i="93" s="1"/>
  <c r="W464" i="93"/>
  <c r="W463" i="93"/>
  <c r="W462" i="93"/>
  <c r="W461" i="93"/>
  <c r="X461" i="93" s="1"/>
  <c r="W460" i="93"/>
  <c r="W459" i="93"/>
  <c r="W458" i="93"/>
  <c r="W457" i="93"/>
  <c r="X457" i="93" s="1"/>
  <c r="W456" i="93"/>
  <c r="W455" i="93"/>
  <c r="W454" i="93"/>
  <c r="W453" i="93"/>
  <c r="X453" i="93" s="1"/>
  <c r="W452" i="93"/>
  <c r="W451" i="93"/>
  <c r="W450" i="93"/>
  <c r="W449" i="93"/>
  <c r="X449" i="93" s="1"/>
  <c r="W448" i="93"/>
  <c r="W447" i="93"/>
  <c r="W446" i="93"/>
  <c r="W445" i="93"/>
  <c r="X445" i="93" s="1"/>
  <c r="W444" i="93"/>
  <c r="W443" i="93"/>
  <c r="W442" i="93"/>
  <c r="W441" i="93"/>
  <c r="W440" i="93"/>
  <c r="W439" i="93"/>
  <c r="W438" i="93"/>
  <c r="W437" i="93"/>
  <c r="W436" i="93"/>
  <c r="W435" i="93"/>
  <c r="W434" i="93"/>
  <c r="W433" i="93"/>
  <c r="W432" i="93"/>
  <c r="W431" i="93"/>
  <c r="W430" i="93"/>
  <c r="W429" i="93"/>
  <c r="W428" i="93"/>
  <c r="W427" i="93"/>
  <c r="W426" i="93"/>
  <c r="W425" i="93"/>
  <c r="W424" i="93"/>
  <c r="W423" i="93"/>
  <c r="W422" i="93"/>
  <c r="W421" i="93"/>
  <c r="W420" i="93"/>
  <c r="W419" i="93"/>
  <c r="W418" i="93"/>
  <c r="W417" i="93"/>
  <c r="W416" i="93"/>
  <c r="W415" i="93"/>
  <c r="W414" i="93"/>
  <c r="W413" i="93"/>
  <c r="W412" i="93"/>
  <c r="W411" i="93"/>
  <c r="W410" i="93"/>
  <c r="W409" i="93"/>
  <c r="W408" i="93"/>
  <c r="W407" i="93"/>
  <c r="W406" i="93"/>
  <c r="W405" i="93"/>
  <c r="W404" i="93"/>
  <c r="W403" i="93"/>
  <c r="W402" i="93"/>
  <c r="W401" i="93"/>
  <c r="W400" i="93"/>
  <c r="W399" i="93"/>
  <c r="W398" i="93"/>
  <c r="W397" i="93"/>
  <c r="W396" i="93"/>
  <c r="W395" i="93"/>
  <c r="W394" i="93"/>
  <c r="W393" i="93"/>
  <c r="W392" i="93"/>
  <c r="W391" i="93"/>
  <c r="W390" i="93"/>
  <c r="W389" i="93"/>
  <c r="W388" i="93"/>
  <c r="W387" i="93"/>
  <c r="W386" i="93"/>
  <c r="W385" i="93"/>
  <c r="W384" i="93"/>
  <c r="W383" i="93"/>
  <c r="W382" i="93"/>
  <c r="W381" i="93"/>
  <c r="W380" i="93"/>
  <c r="W379" i="93"/>
  <c r="W378" i="93"/>
  <c r="W377" i="93"/>
  <c r="W376" i="93"/>
  <c r="W375" i="93"/>
  <c r="W374" i="93"/>
  <c r="W373" i="93"/>
  <c r="W372" i="93"/>
  <c r="W371" i="93"/>
  <c r="X371" i="93" s="1"/>
  <c r="W370" i="93"/>
  <c r="X370" i="93" s="1"/>
  <c r="W369" i="93"/>
  <c r="X369" i="93" s="1"/>
  <c r="W368" i="93"/>
  <c r="X368" i="93" s="1"/>
  <c r="W367" i="93"/>
  <c r="W366" i="93"/>
  <c r="W365" i="93"/>
  <c r="W364" i="93"/>
  <c r="W363" i="93"/>
  <c r="X363" i="93" s="1"/>
  <c r="X362" i="93"/>
  <c r="W362" i="93"/>
  <c r="W361" i="93"/>
  <c r="X361" i="93" s="1"/>
  <c r="W360" i="93"/>
  <c r="X360" i="93" s="1"/>
  <c r="W359" i="93"/>
  <c r="W358" i="93"/>
  <c r="W357" i="93"/>
  <c r="W356" i="93"/>
  <c r="W355" i="93"/>
  <c r="X355" i="93" s="1"/>
  <c r="W354" i="93"/>
  <c r="X354" i="93" s="1"/>
  <c r="W353" i="93"/>
  <c r="X353" i="93" s="1"/>
  <c r="W352" i="93"/>
  <c r="X352" i="93" s="1"/>
  <c r="W351" i="93"/>
  <c r="W350" i="93"/>
  <c r="W349" i="93"/>
  <c r="W348" i="93"/>
  <c r="W347" i="93"/>
  <c r="X347" i="93" s="1"/>
  <c r="W346" i="93"/>
  <c r="X346" i="93" s="1"/>
  <c r="W345" i="93"/>
  <c r="X345" i="93" s="1"/>
  <c r="W344" i="93"/>
  <c r="X344" i="93" s="1"/>
  <c r="W343" i="93"/>
  <c r="W342" i="93"/>
  <c r="W341" i="93"/>
  <c r="W340" i="93"/>
  <c r="W339" i="93"/>
  <c r="X339" i="93" s="1"/>
  <c r="W338" i="93"/>
  <c r="X338" i="93" s="1"/>
  <c r="W337" i="93"/>
  <c r="X337" i="93" s="1"/>
  <c r="W336" i="93"/>
  <c r="X336" i="93" s="1"/>
  <c r="W335" i="93"/>
  <c r="W334" i="93"/>
  <c r="W333" i="93"/>
  <c r="X333" i="93" s="1"/>
  <c r="W332" i="93"/>
  <c r="X332" i="93" s="1"/>
  <c r="W331" i="93"/>
  <c r="W330" i="93"/>
  <c r="W329" i="93"/>
  <c r="X329" i="93" s="1"/>
  <c r="W328" i="93"/>
  <c r="X327" i="93"/>
  <c r="W327" i="93"/>
  <c r="W326" i="93"/>
  <c r="X326" i="93" s="1"/>
  <c r="W325" i="93"/>
  <c r="W324" i="93"/>
  <c r="X323" i="93"/>
  <c r="W323" i="93"/>
  <c r="W322" i="93"/>
  <c r="X322" i="93" s="1"/>
  <c r="W321" i="93"/>
  <c r="X320" i="93"/>
  <c r="W320" i="93"/>
  <c r="W319" i="93"/>
  <c r="X319" i="93" s="1"/>
  <c r="W318" i="93"/>
  <c r="W317" i="93"/>
  <c r="X317" i="93" s="1"/>
  <c r="W316" i="93"/>
  <c r="X316" i="93" s="1"/>
  <c r="W315" i="93"/>
  <c r="W314" i="93"/>
  <c r="W313" i="93"/>
  <c r="X313" i="93" s="1"/>
  <c r="W312" i="93"/>
  <c r="W311" i="93"/>
  <c r="X311" i="93" s="1"/>
  <c r="W310" i="93"/>
  <c r="X310" i="93" s="1"/>
  <c r="W309" i="93"/>
  <c r="W308" i="93"/>
  <c r="X307" i="93"/>
  <c r="W307" i="93"/>
  <c r="W306" i="93"/>
  <c r="X306" i="93" s="1"/>
  <c r="W305" i="93"/>
  <c r="W304" i="93"/>
  <c r="X304" i="93" s="1"/>
  <c r="W303" i="93"/>
  <c r="X303" i="93" s="1"/>
  <c r="W302" i="93"/>
  <c r="W301" i="93"/>
  <c r="X301" i="93" s="1"/>
  <c r="W300" i="93"/>
  <c r="X300" i="93" s="1"/>
  <c r="W299" i="93"/>
  <c r="X299" i="93" s="1"/>
  <c r="W298" i="93"/>
  <c r="W297" i="93"/>
  <c r="X297" i="93" s="1"/>
  <c r="W296" i="93"/>
  <c r="W295" i="93"/>
  <c r="W294" i="93"/>
  <c r="X294" i="93" s="1"/>
  <c r="W293" i="93"/>
  <c r="W292" i="93"/>
  <c r="W291" i="93"/>
  <c r="X291" i="93" s="1"/>
  <c r="W290" i="93"/>
  <c r="X290" i="93" s="1"/>
  <c r="W289" i="93"/>
  <c r="W288" i="93"/>
  <c r="X288" i="93" s="1"/>
  <c r="W287" i="93"/>
  <c r="X287" i="93" s="1"/>
  <c r="W286" i="93"/>
  <c r="X285" i="93"/>
  <c r="W285" i="93"/>
  <c r="W284" i="93"/>
  <c r="X284" i="93" s="1"/>
  <c r="W283" i="93"/>
  <c r="W282" i="93"/>
  <c r="W281" i="93"/>
  <c r="X281" i="93" s="1"/>
  <c r="W280" i="93"/>
  <c r="W279" i="93"/>
  <c r="X279" i="93" s="1"/>
  <c r="W278" i="93"/>
  <c r="X278" i="93" s="1"/>
  <c r="W277" i="93"/>
  <c r="W276" i="93"/>
  <c r="W275" i="93"/>
  <c r="X275" i="93" s="1"/>
  <c r="W274" i="93"/>
  <c r="X274" i="93" s="1"/>
  <c r="W273" i="93"/>
  <c r="W272" i="93"/>
  <c r="W271" i="93"/>
  <c r="X271" i="93" s="1"/>
  <c r="W270" i="93"/>
  <c r="W269" i="93"/>
  <c r="X269" i="93" s="1"/>
  <c r="W268" i="93"/>
  <c r="X268" i="93" s="1"/>
  <c r="W267" i="93"/>
  <c r="X267" i="93" s="1"/>
  <c r="W266" i="93"/>
  <c r="X265" i="93"/>
  <c r="W265" i="93"/>
  <c r="W264" i="93"/>
  <c r="W263" i="93"/>
  <c r="W262" i="93"/>
  <c r="X262" i="93" s="1"/>
  <c r="W261" i="93"/>
  <c r="W260" i="93"/>
  <c r="X260" i="93" s="1"/>
  <c r="W259" i="93"/>
  <c r="W258" i="93"/>
  <c r="X258" i="93" s="1"/>
  <c r="W257" i="93"/>
  <c r="W256" i="93"/>
  <c r="X256" i="93" s="1"/>
  <c r="W255" i="93"/>
  <c r="X254" i="93"/>
  <c r="W254" i="93"/>
  <c r="W253" i="93"/>
  <c r="X252" i="93"/>
  <c r="W252" i="93"/>
  <c r="W251" i="93"/>
  <c r="W250" i="93"/>
  <c r="X250" i="93" s="1"/>
  <c r="W249" i="93"/>
  <c r="W248" i="93"/>
  <c r="W247" i="93"/>
  <c r="W246" i="93"/>
  <c r="X246" i="93" s="1"/>
  <c r="W245" i="93"/>
  <c r="W244" i="93"/>
  <c r="X244" i="93" s="1"/>
  <c r="W243" i="93"/>
  <c r="X242" i="93"/>
  <c r="W242" i="93"/>
  <c r="W241" i="93"/>
  <c r="W240" i="93"/>
  <c r="X240" i="93" s="1"/>
  <c r="W239" i="93"/>
  <c r="W238" i="93"/>
  <c r="X238" i="93" s="1"/>
  <c r="W237" i="93"/>
  <c r="W236" i="93"/>
  <c r="X236" i="93" s="1"/>
  <c r="W235" i="93"/>
  <c r="W234" i="93"/>
  <c r="X234" i="93" s="1"/>
  <c r="W233" i="93"/>
  <c r="W232" i="93"/>
  <c r="X232" i="93" s="1"/>
  <c r="W231" i="93"/>
  <c r="W230" i="93"/>
  <c r="X230" i="93" s="1"/>
  <c r="W229" i="93"/>
  <c r="W228" i="93"/>
  <c r="X228" i="93" s="1"/>
  <c r="W227" i="93"/>
  <c r="W226" i="93"/>
  <c r="X226" i="93" s="1"/>
  <c r="W225" i="93"/>
  <c r="W224" i="93"/>
  <c r="W223" i="93"/>
  <c r="W222" i="93"/>
  <c r="W221" i="93"/>
  <c r="W220" i="93"/>
  <c r="W219" i="93"/>
  <c r="W218" i="93"/>
  <c r="W217" i="93"/>
  <c r="W216" i="93"/>
  <c r="X216" i="93" s="1"/>
  <c r="W215" i="93"/>
  <c r="W214" i="93"/>
  <c r="X214" i="93" s="1"/>
  <c r="W213" i="93"/>
  <c r="W212" i="93"/>
  <c r="X212" i="93" s="1"/>
  <c r="W211" i="93"/>
  <c r="W210" i="93"/>
  <c r="X210" i="93" s="1"/>
  <c r="W209" i="93"/>
  <c r="W208" i="93"/>
  <c r="W207" i="93"/>
  <c r="W206" i="93"/>
  <c r="W205" i="93"/>
  <c r="W204" i="93"/>
  <c r="W203" i="93"/>
  <c r="W202" i="93"/>
  <c r="W201" i="93"/>
  <c r="X200" i="93"/>
  <c r="W200" i="93"/>
  <c r="W199" i="93"/>
  <c r="W198" i="93"/>
  <c r="X198" i="93" s="1"/>
  <c r="W197" i="93"/>
  <c r="W196" i="93"/>
  <c r="X196" i="93" s="1"/>
  <c r="W195" i="93"/>
  <c r="W194" i="93"/>
  <c r="W193" i="93"/>
  <c r="W192" i="93"/>
  <c r="X192" i="93" s="1"/>
  <c r="W191" i="93"/>
  <c r="W190" i="93"/>
  <c r="X190" i="93" s="1"/>
  <c r="W189" i="93"/>
  <c r="X189" i="93" s="1"/>
  <c r="W188" i="93"/>
  <c r="X188" i="93" s="1"/>
  <c r="W187" i="93"/>
  <c r="X187" i="93" s="1"/>
  <c r="W186" i="93"/>
  <c r="X186" i="93" s="1"/>
  <c r="W185" i="93"/>
  <c r="W184" i="93"/>
  <c r="X184" i="93" s="1"/>
  <c r="W183" i="93"/>
  <c r="X183" i="93" s="1"/>
  <c r="W182" i="93"/>
  <c r="W181" i="93"/>
  <c r="X181" i="93" s="1"/>
  <c r="W180" i="93"/>
  <c r="X180" i="93" s="1"/>
  <c r="W179" i="93"/>
  <c r="X179" i="93" s="1"/>
  <c r="W178" i="93"/>
  <c r="X178" i="93" s="1"/>
  <c r="W177" i="93"/>
  <c r="X177" i="93" s="1"/>
  <c r="W176" i="93"/>
  <c r="W175" i="93"/>
  <c r="W174" i="93"/>
  <c r="X174" i="93" s="1"/>
  <c r="W173" i="93"/>
  <c r="X173" i="93" s="1"/>
  <c r="W172" i="93"/>
  <c r="X172" i="93" s="1"/>
  <c r="W171" i="93"/>
  <c r="X171" i="93" s="1"/>
  <c r="W170" i="93"/>
  <c r="X170" i="93" s="1"/>
  <c r="W169" i="93"/>
  <c r="W168" i="93"/>
  <c r="X168" i="93" s="1"/>
  <c r="W167" i="93"/>
  <c r="X167" i="93" s="1"/>
  <c r="W166" i="93"/>
  <c r="W165" i="93"/>
  <c r="X165" i="93" s="1"/>
  <c r="W164" i="93"/>
  <c r="X164" i="93" s="1"/>
  <c r="W163" i="93"/>
  <c r="X163" i="93" s="1"/>
  <c r="W162" i="93"/>
  <c r="X162" i="93" s="1"/>
  <c r="W161" i="93"/>
  <c r="X161" i="93" s="1"/>
  <c r="W160" i="93"/>
  <c r="W159" i="93"/>
  <c r="W158" i="93"/>
  <c r="X158" i="93" s="1"/>
  <c r="W157" i="93"/>
  <c r="X157" i="93" s="1"/>
  <c r="W156" i="93"/>
  <c r="X156" i="93" s="1"/>
  <c r="W155" i="93"/>
  <c r="X155" i="93" s="1"/>
  <c r="W154" i="93"/>
  <c r="X154" i="93" s="1"/>
  <c r="W153" i="93"/>
  <c r="W152" i="93"/>
  <c r="X152" i="93" s="1"/>
  <c r="W151" i="93"/>
  <c r="X151" i="93" s="1"/>
  <c r="W150" i="93"/>
  <c r="W149" i="93"/>
  <c r="X149" i="93" s="1"/>
  <c r="X148" i="93"/>
  <c r="W148" i="93"/>
  <c r="W147" i="93"/>
  <c r="X147" i="93" s="1"/>
  <c r="W146" i="93"/>
  <c r="X146" i="93" s="1"/>
  <c r="W145" i="93"/>
  <c r="X145" i="93" s="1"/>
  <c r="W144" i="93"/>
  <c r="W143" i="93"/>
  <c r="W142" i="93"/>
  <c r="X142" i="93" s="1"/>
  <c r="W141" i="93"/>
  <c r="X141" i="93" s="1"/>
  <c r="W140" i="93"/>
  <c r="X140" i="93" s="1"/>
  <c r="W139" i="93"/>
  <c r="X139" i="93" s="1"/>
  <c r="W138" i="93"/>
  <c r="X138" i="93" s="1"/>
  <c r="W137" i="93"/>
  <c r="W136" i="93"/>
  <c r="X136" i="93" s="1"/>
  <c r="W135" i="93"/>
  <c r="X135" i="93" s="1"/>
  <c r="W134" i="93"/>
  <c r="W133" i="93"/>
  <c r="X133" i="93" s="1"/>
  <c r="W132" i="93"/>
  <c r="X131" i="93"/>
  <c r="W131" i="93"/>
  <c r="W130" i="93"/>
  <c r="W129" i="93"/>
  <c r="X129" i="93" s="1"/>
  <c r="W128" i="93"/>
  <c r="W127" i="93"/>
  <c r="X127" i="93" s="1"/>
  <c r="W126" i="93"/>
  <c r="W125" i="93"/>
  <c r="X125" i="93" s="1"/>
  <c r="W124" i="93"/>
  <c r="W123" i="93"/>
  <c r="X123" i="93" s="1"/>
  <c r="W122" i="93"/>
  <c r="W121" i="93"/>
  <c r="X121" i="93" s="1"/>
  <c r="W120" i="93"/>
  <c r="X119" i="93"/>
  <c r="W119" i="93"/>
  <c r="W118" i="93"/>
  <c r="W117" i="93"/>
  <c r="X117" i="93" s="1"/>
  <c r="W116" i="93"/>
  <c r="W115" i="93"/>
  <c r="X115" i="93" s="1"/>
  <c r="W114" i="93"/>
  <c r="W113" i="93"/>
  <c r="X113" i="93" s="1"/>
  <c r="W112" i="93"/>
  <c r="W111" i="93"/>
  <c r="X111" i="93" s="1"/>
  <c r="W110" i="93"/>
  <c r="W109" i="93"/>
  <c r="X109" i="93" s="1"/>
  <c r="W108" i="93"/>
  <c r="W107" i="93"/>
  <c r="X107" i="93" s="1"/>
  <c r="W106" i="93"/>
  <c r="X105" i="93"/>
  <c r="W105" i="93"/>
  <c r="W104" i="93"/>
  <c r="W103" i="93"/>
  <c r="X103" i="93" s="1"/>
  <c r="W102" i="93"/>
  <c r="W101" i="93"/>
  <c r="X101" i="93" s="1"/>
  <c r="W100" i="93"/>
  <c r="W99" i="93"/>
  <c r="W98" i="93"/>
  <c r="W97" i="93"/>
  <c r="X97" i="93" s="1"/>
  <c r="W96" i="93"/>
  <c r="W95" i="93"/>
  <c r="W94" i="93"/>
  <c r="X93" i="93"/>
  <c r="W93" i="93"/>
  <c r="W92" i="93"/>
  <c r="W91" i="93"/>
  <c r="X91" i="93" s="1"/>
  <c r="W90" i="93"/>
  <c r="X90" i="93" s="1"/>
  <c r="X89" i="93"/>
  <c r="W89" i="93"/>
  <c r="W88" i="93"/>
  <c r="X88" i="93" s="1"/>
  <c r="W87" i="93"/>
  <c r="W86" i="93"/>
  <c r="X86" i="93" s="1"/>
  <c r="W85" i="93"/>
  <c r="X85" i="93" s="1"/>
  <c r="W84" i="93"/>
  <c r="X84" i="93" s="1"/>
  <c r="W83" i="93"/>
  <c r="X83" i="93" s="1"/>
  <c r="W82" i="93"/>
  <c r="X82" i="93" s="1"/>
  <c r="X81" i="93"/>
  <c r="W81" i="93"/>
  <c r="W80" i="93"/>
  <c r="X80" i="93" s="1"/>
  <c r="W79" i="93"/>
  <c r="W78" i="93"/>
  <c r="X78" i="93" s="1"/>
  <c r="W77" i="93"/>
  <c r="X77" i="93" s="1"/>
  <c r="W76" i="93"/>
  <c r="X76" i="93" s="1"/>
  <c r="W75" i="93"/>
  <c r="X75" i="93" s="1"/>
  <c r="W74" i="93"/>
  <c r="X74" i="93" s="1"/>
  <c r="X73" i="93"/>
  <c r="W73" i="93"/>
  <c r="W72" i="93"/>
  <c r="X72" i="93" s="1"/>
  <c r="W71" i="93"/>
  <c r="W70" i="93"/>
  <c r="X70" i="93" s="1"/>
  <c r="W69" i="93"/>
  <c r="X69" i="93" s="1"/>
  <c r="W68" i="93"/>
  <c r="X68" i="93" s="1"/>
  <c r="W67" i="93"/>
  <c r="X67" i="93" s="1"/>
  <c r="W66" i="93"/>
  <c r="X66" i="93" s="1"/>
  <c r="W65" i="93"/>
  <c r="W64" i="93"/>
  <c r="X64" i="93" s="1"/>
  <c r="W63" i="93"/>
  <c r="W62" i="93"/>
  <c r="X62" i="93" s="1"/>
  <c r="W61" i="93"/>
  <c r="X61" i="93" s="1"/>
  <c r="W60" i="93"/>
  <c r="X60" i="93" s="1"/>
  <c r="W59" i="93"/>
  <c r="W58" i="93"/>
  <c r="X58" i="93" s="1"/>
  <c r="W57" i="93"/>
  <c r="X57" i="93" s="1"/>
  <c r="W56" i="93"/>
  <c r="X56" i="93" s="1"/>
  <c r="W55" i="93"/>
  <c r="X55" i="93" s="1"/>
  <c r="W54" i="93"/>
  <c r="X54" i="93" s="1"/>
  <c r="W53" i="93"/>
  <c r="W52" i="93"/>
  <c r="X52" i="93" s="1"/>
  <c r="W51" i="93"/>
  <c r="W50" i="93"/>
  <c r="X50" i="93" s="1"/>
  <c r="W49" i="93"/>
  <c r="W48" i="93"/>
  <c r="X48" i="93" s="1"/>
  <c r="W47" i="93"/>
  <c r="W46" i="93"/>
  <c r="X46" i="93" s="1"/>
  <c r="W45" i="93"/>
  <c r="X45" i="93" s="1"/>
  <c r="W44" i="93"/>
  <c r="X44" i="93" s="1"/>
  <c r="W43" i="93"/>
  <c r="W42" i="93"/>
  <c r="X42" i="93" s="1"/>
  <c r="W41" i="93"/>
  <c r="X41" i="93" s="1"/>
  <c r="W40" i="93"/>
  <c r="X40" i="93" s="1"/>
  <c r="W39" i="93"/>
  <c r="X39" i="93" s="1"/>
  <c r="W38" i="93"/>
  <c r="X38" i="93" s="1"/>
  <c r="X37" i="93"/>
  <c r="W37" i="93"/>
  <c r="W36" i="93"/>
  <c r="X36" i="93" s="1"/>
  <c r="W35" i="93"/>
  <c r="X35" i="93" s="1"/>
  <c r="W34" i="93"/>
  <c r="X34" i="93" s="1"/>
  <c r="W33" i="93"/>
  <c r="W32" i="93"/>
  <c r="X32" i="93" s="1"/>
  <c r="X31" i="93"/>
  <c r="W31" i="93"/>
  <c r="W30" i="93"/>
  <c r="X30" i="93" s="1"/>
  <c r="W29" i="93"/>
  <c r="W28" i="93"/>
  <c r="X28" i="93" s="1"/>
  <c r="W27" i="93"/>
  <c r="W26" i="93"/>
  <c r="X26" i="93" s="1"/>
  <c r="W25" i="93"/>
  <c r="X25" i="93" s="1"/>
  <c r="W24" i="93"/>
  <c r="X24" i="93" s="1"/>
  <c r="C17" i="93"/>
  <c r="C13" i="93"/>
  <c r="C19" i="93" s="1"/>
  <c r="I16" i="93" s="1"/>
  <c r="C12" i="93"/>
  <c r="C10" i="93"/>
  <c r="C9" i="93"/>
  <c r="C8" i="93"/>
  <c r="W664" i="92"/>
  <c r="W663" i="92"/>
  <c r="X663" i="92" s="1"/>
  <c r="W662" i="92"/>
  <c r="W661" i="92"/>
  <c r="W660" i="92"/>
  <c r="W659" i="92"/>
  <c r="X659" i="92" s="1"/>
  <c r="W658" i="92"/>
  <c r="W657" i="92"/>
  <c r="W656" i="92"/>
  <c r="W655" i="92"/>
  <c r="X655" i="92" s="1"/>
  <c r="W654" i="92"/>
  <c r="W653" i="92"/>
  <c r="W652" i="92"/>
  <c r="X651" i="92"/>
  <c r="W651" i="92"/>
  <c r="W650" i="92"/>
  <c r="W649" i="92"/>
  <c r="W648" i="92"/>
  <c r="W647" i="92"/>
  <c r="X647" i="92" s="1"/>
  <c r="W646" i="92"/>
  <c r="W645" i="92"/>
  <c r="W644" i="92"/>
  <c r="W643" i="92"/>
  <c r="X643" i="92" s="1"/>
  <c r="W642" i="92"/>
  <c r="W641" i="92"/>
  <c r="W640" i="92"/>
  <c r="X639" i="92"/>
  <c r="W639" i="92"/>
  <c r="W638" i="92"/>
  <c r="W637" i="92"/>
  <c r="W636" i="92"/>
  <c r="W635" i="92"/>
  <c r="X635" i="92" s="1"/>
  <c r="W634" i="92"/>
  <c r="W633" i="92"/>
  <c r="W632" i="92"/>
  <c r="W631" i="92"/>
  <c r="X631" i="92" s="1"/>
  <c r="W630" i="92"/>
  <c r="W629" i="92"/>
  <c r="W628" i="92"/>
  <c r="W627" i="92"/>
  <c r="X627" i="92" s="1"/>
  <c r="W626" i="92"/>
  <c r="W625" i="92"/>
  <c r="W624" i="92"/>
  <c r="X623" i="92"/>
  <c r="W623" i="92"/>
  <c r="W622" i="92"/>
  <c r="W621" i="92"/>
  <c r="W620" i="92"/>
  <c r="W619" i="92"/>
  <c r="X619" i="92" s="1"/>
  <c r="W618" i="92"/>
  <c r="W617" i="92"/>
  <c r="W616" i="92"/>
  <c r="W615" i="92"/>
  <c r="X615" i="92" s="1"/>
  <c r="W614" i="92"/>
  <c r="W613" i="92"/>
  <c r="W612" i="92"/>
  <c r="W611" i="92"/>
  <c r="X611" i="92" s="1"/>
  <c r="W610" i="92"/>
  <c r="W609" i="92"/>
  <c r="W608" i="92"/>
  <c r="W607" i="92"/>
  <c r="X607" i="92" s="1"/>
  <c r="W606" i="92"/>
  <c r="W605" i="92"/>
  <c r="W604" i="92"/>
  <c r="W603" i="92"/>
  <c r="X603" i="92" s="1"/>
  <c r="W602" i="92"/>
  <c r="W601" i="92"/>
  <c r="W600" i="92"/>
  <c r="W599" i="92"/>
  <c r="X599" i="92" s="1"/>
  <c r="W598" i="92"/>
  <c r="W597" i="92"/>
  <c r="W596" i="92"/>
  <c r="W595" i="92"/>
  <c r="X595" i="92" s="1"/>
  <c r="W594" i="92"/>
  <c r="W593" i="92"/>
  <c r="W592" i="92"/>
  <c r="W591" i="92"/>
  <c r="W590" i="92"/>
  <c r="W589" i="92"/>
  <c r="W588" i="92"/>
  <c r="W587" i="92"/>
  <c r="W586" i="92"/>
  <c r="W585" i="92"/>
  <c r="W584" i="92"/>
  <c r="W583" i="92"/>
  <c r="W582" i="92"/>
  <c r="W581" i="92"/>
  <c r="W580" i="92"/>
  <c r="W579" i="92"/>
  <c r="W578" i="92"/>
  <c r="W577" i="92"/>
  <c r="W576" i="92"/>
  <c r="W575" i="92"/>
  <c r="W574" i="92"/>
  <c r="W573" i="92"/>
  <c r="W572" i="92"/>
  <c r="W571" i="92"/>
  <c r="W570" i="92"/>
  <c r="W569" i="92"/>
  <c r="W568" i="92"/>
  <c r="W567" i="92"/>
  <c r="W566" i="92"/>
  <c r="W565" i="92"/>
  <c r="W564" i="92"/>
  <c r="W563" i="92"/>
  <c r="W562" i="92"/>
  <c r="W561" i="92"/>
  <c r="W560" i="92"/>
  <c r="W559" i="92"/>
  <c r="W558" i="92"/>
  <c r="W557" i="92"/>
  <c r="W556" i="92"/>
  <c r="W555" i="92"/>
  <c r="W554" i="92"/>
  <c r="W553" i="92"/>
  <c r="W552" i="92"/>
  <c r="W551" i="92"/>
  <c r="W550" i="92"/>
  <c r="W549" i="92"/>
  <c r="W548" i="92"/>
  <c r="W547" i="92"/>
  <c r="W546" i="92"/>
  <c r="W545" i="92"/>
  <c r="W544" i="92"/>
  <c r="W543" i="92"/>
  <c r="W542" i="92"/>
  <c r="W541" i="92"/>
  <c r="W540" i="92"/>
  <c r="W539" i="92"/>
  <c r="W538" i="92"/>
  <c r="W537" i="92"/>
  <c r="W536" i="92"/>
  <c r="W535" i="92"/>
  <c r="W534" i="92"/>
  <c r="W533" i="92"/>
  <c r="W532" i="92"/>
  <c r="W531" i="92"/>
  <c r="W530" i="92"/>
  <c r="W529" i="92"/>
  <c r="W528" i="92"/>
  <c r="W527" i="92"/>
  <c r="W526" i="92"/>
  <c r="W525" i="92"/>
  <c r="W524" i="92"/>
  <c r="W523" i="92"/>
  <c r="W522" i="92"/>
  <c r="W521" i="92"/>
  <c r="W520" i="92"/>
  <c r="W519" i="92"/>
  <c r="W518" i="92"/>
  <c r="W517" i="92"/>
  <c r="W516" i="92"/>
  <c r="W515" i="92"/>
  <c r="W514" i="92"/>
  <c r="W513" i="92"/>
  <c r="W512" i="92"/>
  <c r="W511" i="92"/>
  <c r="W510" i="92"/>
  <c r="W509" i="92"/>
  <c r="W508" i="92"/>
  <c r="W507" i="92"/>
  <c r="W506" i="92"/>
  <c r="W505" i="92"/>
  <c r="W504" i="92"/>
  <c r="W503" i="92"/>
  <c r="W502" i="92"/>
  <c r="W501" i="92"/>
  <c r="W500" i="92"/>
  <c r="W499" i="92"/>
  <c r="W498" i="92"/>
  <c r="W497" i="92"/>
  <c r="W496" i="92"/>
  <c r="X496" i="92" s="1"/>
  <c r="W495" i="92"/>
  <c r="X495" i="92" s="1"/>
  <c r="W494" i="92"/>
  <c r="X494" i="92" s="1"/>
  <c r="W493" i="92"/>
  <c r="X493" i="92" s="1"/>
  <c r="W492" i="92"/>
  <c r="X492" i="92" s="1"/>
  <c r="W491" i="92"/>
  <c r="X491" i="92" s="1"/>
  <c r="W490" i="92"/>
  <c r="X490" i="92" s="1"/>
  <c r="W489" i="92"/>
  <c r="X489" i="92" s="1"/>
  <c r="W488" i="92"/>
  <c r="X488" i="92" s="1"/>
  <c r="W487" i="92"/>
  <c r="X487" i="92" s="1"/>
  <c r="W486" i="92"/>
  <c r="X486" i="92" s="1"/>
  <c r="W485" i="92"/>
  <c r="X485" i="92" s="1"/>
  <c r="W484" i="92"/>
  <c r="X484" i="92" s="1"/>
  <c r="W483" i="92"/>
  <c r="X483" i="92" s="1"/>
  <c r="W482" i="92"/>
  <c r="X482" i="92" s="1"/>
  <c r="W481" i="92"/>
  <c r="X481" i="92" s="1"/>
  <c r="W480" i="92"/>
  <c r="X480" i="92" s="1"/>
  <c r="W479" i="92"/>
  <c r="X479" i="92" s="1"/>
  <c r="W478" i="92"/>
  <c r="X478" i="92" s="1"/>
  <c r="W477" i="92"/>
  <c r="X477" i="92" s="1"/>
  <c r="W476" i="92"/>
  <c r="X476" i="92" s="1"/>
  <c r="W475" i="92"/>
  <c r="X475" i="92" s="1"/>
  <c r="W474" i="92"/>
  <c r="X474" i="92" s="1"/>
  <c r="X473" i="92"/>
  <c r="W473" i="92"/>
  <c r="W472" i="92"/>
  <c r="X472" i="92" s="1"/>
  <c r="W471" i="92"/>
  <c r="X471" i="92" s="1"/>
  <c r="W470" i="92"/>
  <c r="X470" i="92" s="1"/>
  <c r="X469" i="92"/>
  <c r="W469" i="92"/>
  <c r="W468" i="92"/>
  <c r="X468" i="92" s="1"/>
  <c r="W467" i="92"/>
  <c r="X467" i="92" s="1"/>
  <c r="W466" i="92"/>
  <c r="X466" i="92" s="1"/>
  <c r="W465" i="92"/>
  <c r="X465" i="92" s="1"/>
  <c r="W464" i="92"/>
  <c r="X464" i="92" s="1"/>
  <c r="W463" i="92"/>
  <c r="X463" i="92" s="1"/>
  <c r="W462" i="92"/>
  <c r="X462" i="92" s="1"/>
  <c r="W461" i="92"/>
  <c r="X461" i="92" s="1"/>
  <c r="W460" i="92"/>
  <c r="X460" i="92" s="1"/>
  <c r="W459" i="92"/>
  <c r="W458" i="92"/>
  <c r="X458" i="92" s="1"/>
  <c r="W457" i="92"/>
  <c r="W456" i="92"/>
  <c r="W455" i="92"/>
  <c r="W454" i="92"/>
  <c r="X454" i="92" s="1"/>
  <c r="W453" i="92"/>
  <c r="W452" i="92"/>
  <c r="W451" i="92"/>
  <c r="W450" i="92"/>
  <c r="X450" i="92" s="1"/>
  <c r="W449" i="92"/>
  <c r="W448" i="92"/>
  <c r="W447" i="92"/>
  <c r="X446" i="92"/>
  <c r="W446" i="92"/>
  <c r="W445" i="92"/>
  <c r="W444" i="92"/>
  <c r="W443" i="92"/>
  <c r="W442" i="92"/>
  <c r="X442" i="92" s="1"/>
  <c r="W441" i="92"/>
  <c r="W440" i="92"/>
  <c r="W439" i="92"/>
  <c r="W438" i="92"/>
  <c r="X438" i="92" s="1"/>
  <c r="W437" i="92"/>
  <c r="W436" i="92"/>
  <c r="W435" i="92"/>
  <c r="W434" i="92"/>
  <c r="X434" i="92" s="1"/>
  <c r="W433" i="92"/>
  <c r="W432" i="92"/>
  <c r="W431" i="92"/>
  <c r="W430" i="92"/>
  <c r="X430" i="92" s="1"/>
  <c r="W429" i="92"/>
  <c r="W428" i="92"/>
  <c r="W427" i="92"/>
  <c r="W426" i="92"/>
  <c r="X426" i="92" s="1"/>
  <c r="W425" i="92"/>
  <c r="X425" i="92" s="1"/>
  <c r="W424" i="92"/>
  <c r="W423" i="92"/>
  <c r="W422" i="92"/>
  <c r="X422" i="92" s="1"/>
  <c r="W421" i="92"/>
  <c r="W420" i="92"/>
  <c r="W419" i="92"/>
  <c r="X418" i="92"/>
  <c r="W418" i="92"/>
  <c r="W417" i="92"/>
  <c r="X417" i="92" s="1"/>
  <c r="W416" i="92"/>
  <c r="W415" i="92"/>
  <c r="W414" i="92"/>
  <c r="X414" i="92" s="1"/>
  <c r="W413" i="92"/>
  <c r="X413" i="92" s="1"/>
  <c r="W412" i="92"/>
  <c r="W411" i="92"/>
  <c r="W410" i="92"/>
  <c r="X410" i="92" s="1"/>
  <c r="W409" i="92"/>
  <c r="X409" i="92" s="1"/>
  <c r="W408" i="92"/>
  <c r="W407" i="92"/>
  <c r="W406" i="92"/>
  <c r="X406" i="92" s="1"/>
  <c r="W405" i="92"/>
  <c r="X405" i="92" s="1"/>
  <c r="W404" i="92"/>
  <c r="W403" i="92"/>
  <c r="W402" i="92"/>
  <c r="X402" i="92" s="1"/>
  <c r="W401" i="92"/>
  <c r="X401" i="92" s="1"/>
  <c r="W400" i="92"/>
  <c r="W399" i="92"/>
  <c r="W398" i="92"/>
  <c r="X398" i="92" s="1"/>
  <c r="W397" i="92"/>
  <c r="W396" i="92"/>
  <c r="W395" i="92"/>
  <c r="W394" i="92"/>
  <c r="X394" i="92" s="1"/>
  <c r="W393" i="92"/>
  <c r="W392" i="92"/>
  <c r="W391" i="92"/>
  <c r="X390" i="92"/>
  <c r="W390" i="92"/>
  <c r="W389" i="92"/>
  <c r="W388" i="92"/>
  <c r="X388" i="92" s="1"/>
  <c r="W387" i="92"/>
  <c r="W386" i="92"/>
  <c r="X386" i="92" s="1"/>
  <c r="W385" i="92"/>
  <c r="W384" i="92"/>
  <c r="W383" i="92"/>
  <c r="W382" i="92"/>
  <c r="X382" i="92" s="1"/>
  <c r="W381" i="92"/>
  <c r="W380" i="92"/>
  <c r="X380" i="92" s="1"/>
  <c r="W379" i="92"/>
  <c r="X378" i="92"/>
  <c r="W378" i="92"/>
  <c r="W377" i="92"/>
  <c r="W376" i="92"/>
  <c r="X376" i="92" s="1"/>
  <c r="W375" i="92"/>
  <c r="W374" i="92"/>
  <c r="X374" i="92" s="1"/>
  <c r="W373" i="92"/>
  <c r="W372" i="92"/>
  <c r="X372" i="92" s="1"/>
  <c r="W371" i="92"/>
  <c r="W370" i="92"/>
  <c r="X370" i="92" s="1"/>
  <c r="W369" i="92"/>
  <c r="W368" i="92"/>
  <c r="X368" i="92" s="1"/>
  <c r="W367" i="92"/>
  <c r="W366" i="92"/>
  <c r="X366" i="92" s="1"/>
  <c r="W365" i="92"/>
  <c r="W364" i="92"/>
  <c r="X364" i="92" s="1"/>
  <c r="W363" i="92"/>
  <c r="W362" i="92"/>
  <c r="X362" i="92" s="1"/>
  <c r="W361" i="92"/>
  <c r="W360" i="92"/>
  <c r="X360" i="92" s="1"/>
  <c r="W359" i="92"/>
  <c r="W358" i="92"/>
  <c r="X358" i="92" s="1"/>
  <c r="W357" i="92"/>
  <c r="W356" i="92"/>
  <c r="X356" i="92" s="1"/>
  <c r="W355" i="92"/>
  <c r="W354" i="92"/>
  <c r="X354" i="92" s="1"/>
  <c r="W353" i="92"/>
  <c r="W352" i="92"/>
  <c r="X352" i="92" s="1"/>
  <c r="W351" i="92"/>
  <c r="W350" i="92"/>
  <c r="X350" i="92" s="1"/>
  <c r="W349" i="92"/>
  <c r="W348" i="92"/>
  <c r="X348" i="92" s="1"/>
  <c r="W347" i="92"/>
  <c r="W346" i="92"/>
  <c r="X346" i="92" s="1"/>
  <c r="W345" i="92"/>
  <c r="W344" i="92"/>
  <c r="X344" i="92" s="1"/>
  <c r="W343" i="92"/>
  <c r="W342" i="92"/>
  <c r="X342" i="92" s="1"/>
  <c r="W341" i="92"/>
  <c r="W340" i="92"/>
  <c r="X340" i="92" s="1"/>
  <c r="W339" i="92"/>
  <c r="W338" i="92"/>
  <c r="X338" i="92" s="1"/>
  <c r="W337" i="92"/>
  <c r="W336" i="92"/>
  <c r="X336" i="92" s="1"/>
  <c r="W335" i="92"/>
  <c r="W334" i="92"/>
  <c r="X334" i="92" s="1"/>
  <c r="W333" i="92"/>
  <c r="W332" i="92"/>
  <c r="X332" i="92" s="1"/>
  <c r="W331" i="92"/>
  <c r="W330" i="92"/>
  <c r="X330" i="92" s="1"/>
  <c r="W329" i="92"/>
  <c r="W328" i="92"/>
  <c r="X328" i="92" s="1"/>
  <c r="W327" i="92"/>
  <c r="W326" i="92"/>
  <c r="X326" i="92" s="1"/>
  <c r="W325" i="92"/>
  <c r="W324" i="92"/>
  <c r="X324" i="92" s="1"/>
  <c r="W323" i="92"/>
  <c r="W322" i="92"/>
  <c r="X322" i="92" s="1"/>
  <c r="W321" i="92"/>
  <c r="X320" i="92"/>
  <c r="W320" i="92"/>
  <c r="W319" i="92"/>
  <c r="W318" i="92"/>
  <c r="X318" i="92" s="1"/>
  <c r="W317" i="92"/>
  <c r="W316" i="92"/>
  <c r="X316" i="92" s="1"/>
  <c r="W315" i="92"/>
  <c r="W314" i="92"/>
  <c r="X314" i="92" s="1"/>
  <c r="W313" i="92"/>
  <c r="W312" i="92"/>
  <c r="X312" i="92" s="1"/>
  <c r="W311" i="92"/>
  <c r="W310" i="92"/>
  <c r="X310" i="92" s="1"/>
  <c r="W309" i="92"/>
  <c r="W308" i="92"/>
  <c r="X308" i="92" s="1"/>
  <c r="W307" i="92"/>
  <c r="W306" i="92"/>
  <c r="X306" i="92" s="1"/>
  <c r="W305" i="92"/>
  <c r="X304" i="92"/>
  <c r="W304" i="92"/>
  <c r="W303" i="92"/>
  <c r="W302" i="92"/>
  <c r="X302" i="92" s="1"/>
  <c r="W301" i="92"/>
  <c r="W300" i="92"/>
  <c r="X300" i="92" s="1"/>
  <c r="W299" i="92"/>
  <c r="X299" i="92" s="1"/>
  <c r="W298" i="92"/>
  <c r="W297" i="92"/>
  <c r="W296" i="92"/>
  <c r="W295" i="92"/>
  <c r="W294" i="92"/>
  <c r="W293" i="92"/>
  <c r="W292" i="92"/>
  <c r="W291" i="92"/>
  <c r="W290" i="92"/>
  <c r="W289" i="92"/>
  <c r="W288" i="92"/>
  <c r="W287" i="92"/>
  <c r="W286" i="92"/>
  <c r="W285" i="92"/>
  <c r="W284" i="92"/>
  <c r="W283" i="92"/>
  <c r="W282" i="92"/>
  <c r="W281" i="92"/>
  <c r="W280" i="92"/>
  <c r="W279" i="92"/>
  <c r="W278" i="92"/>
  <c r="W277" i="92"/>
  <c r="W276" i="92"/>
  <c r="W275" i="92"/>
  <c r="W274" i="92"/>
  <c r="W273" i="92"/>
  <c r="W272" i="92"/>
  <c r="W271" i="92"/>
  <c r="W270" i="92"/>
  <c r="W269" i="92"/>
  <c r="W268" i="92"/>
  <c r="W267" i="92"/>
  <c r="W266" i="92"/>
  <c r="W265" i="92"/>
  <c r="W264" i="92"/>
  <c r="W263" i="92"/>
  <c r="W262" i="92"/>
  <c r="W261" i="92"/>
  <c r="W260" i="92"/>
  <c r="W259" i="92"/>
  <c r="W258" i="92"/>
  <c r="W257" i="92"/>
  <c r="W256" i="92"/>
  <c r="W255" i="92"/>
  <c r="W254" i="92"/>
  <c r="W253" i="92"/>
  <c r="W252" i="92"/>
  <c r="W251" i="92"/>
  <c r="W250" i="92"/>
  <c r="W249" i="92"/>
  <c r="W248" i="92"/>
  <c r="W247" i="92"/>
  <c r="W246" i="92"/>
  <c r="W245" i="92"/>
  <c r="W244" i="92"/>
  <c r="W243" i="92"/>
  <c r="W242" i="92"/>
  <c r="X242" i="92" s="1"/>
  <c r="W241" i="92"/>
  <c r="W240" i="92"/>
  <c r="X240" i="92" s="1"/>
  <c r="W239" i="92"/>
  <c r="W238" i="92"/>
  <c r="X238" i="92" s="1"/>
  <c r="W237" i="92"/>
  <c r="W236" i="92"/>
  <c r="W235" i="92"/>
  <c r="W234" i="92"/>
  <c r="W233" i="92"/>
  <c r="W232" i="92"/>
  <c r="W231" i="92"/>
  <c r="W230" i="92"/>
  <c r="W229" i="92"/>
  <c r="W228" i="92"/>
  <c r="W227" i="92"/>
  <c r="W226" i="92"/>
  <c r="X226" i="92" s="1"/>
  <c r="W225" i="92"/>
  <c r="W224" i="92"/>
  <c r="X224" i="92" s="1"/>
  <c r="W223" i="92"/>
  <c r="W222" i="92"/>
  <c r="X222" i="92" s="1"/>
  <c r="W221" i="92"/>
  <c r="W220" i="92"/>
  <c r="X220" i="92" s="1"/>
  <c r="W219" i="92"/>
  <c r="W218" i="92"/>
  <c r="W217" i="92"/>
  <c r="W216" i="92"/>
  <c r="W215" i="92"/>
  <c r="W214" i="92"/>
  <c r="W213" i="92"/>
  <c r="W212" i="92"/>
  <c r="W211" i="92"/>
  <c r="W210" i="92"/>
  <c r="X210" i="92" s="1"/>
  <c r="W209" i="92"/>
  <c r="W208" i="92"/>
  <c r="X208" i="92" s="1"/>
  <c r="W207" i="92"/>
  <c r="X207" i="92" s="1"/>
  <c r="W206" i="92"/>
  <c r="W205" i="92"/>
  <c r="W204" i="92"/>
  <c r="W203" i="92"/>
  <c r="X203" i="92" s="1"/>
  <c r="W202" i="92"/>
  <c r="W201" i="92"/>
  <c r="X201" i="92" s="1"/>
  <c r="W200" i="92"/>
  <c r="X200" i="92" s="1"/>
  <c r="W199" i="92"/>
  <c r="X199" i="92" s="1"/>
  <c r="W198" i="92"/>
  <c r="W197" i="92"/>
  <c r="W196" i="92"/>
  <c r="W195" i="92"/>
  <c r="W194" i="92"/>
  <c r="W193" i="92"/>
  <c r="X193" i="92" s="1"/>
  <c r="W192" i="92"/>
  <c r="X192" i="92" s="1"/>
  <c r="W191" i="92"/>
  <c r="X191" i="92" s="1"/>
  <c r="W190" i="92"/>
  <c r="W189" i="92"/>
  <c r="W188" i="92"/>
  <c r="W187" i="92"/>
  <c r="W186" i="92"/>
  <c r="W185" i="92"/>
  <c r="X185" i="92" s="1"/>
  <c r="W184" i="92"/>
  <c r="X184" i="92" s="1"/>
  <c r="W183" i="92"/>
  <c r="X183" i="92" s="1"/>
  <c r="W182" i="92"/>
  <c r="W181" i="92"/>
  <c r="W180" i="92"/>
  <c r="W179" i="92"/>
  <c r="W178" i="92"/>
  <c r="W177" i="92"/>
  <c r="X177" i="92" s="1"/>
  <c r="W176" i="92"/>
  <c r="W175" i="92"/>
  <c r="W174" i="92"/>
  <c r="X174" i="92" s="1"/>
  <c r="W173" i="92"/>
  <c r="X173" i="92" s="1"/>
  <c r="W172" i="92"/>
  <c r="W171" i="92"/>
  <c r="W170" i="92"/>
  <c r="X170" i="92" s="1"/>
  <c r="W169" i="92"/>
  <c r="W168" i="92"/>
  <c r="X168" i="92" s="1"/>
  <c r="W167" i="92"/>
  <c r="X167" i="92" s="1"/>
  <c r="W166" i="92"/>
  <c r="X166" i="92" s="1"/>
  <c r="W165" i="92"/>
  <c r="W164" i="92"/>
  <c r="X164" i="92" s="1"/>
  <c r="W163" i="92"/>
  <c r="X163" i="92" s="1"/>
  <c r="W162" i="92"/>
  <c r="W161" i="92"/>
  <c r="X161" i="92" s="1"/>
  <c r="W160" i="92"/>
  <c r="W159" i="92"/>
  <c r="X159" i="92" s="1"/>
  <c r="X158" i="92"/>
  <c r="W158" i="92"/>
  <c r="W157" i="92"/>
  <c r="X157" i="92" s="1"/>
  <c r="W156" i="92"/>
  <c r="W155" i="92"/>
  <c r="W154" i="92"/>
  <c r="X154" i="92" s="1"/>
  <c r="W153" i="92"/>
  <c r="W152" i="92"/>
  <c r="X152" i="92" s="1"/>
  <c r="W151" i="92"/>
  <c r="X151" i="92" s="1"/>
  <c r="W150" i="92"/>
  <c r="X150" i="92" s="1"/>
  <c r="W149" i="92"/>
  <c r="W148" i="92"/>
  <c r="X148" i="92" s="1"/>
  <c r="W147" i="92"/>
  <c r="W146" i="92"/>
  <c r="X146" i="92" s="1"/>
  <c r="W145" i="92"/>
  <c r="X145" i="92" s="1"/>
  <c r="W144" i="92"/>
  <c r="X144" i="92" s="1"/>
  <c r="W143" i="92"/>
  <c r="X143" i="92" s="1"/>
  <c r="W142" i="92"/>
  <c r="W141" i="92"/>
  <c r="X141" i="92" s="1"/>
  <c r="W140" i="92"/>
  <c r="W139" i="92"/>
  <c r="W138" i="92"/>
  <c r="X138" i="92" s="1"/>
  <c r="W137" i="92"/>
  <c r="W136" i="92"/>
  <c r="X136" i="92" s="1"/>
  <c r="W135" i="92"/>
  <c r="X135" i="92" s="1"/>
  <c r="W134" i="92"/>
  <c r="W133" i="92"/>
  <c r="W132" i="92"/>
  <c r="W131" i="92"/>
  <c r="W130" i="92"/>
  <c r="X130" i="92" s="1"/>
  <c r="W129" i="92"/>
  <c r="X129" i="92" s="1"/>
  <c r="W128" i="92"/>
  <c r="X128" i="92" s="1"/>
  <c r="W127" i="92"/>
  <c r="X127" i="92" s="1"/>
  <c r="W126" i="92"/>
  <c r="X126" i="92" s="1"/>
  <c r="W125" i="92"/>
  <c r="X125" i="92" s="1"/>
  <c r="W124" i="92"/>
  <c r="X124" i="92" s="1"/>
  <c r="W123" i="92"/>
  <c r="W122" i="92"/>
  <c r="X122" i="92" s="1"/>
  <c r="W121" i="92"/>
  <c r="W120" i="92"/>
  <c r="X120" i="92" s="1"/>
  <c r="W119" i="92"/>
  <c r="X119" i="92" s="1"/>
  <c r="W118" i="92"/>
  <c r="X118" i="92" s="1"/>
  <c r="W117" i="92"/>
  <c r="W116" i="92"/>
  <c r="X116" i="92" s="1"/>
  <c r="W115" i="92"/>
  <c r="W114" i="92"/>
  <c r="W113" i="92"/>
  <c r="X113" i="92" s="1"/>
  <c r="X112" i="92"/>
  <c r="W112" i="92"/>
  <c r="W111" i="92"/>
  <c r="X111" i="92" s="1"/>
  <c r="W110" i="92"/>
  <c r="W109" i="92"/>
  <c r="W108" i="92"/>
  <c r="W107" i="92"/>
  <c r="X107" i="92" s="1"/>
  <c r="W106" i="92"/>
  <c r="X106" i="92" s="1"/>
  <c r="W105" i="92"/>
  <c r="W104" i="92"/>
  <c r="W103" i="92"/>
  <c r="X103" i="92" s="1"/>
  <c r="W102" i="92"/>
  <c r="W101" i="92"/>
  <c r="W100" i="92"/>
  <c r="X100" i="92" s="1"/>
  <c r="W99" i="92"/>
  <c r="W98" i="92"/>
  <c r="W97" i="92"/>
  <c r="X97" i="92" s="1"/>
  <c r="W96" i="92"/>
  <c r="X96" i="92" s="1"/>
  <c r="W95" i="92"/>
  <c r="X95" i="92" s="1"/>
  <c r="W94" i="92"/>
  <c r="W93" i="92"/>
  <c r="X93" i="92" s="1"/>
  <c r="W92" i="92"/>
  <c r="W91" i="92"/>
  <c r="X91" i="92" s="1"/>
  <c r="W90" i="92"/>
  <c r="X90" i="92" s="1"/>
  <c r="W89" i="92"/>
  <c r="W88" i="92"/>
  <c r="W87" i="92"/>
  <c r="W86" i="92"/>
  <c r="X86" i="92" s="1"/>
  <c r="W85" i="92"/>
  <c r="W84" i="92"/>
  <c r="X84" i="92" s="1"/>
  <c r="W83" i="92"/>
  <c r="W82" i="92"/>
  <c r="W81" i="92"/>
  <c r="X81" i="92" s="1"/>
  <c r="W80" i="92"/>
  <c r="X80" i="92" s="1"/>
  <c r="W79" i="92"/>
  <c r="X79" i="92" s="1"/>
  <c r="W78" i="92"/>
  <c r="W77" i="92"/>
  <c r="W76" i="92"/>
  <c r="W75" i="92"/>
  <c r="X75" i="92" s="1"/>
  <c r="W74" i="92"/>
  <c r="X74" i="92" s="1"/>
  <c r="W73" i="92"/>
  <c r="W72" i="92"/>
  <c r="W71" i="92"/>
  <c r="X71" i="92" s="1"/>
  <c r="W70" i="92"/>
  <c r="X70" i="92" s="1"/>
  <c r="W69" i="92"/>
  <c r="W68" i="92"/>
  <c r="X68" i="92" s="1"/>
  <c r="W67" i="92"/>
  <c r="W66" i="92"/>
  <c r="X65" i="92"/>
  <c r="W65" i="92"/>
  <c r="W64" i="92"/>
  <c r="X64" i="92" s="1"/>
  <c r="W63" i="92"/>
  <c r="X63" i="92" s="1"/>
  <c r="W62" i="92"/>
  <c r="W61" i="92"/>
  <c r="X61" i="92" s="1"/>
  <c r="W60" i="92"/>
  <c r="W59" i="92"/>
  <c r="X59" i="92" s="1"/>
  <c r="W58" i="92"/>
  <c r="X57" i="92"/>
  <c r="W57" i="92"/>
  <c r="W56" i="92"/>
  <c r="W55" i="92"/>
  <c r="W54" i="92"/>
  <c r="W53" i="92"/>
  <c r="W52" i="92"/>
  <c r="W51" i="92"/>
  <c r="X51" i="92" s="1"/>
  <c r="W50" i="92"/>
  <c r="W49" i="92"/>
  <c r="X49" i="92" s="1"/>
  <c r="W48" i="92"/>
  <c r="W47" i="92"/>
  <c r="W46" i="92"/>
  <c r="W45" i="92"/>
  <c r="X45" i="92" s="1"/>
  <c r="W44" i="92"/>
  <c r="W43" i="92"/>
  <c r="X43" i="92" s="1"/>
  <c r="W42" i="92"/>
  <c r="W41" i="92"/>
  <c r="X41" i="92" s="1"/>
  <c r="W40" i="92"/>
  <c r="W39" i="92"/>
  <c r="W38" i="92"/>
  <c r="W37" i="92"/>
  <c r="X37" i="92" s="1"/>
  <c r="W36" i="92"/>
  <c r="X35" i="92"/>
  <c r="W35" i="92"/>
  <c r="W34" i="92"/>
  <c r="W33" i="92"/>
  <c r="X33" i="92" s="1"/>
  <c r="W32" i="92"/>
  <c r="W31" i="92"/>
  <c r="W30" i="92"/>
  <c r="X29" i="92"/>
  <c r="W29" i="92"/>
  <c r="W28" i="92"/>
  <c r="W27" i="92"/>
  <c r="X27" i="92" s="1"/>
  <c r="W26" i="92"/>
  <c r="X25" i="92"/>
  <c r="W25" i="92"/>
  <c r="W24" i="92"/>
  <c r="C17" i="92"/>
  <c r="C13" i="92"/>
  <c r="G7" i="92" s="1"/>
  <c r="C12" i="92"/>
  <c r="C9" i="92"/>
  <c r="C10" i="92" s="1"/>
  <c r="C8" i="92"/>
  <c r="W664" i="91"/>
  <c r="X663" i="91"/>
  <c r="W663" i="91"/>
  <c r="W662" i="91"/>
  <c r="X661" i="91"/>
  <c r="W661" i="91"/>
  <c r="W660" i="91"/>
  <c r="X659" i="91"/>
  <c r="W659" i="91"/>
  <c r="W658" i="91"/>
  <c r="X657" i="91"/>
  <c r="W657" i="91"/>
  <c r="W656" i="91"/>
  <c r="X655" i="91"/>
  <c r="W655" i="91"/>
  <c r="W654" i="91"/>
  <c r="X653" i="91"/>
  <c r="W653" i="91"/>
  <c r="W652" i="91"/>
  <c r="X651" i="91"/>
  <c r="W651" i="91"/>
  <c r="W650" i="91"/>
  <c r="X649" i="91"/>
  <c r="W649" i="91"/>
  <c r="W648" i="91"/>
  <c r="X647" i="91"/>
  <c r="W647" i="91"/>
  <c r="W646" i="91"/>
  <c r="X645" i="91"/>
  <c r="W645" i="91"/>
  <c r="W644" i="91"/>
  <c r="X643" i="91"/>
  <c r="W643" i="91"/>
  <c r="W642" i="91"/>
  <c r="X641" i="91"/>
  <c r="W641" i="91"/>
  <c r="W640" i="91"/>
  <c r="X639" i="91"/>
  <c r="W639" i="91"/>
  <c r="W638" i="91"/>
  <c r="X637" i="91"/>
  <c r="W637" i="91"/>
  <c r="W636" i="91"/>
  <c r="X635" i="91"/>
  <c r="W635" i="91"/>
  <c r="W634" i="91"/>
  <c r="X633" i="91"/>
  <c r="W633" i="91"/>
  <c r="W632" i="91"/>
  <c r="W631" i="91"/>
  <c r="W630" i="91"/>
  <c r="W629" i="91"/>
  <c r="W628" i="91"/>
  <c r="X627" i="91"/>
  <c r="W627" i="91"/>
  <c r="W626" i="91"/>
  <c r="W625" i="91"/>
  <c r="W624" i="91"/>
  <c r="W623" i="91"/>
  <c r="W622" i="91"/>
  <c r="W621" i="91"/>
  <c r="W620" i="91"/>
  <c r="X619" i="91"/>
  <c r="W619" i="91"/>
  <c r="W618" i="91"/>
  <c r="X617" i="91"/>
  <c r="W617" i="91"/>
  <c r="W616" i="91"/>
  <c r="X615" i="91"/>
  <c r="W615" i="91"/>
  <c r="W614" i="91"/>
  <c r="W613" i="91"/>
  <c r="W612" i="91"/>
  <c r="X611" i="91"/>
  <c r="W611" i="91"/>
  <c r="W610" i="91"/>
  <c r="W609" i="91"/>
  <c r="W608" i="91"/>
  <c r="W607" i="91"/>
  <c r="W606" i="91"/>
  <c r="W605" i="91"/>
  <c r="W604" i="91"/>
  <c r="X603" i="91"/>
  <c r="W603" i="91"/>
  <c r="W602" i="91"/>
  <c r="X601" i="91"/>
  <c r="W601" i="91"/>
  <c r="W600" i="91"/>
  <c r="X599" i="91"/>
  <c r="W599" i="91"/>
  <c r="W598" i="91"/>
  <c r="W597" i="91"/>
  <c r="W596" i="91"/>
  <c r="X595" i="91"/>
  <c r="W595" i="91"/>
  <c r="W594" i="91"/>
  <c r="W593" i="91"/>
  <c r="W592" i="91"/>
  <c r="W591" i="91"/>
  <c r="W590" i="91"/>
  <c r="W589" i="91"/>
  <c r="W588" i="91"/>
  <c r="X587" i="91"/>
  <c r="W587" i="91"/>
  <c r="W586" i="91"/>
  <c r="X585" i="91"/>
  <c r="W585" i="91"/>
  <c r="W584" i="91"/>
  <c r="X583" i="91"/>
  <c r="W583" i="91"/>
  <c r="W582" i="91"/>
  <c r="W581" i="91"/>
  <c r="W580" i="91"/>
  <c r="X579" i="91"/>
  <c r="W579" i="91"/>
  <c r="W578" i="91"/>
  <c r="W577" i="91"/>
  <c r="W576" i="91"/>
  <c r="W575" i="91"/>
  <c r="W574" i="91"/>
  <c r="W573" i="91"/>
  <c r="W572" i="91"/>
  <c r="X571" i="91"/>
  <c r="W571" i="91"/>
  <c r="W570" i="91"/>
  <c r="X569" i="91"/>
  <c r="W569" i="91"/>
  <c r="W568" i="91"/>
  <c r="X567" i="91"/>
  <c r="W567" i="91"/>
  <c r="W566" i="91"/>
  <c r="W565" i="91"/>
  <c r="W564" i="91"/>
  <c r="X563" i="91"/>
  <c r="W563" i="91"/>
  <c r="W562" i="91"/>
  <c r="W561" i="91"/>
  <c r="W560" i="91"/>
  <c r="W559" i="91"/>
  <c r="W558" i="91"/>
  <c r="W557" i="91"/>
  <c r="W556" i="91"/>
  <c r="X555" i="91"/>
  <c r="W555" i="91"/>
  <c r="W554" i="91"/>
  <c r="X553" i="91"/>
  <c r="W553" i="91"/>
  <c r="W552" i="91"/>
  <c r="X551" i="91"/>
  <c r="W551" i="91"/>
  <c r="W550" i="91"/>
  <c r="W549" i="91"/>
  <c r="W548" i="91"/>
  <c r="X547" i="91"/>
  <c r="W547" i="91"/>
  <c r="W546" i="91"/>
  <c r="W545" i="91"/>
  <c r="W544" i="91"/>
  <c r="W543" i="91"/>
  <c r="W542" i="91"/>
  <c r="W541" i="91"/>
  <c r="W540" i="91"/>
  <c r="X539" i="91"/>
  <c r="W539" i="91"/>
  <c r="W538" i="91"/>
  <c r="X537" i="91"/>
  <c r="W537" i="91"/>
  <c r="W536" i="91"/>
  <c r="X535" i="91"/>
  <c r="W535" i="91"/>
  <c r="W534" i="91"/>
  <c r="W533" i="91"/>
  <c r="W532" i="91"/>
  <c r="X531" i="91"/>
  <c r="W531" i="91"/>
  <c r="W530" i="91"/>
  <c r="W529" i="91"/>
  <c r="W528" i="91"/>
  <c r="W527" i="91"/>
  <c r="W526" i="91"/>
  <c r="W525" i="91"/>
  <c r="W524" i="91"/>
  <c r="X523" i="91"/>
  <c r="W523" i="91"/>
  <c r="W522" i="91"/>
  <c r="X521" i="91"/>
  <c r="W521" i="91"/>
  <c r="W520" i="91"/>
  <c r="X519" i="91"/>
  <c r="W519" i="91"/>
  <c r="W518" i="91"/>
  <c r="X517" i="91"/>
  <c r="W517" i="91"/>
  <c r="W516" i="91"/>
  <c r="X515" i="91"/>
  <c r="W515" i="91"/>
  <c r="W514" i="91"/>
  <c r="W513" i="91"/>
  <c r="W512" i="91"/>
  <c r="W511" i="91"/>
  <c r="W510" i="91"/>
  <c r="W509" i="91"/>
  <c r="W508" i="91"/>
  <c r="X507" i="91"/>
  <c r="W507" i="91"/>
  <c r="W506" i="91"/>
  <c r="X505" i="91"/>
  <c r="W505" i="91"/>
  <c r="W504" i="91"/>
  <c r="X503" i="91"/>
  <c r="W503" i="91"/>
  <c r="W502" i="91"/>
  <c r="X501" i="91"/>
  <c r="W501" i="91"/>
  <c r="W500" i="91"/>
  <c r="X499" i="91"/>
  <c r="W499" i="91"/>
  <c r="W498" i="91"/>
  <c r="W497" i="91"/>
  <c r="W496" i="91"/>
  <c r="W495" i="91"/>
  <c r="W494" i="91"/>
  <c r="W493" i="91"/>
  <c r="W492" i="91"/>
  <c r="W491" i="91"/>
  <c r="W490" i="91"/>
  <c r="W489" i="91"/>
  <c r="W488" i="91"/>
  <c r="W487" i="91"/>
  <c r="W486" i="91"/>
  <c r="W485" i="91"/>
  <c r="W484" i="91"/>
  <c r="W483" i="91"/>
  <c r="W482" i="91"/>
  <c r="W481" i="91"/>
  <c r="W480" i="91"/>
  <c r="W479" i="91"/>
  <c r="W478" i="91"/>
  <c r="W477" i="91"/>
  <c r="W476" i="91"/>
  <c r="W475" i="91"/>
  <c r="W474" i="91"/>
  <c r="W473" i="91"/>
  <c r="W472" i="91"/>
  <c r="W471" i="91"/>
  <c r="W470" i="91"/>
  <c r="W469" i="91"/>
  <c r="W468" i="91"/>
  <c r="W467" i="91"/>
  <c r="W466" i="91"/>
  <c r="W465" i="91"/>
  <c r="W464" i="91"/>
  <c r="W463" i="91"/>
  <c r="W462" i="91"/>
  <c r="W461" i="91"/>
  <c r="W460" i="91"/>
  <c r="W459" i="91"/>
  <c r="W458" i="91"/>
  <c r="W457" i="91"/>
  <c r="W456" i="91"/>
  <c r="W455" i="91"/>
  <c r="W454" i="91"/>
  <c r="W453" i="91"/>
  <c r="W452" i="91"/>
  <c r="W451" i="91"/>
  <c r="W450" i="91"/>
  <c r="W449" i="91"/>
  <c r="W448" i="91"/>
  <c r="W447" i="91"/>
  <c r="W446" i="91"/>
  <c r="W445" i="91"/>
  <c r="W444" i="91"/>
  <c r="W443" i="91"/>
  <c r="W442" i="91"/>
  <c r="W441" i="91"/>
  <c r="W440" i="91"/>
  <c r="W439" i="91"/>
  <c r="W438" i="91"/>
  <c r="W437" i="91"/>
  <c r="W436" i="91"/>
  <c r="W435" i="91"/>
  <c r="W434" i="91"/>
  <c r="W433" i="91"/>
  <c r="W432" i="91"/>
  <c r="W431" i="91"/>
  <c r="W430" i="91"/>
  <c r="W429" i="91"/>
  <c r="W428" i="91"/>
  <c r="W427" i="91"/>
  <c r="W426" i="91"/>
  <c r="W425" i="91"/>
  <c r="W424" i="91"/>
  <c r="W423" i="91"/>
  <c r="W422" i="91"/>
  <c r="W421" i="91"/>
  <c r="W420" i="91"/>
  <c r="W419" i="91"/>
  <c r="W418" i="91"/>
  <c r="W417" i="91"/>
  <c r="W416" i="91"/>
  <c r="W415" i="91"/>
  <c r="W414" i="91"/>
  <c r="W413" i="91"/>
  <c r="W412" i="91"/>
  <c r="W411" i="91"/>
  <c r="W410" i="91"/>
  <c r="W409" i="91"/>
  <c r="W408" i="91"/>
  <c r="W407" i="91"/>
  <c r="W406" i="91"/>
  <c r="W405" i="91"/>
  <c r="W404" i="91"/>
  <c r="W403" i="91"/>
  <c r="W402" i="91"/>
  <c r="W401" i="91"/>
  <c r="W400" i="91"/>
  <c r="W399" i="91"/>
  <c r="W398" i="91"/>
  <c r="W397" i="91"/>
  <c r="W396" i="91"/>
  <c r="W395" i="91"/>
  <c r="W394" i="91"/>
  <c r="W393" i="91"/>
  <c r="W392" i="91"/>
  <c r="X391" i="91"/>
  <c r="W391" i="91"/>
  <c r="W390" i="91"/>
  <c r="W389" i="91"/>
  <c r="W388" i="91"/>
  <c r="X388" i="91" s="1"/>
  <c r="W387" i="91"/>
  <c r="W386" i="91"/>
  <c r="W385" i="91"/>
  <c r="W384" i="91"/>
  <c r="X384" i="91" s="1"/>
  <c r="X383" i="91"/>
  <c r="W383" i="91"/>
  <c r="W382" i="91"/>
  <c r="X382" i="91" s="1"/>
  <c r="W381" i="91"/>
  <c r="W380" i="91"/>
  <c r="X380" i="91" s="1"/>
  <c r="W379" i="91"/>
  <c r="W378" i="91"/>
  <c r="W377" i="91"/>
  <c r="W376" i="91"/>
  <c r="X375" i="91"/>
  <c r="W375" i="91"/>
  <c r="X374" i="91"/>
  <c r="W374" i="91"/>
  <c r="X373" i="91"/>
  <c r="W373" i="91"/>
  <c r="W372" i="91"/>
  <c r="W371" i="91"/>
  <c r="X370" i="91"/>
  <c r="W370" i="91"/>
  <c r="W369" i="91"/>
  <c r="W368" i="91"/>
  <c r="X368" i="91" s="1"/>
  <c r="X367" i="91"/>
  <c r="W367" i="91"/>
  <c r="X366" i="91"/>
  <c r="W366" i="91"/>
  <c r="W365" i="91"/>
  <c r="X364" i="91"/>
  <c r="W364" i="91"/>
  <c r="X363" i="91"/>
  <c r="W363" i="91"/>
  <c r="W362" i="91"/>
  <c r="W361" i="91"/>
  <c r="W360" i="91"/>
  <c r="X359" i="91"/>
  <c r="W359" i="91"/>
  <c r="X358" i="91"/>
  <c r="W358" i="91"/>
  <c r="X357" i="91"/>
  <c r="W357" i="91"/>
  <c r="X356" i="91"/>
  <c r="W356" i="91"/>
  <c r="X355" i="91"/>
  <c r="W355" i="91"/>
  <c r="X354" i="91"/>
  <c r="W354" i="91"/>
  <c r="X353" i="91"/>
  <c r="W353" i="91"/>
  <c r="X352" i="91"/>
  <c r="W352" i="91"/>
  <c r="X351" i="91"/>
  <c r="W351" i="91"/>
  <c r="X350" i="91"/>
  <c r="W350" i="91"/>
  <c r="X349" i="91"/>
  <c r="W349" i="91"/>
  <c r="X348" i="91"/>
  <c r="W348" i="91"/>
  <c r="X347" i="91"/>
  <c r="W347" i="91"/>
  <c r="X346" i="91"/>
  <c r="W346" i="91"/>
  <c r="X345" i="91"/>
  <c r="W345" i="91"/>
  <c r="X344" i="91"/>
  <c r="W344" i="91"/>
  <c r="X343" i="91"/>
  <c r="W343" i="91"/>
  <c r="X342" i="91"/>
  <c r="W342" i="91"/>
  <c r="X341" i="91"/>
  <c r="W341" i="91"/>
  <c r="X340" i="91"/>
  <c r="W340" i="91"/>
  <c r="X339" i="91"/>
  <c r="W339" i="91"/>
  <c r="X338" i="91"/>
  <c r="W338" i="91"/>
  <c r="X337" i="91"/>
  <c r="W337" i="91"/>
  <c r="X336" i="91"/>
  <c r="W336" i="91"/>
  <c r="X335" i="91"/>
  <c r="W335" i="91"/>
  <c r="X334" i="91"/>
  <c r="W334" i="91"/>
  <c r="X333" i="91"/>
  <c r="W333" i="91"/>
  <c r="X332" i="91"/>
  <c r="W332" i="91"/>
  <c r="Z331" i="91"/>
  <c r="X331" i="91"/>
  <c r="W331" i="91"/>
  <c r="X330" i="91"/>
  <c r="W330" i="91"/>
  <c r="X329" i="91"/>
  <c r="W329" i="91"/>
  <c r="X328" i="91"/>
  <c r="W328" i="91"/>
  <c r="X327" i="91"/>
  <c r="W327" i="91"/>
  <c r="X326" i="91"/>
  <c r="W326" i="91"/>
  <c r="X325" i="91"/>
  <c r="W325" i="91"/>
  <c r="X324" i="91"/>
  <c r="W324" i="91"/>
  <c r="X323" i="91"/>
  <c r="W323" i="91"/>
  <c r="X322" i="91"/>
  <c r="W322" i="91"/>
  <c r="X321" i="91"/>
  <c r="W321" i="91"/>
  <c r="X320" i="91"/>
  <c r="W320" i="91"/>
  <c r="X319" i="91"/>
  <c r="W319" i="91"/>
  <c r="X318" i="91"/>
  <c r="W318" i="91"/>
  <c r="X317" i="91"/>
  <c r="W317" i="91"/>
  <c r="X316" i="91"/>
  <c r="W316" i="91"/>
  <c r="X315" i="91"/>
  <c r="W315" i="91"/>
  <c r="W314" i="91"/>
  <c r="X313" i="91"/>
  <c r="W313" i="91"/>
  <c r="X312" i="91"/>
  <c r="W312" i="91"/>
  <c r="X311" i="91"/>
  <c r="W311" i="91"/>
  <c r="X310" i="91"/>
  <c r="W310" i="91"/>
  <c r="W309" i="91"/>
  <c r="X308" i="91"/>
  <c r="W308" i="91"/>
  <c r="X307" i="91"/>
  <c r="W307" i="91"/>
  <c r="W306" i="91"/>
  <c r="X305" i="91"/>
  <c r="W305" i="91"/>
  <c r="X304" i="91"/>
  <c r="W304" i="91"/>
  <c r="X303" i="91"/>
  <c r="W303" i="91"/>
  <c r="X302" i="91"/>
  <c r="W302" i="91"/>
  <c r="W301" i="91"/>
  <c r="W300" i="91"/>
  <c r="W299" i="91"/>
  <c r="X299" i="91" s="1"/>
  <c r="X298" i="91"/>
  <c r="W298" i="91"/>
  <c r="X297" i="91"/>
  <c r="W297" i="91"/>
  <c r="X296" i="91"/>
  <c r="W296" i="91"/>
  <c r="W295" i="91"/>
  <c r="W294" i="91"/>
  <c r="X293" i="91"/>
  <c r="W293" i="91"/>
  <c r="W292" i="91"/>
  <c r="W291" i="91"/>
  <c r="X290" i="91"/>
  <c r="W290" i="91"/>
  <c r="X289" i="91"/>
  <c r="W289" i="91"/>
  <c r="W288" i="91"/>
  <c r="X287" i="91"/>
  <c r="W287" i="91"/>
  <c r="X286" i="91"/>
  <c r="W286" i="91"/>
  <c r="W285" i="91"/>
  <c r="W284" i="91"/>
  <c r="W283" i="91"/>
  <c r="X283" i="91" s="1"/>
  <c r="X282" i="91"/>
  <c r="W282" i="91"/>
  <c r="X281" i="91"/>
  <c r="W281" i="91"/>
  <c r="X280" i="91"/>
  <c r="W280" i="91"/>
  <c r="W279" i="91"/>
  <c r="W278" i="91"/>
  <c r="X277" i="91"/>
  <c r="W277" i="91"/>
  <c r="W276" i="91"/>
  <c r="W275" i="91"/>
  <c r="X274" i="91"/>
  <c r="W274" i="91"/>
  <c r="X273" i="91"/>
  <c r="W273" i="91"/>
  <c r="W272" i="91"/>
  <c r="X271" i="91"/>
  <c r="W271" i="91"/>
  <c r="X270" i="91"/>
  <c r="W270" i="91"/>
  <c r="W269" i="91"/>
  <c r="W268" i="91"/>
  <c r="W267" i="91"/>
  <c r="X267" i="91" s="1"/>
  <c r="X266" i="91"/>
  <c r="W266" i="91"/>
  <c r="X265" i="91"/>
  <c r="W265" i="91"/>
  <c r="W264" i="91"/>
  <c r="W263" i="91"/>
  <c r="W262" i="91"/>
  <c r="X261" i="91"/>
  <c r="W261" i="91"/>
  <c r="W260" i="91"/>
  <c r="W259" i="91"/>
  <c r="X258" i="91"/>
  <c r="W258" i="91"/>
  <c r="X257" i="91"/>
  <c r="W257" i="91"/>
  <c r="W256" i="91"/>
  <c r="X255" i="91"/>
  <c r="W255" i="91"/>
  <c r="X254" i="91"/>
  <c r="W254" i="91"/>
  <c r="W253" i="91"/>
  <c r="W252" i="91"/>
  <c r="W251" i="91"/>
  <c r="X251" i="91" s="1"/>
  <c r="X250" i="91"/>
  <c r="W250" i="91"/>
  <c r="X249" i="91"/>
  <c r="W249" i="91"/>
  <c r="X248" i="91"/>
  <c r="W248" i="91"/>
  <c r="W247" i="91"/>
  <c r="W246" i="91"/>
  <c r="X245" i="91"/>
  <c r="W245" i="91"/>
  <c r="Z244" i="91"/>
  <c r="W244" i="91"/>
  <c r="W243" i="91"/>
  <c r="X243" i="91" s="1"/>
  <c r="X242" i="91"/>
  <c r="W242" i="91"/>
  <c r="X241" i="91"/>
  <c r="W241" i="91"/>
  <c r="W240" i="91"/>
  <c r="W239" i="91"/>
  <c r="X238" i="91"/>
  <c r="W238" i="91"/>
  <c r="W237" i="91"/>
  <c r="W236" i="91"/>
  <c r="W235" i="91"/>
  <c r="X234" i="91"/>
  <c r="W234" i="91"/>
  <c r="X233" i="91"/>
  <c r="W233" i="91"/>
  <c r="X232" i="91"/>
  <c r="W232" i="91"/>
  <c r="W231" i="91"/>
  <c r="W230" i="91"/>
  <c r="X229" i="91"/>
  <c r="W229" i="91"/>
  <c r="Y229" i="91" s="1"/>
  <c r="W228" i="91"/>
  <c r="W227" i="91"/>
  <c r="X227" i="91" s="1"/>
  <c r="X226" i="91"/>
  <c r="W226" i="91"/>
  <c r="X225" i="91"/>
  <c r="W225" i="91"/>
  <c r="W224" i="91"/>
  <c r="W223" i="91"/>
  <c r="X222" i="91"/>
  <c r="W222" i="91"/>
  <c r="W221" i="91"/>
  <c r="W220" i="91"/>
  <c r="W219" i="91"/>
  <c r="X218" i="91"/>
  <c r="W218" i="91"/>
  <c r="X217" i="91"/>
  <c r="W217" i="91"/>
  <c r="W216" i="91"/>
  <c r="W215" i="91"/>
  <c r="X214" i="91"/>
  <c r="W214" i="91"/>
  <c r="X213" i="91"/>
  <c r="W213" i="91"/>
  <c r="W212" i="91"/>
  <c r="W211" i="91"/>
  <c r="X211" i="91" s="1"/>
  <c r="X210" i="91"/>
  <c r="W210" i="91"/>
  <c r="Y209" i="91"/>
  <c r="X209" i="91"/>
  <c r="W209" i="91"/>
  <c r="W208" i="91"/>
  <c r="X207" i="91"/>
  <c r="W207" i="91"/>
  <c r="X206" i="91"/>
  <c r="W206" i="91"/>
  <c r="X205" i="91"/>
  <c r="W205" i="91"/>
  <c r="W204" i="91"/>
  <c r="W203" i="91"/>
  <c r="X203" i="91" s="1"/>
  <c r="X202" i="91"/>
  <c r="W202" i="91"/>
  <c r="X201" i="91"/>
  <c r="W201" i="91"/>
  <c r="W200" i="91"/>
  <c r="W199" i="91"/>
  <c r="W198" i="91"/>
  <c r="W197" i="91"/>
  <c r="W196" i="91"/>
  <c r="W195" i="91"/>
  <c r="Z195" i="91" s="1"/>
  <c r="X194" i="91"/>
  <c r="W194" i="91"/>
  <c r="X193" i="91"/>
  <c r="W193" i="91"/>
  <c r="X192" i="91"/>
  <c r="W192" i="91"/>
  <c r="W191" i="91"/>
  <c r="X190" i="91"/>
  <c r="W190" i="91"/>
  <c r="X189" i="91"/>
  <c r="W189" i="91"/>
  <c r="W188" i="91"/>
  <c r="W187" i="91"/>
  <c r="X187" i="91" s="1"/>
  <c r="X186" i="91"/>
  <c r="W186" i="91"/>
  <c r="X185" i="91"/>
  <c r="W185" i="91"/>
  <c r="X184" i="91"/>
  <c r="W184" i="91"/>
  <c r="X183" i="91"/>
  <c r="W183" i="91"/>
  <c r="W182" i="91"/>
  <c r="X181" i="91"/>
  <c r="W181" i="91"/>
  <c r="W180" i="91"/>
  <c r="W179" i="91"/>
  <c r="X178" i="91"/>
  <c r="W178" i="91"/>
  <c r="X177" i="91"/>
  <c r="W177" i="91"/>
  <c r="W176" i="91"/>
  <c r="W175" i="91"/>
  <c r="W174" i="91"/>
  <c r="W173" i="91"/>
  <c r="W172" i="91"/>
  <c r="W171" i="91"/>
  <c r="X171" i="91" s="1"/>
  <c r="X170" i="91"/>
  <c r="W170" i="91"/>
  <c r="X169" i="91"/>
  <c r="W169" i="91"/>
  <c r="X168" i="91"/>
  <c r="W168" i="91"/>
  <c r="X167" i="91"/>
  <c r="W167" i="91"/>
  <c r="X166" i="91"/>
  <c r="W166" i="91"/>
  <c r="X165" i="91"/>
  <c r="W165" i="91"/>
  <c r="W164" i="91"/>
  <c r="W163" i="91"/>
  <c r="X163" i="91" s="1"/>
  <c r="X162" i="91"/>
  <c r="W162" i="91"/>
  <c r="X161" i="91"/>
  <c r="W161" i="91"/>
  <c r="W160" i="91"/>
  <c r="X159" i="91"/>
  <c r="W159" i="91"/>
  <c r="W158" i="91"/>
  <c r="W157" i="91"/>
  <c r="W156" i="91"/>
  <c r="W155" i="91"/>
  <c r="X155" i="91" s="1"/>
  <c r="X154" i="91"/>
  <c r="W154" i="91"/>
  <c r="X153" i="91"/>
  <c r="W153" i="91"/>
  <c r="W152" i="91"/>
  <c r="W151" i="91"/>
  <c r="X150" i="91"/>
  <c r="W150" i="91"/>
  <c r="W149" i="91"/>
  <c r="W148" i="91"/>
  <c r="W147" i="91"/>
  <c r="X147" i="91" s="1"/>
  <c r="X146" i="91"/>
  <c r="W146" i="91"/>
  <c r="X145" i="91"/>
  <c r="W145" i="91"/>
  <c r="X144" i="91"/>
  <c r="W144" i="91"/>
  <c r="X143" i="91"/>
  <c r="W143" i="91"/>
  <c r="X142" i="91"/>
  <c r="W142" i="91"/>
  <c r="X141" i="91"/>
  <c r="W141" i="91"/>
  <c r="W140" i="91"/>
  <c r="W139" i="91"/>
  <c r="X139" i="91" s="1"/>
  <c r="X138" i="91"/>
  <c r="W138" i="91"/>
  <c r="X137" i="91"/>
  <c r="W137" i="91"/>
  <c r="W136" i="91"/>
  <c r="W135" i="91"/>
  <c r="W134" i="91"/>
  <c r="W133" i="91"/>
  <c r="W132" i="91"/>
  <c r="W131" i="91"/>
  <c r="Z131" i="91" s="1"/>
  <c r="X130" i="91"/>
  <c r="W130" i="91"/>
  <c r="X129" i="91"/>
  <c r="W129" i="91"/>
  <c r="X128" i="91"/>
  <c r="W128" i="91"/>
  <c r="W127" i="91"/>
  <c r="X126" i="91"/>
  <c r="W126" i="91"/>
  <c r="X125" i="91"/>
  <c r="W125" i="91"/>
  <c r="W124" i="91"/>
  <c r="W123" i="91"/>
  <c r="X122" i="91"/>
  <c r="W122" i="91"/>
  <c r="X121" i="91"/>
  <c r="W121" i="91"/>
  <c r="Z121" i="91" s="1"/>
  <c r="X120" i="91"/>
  <c r="W120" i="91"/>
  <c r="W119" i="91"/>
  <c r="X118" i="91"/>
  <c r="W118" i="91"/>
  <c r="Y117" i="91"/>
  <c r="W117" i="91"/>
  <c r="X117" i="91" s="1"/>
  <c r="W116" i="91"/>
  <c r="X115" i="91"/>
  <c r="W115" i="91"/>
  <c r="X114" i="91"/>
  <c r="W114" i="91"/>
  <c r="Z113" i="91"/>
  <c r="W113" i="91"/>
  <c r="W112" i="91"/>
  <c r="X111" i="91"/>
  <c r="W111" i="91"/>
  <c r="W110" i="91"/>
  <c r="Z109" i="91"/>
  <c r="W109" i="91"/>
  <c r="X109" i="91" s="1"/>
  <c r="X108" i="91"/>
  <c r="W108" i="91"/>
  <c r="W107" i="91"/>
  <c r="W106" i="91"/>
  <c r="Z106" i="91" s="1"/>
  <c r="X105" i="91"/>
  <c r="W105" i="91"/>
  <c r="X104" i="91"/>
  <c r="W104" i="91"/>
  <c r="W103" i="91"/>
  <c r="X102" i="91"/>
  <c r="W102" i="91"/>
  <c r="W101" i="91"/>
  <c r="X101" i="91" s="1"/>
  <c r="W100" i="91"/>
  <c r="X99" i="91"/>
  <c r="W99" i="91"/>
  <c r="X98" i="91"/>
  <c r="W98" i="91"/>
  <c r="X97" i="91"/>
  <c r="W97" i="91"/>
  <c r="Y97" i="91" s="1"/>
  <c r="W96" i="91"/>
  <c r="X95" i="91"/>
  <c r="W95" i="91"/>
  <c r="W94" i="91"/>
  <c r="W93" i="91"/>
  <c r="Y93" i="91" s="1"/>
  <c r="W92" i="91"/>
  <c r="X92" i="91" s="1"/>
  <c r="W91" i="91"/>
  <c r="Y90" i="91"/>
  <c r="W90" i="91"/>
  <c r="X90" i="91" s="1"/>
  <c r="W89" i="91"/>
  <c r="W88" i="91"/>
  <c r="X88" i="91" s="1"/>
  <c r="Z87" i="91"/>
  <c r="W87" i="91"/>
  <c r="X87" i="91" s="1"/>
  <c r="W86" i="91"/>
  <c r="X86" i="91" s="1"/>
  <c r="W85" i="91"/>
  <c r="Y85" i="91" s="1"/>
  <c r="W84" i="91"/>
  <c r="X84" i="91" s="1"/>
  <c r="W83" i="91"/>
  <c r="Y82" i="91"/>
  <c r="W82" i="91"/>
  <c r="X82" i="91" s="1"/>
  <c r="W81" i="91"/>
  <c r="W80" i="91"/>
  <c r="X80" i="91" s="1"/>
  <c r="Z79" i="91"/>
  <c r="W79" i="91"/>
  <c r="X79" i="91" s="1"/>
  <c r="W78" i="91"/>
  <c r="X78" i="91" s="1"/>
  <c r="W77" i="91"/>
  <c r="Y77" i="91" s="1"/>
  <c r="W76" i="91"/>
  <c r="X76" i="91" s="1"/>
  <c r="W75" i="91"/>
  <c r="Y74" i="91"/>
  <c r="W74" i="91"/>
  <c r="X74" i="91" s="1"/>
  <c r="W73" i="91"/>
  <c r="W72" i="91"/>
  <c r="X72" i="91" s="1"/>
  <c r="Z71" i="91"/>
  <c r="W71" i="91"/>
  <c r="X71" i="91" s="1"/>
  <c r="W70" i="91"/>
  <c r="X70" i="91" s="1"/>
  <c r="W69" i="91"/>
  <c r="Y69" i="91" s="1"/>
  <c r="W68" i="91"/>
  <c r="X68" i="91" s="1"/>
  <c r="W67" i="91"/>
  <c r="Y66" i="91"/>
  <c r="W66" i="91"/>
  <c r="X66" i="91" s="1"/>
  <c r="W65" i="91"/>
  <c r="W64" i="91"/>
  <c r="X64" i="91" s="1"/>
  <c r="Z63" i="91"/>
  <c r="W63" i="91"/>
  <c r="X63" i="91" s="1"/>
  <c r="W62" i="91"/>
  <c r="X62" i="91" s="1"/>
  <c r="W61" i="91"/>
  <c r="Y61" i="91" s="1"/>
  <c r="W60" i="91"/>
  <c r="X60" i="91" s="1"/>
  <c r="W59" i="91"/>
  <c r="Y58" i="91"/>
  <c r="W58" i="91"/>
  <c r="X58" i="91" s="1"/>
  <c r="W57" i="91"/>
  <c r="W56" i="91"/>
  <c r="X56" i="91" s="1"/>
  <c r="Z55" i="91"/>
  <c r="W55" i="91"/>
  <c r="X55" i="91" s="1"/>
  <c r="W54" i="91"/>
  <c r="X54" i="91" s="1"/>
  <c r="W53" i="91"/>
  <c r="Y53" i="91" s="1"/>
  <c r="W52" i="91"/>
  <c r="X52" i="91" s="1"/>
  <c r="W51" i="91"/>
  <c r="Y50" i="91"/>
  <c r="W50" i="91"/>
  <c r="X50" i="91" s="1"/>
  <c r="W49" i="91"/>
  <c r="W48" i="91"/>
  <c r="X48" i="91" s="1"/>
  <c r="Z47" i="91"/>
  <c r="W47" i="91"/>
  <c r="W46" i="91"/>
  <c r="X46" i="91" s="1"/>
  <c r="W45" i="91"/>
  <c r="Y45" i="91" s="1"/>
  <c r="W44" i="91"/>
  <c r="X44" i="91" s="1"/>
  <c r="W43" i="91"/>
  <c r="Y42" i="91"/>
  <c r="W42" i="91"/>
  <c r="X42" i="91" s="1"/>
  <c r="W41" i="91"/>
  <c r="W40" i="91"/>
  <c r="X40" i="91" s="1"/>
  <c r="Z39" i="91"/>
  <c r="W39" i="91"/>
  <c r="Y39" i="91" s="1"/>
  <c r="W38" i="91"/>
  <c r="X38" i="91" s="1"/>
  <c r="W37" i="91"/>
  <c r="Y37" i="91" s="1"/>
  <c r="W36" i="91"/>
  <c r="X36" i="91" s="1"/>
  <c r="W35" i="91"/>
  <c r="Y34" i="91"/>
  <c r="W34" i="91"/>
  <c r="X34" i="91" s="1"/>
  <c r="W33" i="91"/>
  <c r="W32" i="91"/>
  <c r="X32" i="91" s="1"/>
  <c r="Z31" i="91"/>
  <c r="W31" i="91"/>
  <c r="Y31" i="91" s="1"/>
  <c r="W30" i="91"/>
  <c r="X30" i="91" s="1"/>
  <c r="W29" i="91"/>
  <c r="Y29" i="91" s="1"/>
  <c r="Y28" i="91"/>
  <c r="W28" i="91"/>
  <c r="X28" i="91" s="1"/>
  <c r="W27" i="91"/>
  <c r="Y26" i="91"/>
  <c r="W26" i="91"/>
  <c r="X26" i="91" s="1"/>
  <c r="Z25" i="91"/>
  <c r="W25" i="91"/>
  <c r="W24" i="91"/>
  <c r="X24" i="91" s="1"/>
  <c r="C19" i="91"/>
  <c r="G16" i="91" s="1"/>
  <c r="C17" i="91"/>
  <c r="C13" i="91"/>
  <c r="C12" i="91"/>
  <c r="C10" i="91"/>
  <c r="C11" i="91" s="1"/>
  <c r="C18" i="91" s="1"/>
  <c r="C9" i="91"/>
  <c r="C8" i="91"/>
  <c r="I7" i="91"/>
  <c r="G7" i="91"/>
  <c r="Y76" i="91" s="1"/>
  <c r="E7" i="91"/>
  <c r="Y219" i="91" s="1"/>
  <c r="C30" i="100" l="1"/>
  <c r="F29" i="100" s="1"/>
  <c r="F24" i="100"/>
  <c r="C12" i="100"/>
  <c r="F11" i="100" s="1"/>
  <c r="C30" i="99"/>
  <c r="F29" i="99" s="1"/>
  <c r="F24" i="99"/>
  <c r="C12" i="99"/>
  <c r="F11" i="99" s="1"/>
  <c r="C9" i="97"/>
  <c r="T24" i="97" s="1"/>
  <c r="U24" i="97" s="1"/>
  <c r="T33" i="97"/>
  <c r="T25" i="97"/>
  <c r="T37" i="97"/>
  <c r="T21" i="97"/>
  <c r="T31" i="97"/>
  <c r="T45" i="97"/>
  <c r="T29" i="97"/>
  <c r="T650" i="97"/>
  <c r="T648" i="97"/>
  <c r="T646" i="97"/>
  <c r="T640" i="97"/>
  <c r="T634" i="97"/>
  <c r="T624" i="97"/>
  <c r="T622" i="97"/>
  <c r="T618" i="97"/>
  <c r="T616" i="97"/>
  <c r="T608" i="97"/>
  <c r="T600" i="97"/>
  <c r="T598" i="97"/>
  <c r="T592" i="97"/>
  <c r="T590" i="97"/>
  <c r="T586" i="97"/>
  <c r="T584" i="97"/>
  <c r="T582" i="97"/>
  <c r="T578" i="97"/>
  <c r="T576" i="97"/>
  <c r="T574" i="97"/>
  <c r="T570" i="97"/>
  <c r="T568" i="97"/>
  <c r="T566" i="97"/>
  <c r="T562" i="97"/>
  <c r="T560" i="97"/>
  <c r="T558" i="97"/>
  <c r="T554" i="97"/>
  <c r="T552" i="97"/>
  <c r="T550" i="97"/>
  <c r="T546" i="97"/>
  <c r="T544" i="97"/>
  <c r="T542" i="97"/>
  <c r="T538" i="97"/>
  <c r="T536" i="97"/>
  <c r="T534" i="97"/>
  <c r="T530" i="97"/>
  <c r="T528" i="97"/>
  <c r="T526" i="97"/>
  <c r="T524" i="97"/>
  <c r="T522" i="97"/>
  <c r="T520" i="97"/>
  <c r="T518" i="97"/>
  <c r="T516" i="97"/>
  <c r="T514" i="97"/>
  <c r="T512" i="97"/>
  <c r="T510" i="97"/>
  <c r="T508" i="97"/>
  <c r="T506" i="97"/>
  <c r="T504" i="97"/>
  <c r="T502" i="97"/>
  <c r="T500" i="97"/>
  <c r="T498" i="97"/>
  <c r="T496" i="97"/>
  <c r="T494" i="97"/>
  <c r="T492" i="97"/>
  <c r="T659" i="97"/>
  <c r="T657" i="97"/>
  <c r="T655" i="97"/>
  <c r="T653" i="97"/>
  <c r="T651" i="97"/>
  <c r="T649" i="97"/>
  <c r="T647" i="97"/>
  <c r="T645" i="97"/>
  <c r="T643" i="97"/>
  <c r="T641" i="97"/>
  <c r="T639" i="97"/>
  <c r="T637" i="97"/>
  <c r="T635" i="97"/>
  <c r="T633" i="97"/>
  <c r="T631" i="97"/>
  <c r="T629" i="97"/>
  <c r="T627" i="97"/>
  <c r="T625" i="97"/>
  <c r="T623" i="97"/>
  <c r="T621" i="97"/>
  <c r="T619" i="97"/>
  <c r="T617" i="97"/>
  <c r="T615" i="97"/>
  <c r="T613" i="97"/>
  <c r="T611" i="97"/>
  <c r="T609" i="97"/>
  <c r="T607" i="97"/>
  <c r="T605" i="97"/>
  <c r="T603" i="97"/>
  <c r="T601" i="97"/>
  <c r="T599" i="97"/>
  <c r="T597" i="97"/>
  <c r="T595" i="97"/>
  <c r="T593" i="97"/>
  <c r="T591" i="97"/>
  <c r="T589" i="97"/>
  <c r="T587" i="97"/>
  <c r="T585" i="97"/>
  <c r="T583" i="97"/>
  <c r="T581" i="97"/>
  <c r="T579" i="97"/>
  <c r="T577" i="97"/>
  <c r="T575" i="97"/>
  <c r="T573" i="97"/>
  <c r="T571" i="97"/>
  <c r="T569" i="97"/>
  <c r="T567" i="97"/>
  <c r="T565" i="97"/>
  <c r="T563" i="97"/>
  <c r="T561" i="97"/>
  <c r="T559" i="97"/>
  <c r="T557" i="97"/>
  <c r="T555" i="97"/>
  <c r="T553" i="97"/>
  <c r="T551" i="97"/>
  <c r="T549" i="97"/>
  <c r="T547" i="97"/>
  <c r="T545" i="97"/>
  <c r="T543" i="97"/>
  <c r="T541" i="97"/>
  <c r="T539" i="97"/>
  <c r="T537" i="97"/>
  <c r="T535" i="97"/>
  <c r="T533" i="97"/>
  <c r="T531" i="97"/>
  <c r="T529" i="97"/>
  <c r="T527" i="97"/>
  <c r="T525" i="97"/>
  <c r="T523" i="97"/>
  <c r="T521" i="97"/>
  <c r="T519" i="97"/>
  <c r="T517" i="97"/>
  <c r="T515" i="97"/>
  <c r="T513" i="97"/>
  <c r="T511" i="97"/>
  <c r="T509" i="97"/>
  <c r="T507" i="97"/>
  <c r="T505" i="97"/>
  <c r="T503" i="97"/>
  <c r="T501" i="97"/>
  <c r="T499" i="97"/>
  <c r="T497" i="97"/>
  <c r="T495" i="97"/>
  <c r="T493" i="97"/>
  <c r="T491" i="97"/>
  <c r="T489" i="97"/>
  <c r="T487" i="97"/>
  <c r="T485" i="97"/>
  <c r="T483" i="97"/>
  <c r="T481" i="97"/>
  <c r="T479" i="97"/>
  <c r="T477" i="97"/>
  <c r="T475" i="97"/>
  <c r="T473" i="97"/>
  <c r="T471" i="97"/>
  <c r="T469" i="97"/>
  <c r="T467" i="97"/>
  <c r="T465" i="97"/>
  <c r="T463" i="97"/>
  <c r="T461" i="97"/>
  <c r="T459" i="97"/>
  <c r="T457" i="97"/>
  <c r="T455" i="97"/>
  <c r="T453" i="97"/>
  <c r="T451" i="97"/>
  <c r="T449" i="97"/>
  <c r="T447" i="97"/>
  <c r="T445" i="97"/>
  <c r="T443" i="97"/>
  <c r="T441" i="97"/>
  <c r="T439" i="97"/>
  <c r="T437" i="97"/>
  <c r="T435" i="97"/>
  <c r="T433" i="97"/>
  <c r="T431" i="97"/>
  <c r="T429" i="97"/>
  <c r="T427" i="97"/>
  <c r="T425" i="97"/>
  <c r="T423" i="97"/>
  <c r="T421" i="97"/>
  <c r="T419" i="97"/>
  <c r="T417" i="97"/>
  <c r="T415" i="97"/>
  <c r="T413" i="97"/>
  <c r="T411" i="97"/>
  <c r="T409" i="97"/>
  <c r="T407" i="97"/>
  <c r="T405" i="97"/>
  <c r="T490" i="97"/>
  <c r="T488" i="97"/>
  <c r="T486" i="97"/>
  <c r="T484" i="97"/>
  <c r="T482" i="97"/>
  <c r="T480" i="97"/>
  <c r="T478" i="97"/>
  <c r="T476" i="97"/>
  <c r="T474" i="97"/>
  <c r="T472" i="97"/>
  <c r="T470" i="97"/>
  <c r="T468" i="97"/>
  <c r="T466" i="97"/>
  <c r="T464" i="97"/>
  <c r="T462" i="97"/>
  <c r="T460" i="97"/>
  <c r="T458" i="97"/>
  <c r="T456" i="97"/>
  <c r="T454" i="97"/>
  <c r="T452" i="97"/>
  <c r="T450" i="97"/>
  <c r="T448" i="97"/>
  <c r="T446" i="97"/>
  <c r="T444" i="97"/>
  <c r="T442" i="97"/>
  <c r="T440" i="97"/>
  <c r="T438" i="97"/>
  <c r="T436" i="97"/>
  <c r="T434" i="97"/>
  <c r="T432" i="97"/>
  <c r="T430" i="97"/>
  <c r="T428" i="97"/>
  <c r="T426" i="97"/>
  <c r="T418" i="97"/>
  <c r="T387" i="97"/>
  <c r="T408" i="97"/>
  <c r="T402" i="97"/>
  <c r="T397" i="97"/>
  <c r="T394" i="97"/>
  <c r="T389" i="97"/>
  <c r="T382" i="97"/>
  <c r="T380" i="97"/>
  <c r="T378" i="97"/>
  <c r="T376" i="97"/>
  <c r="T374" i="97"/>
  <c r="T372" i="97"/>
  <c r="T370" i="97"/>
  <c r="T368" i="97"/>
  <c r="T366" i="97"/>
  <c r="T364" i="97"/>
  <c r="T362" i="97"/>
  <c r="T360" i="97"/>
  <c r="T358" i="97"/>
  <c r="T356" i="97"/>
  <c r="T354" i="97"/>
  <c r="T352" i="97"/>
  <c r="T350" i="97"/>
  <c r="T348" i="97"/>
  <c r="T346" i="97"/>
  <c r="T344" i="97"/>
  <c r="T342" i="97"/>
  <c r="T340" i="97"/>
  <c r="T338" i="97"/>
  <c r="T336" i="97"/>
  <c r="T334" i="97"/>
  <c r="T332" i="97"/>
  <c r="T330" i="97"/>
  <c r="T328" i="97"/>
  <c r="T326" i="97"/>
  <c r="T324" i="97"/>
  <c r="T322" i="97"/>
  <c r="T320" i="97"/>
  <c r="T318" i="97"/>
  <c r="T316" i="97"/>
  <c r="T314" i="97"/>
  <c r="T312" i="97"/>
  <c r="T310" i="97"/>
  <c r="T308" i="97"/>
  <c r="T306" i="97"/>
  <c r="T304" i="97"/>
  <c r="T302" i="97"/>
  <c r="T300" i="97"/>
  <c r="T298" i="97"/>
  <c r="T296" i="97"/>
  <c r="T294" i="97"/>
  <c r="T292" i="97"/>
  <c r="T290" i="97"/>
  <c r="T288" i="97"/>
  <c r="T286" i="97"/>
  <c r="T284" i="97"/>
  <c r="T282" i="97"/>
  <c r="T280" i="97"/>
  <c r="T278" i="97"/>
  <c r="T276" i="97"/>
  <c r="T274" i="97"/>
  <c r="T272" i="97"/>
  <c r="T270" i="97"/>
  <c r="T268" i="97"/>
  <c r="T266" i="97"/>
  <c r="T264" i="97"/>
  <c r="T262" i="97"/>
  <c r="T260" i="97"/>
  <c r="T258" i="97"/>
  <c r="T422" i="97"/>
  <c r="T414" i="97"/>
  <c r="T384" i="97"/>
  <c r="T404" i="97"/>
  <c r="T399" i="97"/>
  <c r="T396" i="97"/>
  <c r="T391" i="97"/>
  <c r="T386" i="97"/>
  <c r="T410" i="97"/>
  <c r="T388" i="97"/>
  <c r="T406" i="97"/>
  <c r="T383" i="97"/>
  <c r="T395" i="97"/>
  <c r="T385" i="97"/>
  <c r="T361" i="97"/>
  <c r="T345" i="97"/>
  <c r="T293" i="97"/>
  <c r="T277" i="97"/>
  <c r="T261" i="97"/>
  <c r="T416" i="97"/>
  <c r="T393" i="97"/>
  <c r="T375" i="97"/>
  <c r="T367" i="97"/>
  <c r="T355" i="97"/>
  <c r="T339" i="97"/>
  <c r="T323" i="97"/>
  <c r="T315" i="97"/>
  <c r="T307" i="97"/>
  <c r="T295" i="97"/>
  <c r="T279" i="97"/>
  <c r="T263" i="97"/>
  <c r="T403" i="97"/>
  <c r="T392" i="97"/>
  <c r="T349" i="97"/>
  <c r="T333" i="97"/>
  <c r="T329" i="97"/>
  <c r="T297" i="97"/>
  <c r="T281" i="97"/>
  <c r="T265" i="97"/>
  <c r="T256" i="97"/>
  <c r="T254" i="97"/>
  <c r="T252" i="97"/>
  <c r="T250" i="97"/>
  <c r="T248" i="97"/>
  <c r="T246" i="97"/>
  <c r="T244" i="97"/>
  <c r="T242" i="97"/>
  <c r="T240" i="97"/>
  <c r="T238" i="97"/>
  <c r="T236" i="97"/>
  <c r="T234" i="97"/>
  <c r="T232" i="97"/>
  <c r="T230" i="97"/>
  <c r="T228" i="97"/>
  <c r="T226" i="97"/>
  <c r="T224" i="97"/>
  <c r="T222" i="97"/>
  <c r="T220" i="97"/>
  <c r="T218" i="97"/>
  <c r="T216" i="97"/>
  <c r="T214" i="97"/>
  <c r="T212" i="97"/>
  <c r="T210" i="97"/>
  <c r="T208" i="97"/>
  <c r="T206" i="97"/>
  <c r="T204" i="97"/>
  <c r="T202" i="97"/>
  <c r="T200" i="97"/>
  <c r="T198" i="97"/>
  <c r="T196" i="97"/>
  <c r="T194" i="97"/>
  <c r="T192" i="97"/>
  <c r="T190" i="97"/>
  <c r="T188" i="97"/>
  <c r="T186" i="97"/>
  <c r="T184" i="97"/>
  <c r="T182" i="97"/>
  <c r="T180" i="97"/>
  <c r="T178" i="97"/>
  <c r="T176" i="97"/>
  <c r="T174" i="97"/>
  <c r="T172" i="97"/>
  <c r="T170" i="97"/>
  <c r="T168" i="97"/>
  <c r="T166" i="97"/>
  <c r="T164" i="97"/>
  <c r="T162" i="97"/>
  <c r="T160" i="97"/>
  <c r="T158" i="97"/>
  <c r="T156" i="97"/>
  <c r="T154" i="97"/>
  <c r="T152" i="97"/>
  <c r="T150" i="97"/>
  <c r="T148" i="97"/>
  <c r="T146" i="97"/>
  <c r="T144" i="97"/>
  <c r="T142" i="97"/>
  <c r="T140" i="97"/>
  <c r="T138" i="97"/>
  <c r="T136" i="97"/>
  <c r="T134" i="97"/>
  <c r="T132" i="97"/>
  <c r="T130" i="97"/>
  <c r="T128" i="97"/>
  <c r="T126" i="97"/>
  <c r="T124" i="97"/>
  <c r="T122" i="97"/>
  <c r="T120" i="97"/>
  <c r="T118" i="97"/>
  <c r="T116" i="97"/>
  <c r="T114" i="97"/>
  <c r="T112" i="97"/>
  <c r="T110" i="97"/>
  <c r="T108" i="97"/>
  <c r="T106" i="97"/>
  <c r="T104" i="97"/>
  <c r="T102" i="97"/>
  <c r="T401" i="97"/>
  <c r="T390" i="97"/>
  <c r="T381" i="97"/>
  <c r="T373" i="97"/>
  <c r="T365" i="97"/>
  <c r="T359" i="97"/>
  <c r="T343" i="97"/>
  <c r="T325" i="97"/>
  <c r="T317" i="97"/>
  <c r="T309" i="97"/>
  <c r="T299" i="97"/>
  <c r="T283" i="97"/>
  <c r="T267" i="97"/>
  <c r="T398" i="97"/>
  <c r="T379" i="97"/>
  <c r="T371" i="97"/>
  <c r="T363" i="97"/>
  <c r="T347" i="97"/>
  <c r="T319" i="97"/>
  <c r="T311" i="97"/>
  <c r="T303" i="97"/>
  <c r="T287" i="97"/>
  <c r="T271" i="97"/>
  <c r="T424" i="97"/>
  <c r="T357" i="97"/>
  <c r="T341" i="97"/>
  <c r="T331" i="97"/>
  <c r="T327" i="97"/>
  <c r="T289" i="97"/>
  <c r="T273" i="97"/>
  <c r="T257" i="97"/>
  <c r="T255" i="97"/>
  <c r="T253" i="97"/>
  <c r="T251" i="97"/>
  <c r="T249" i="97"/>
  <c r="T247" i="97"/>
  <c r="T245" i="97"/>
  <c r="T243" i="97"/>
  <c r="T241" i="97"/>
  <c r="T239" i="97"/>
  <c r="T237" i="97"/>
  <c r="T235" i="97"/>
  <c r="T233" i="97"/>
  <c r="T231" i="97"/>
  <c r="T229" i="97"/>
  <c r="T227" i="97"/>
  <c r="T225" i="97"/>
  <c r="T223" i="97"/>
  <c r="T221" i="97"/>
  <c r="T219" i="97"/>
  <c r="T217" i="97"/>
  <c r="T215" i="97"/>
  <c r="T213" i="97"/>
  <c r="T211" i="97"/>
  <c r="T209" i="97"/>
  <c r="T207" i="97"/>
  <c r="T205" i="97"/>
  <c r="T203" i="97"/>
  <c r="T201" i="97"/>
  <c r="T199" i="97"/>
  <c r="T197" i="97"/>
  <c r="T195" i="97"/>
  <c r="T337" i="97"/>
  <c r="T301" i="97"/>
  <c r="T187" i="97"/>
  <c r="T171" i="97"/>
  <c r="T155" i="97"/>
  <c r="T139" i="97"/>
  <c r="T123" i="97"/>
  <c r="T107" i="97"/>
  <c r="T335" i="97"/>
  <c r="T321" i="97"/>
  <c r="T291" i="97"/>
  <c r="T181" i="97"/>
  <c r="T173" i="97"/>
  <c r="T157" i="97"/>
  <c r="T141" i="97"/>
  <c r="T125" i="97"/>
  <c r="T109" i="97"/>
  <c r="T100" i="97"/>
  <c r="T98" i="97"/>
  <c r="T96" i="97"/>
  <c r="T94" i="97"/>
  <c r="T92" i="97"/>
  <c r="T90" i="97"/>
  <c r="T88" i="97"/>
  <c r="T86" i="97"/>
  <c r="T84" i="97"/>
  <c r="T82" i="97"/>
  <c r="T80" i="97"/>
  <c r="T78" i="97"/>
  <c r="T76" i="97"/>
  <c r="T74" i="97"/>
  <c r="T72" i="97"/>
  <c r="T70" i="97"/>
  <c r="T68" i="97"/>
  <c r="T66" i="97"/>
  <c r="T64" i="97"/>
  <c r="T62" i="97"/>
  <c r="T60" i="97"/>
  <c r="T58" i="97"/>
  <c r="T56" i="97"/>
  <c r="T54" i="97"/>
  <c r="T52" i="97"/>
  <c r="T50" i="97"/>
  <c r="T48" i="97"/>
  <c r="T46" i="97"/>
  <c r="T44" i="97"/>
  <c r="T42" i="97"/>
  <c r="T40" i="97"/>
  <c r="T38" i="97"/>
  <c r="T36" i="97"/>
  <c r="T34" i="97"/>
  <c r="T32" i="97"/>
  <c r="T30" i="97"/>
  <c r="T28" i="97"/>
  <c r="T26" i="97"/>
  <c r="T353" i="97"/>
  <c r="T191" i="97"/>
  <c r="T175" i="97"/>
  <c r="T159" i="97"/>
  <c r="T143" i="97"/>
  <c r="T127" i="97"/>
  <c r="T111" i="97"/>
  <c r="T420" i="97"/>
  <c r="T377" i="97"/>
  <c r="T351" i="97"/>
  <c r="T185" i="97"/>
  <c r="T161" i="97"/>
  <c r="T145" i="97"/>
  <c r="T129" i="97"/>
  <c r="T113" i="97"/>
  <c r="T412" i="97"/>
  <c r="T269" i="97"/>
  <c r="T179" i="97"/>
  <c r="T163" i="97"/>
  <c r="T147" i="97"/>
  <c r="T131" i="97"/>
  <c r="T115" i="97"/>
  <c r="T369" i="97"/>
  <c r="T305" i="97"/>
  <c r="T259" i="97"/>
  <c r="T189" i="97"/>
  <c r="T165" i="97"/>
  <c r="T149" i="97"/>
  <c r="T133" i="97"/>
  <c r="T117" i="97"/>
  <c r="T101" i="97"/>
  <c r="T99" i="97"/>
  <c r="T97" i="97"/>
  <c r="T95" i="97"/>
  <c r="T93" i="97"/>
  <c r="T91" i="97"/>
  <c r="T89" i="97"/>
  <c r="T87" i="97"/>
  <c r="T85" i="97"/>
  <c r="T83" i="97"/>
  <c r="T81" i="97"/>
  <c r="T79" i="97"/>
  <c r="T77" i="97"/>
  <c r="T75" i="97"/>
  <c r="T73" i="97"/>
  <c r="T71" i="97"/>
  <c r="T69" i="97"/>
  <c r="T67" i="97"/>
  <c r="T65" i="97"/>
  <c r="T63" i="97"/>
  <c r="T61" i="97"/>
  <c r="T59" i="97"/>
  <c r="T57" i="97"/>
  <c r="T55" i="97"/>
  <c r="T53" i="97"/>
  <c r="T51" i="97"/>
  <c r="T49" i="97"/>
  <c r="T400" i="97"/>
  <c r="T285" i="97"/>
  <c r="T183" i="97"/>
  <c r="T167" i="97"/>
  <c r="T151" i="97"/>
  <c r="T135" i="97"/>
  <c r="T119" i="97"/>
  <c r="T103" i="97"/>
  <c r="T22" i="97"/>
  <c r="T169" i="97"/>
  <c r="T275" i="97"/>
  <c r="C9" i="96"/>
  <c r="T644" i="96" s="1"/>
  <c r="C9" i="95"/>
  <c r="T215" i="95" s="1"/>
  <c r="U215" i="95" s="1"/>
  <c r="T169" i="95"/>
  <c r="U169" i="95" s="1"/>
  <c r="C10" i="95"/>
  <c r="T103" i="95"/>
  <c r="T179" i="95"/>
  <c r="T269" i="95"/>
  <c r="T21" i="95"/>
  <c r="T29" i="95"/>
  <c r="T35" i="95"/>
  <c r="T37" i="95"/>
  <c r="T45" i="95"/>
  <c r="T51" i="95"/>
  <c r="T53" i="95"/>
  <c r="T61" i="95"/>
  <c r="T67" i="95"/>
  <c r="T69" i="95"/>
  <c r="T77" i="95"/>
  <c r="T83" i="95"/>
  <c r="T85" i="95"/>
  <c r="T93" i="95"/>
  <c r="T99" i="95"/>
  <c r="T109" i="95"/>
  <c r="T159" i="95"/>
  <c r="T175" i="95"/>
  <c r="T225" i="95"/>
  <c r="T249" i="95"/>
  <c r="T113" i="95"/>
  <c r="T117" i="95"/>
  <c r="T165" i="95"/>
  <c r="T181" i="95"/>
  <c r="T123" i="95"/>
  <c r="T139" i="95"/>
  <c r="T227" i="95"/>
  <c r="T235" i="95"/>
  <c r="T658" i="95"/>
  <c r="T656" i="95"/>
  <c r="T650" i="95"/>
  <c r="T648" i="95"/>
  <c r="T642" i="95"/>
  <c r="T640" i="95"/>
  <c r="T634" i="95"/>
  <c r="T632" i="95"/>
  <c r="T626" i="95"/>
  <c r="T624" i="95"/>
  <c r="T618" i="95"/>
  <c r="T616" i="95"/>
  <c r="T610" i="95"/>
  <c r="T608" i="95"/>
  <c r="T602" i="95"/>
  <c r="T600" i="95"/>
  <c r="T594" i="95"/>
  <c r="T592" i="95"/>
  <c r="T586" i="95"/>
  <c r="T584" i="95"/>
  <c r="T578" i="95"/>
  <c r="T576" i="95"/>
  <c r="T570" i="95"/>
  <c r="T568" i="95"/>
  <c r="T562" i="95"/>
  <c r="T560" i="95"/>
  <c r="T554" i="95"/>
  <c r="T552" i="95"/>
  <c r="T546" i="95"/>
  <c r="T544" i="95"/>
  <c r="T538" i="95"/>
  <c r="T536" i="95"/>
  <c r="T530" i="95"/>
  <c r="T528" i="95"/>
  <c r="T522" i="95"/>
  <c r="T520" i="95"/>
  <c r="T514" i="95"/>
  <c r="T512" i="95"/>
  <c r="T506" i="95"/>
  <c r="T504" i="95"/>
  <c r="T498" i="95"/>
  <c r="T496" i="95"/>
  <c r="T659" i="95"/>
  <c r="T657" i="95"/>
  <c r="T651" i="95"/>
  <c r="T649" i="95"/>
  <c r="T643" i="95"/>
  <c r="T641" i="95"/>
  <c r="T635" i="95"/>
  <c r="T633" i="95"/>
  <c r="T627" i="95"/>
  <c r="T625" i="95"/>
  <c r="T619" i="95"/>
  <c r="T617" i="95"/>
  <c r="T611" i="95"/>
  <c r="T609" i="95"/>
  <c r="T603" i="95"/>
  <c r="T601" i="95"/>
  <c r="T595" i="95"/>
  <c r="T593" i="95"/>
  <c r="T587" i="95"/>
  <c r="T585" i="95"/>
  <c r="T579" i="95"/>
  <c r="T577" i="95"/>
  <c r="T571" i="95"/>
  <c r="T569" i="95"/>
  <c r="T563" i="95"/>
  <c r="T561" i="95"/>
  <c r="T555" i="95"/>
  <c r="T553" i="95"/>
  <c r="T547" i="95"/>
  <c r="T545" i="95"/>
  <c r="T539" i="95"/>
  <c r="T537" i="95"/>
  <c r="T531" i="95"/>
  <c r="T529" i="95"/>
  <c r="T523" i="95"/>
  <c r="T521" i="95"/>
  <c r="T515" i="95"/>
  <c r="T513" i="95"/>
  <c r="T507" i="95"/>
  <c r="T505" i="95"/>
  <c r="T499" i="95"/>
  <c r="T497" i="95"/>
  <c r="T488" i="95"/>
  <c r="T486" i="95"/>
  <c r="T480" i="95"/>
  <c r="T478" i="95"/>
  <c r="T472" i="95"/>
  <c r="T470" i="95"/>
  <c r="T464" i="95"/>
  <c r="T462" i="95"/>
  <c r="T487" i="95"/>
  <c r="T485" i="95"/>
  <c r="T479" i="95"/>
  <c r="T477" i="95"/>
  <c r="T471" i="95"/>
  <c r="T469" i="95"/>
  <c r="T463" i="95"/>
  <c r="T461" i="95"/>
  <c r="T455" i="95"/>
  <c r="T453" i="95"/>
  <c r="T447" i="95"/>
  <c r="T445" i="95"/>
  <c r="T439" i="95"/>
  <c r="T493" i="95"/>
  <c r="T429" i="95"/>
  <c r="T420" i="95"/>
  <c r="T390" i="95"/>
  <c r="T388" i="95"/>
  <c r="T386" i="95"/>
  <c r="T380" i="95"/>
  <c r="T378" i="95"/>
  <c r="T374" i="95"/>
  <c r="T372" i="95"/>
  <c r="T370" i="95"/>
  <c r="T364" i="95"/>
  <c r="T362" i="95"/>
  <c r="T358" i="95"/>
  <c r="T356" i="95"/>
  <c r="T354" i="95"/>
  <c r="T352" i="95"/>
  <c r="T350" i="95"/>
  <c r="T348" i="95"/>
  <c r="T346" i="95"/>
  <c r="T344" i="95"/>
  <c r="T342" i="95"/>
  <c r="T340" i="95"/>
  <c r="T338" i="95"/>
  <c r="T336" i="95"/>
  <c r="T334" i="95"/>
  <c r="T332" i="95"/>
  <c r="T330" i="95"/>
  <c r="T328" i="95"/>
  <c r="T326" i="95"/>
  <c r="T324" i="95"/>
  <c r="T322" i="95"/>
  <c r="T320" i="95"/>
  <c r="T318" i="95"/>
  <c r="T316" i="95"/>
  <c r="T314" i="95"/>
  <c r="T312" i="95"/>
  <c r="T310" i="95"/>
  <c r="T308" i="95"/>
  <c r="T306" i="95"/>
  <c r="T304" i="95"/>
  <c r="T302" i="95"/>
  <c r="T300" i="95"/>
  <c r="T298" i="95"/>
  <c r="T296" i="95"/>
  <c r="T294" i="95"/>
  <c r="T292" i="95"/>
  <c r="T290" i="95"/>
  <c r="T288" i="95"/>
  <c r="T286" i="95"/>
  <c r="T284" i="95"/>
  <c r="T282" i="95"/>
  <c r="T280" i="95"/>
  <c r="T278" i="95"/>
  <c r="T276" i="95"/>
  <c r="T274" i="95"/>
  <c r="T272" i="95"/>
  <c r="T270" i="95"/>
  <c r="T268" i="95"/>
  <c r="T266" i="95"/>
  <c r="T264" i="95"/>
  <c r="T262" i="95"/>
  <c r="T260" i="95"/>
  <c r="T258" i="95"/>
  <c r="T256" i="95"/>
  <c r="T254" i="95"/>
  <c r="T252" i="95"/>
  <c r="T250" i="95"/>
  <c r="T248" i="95"/>
  <c r="T246" i="95"/>
  <c r="T244" i="95"/>
  <c r="T242" i="95"/>
  <c r="T240" i="95"/>
  <c r="T238" i="95"/>
  <c r="T236" i="95"/>
  <c r="T234" i="95"/>
  <c r="T232" i="95"/>
  <c r="T230" i="95"/>
  <c r="T228" i="95"/>
  <c r="T226" i="95"/>
  <c r="T224" i="95"/>
  <c r="T435" i="95"/>
  <c r="T426" i="95"/>
  <c r="T419" i="95"/>
  <c r="T410" i="95"/>
  <c r="T407" i="95"/>
  <c r="T402" i="95"/>
  <c r="T399" i="95"/>
  <c r="T392" i="95"/>
  <c r="T432" i="95"/>
  <c r="T425" i="95"/>
  <c r="T416" i="95"/>
  <c r="T394" i="95"/>
  <c r="T434" i="95"/>
  <c r="T427" i="95"/>
  <c r="T418" i="95"/>
  <c r="T411" i="95"/>
  <c r="T406" i="95"/>
  <c r="T403" i="95"/>
  <c r="T398" i="95"/>
  <c r="T393" i="95"/>
  <c r="T428" i="95"/>
  <c r="T421" i="95"/>
  <c r="T389" i="95"/>
  <c r="T385" i="95"/>
  <c r="T381" i="95"/>
  <c r="T377" i="95"/>
  <c r="T373" i="95"/>
  <c r="T369" i="95"/>
  <c r="T365" i="95"/>
  <c r="T361" i="95"/>
  <c r="T357" i="95"/>
  <c r="T353" i="95"/>
  <c r="T349" i="95"/>
  <c r="T345" i="95"/>
  <c r="T341" i="95"/>
  <c r="T337" i="95"/>
  <c r="T333" i="95"/>
  <c r="T329" i="95"/>
  <c r="T325" i="95"/>
  <c r="T321" i="95"/>
  <c r="T317" i="95"/>
  <c r="T313" i="95"/>
  <c r="T309" i="95"/>
  <c r="T305" i="95"/>
  <c r="T301" i="95"/>
  <c r="T297" i="95"/>
  <c r="T293" i="95"/>
  <c r="T283" i="95"/>
  <c r="T261" i="95"/>
  <c r="T245" i="95"/>
  <c r="T229" i="95"/>
  <c r="T433" i="95"/>
  <c r="T289" i="95"/>
  <c r="T271" i="95"/>
  <c r="T263" i="95"/>
  <c r="T247" i="95"/>
  <c r="T231" i="95"/>
  <c r="T222" i="95"/>
  <c r="T220" i="95"/>
  <c r="T218" i="95"/>
  <c r="T216" i="95"/>
  <c r="T214" i="95"/>
  <c r="T212" i="95"/>
  <c r="T210" i="95"/>
  <c r="T454" i="95"/>
  <c r="T446" i="95"/>
  <c r="T438" i="95"/>
  <c r="T431" i="95"/>
  <c r="T401" i="95"/>
  <c r="T396" i="95"/>
  <c r="T285" i="95"/>
  <c r="T273" i="95"/>
  <c r="T265" i="95"/>
  <c r="T437" i="95"/>
  <c r="T412" i="95"/>
  <c r="T391" i="95"/>
  <c r="T387" i="95"/>
  <c r="T383" i="95"/>
  <c r="T379" i="95"/>
  <c r="T375" i="95"/>
  <c r="T371" i="95"/>
  <c r="T367" i="95"/>
  <c r="T363" i="95"/>
  <c r="T359" i="95"/>
  <c r="T355" i="95"/>
  <c r="T351" i="95"/>
  <c r="T347" i="95"/>
  <c r="T343" i="95"/>
  <c r="T339" i="95"/>
  <c r="T335" i="95"/>
  <c r="T331" i="95"/>
  <c r="T327" i="95"/>
  <c r="T323" i="95"/>
  <c r="T319" i="95"/>
  <c r="T315" i="95"/>
  <c r="T311" i="95"/>
  <c r="T307" i="95"/>
  <c r="T303" i="95"/>
  <c r="T299" i="95"/>
  <c r="T295" i="95"/>
  <c r="T291" i="95"/>
  <c r="T452" i="95"/>
  <c r="T444" i="95"/>
  <c r="T430" i="95"/>
  <c r="T423" i="95"/>
  <c r="T405" i="95"/>
  <c r="T400" i="95"/>
  <c r="T287" i="95"/>
  <c r="T257" i="95"/>
  <c r="T448" i="95"/>
  <c r="T397" i="95"/>
  <c r="T409" i="95"/>
  <c r="T395" i="95"/>
  <c r="T267" i="95"/>
  <c r="T253" i="95"/>
  <c r="T241" i="95"/>
  <c r="T207" i="95"/>
  <c r="T200" i="95"/>
  <c r="T191" i="95"/>
  <c r="T442" i="95"/>
  <c r="T424" i="95"/>
  <c r="T408" i="95"/>
  <c r="T279" i="95"/>
  <c r="T217" i="95"/>
  <c r="T209" i="95"/>
  <c r="T202" i="95"/>
  <c r="T193" i="95"/>
  <c r="T186" i="95"/>
  <c r="T184" i="95"/>
  <c r="T182" i="95"/>
  <c r="T180" i="95"/>
  <c r="T178" i="95"/>
  <c r="T176" i="95"/>
  <c r="T174" i="95"/>
  <c r="T172" i="95"/>
  <c r="T170" i="95"/>
  <c r="T168" i="95"/>
  <c r="T166" i="95"/>
  <c r="T164" i="95"/>
  <c r="T162" i="95"/>
  <c r="T160" i="95"/>
  <c r="T158" i="95"/>
  <c r="T156" i="95"/>
  <c r="T154" i="95"/>
  <c r="T152" i="95"/>
  <c r="T150" i="95"/>
  <c r="T148" i="95"/>
  <c r="T146" i="95"/>
  <c r="T144" i="95"/>
  <c r="T142" i="95"/>
  <c r="T140" i="95"/>
  <c r="T138" i="95"/>
  <c r="T136" i="95"/>
  <c r="T134" i="95"/>
  <c r="T132" i="95"/>
  <c r="T130" i="95"/>
  <c r="T128" i="95"/>
  <c r="T126" i="95"/>
  <c r="T124" i="95"/>
  <c r="T122" i="95"/>
  <c r="T120" i="95"/>
  <c r="T118" i="95"/>
  <c r="T116" i="95"/>
  <c r="T114" i="95"/>
  <c r="T112" i="95"/>
  <c r="T110" i="95"/>
  <c r="T108" i="95"/>
  <c r="T106" i="95"/>
  <c r="T104" i="95"/>
  <c r="T102" i="95"/>
  <c r="T100" i="95"/>
  <c r="T440" i="95"/>
  <c r="T422" i="95"/>
  <c r="T458" i="95"/>
  <c r="T404" i="95"/>
  <c r="T277" i="95"/>
  <c r="T243" i="95"/>
  <c r="T219" i="95"/>
  <c r="T211" i="95"/>
  <c r="T206" i="95"/>
  <c r="T197" i="95"/>
  <c r="T190" i="95"/>
  <c r="T456" i="95"/>
  <c r="T417" i="95"/>
  <c r="T255" i="95"/>
  <c r="T233" i="95"/>
  <c r="T208" i="95"/>
  <c r="T199" i="95"/>
  <c r="T192" i="95"/>
  <c r="T450" i="95"/>
  <c r="T414" i="95"/>
  <c r="T203" i="95"/>
  <c r="T196" i="95"/>
  <c r="T187" i="95"/>
  <c r="T107" i="95"/>
  <c r="T129" i="95"/>
  <c r="T145" i="95"/>
  <c r="T161" i="95"/>
  <c r="T177" i="95"/>
  <c r="T188" i="95"/>
  <c r="T194" i="95"/>
  <c r="T213" i="95"/>
  <c r="T281" i="95"/>
  <c r="T415" i="95"/>
  <c r="T20" i="95"/>
  <c r="T22" i="95"/>
  <c r="T24" i="95"/>
  <c r="T26" i="95"/>
  <c r="T28" i="95"/>
  <c r="T30" i="95"/>
  <c r="T32" i="95"/>
  <c r="T34" i="95"/>
  <c r="T36" i="95"/>
  <c r="T38" i="95"/>
  <c r="T40" i="95"/>
  <c r="T42" i="95"/>
  <c r="T44" i="95"/>
  <c r="T46" i="95"/>
  <c r="T48" i="95"/>
  <c r="T50" i="95"/>
  <c r="T52" i="95"/>
  <c r="T54" i="95"/>
  <c r="T56" i="95"/>
  <c r="T58" i="95"/>
  <c r="T60" i="95"/>
  <c r="T62" i="95"/>
  <c r="T64" i="95"/>
  <c r="T66" i="95"/>
  <c r="T68" i="95"/>
  <c r="T70" i="95"/>
  <c r="T72" i="95"/>
  <c r="T74" i="95"/>
  <c r="T76" i="95"/>
  <c r="T78" i="95"/>
  <c r="T80" i="95"/>
  <c r="T82" i="95"/>
  <c r="T84" i="95"/>
  <c r="T86" i="95"/>
  <c r="T88" i="95"/>
  <c r="T90" i="95"/>
  <c r="T92" i="95"/>
  <c r="T94" i="95"/>
  <c r="T96" i="95"/>
  <c r="T98" i="95"/>
  <c r="T119" i="95"/>
  <c r="T135" i="95"/>
  <c r="T151" i="95"/>
  <c r="T167" i="95"/>
  <c r="T183" i="95"/>
  <c r="T189" i="95"/>
  <c r="T195" i="95"/>
  <c r="T201" i="95"/>
  <c r="T221" i="95"/>
  <c r="T237" i="95"/>
  <c r="T105" i="95"/>
  <c r="T111" i="95"/>
  <c r="T115" i="95"/>
  <c r="T125" i="95"/>
  <c r="T141" i="95"/>
  <c r="T157" i="95"/>
  <c r="T173" i="95"/>
  <c r="S138" i="94"/>
  <c r="S117" i="94"/>
  <c r="S128" i="94"/>
  <c r="S140" i="94"/>
  <c r="S158" i="94"/>
  <c r="S160" i="94"/>
  <c r="S236" i="94"/>
  <c r="S261" i="94"/>
  <c r="S452" i="94"/>
  <c r="S268" i="94"/>
  <c r="S120" i="94"/>
  <c r="S253" i="94"/>
  <c r="S125" i="94"/>
  <c r="S134" i="94"/>
  <c r="S148" i="94"/>
  <c r="S237" i="94"/>
  <c r="S269" i="94"/>
  <c r="S25" i="94"/>
  <c r="S27" i="94"/>
  <c r="S29" i="94"/>
  <c r="S31" i="94"/>
  <c r="S33" i="94"/>
  <c r="S35" i="94"/>
  <c r="S37" i="94"/>
  <c r="S39" i="94"/>
  <c r="S41" i="94"/>
  <c r="S43" i="94"/>
  <c r="S45" i="94"/>
  <c r="S47" i="94"/>
  <c r="S49" i="94"/>
  <c r="S51" i="94"/>
  <c r="S53" i="94"/>
  <c r="S55" i="94"/>
  <c r="S57" i="94"/>
  <c r="S59" i="94"/>
  <c r="S61" i="94"/>
  <c r="S63" i="94"/>
  <c r="S65" i="94"/>
  <c r="S67" i="94"/>
  <c r="S69" i="94"/>
  <c r="S71" i="94"/>
  <c r="S73" i="94"/>
  <c r="S75" i="94"/>
  <c r="S77" i="94"/>
  <c r="S79" i="94"/>
  <c r="S81" i="94"/>
  <c r="S83" i="94"/>
  <c r="S85" i="94"/>
  <c r="S87" i="94"/>
  <c r="S89" i="94"/>
  <c r="S91" i="94"/>
  <c r="S93" i="94"/>
  <c r="S95" i="94"/>
  <c r="S97" i="94"/>
  <c r="S99" i="94"/>
  <c r="S101" i="94"/>
  <c r="S103" i="94"/>
  <c r="S105" i="94"/>
  <c r="S107" i="94"/>
  <c r="S109" i="94"/>
  <c r="S111" i="94"/>
  <c r="S113" i="94"/>
  <c r="S115" i="94"/>
  <c r="S118" i="94"/>
  <c r="S123" i="94"/>
  <c r="S126" i="94"/>
  <c r="S131" i="94"/>
  <c r="S144" i="94"/>
  <c r="S154" i="94"/>
  <c r="S260" i="94"/>
  <c r="S484" i="94"/>
  <c r="Y2" i="94"/>
  <c r="S116" i="94"/>
  <c r="S121" i="94"/>
  <c r="S124" i="94"/>
  <c r="S129" i="94"/>
  <c r="S132" i="94"/>
  <c r="S150" i="94"/>
  <c r="S252" i="94"/>
  <c r="Y3" i="94"/>
  <c r="Y4" i="94" s="1"/>
  <c r="Y5" i="94" s="1"/>
  <c r="Y10" i="94" s="1"/>
  <c r="K10" i="94" s="1"/>
  <c r="S142" i="94"/>
  <c r="S156" i="94"/>
  <c r="S664" i="94"/>
  <c r="S662" i="94"/>
  <c r="S660" i="94"/>
  <c r="S658" i="94"/>
  <c r="S656" i="94"/>
  <c r="S654" i="94"/>
  <c r="S652" i="94"/>
  <c r="S650" i="94"/>
  <c r="S648" i="94"/>
  <c r="S646" i="94"/>
  <c r="S644" i="94"/>
  <c r="S642" i="94"/>
  <c r="S640" i="94"/>
  <c r="S638" i="94"/>
  <c r="S636" i="94"/>
  <c r="S634" i="94"/>
  <c r="S632" i="94"/>
  <c r="S630" i="94"/>
  <c r="S628" i="94"/>
  <c r="S626" i="94"/>
  <c r="S624" i="94"/>
  <c r="S622" i="94"/>
  <c r="S620" i="94"/>
  <c r="S618" i="94"/>
  <c r="S616" i="94"/>
  <c r="S614" i="94"/>
  <c r="S612" i="94"/>
  <c r="S610" i="94"/>
  <c r="S608" i="94"/>
  <c r="S606" i="94"/>
  <c r="S604" i="94"/>
  <c r="S602" i="94"/>
  <c r="S600" i="94"/>
  <c r="S598" i="94"/>
  <c r="S596" i="94"/>
  <c r="S594" i="94"/>
  <c r="S592" i="94"/>
  <c r="S590" i="94"/>
  <c r="S588" i="94"/>
  <c r="S586" i="94"/>
  <c r="S584" i="94"/>
  <c r="S582" i="94"/>
  <c r="S580" i="94"/>
  <c r="S578" i="94"/>
  <c r="S576" i="94"/>
  <c r="S574" i="94"/>
  <c r="S572" i="94"/>
  <c r="S570" i="94"/>
  <c r="S568" i="94"/>
  <c r="S566" i="94"/>
  <c r="S564" i="94"/>
  <c r="S562" i="94"/>
  <c r="S560" i="94"/>
  <c r="S558" i="94"/>
  <c r="S556" i="94"/>
  <c r="S554" i="94"/>
  <c r="S659" i="94"/>
  <c r="S643" i="94"/>
  <c r="S627" i="94"/>
  <c r="S611" i="94"/>
  <c r="S595" i="94"/>
  <c r="S550" i="94"/>
  <c r="S541" i="94"/>
  <c r="S534" i="94"/>
  <c r="S525" i="94"/>
  <c r="S518" i="94"/>
  <c r="S653" i="94"/>
  <c r="S637" i="94"/>
  <c r="S621" i="94"/>
  <c r="S605" i="94"/>
  <c r="S547" i="94"/>
  <c r="S540" i="94"/>
  <c r="S531" i="94"/>
  <c r="S524" i="94"/>
  <c r="S515" i="94"/>
  <c r="S509" i="94"/>
  <c r="S506" i="94"/>
  <c r="S501" i="94"/>
  <c r="S498" i="94"/>
  <c r="S663" i="94"/>
  <c r="S647" i="94"/>
  <c r="S631" i="94"/>
  <c r="S615" i="94"/>
  <c r="S599" i="94"/>
  <c r="S589" i="94"/>
  <c r="S585" i="94"/>
  <c r="S581" i="94"/>
  <c r="S577" i="94"/>
  <c r="S573" i="94"/>
  <c r="S569" i="94"/>
  <c r="S565" i="94"/>
  <c r="S561" i="94"/>
  <c r="S557" i="94"/>
  <c r="S553" i="94"/>
  <c r="S546" i="94"/>
  <c r="S537" i="94"/>
  <c r="S530" i="94"/>
  <c r="S521" i="94"/>
  <c r="S514" i="94"/>
  <c r="S657" i="94"/>
  <c r="S641" i="94"/>
  <c r="S625" i="94"/>
  <c r="S609" i="94"/>
  <c r="S593" i="94"/>
  <c r="S552" i="94"/>
  <c r="S543" i="94"/>
  <c r="S536" i="94"/>
  <c r="S527" i="94"/>
  <c r="S520" i="94"/>
  <c r="S511" i="94"/>
  <c r="S508" i="94"/>
  <c r="S503" i="94"/>
  <c r="S500" i="94"/>
  <c r="S495" i="94"/>
  <c r="S493" i="94"/>
  <c r="S491" i="94"/>
  <c r="S489" i="94"/>
  <c r="S487" i="94"/>
  <c r="S485" i="94"/>
  <c r="S483" i="94"/>
  <c r="S481" i="94"/>
  <c r="S479" i="94"/>
  <c r="S477" i="94"/>
  <c r="S475" i="94"/>
  <c r="S473" i="94"/>
  <c r="S471" i="94"/>
  <c r="S469" i="94"/>
  <c r="S467" i="94"/>
  <c r="S465" i="94"/>
  <c r="S463" i="94"/>
  <c r="S461" i="94"/>
  <c r="S459" i="94"/>
  <c r="S457" i="94"/>
  <c r="S455" i="94"/>
  <c r="S453" i="94"/>
  <c r="S451" i="94"/>
  <c r="S449" i="94"/>
  <c r="S447" i="94"/>
  <c r="S445" i="94"/>
  <c r="S443" i="94"/>
  <c r="S441" i="94"/>
  <c r="S439" i="94"/>
  <c r="S437" i="94"/>
  <c r="S435" i="94"/>
  <c r="S433" i="94"/>
  <c r="S431" i="94"/>
  <c r="S429" i="94"/>
  <c r="S427" i="94"/>
  <c r="S425" i="94"/>
  <c r="S423" i="94"/>
  <c r="S421" i="94"/>
  <c r="S419" i="94"/>
  <c r="S417" i="94"/>
  <c r="S415" i="94"/>
  <c r="S413" i="94"/>
  <c r="S651" i="94"/>
  <c r="S635" i="94"/>
  <c r="S619" i="94"/>
  <c r="S603" i="94"/>
  <c r="S549" i="94"/>
  <c r="S542" i="94"/>
  <c r="S533" i="94"/>
  <c r="S526" i="94"/>
  <c r="S517" i="94"/>
  <c r="S661" i="94"/>
  <c r="S645" i="94"/>
  <c r="S629" i="94"/>
  <c r="S613" i="94"/>
  <c r="S597" i="94"/>
  <c r="S548" i="94"/>
  <c r="S539" i="94"/>
  <c r="S532" i="94"/>
  <c r="S523" i="94"/>
  <c r="S516" i="94"/>
  <c r="S510" i="94"/>
  <c r="S505" i="94"/>
  <c r="S502" i="94"/>
  <c r="S497" i="94"/>
  <c r="S639" i="94"/>
  <c r="S579" i="94"/>
  <c r="S563" i="94"/>
  <c r="S522" i="94"/>
  <c r="S411" i="94"/>
  <c r="S617" i="94"/>
  <c r="S535" i="94"/>
  <c r="S499" i="94"/>
  <c r="S490" i="94"/>
  <c r="S482" i="94"/>
  <c r="S474" i="94"/>
  <c r="S466" i="94"/>
  <c r="S458" i="94"/>
  <c r="S450" i="94"/>
  <c r="S442" i="94"/>
  <c r="S434" i="94"/>
  <c r="S426" i="94"/>
  <c r="S418" i="94"/>
  <c r="S408" i="94"/>
  <c r="S406" i="94"/>
  <c r="S404" i="94"/>
  <c r="S402" i="94"/>
  <c r="S400" i="94"/>
  <c r="S398" i="94"/>
  <c r="S396" i="94"/>
  <c r="S394" i="94"/>
  <c r="S392" i="94"/>
  <c r="S390" i="94"/>
  <c r="S388" i="94"/>
  <c r="S386" i="94"/>
  <c r="S384" i="94"/>
  <c r="S382" i="94"/>
  <c r="S380" i="94"/>
  <c r="S378" i="94"/>
  <c r="S376" i="94"/>
  <c r="S374" i="94"/>
  <c r="S372" i="94"/>
  <c r="S370" i="94"/>
  <c r="S368" i="94"/>
  <c r="S366" i="94"/>
  <c r="S364" i="94"/>
  <c r="S362" i="94"/>
  <c r="S360" i="94"/>
  <c r="S358" i="94"/>
  <c r="S356" i="94"/>
  <c r="S354" i="94"/>
  <c r="S352" i="94"/>
  <c r="S350" i="94"/>
  <c r="S348" i="94"/>
  <c r="S346" i="94"/>
  <c r="S344" i="94"/>
  <c r="S342" i="94"/>
  <c r="S340" i="94"/>
  <c r="S338" i="94"/>
  <c r="S336" i="94"/>
  <c r="S334" i="94"/>
  <c r="S332" i="94"/>
  <c r="S330" i="94"/>
  <c r="S328" i="94"/>
  <c r="S326" i="94"/>
  <c r="S324" i="94"/>
  <c r="S322" i="94"/>
  <c r="S320" i="94"/>
  <c r="S318" i="94"/>
  <c r="S316" i="94"/>
  <c r="S314" i="94"/>
  <c r="S312" i="94"/>
  <c r="S310" i="94"/>
  <c r="S308" i="94"/>
  <c r="S306" i="94"/>
  <c r="S304" i="94"/>
  <c r="S302" i="94"/>
  <c r="S300" i="94"/>
  <c r="S298" i="94"/>
  <c r="S296" i="94"/>
  <c r="S294" i="94"/>
  <c r="S292" i="94"/>
  <c r="S290" i="94"/>
  <c r="S288" i="94"/>
  <c r="S286" i="94"/>
  <c r="S284" i="94"/>
  <c r="S655" i="94"/>
  <c r="S591" i="94"/>
  <c r="S575" i="94"/>
  <c r="S559" i="94"/>
  <c r="S545" i="94"/>
  <c r="S410" i="94"/>
  <c r="S633" i="94"/>
  <c r="S544" i="94"/>
  <c r="S519" i="94"/>
  <c r="S507" i="94"/>
  <c r="S496" i="94"/>
  <c r="S488" i="94"/>
  <c r="S480" i="94"/>
  <c r="S472" i="94"/>
  <c r="S464" i="94"/>
  <c r="S456" i="94"/>
  <c r="S448" i="94"/>
  <c r="S440" i="94"/>
  <c r="S432" i="94"/>
  <c r="S424" i="94"/>
  <c r="S416" i="94"/>
  <c r="S649" i="94"/>
  <c r="S528" i="94"/>
  <c r="S504" i="94"/>
  <c r="S494" i="94"/>
  <c r="S486" i="94"/>
  <c r="S478" i="94"/>
  <c r="S470" i="94"/>
  <c r="S462" i="94"/>
  <c r="S454" i="94"/>
  <c r="S446" i="94"/>
  <c r="S438" i="94"/>
  <c r="S430" i="94"/>
  <c r="S422" i="94"/>
  <c r="S414" i="94"/>
  <c r="S409" i="94"/>
  <c r="S407" i="94"/>
  <c r="S405" i="94"/>
  <c r="S403" i="94"/>
  <c r="S401" i="94"/>
  <c r="S399" i="94"/>
  <c r="S397" i="94"/>
  <c r="S395" i="94"/>
  <c r="S393" i="94"/>
  <c r="S391" i="94"/>
  <c r="S389" i="94"/>
  <c r="S387" i="94"/>
  <c r="S385" i="94"/>
  <c r="S383" i="94"/>
  <c r="S381" i="94"/>
  <c r="S379" i="94"/>
  <c r="S377" i="94"/>
  <c r="S375" i="94"/>
  <c r="S373" i="94"/>
  <c r="S371" i="94"/>
  <c r="S369" i="94"/>
  <c r="S367" i="94"/>
  <c r="S365" i="94"/>
  <c r="S363" i="94"/>
  <c r="S361" i="94"/>
  <c r="S359" i="94"/>
  <c r="S357" i="94"/>
  <c r="S355" i="94"/>
  <c r="S353" i="94"/>
  <c r="S351" i="94"/>
  <c r="S349" i="94"/>
  <c r="S347" i="94"/>
  <c r="S345" i="94"/>
  <c r="S343" i="94"/>
  <c r="S341" i="94"/>
  <c r="S339" i="94"/>
  <c r="S337" i="94"/>
  <c r="S335" i="94"/>
  <c r="S333" i="94"/>
  <c r="S331" i="94"/>
  <c r="S329" i="94"/>
  <c r="S327" i="94"/>
  <c r="S325" i="94"/>
  <c r="S323" i="94"/>
  <c r="S321" i="94"/>
  <c r="S319" i="94"/>
  <c r="S317" i="94"/>
  <c r="S315" i="94"/>
  <c r="S313" i="94"/>
  <c r="S311" i="94"/>
  <c r="S309" i="94"/>
  <c r="S307" i="94"/>
  <c r="S305" i="94"/>
  <c r="S623" i="94"/>
  <c r="S583" i="94"/>
  <c r="S567" i="94"/>
  <c r="S538" i="94"/>
  <c r="S513" i="94"/>
  <c r="S571" i="94"/>
  <c r="S301" i="94"/>
  <c r="S285" i="94"/>
  <c r="S281" i="94"/>
  <c r="S273" i="94"/>
  <c r="S265" i="94"/>
  <c r="S257" i="94"/>
  <c r="S249" i="94"/>
  <c r="S241" i="94"/>
  <c r="S512" i="94"/>
  <c r="S476" i="94"/>
  <c r="S444" i="94"/>
  <c r="S412" i="94"/>
  <c r="S295" i="94"/>
  <c r="S278" i="94"/>
  <c r="S270" i="94"/>
  <c r="S262" i="94"/>
  <c r="S254" i="94"/>
  <c r="S246" i="94"/>
  <c r="S238" i="94"/>
  <c r="S555" i="94"/>
  <c r="S289" i="94"/>
  <c r="S275" i="94"/>
  <c r="S267" i="94"/>
  <c r="S259" i="94"/>
  <c r="S251" i="94"/>
  <c r="S243" i="94"/>
  <c r="S235" i="94"/>
  <c r="S233" i="94"/>
  <c r="S231" i="94"/>
  <c r="S229" i="94"/>
  <c r="S227" i="94"/>
  <c r="S225" i="94"/>
  <c r="S223" i="94"/>
  <c r="S221" i="94"/>
  <c r="S219" i="94"/>
  <c r="S217" i="94"/>
  <c r="S215" i="94"/>
  <c r="S213" i="94"/>
  <c r="S211" i="94"/>
  <c r="S209" i="94"/>
  <c r="S207" i="94"/>
  <c r="S205" i="94"/>
  <c r="S203" i="94"/>
  <c r="S201" i="94"/>
  <c r="S199" i="94"/>
  <c r="S197" i="94"/>
  <c r="S195" i="94"/>
  <c r="S193" i="94"/>
  <c r="S191" i="94"/>
  <c r="S189" i="94"/>
  <c r="S187" i="94"/>
  <c r="S185" i="94"/>
  <c r="S183" i="94"/>
  <c r="S181" i="94"/>
  <c r="S179" i="94"/>
  <c r="S177" i="94"/>
  <c r="S175" i="94"/>
  <c r="S173" i="94"/>
  <c r="S171" i="94"/>
  <c r="S169" i="94"/>
  <c r="S167" i="94"/>
  <c r="S165" i="94"/>
  <c r="S163" i="94"/>
  <c r="S161" i="94"/>
  <c r="S159" i="94"/>
  <c r="S157" i="94"/>
  <c r="S155" i="94"/>
  <c r="S153" i="94"/>
  <c r="S151" i="94"/>
  <c r="S149" i="94"/>
  <c r="S147" i="94"/>
  <c r="S145" i="94"/>
  <c r="S143" i="94"/>
  <c r="S141" i="94"/>
  <c r="S139" i="94"/>
  <c r="S137" i="94"/>
  <c r="S135" i="94"/>
  <c r="S133" i="94"/>
  <c r="S551" i="94"/>
  <c r="S468" i="94"/>
  <c r="S436" i="94"/>
  <c r="S299" i="94"/>
  <c r="S283" i="94"/>
  <c r="S280" i="94"/>
  <c r="S272" i="94"/>
  <c r="S264" i="94"/>
  <c r="S256" i="94"/>
  <c r="S248" i="94"/>
  <c r="S240" i="94"/>
  <c r="S601" i="94"/>
  <c r="S492" i="94"/>
  <c r="S460" i="94"/>
  <c r="S428" i="94"/>
  <c r="S303" i="94"/>
  <c r="S287" i="94"/>
  <c r="S282" i="94"/>
  <c r="S274" i="94"/>
  <c r="S266" i="94"/>
  <c r="S258" i="94"/>
  <c r="S250" i="94"/>
  <c r="S242" i="94"/>
  <c r="S587" i="94"/>
  <c r="S529" i="94"/>
  <c r="S297" i="94"/>
  <c r="S279" i="94"/>
  <c r="S271" i="94"/>
  <c r="S263" i="94"/>
  <c r="S255" i="94"/>
  <c r="S247" i="94"/>
  <c r="S239" i="94"/>
  <c r="S234" i="94"/>
  <c r="S232" i="94"/>
  <c r="S230" i="94"/>
  <c r="S228" i="94"/>
  <c r="S226" i="94"/>
  <c r="S224" i="94"/>
  <c r="S222" i="94"/>
  <c r="S220" i="94"/>
  <c r="S218" i="94"/>
  <c r="S216" i="94"/>
  <c r="S214" i="94"/>
  <c r="S212" i="94"/>
  <c r="S210" i="94"/>
  <c r="S208" i="94"/>
  <c r="S206" i="94"/>
  <c r="S204" i="94"/>
  <c r="S202" i="94"/>
  <c r="S200" i="94"/>
  <c r="S198" i="94"/>
  <c r="S196" i="94"/>
  <c r="S194" i="94"/>
  <c r="S192" i="94"/>
  <c r="S190" i="94"/>
  <c r="S188" i="94"/>
  <c r="S186" i="94"/>
  <c r="S184" i="94"/>
  <c r="S182" i="94"/>
  <c r="S180" i="94"/>
  <c r="S178" i="94"/>
  <c r="S176" i="94"/>
  <c r="S174" i="94"/>
  <c r="S172" i="94"/>
  <c r="S170" i="94"/>
  <c r="S168" i="94"/>
  <c r="S166" i="94"/>
  <c r="S164" i="94"/>
  <c r="S24" i="94"/>
  <c r="S26" i="94"/>
  <c r="S28" i="94"/>
  <c r="S30" i="94"/>
  <c r="S32" i="94"/>
  <c r="S34" i="94"/>
  <c r="S36" i="94"/>
  <c r="S38" i="94"/>
  <c r="S40" i="94"/>
  <c r="S42" i="94"/>
  <c r="S44" i="94"/>
  <c r="S46" i="94"/>
  <c r="S48" i="94"/>
  <c r="S50" i="94"/>
  <c r="S52" i="94"/>
  <c r="S54" i="94"/>
  <c r="S56" i="94"/>
  <c r="S58" i="94"/>
  <c r="S60" i="94"/>
  <c r="S62" i="94"/>
  <c r="S64" i="94"/>
  <c r="S66" i="94"/>
  <c r="S68" i="94"/>
  <c r="S70" i="94"/>
  <c r="S72" i="94"/>
  <c r="S74" i="94"/>
  <c r="S76" i="94"/>
  <c r="S78" i="94"/>
  <c r="S80" i="94"/>
  <c r="S82" i="94"/>
  <c r="S84" i="94"/>
  <c r="S86" i="94"/>
  <c r="S88" i="94"/>
  <c r="S90" i="94"/>
  <c r="S92" i="94"/>
  <c r="S94" i="94"/>
  <c r="S96" i="94"/>
  <c r="S98" i="94"/>
  <c r="S100" i="94"/>
  <c r="S102" i="94"/>
  <c r="S104" i="94"/>
  <c r="S106" i="94"/>
  <c r="S108" i="94"/>
  <c r="S110" i="94"/>
  <c r="S112" i="94"/>
  <c r="S114" i="94"/>
  <c r="S119" i="94"/>
  <c r="S122" i="94"/>
  <c r="S127" i="94"/>
  <c r="S130" i="94"/>
  <c r="S136" i="94"/>
  <c r="S146" i="94"/>
  <c r="S162" i="94"/>
  <c r="S244" i="94"/>
  <c r="S276" i="94"/>
  <c r="S291" i="94"/>
  <c r="S420" i="94"/>
  <c r="Y7" i="94"/>
  <c r="Y11" i="94" s="1"/>
  <c r="S152" i="94"/>
  <c r="S245" i="94"/>
  <c r="S277" i="94"/>
  <c r="S293" i="94"/>
  <c r="S607" i="94"/>
  <c r="C11" i="93"/>
  <c r="C18" i="93" s="1"/>
  <c r="E7" i="93"/>
  <c r="G7" i="93"/>
  <c r="Y68" i="93" s="1"/>
  <c r="I7" i="93"/>
  <c r="Z100" i="93"/>
  <c r="X47" i="93"/>
  <c r="X53" i="93"/>
  <c r="X65" i="93"/>
  <c r="X248" i="93"/>
  <c r="X29" i="93"/>
  <c r="Y41" i="93"/>
  <c r="X51" i="93"/>
  <c r="X150" i="93"/>
  <c r="X478" i="93"/>
  <c r="X33" i="93"/>
  <c r="Z37" i="93"/>
  <c r="X49" i="93"/>
  <c r="X63" i="93"/>
  <c r="X71" i="93"/>
  <c r="X79" i="93"/>
  <c r="X87" i="93"/>
  <c r="Y93" i="93"/>
  <c r="Z117" i="93"/>
  <c r="X159" i="93"/>
  <c r="Z172" i="93"/>
  <c r="X204" i="93"/>
  <c r="Y215" i="93"/>
  <c r="X220" i="93"/>
  <c r="Y304" i="93"/>
  <c r="X404" i="93"/>
  <c r="X420" i="93"/>
  <c r="Z499" i="93"/>
  <c r="Y323" i="93"/>
  <c r="Z483" i="93"/>
  <c r="Z370" i="93"/>
  <c r="Y317" i="93"/>
  <c r="Z271" i="93"/>
  <c r="Y250" i="93"/>
  <c r="Y409" i="93"/>
  <c r="Z131" i="93"/>
  <c r="Z344" i="93"/>
  <c r="Z246" i="93"/>
  <c r="Y174" i="93"/>
  <c r="Y133" i="93"/>
  <c r="Y117" i="93"/>
  <c r="Z352" i="93"/>
  <c r="Z236" i="93"/>
  <c r="Y135" i="93"/>
  <c r="Z242" i="93"/>
  <c r="Z289" i="93"/>
  <c r="Y219" i="93"/>
  <c r="Y141" i="93"/>
  <c r="Y281" i="93"/>
  <c r="Z177" i="93"/>
  <c r="Y49" i="93"/>
  <c r="Y74" i="93"/>
  <c r="Y156" i="93"/>
  <c r="X160" i="93"/>
  <c r="X169" i="93"/>
  <c r="Y182" i="93"/>
  <c r="X182" i="93"/>
  <c r="X241" i="93"/>
  <c r="X318" i="93"/>
  <c r="X373" i="93"/>
  <c r="E16" i="93"/>
  <c r="Z24" i="93"/>
  <c r="Z74" i="93"/>
  <c r="X94" i="93"/>
  <c r="X98" i="93"/>
  <c r="X102" i="93"/>
  <c r="X106" i="93"/>
  <c r="X110" i="93"/>
  <c r="X114" i="93"/>
  <c r="X118" i="93"/>
  <c r="X122" i="93"/>
  <c r="X126" i="93"/>
  <c r="X130" i="93"/>
  <c r="X134" i="93"/>
  <c r="X191" i="93"/>
  <c r="X206" i="93"/>
  <c r="X222" i="93"/>
  <c r="X255" i="93"/>
  <c r="X364" i="93"/>
  <c r="X438" i="93"/>
  <c r="X489" i="93"/>
  <c r="Z489" i="93"/>
  <c r="X510" i="93"/>
  <c r="X518" i="93"/>
  <c r="Z526" i="93"/>
  <c r="X526" i="93"/>
  <c r="X553" i="93"/>
  <c r="X137" i="93"/>
  <c r="Z137" i="93"/>
  <c r="X638" i="93"/>
  <c r="G16" i="93"/>
  <c r="X27" i="93"/>
  <c r="Z38" i="93"/>
  <c r="X43" i="93"/>
  <c r="X59" i="93"/>
  <c r="Y69" i="93"/>
  <c r="Z91" i="93"/>
  <c r="Z122" i="93"/>
  <c r="X143" i="93"/>
  <c r="Z148" i="93"/>
  <c r="Z207" i="93"/>
  <c r="X207" i="93"/>
  <c r="X223" i="93"/>
  <c r="Z250" i="93"/>
  <c r="X286" i="93"/>
  <c r="X383" i="93"/>
  <c r="X399" i="93"/>
  <c r="X454" i="93"/>
  <c r="Y34" i="93"/>
  <c r="Z72" i="93"/>
  <c r="Z107" i="93"/>
  <c r="X144" i="93"/>
  <c r="X153" i="93"/>
  <c r="Z153" i="93"/>
  <c r="X166" i="93"/>
  <c r="Y229" i="93"/>
  <c r="X292" i="93"/>
  <c r="Z315" i="93"/>
  <c r="X537" i="93"/>
  <c r="Y48" i="93"/>
  <c r="Y78" i="93"/>
  <c r="X95" i="93"/>
  <c r="X99" i="93"/>
  <c r="Y136" i="93"/>
  <c r="X175" i="93"/>
  <c r="Z180" i="93"/>
  <c r="X209" i="93"/>
  <c r="X225" i="93"/>
  <c r="Z257" i="93"/>
  <c r="X257" i="93"/>
  <c r="X331" i="93"/>
  <c r="X417" i="93"/>
  <c r="Z417" i="93"/>
  <c r="X433" i="93"/>
  <c r="Y39" i="93"/>
  <c r="Y46" i="93"/>
  <c r="Z86" i="93"/>
  <c r="X92" i="93"/>
  <c r="X96" i="93"/>
  <c r="X100" i="93"/>
  <c r="X104" i="93"/>
  <c r="X108" i="93"/>
  <c r="X112" i="93"/>
  <c r="X116" i="93"/>
  <c r="X120" i="93"/>
  <c r="X124" i="93"/>
  <c r="X128" i="93"/>
  <c r="X132" i="93"/>
  <c r="Y145" i="93"/>
  <c r="Y172" i="93"/>
  <c r="X176" i="93"/>
  <c r="X185" i="93"/>
  <c r="Y185" i="93"/>
  <c r="X194" i="93"/>
  <c r="X239" i="93"/>
  <c r="Y267" i="93"/>
  <c r="Z272" i="93"/>
  <c r="X272" i="93"/>
  <c r="X283" i="93"/>
  <c r="Z302" i="93"/>
  <c r="X342" i="93"/>
  <c r="X386" i="93"/>
  <c r="Z138" i="93"/>
  <c r="Z154" i="93"/>
  <c r="X203" i="93"/>
  <c r="Z219" i="93"/>
  <c r="X219" i="93"/>
  <c r="X235" i="93"/>
  <c r="Z251" i="93"/>
  <c r="X251" i="93"/>
  <c r="X289" i="93"/>
  <c r="X314" i="93"/>
  <c r="Y334" i="93"/>
  <c r="X334" i="93"/>
  <c r="X397" i="93"/>
  <c r="Z397" i="93"/>
  <c r="X418" i="93"/>
  <c r="X431" i="93"/>
  <c r="Y431" i="93"/>
  <c r="Z197" i="93"/>
  <c r="X197" i="93"/>
  <c r="X213" i="93"/>
  <c r="Y226" i="93"/>
  <c r="Z229" i="93"/>
  <c r="X229" i="93"/>
  <c r="Z245" i="93"/>
  <c r="X245" i="93"/>
  <c r="X261" i="93"/>
  <c r="Z275" i="93"/>
  <c r="Y279" i="93"/>
  <c r="Y282" i="93"/>
  <c r="X282" i="93"/>
  <c r="X293" i="93"/>
  <c r="Y315" i="93"/>
  <c r="X315" i="93"/>
  <c r="Y327" i="93"/>
  <c r="Z330" i="93"/>
  <c r="X330" i="93"/>
  <c r="Z372" i="93"/>
  <c r="X372" i="93"/>
  <c r="X385" i="93"/>
  <c r="Y385" i="93"/>
  <c r="X406" i="93"/>
  <c r="Z466" i="93"/>
  <c r="Y466" i="93"/>
  <c r="X466" i="93"/>
  <c r="Z139" i="93"/>
  <c r="Y146" i="93"/>
  <c r="Z155" i="93"/>
  <c r="Y178" i="93"/>
  <c r="Z187" i="93"/>
  <c r="Y192" i="93"/>
  <c r="Z195" i="93"/>
  <c r="X195" i="93"/>
  <c r="Y198" i="93"/>
  <c r="X201" i="93"/>
  <c r="Z210" i="93"/>
  <c r="Y214" i="93"/>
  <c r="Z217" i="93"/>
  <c r="X217" i="93"/>
  <c r="Z226" i="93"/>
  <c r="Y230" i="93"/>
  <c r="X233" i="93"/>
  <c r="Z249" i="93"/>
  <c r="X249" i="93"/>
  <c r="Y276" i="93"/>
  <c r="X276" i="93"/>
  <c r="Z279" i="93"/>
  <c r="Y308" i="93"/>
  <c r="X308" i="93"/>
  <c r="Y356" i="93"/>
  <c r="Z356" i="93"/>
  <c r="X356" i="93"/>
  <c r="Z365" i="93"/>
  <c r="Y365" i="93"/>
  <c r="X365" i="93"/>
  <c r="Y374" i="93"/>
  <c r="X374" i="93"/>
  <c r="X413" i="93"/>
  <c r="Z413" i="93"/>
  <c r="Y413" i="93"/>
  <c r="Z434" i="93"/>
  <c r="Y434" i="93"/>
  <c r="X434" i="93"/>
  <c r="X447" i="93"/>
  <c r="Y447" i="93"/>
  <c r="Z447" i="93"/>
  <c r="Y208" i="93"/>
  <c r="Z211" i="93"/>
  <c r="X211" i="93"/>
  <c r="Y224" i="93"/>
  <c r="Z227" i="93"/>
  <c r="X227" i="93"/>
  <c r="Z243" i="93"/>
  <c r="X243" i="93"/>
  <c r="Z259" i="93"/>
  <c r="X259" i="93"/>
  <c r="Y273" i="93"/>
  <c r="X273" i="93"/>
  <c r="Y305" i="93"/>
  <c r="X305" i="93"/>
  <c r="Z309" i="93"/>
  <c r="X309" i="93"/>
  <c r="Y324" i="93"/>
  <c r="Z324" i="93"/>
  <c r="X324" i="93"/>
  <c r="Y348" i="93"/>
  <c r="Z348" i="93"/>
  <c r="X348" i="93"/>
  <c r="Z357" i="93"/>
  <c r="Y357" i="93"/>
  <c r="X357" i="93"/>
  <c r="Y366" i="93"/>
  <c r="X366" i="93"/>
  <c r="Z388" i="93"/>
  <c r="Y388" i="93"/>
  <c r="X388" i="93"/>
  <c r="X401" i="93"/>
  <c r="Z401" i="93"/>
  <c r="Y401" i="93"/>
  <c r="Z422" i="93"/>
  <c r="Y422" i="93"/>
  <c r="X422" i="93"/>
  <c r="Y491" i="93"/>
  <c r="X491" i="93"/>
  <c r="Z491" i="93"/>
  <c r="Y103" i="93"/>
  <c r="Y105" i="93"/>
  <c r="Y107" i="93"/>
  <c r="Z193" i="93"/>
  <c r="X193" i="93"/>
  <c r="Y202" i="93"/>
  <c r="Z205" i="93"/>
  <c r="X205" i="93"/>
  <c r="X208" i="93"/>
  <c r="Y211" i="93"/>
  <c r="Y218" i="93"/>
  <c r="Z221" i="93"/>
  <c r="X221" i="93"/>
  <c r="X224" i="93"/>
  <c r="Y234" i="93"/>
  <c r="Z237" i="93"/>
  <c r="X237" i="93"/>
  <c r="Y243" i="93"/>
  <c r="Z253" i="93"/>
  <c r="X253" i="93"/>
  <c r="Y259" i="93"/>
  <c r="Y263" i="93"/>
  <c r="Y266" i="93"/>
  <c r="Z266" i="93"/>
  <c r="X266" i="93"/>
  <c r="Z273" i="93"/>
  <c r="Z277" i="93"/>
  <c r="X277" i="93"/>
  <c r="Z291" i="93"/>
  <c r="Y295" i="93"/>
  <c r="Y298" i="93"/>
  <c r="Z298" i="93"/>
  <c r="X298" i="93"/>
  <c r="Z313" i="93"/>
  <c r="Y321" i="93"/>
  <c r="X321" i="93"/>
  <c r="Z325" i="93"/>
  <c r="X325" i="93"/>
  <c r="Y340" i="93"/>
  <c r="Z340" i="93"/>
  <c r="X340" i="93"/>
  <c r="Z349" i="93"/>
  <c r="Y349" i="93"/>
  <c r="X349" i="93"/>
  <c r="Y358" i="93"/>
  <c r="X358" i="93"/>
  <c r="Z366" i="93"/>
  <c r="X381" i="93"/>
  <c r="Z381" i="93"/>
  <c r="Y381" i="93"/>
  <c r="Z402" i="93"/>
  <c r="Y402" i="93"/>
  <c r="X402" i="93"/>
  <c r="X415" i="93"/>
  <c r="Y415" i="93"/>
  <c r="Z415" i="93"/>
  <c r="Z436" i="93"/>
  <c r="Y436" i="93"/>
  <c r="X436" i="93"/>
  <c r="Z476" i="93"/>
  <c r="Y476" i="93"/>
  <c r="X476" i="93"/>
  <c r="Y147" i="93"/>
  <c r="Z149" i="93"/>
  <c r="Y163" i="93"/>
  <c r="Z165" i="93"/>
  <c r="Y179" i="93"/>
  <c r="Z181" i="93"/>
  <c r="Y193" i="93"/>
  <c r="Z199" i="93"/>
  <c r="X199" i="93"/>
  <c r="X202" i="93"/>
  <c r="Y205" i="93"/>
  <c r="Z208" i="93"/>
  <c r="Y212" i="93"/>
  <c r="Z215" i="93"/>
  <c r="X215" i="93"/>
  <c r="X218" i="93"/>
  <c r="Y221" i="93"/>
  <c r="Z224" i="93"/>
  <c r="Y228" i="93"/>
  <c r="Z231" i="93"/>
  <c r="X231" i="93"/>
  <c r="Y237" i="93"/>
  <c r="Z247" i="93"/>
  <c r="X247" i="93"/>
  <c r="Y253" i="93"/>
  <c r="X263" i="93"/>
  <c r="Y270" i="93"/>
  <c r="X270" i="93"/>
  <c r="Y277" i="93"/>
  <c r="Z281" i="93"/>
  <c r="Y288" i="93"/>
  <c r="Z288" i="93"/>
  <c r="X295" i="93"/>
  <c r="Y302" i="93"/>
  <c r="X302" i="93"/>
  <c r="Z321" i="93"/>
  <c r="Y325" i="93"/>
  <c r="Z329" i="93"/>
  <c r="Z341" i="93"/>
  <c r="Y341" i="93"/>
  <c r="X341" i="93"/>
  <c r="Y350" i="93"/>
  <c r="X350" i="93"/>
  <c r="Z358" i="93"/>
  <c r="Z390" i="93"/>
  <c r="Y390" i="93"/>
  <c r="X390" i="93"/>
  <c r="X429" i="93"/>
  <c r="Z429" i="93"/>
  <c r="Y429" i="93"/>
  <c r="Z450" i="93"/>
  <c r="Y450" i="93"/>
  <c r="X450" i="93"/>
  <c r="X463" i="93"/>
  <c r="Y463" i="93"/>
  <c r="Z463" i="93"/>
  <c r="Y274" i="93"/>
  <c r="Y290" i="93"/>
  <c r="Y306" i="93"/>
  <c r="Y322" i="93"/>
  <c r="Y336" i="93"/>
  <c r="Y344" i="93"/>
  <c r="Y352" i="93"/>
  <c r="Y360" i="93"/>
  <c r="Y368" i="93"/>
  <c r="Z378" i="93"/>
  <c r="Y378" i="93"/>
  <c r="X378" i="93"/>
  <c r="X389" i="93"/>
  <c r="Z389" i="93"/>
  <c r="Z394" i="93"/>
  <c r="Y394" i="93"/>
  <c r="X394" i="93"/>
  <c r="X405" i="93"/>
  <c r="Z405" i="93"/>
  <c r="Z410" i="93"/>
  <c r="Y410" i="93"/>
  <c r="X410" i="93"/>
  <c r="X421" i="93"/>
  <c r="Z421" i="93"/>
  <c r="Z426" i="93"/>
  <c r="Y426" i="93"/>
  <c r="X426" i="93"/>
  <c r="X437" i="93"/>
  <c r="Z437" i="93"/>
  <c r="Z442" i="93"/>
  <c r="Y442" i="93"/>
  <c r="X442" i="93"/>
  <c r="Z458" i="93"/>
  <c r="Y458" i="93"/>
  <c r="X458" i="93"/>
  <c r="Y487" i="93"/>
  <c r="X487" i="93"/>
  <c r="Z487" i="93"/>
  <c r="Y320" i="93"/>
  <c r="Z339" i="93"/>
  <c r="Z347" i="93"/>
  <c r="Z355" i="93"/>
  <c r="Z363" i="93"/>
  <c r="Z371" i="93"/>
  <c r="X379" i="93"/>
  <c r="Y379" i="93"/>
  <c r="Z384" i="93"/>
  <c r="Y384" i="93"/>
  <c r="X384" i="93"/>
  <c r="Y389" i="93"/>
  <c r="X395" i="93"/>
  <c r="Y395" i="93"/>
  <c r="Z400" i="93"/>
  <c r="Y400" i="93"/>
  <c r="X400" i="93"/>
  <c r="Y405" i="93"/>
  <c r="X411" i="93"/>
  <c r="Y411" i="93"/>
  <c r="Z416" i="93"/>
  <c r="Y416" i="93"/>
  <c r="X416" i="93"/>
  <c r="Y421" i="93"/>
  <c r="X427" i="93"/>
  <c r="Y427" i="93"/>
  <c r="Z432" i="93"/>
  <c r="Y432" i="93"/>
  <c r="X432" i="93"/>
  <c r="Y437" i="93"/>
  <c r="X443" i="93"/>
  <c r="Y443" i="93"/>
  <c r="X459" i="93"/>
  <c r="Y459" i="93"/>
  <c r="Y475" i="93"/>
  <c r="X475" i="93"/>
  <c r="Z475" i="93"/>
  <c r="Y268" i="93"/>
  <c r="Y284" i="93"/>
  <c r="Y300" i="93"/>
  <c r="Z304" i="93"/>
  <c r="Y316" i="93"/>
  <c r="Z320" i="93"/>
  <c r="Y332" i="93"/>
  <c r="Z337" i="93"/>
  <c r="Y339" i="93"/>
  <c r="Z345" i="93"/>
  <c r="Y347" i="93"/>
  <c r="Z353" i="93"/>
  <c r="Y355" i="93"/>
  <c r="Z361" i="93"/>
  <c r="Y363" i="93"/>
  <c r="Z369" i="93"/>
  <c r="Y371" i="93"/>
  <c r="X375" i="93"/>
  <c r="Y375" i="93"/>
  <c r="Z380" i="93"/>
  <c r="Y380" i="93"/>
  <c r="X380" i="93"/>
  <c r="X391" i="93"/>
  <c r="Y391" i="93"/>
  <c r="Z396" i="93"/>
  <c r="Y396" i="93"/>
  <c r="X396" i="93"/>
  <c r="X407" i="93"/>
  <c r="Y407" i="93"/>
  <c r="Z412" i="93"/>
  <c r="Y412" i="93"/>
  <c r="X412" i="93"/>
  <c r="X423" i="93"/>
  <c r="Y423" i="93"/>
  <c r="Z428" i="93"/>
  <c r="Y428" i="93"/>
  <c r="X428" i="93"/>
  <c r="X439" i="93"/>
  <c r="Y439" i="93"/>
  <c r="Z444" i="93"/>
  <c r="Y444" i="93"/>
  <c r="X444" i="93"/>
  <c r="X455" i="93"/>
  <c r="Y455" i="93"/>
  <c r="X471" i="93"/>
  <c r="Y471" i="93"/>
  <c r="Z622" i="93"/>
  <c r="Y622" i="93"/>
  <c r="X622" i="93"/>
  <c r="Z649" i="93"/>
  <c r="Y649" i="93"/>
  <c r="X649" i="93"/>
  <c r="Y264" i="93"/>
  <c r="Y280" i="93"/>
  <c r="Y296" i="93"/>
  <c r="Y312" i="93"/>
  <c r="Y328" i="93"/>
  <c r="Z332" i="93"/>
  <c r="Z335" i="93"/>
  <c r="Y337" i="93"/>
  <c r="Z343" i="93"/>
  <c r="Y345" i="93"/>
  <c r="Z351" i="93"/>
  <c r="Y353" i="93"/>
  <c r="Z359" i="93"/>
  <c r="Y361" i="93"/>
  <c r="Z367" i="93"/>
  <c r="Y369" i="93"/>
  <c r="Z376" i="93"/>
  <c r="Y376" i="93"/>
  <c r="X376" i="93"/>
  <c r="X387" i="93"/>
  <c r="Y387" i="93"/>
  <c r="Z392" i="93"/>
  <c r="Y392" i="93"/>
  <c r="X392" i="93"/>
  <c r="X403" i="93"/>
  <c r="Y403" i="93"/>
  <c r="Z408" i="93"/>
  <c r="Y408" i="93"/>
  <c r="X408" i="93"/>
  <c r="X419" i="93"/>
  <c r="Y419" i="93"/>
  <c r="Z424" i="93"/>
  <c r="Y424" i="93"/>
  <c r="X424" i="93"/>
  <c r="X435" i="93"/>
  <c r="Y435" i="93"/>
  <c r="Z440" i="93"/>
  <c r="Y440" i="93"/>
  <c r="X440" i="93"/>
  <c r="X451" i="93"/>
  <c r="Y451" i="93"/>
  <c r="X467" i="93"/>
  <c r="Y467" i="93"/>
  <c r="Z492" i="93"/>
  <c r="Y262" i="93"/>
  <c r="X264" i="93"/>
  <c r="Y278" i="93"/>
  <c r="X280" i="93"/>
  <c r="Y294" i="93"/>
  <c r="X296" i="93"/>
  <c r="Y310" i="93"/>
  <c r="X312" i="93"/>
  <c r="Y326" i="93"/>
  <c r="X328" i="93"/>
  <c r="X335" i="93"/>
  <c r="Y338" i="93"/>
  <c r="X343" i="93"/>
  <c r="Y346" i="93"/>
  <c r="X351" i="93"/>
  <c r="Y354" i="93"/>
  <c r="X359" i="93"/>
  <c r="Y362" i="93"/>
  <c r="X367" i="93"/>
  <c r="Y370" i="93"/>
  <c r="X377" i="93"/>
  <c r="Z377" i="93"/>
  <c r="Z382" i="93"/>
  <c r="Y382" i="93"/>
  <c r="X382" i="93"/>
  <c r="Z387" i="93"/>
  <c r="X393" i="93"/>
  <c r="Z393" i="93"/>
  <c r="Z398" i="93"/>
  <c r="Y398" i="93"/>
  <c r="X398" i="93"/>
  <c r="Z403" i="93"/>
  <c r="X409" i="93"/>
  <c r="Z409" i="93"/>
  <c r="Z414" i="93"/>
  <c r="Y414" i="93"/>
  <c r="X414" i="93"/>
  <c r="Z419" i="93"/>
  <c r="X425" i="93"/>
  <c r="Z425" i="93"/>
  <c r="Z430" i="93"/>
  <c r="Y430" i="93"/>
  <c r="X430" i="93"/>
  <c r="Z435" i="93"/>
  <c r="X441" i="93"/>
  <c r="Z441" i="93"/>
  <c r="Z446" i="93"/>
  <c r="Y446" i="93"/>
  <c r="X446" i="93"/>
  <c r="Z451" i="93"/>
  <c r="Z462" i="93"/>
  <c r="Y462" i="93"/>
  <c r="X462" i="93"/>
  <c r="Z467" i="93"/>
  <c r="Z480" i="93"/>
  <c r="Y480" i="93"/>
  <c r="X480" i="93"/>
  <c r="Z445" i="93"/>
  <c r="Z449" i="93"/>
  <c r="Z453" i="93"/>
  <c r="Z457" i="93"/>
  <c r="Z461" i="93"/>
  <c r="Y479" i="93"/>
  <c r="X479" i="93"/>
  <c r="Z484" i="93"/>
  <c r="Y484" i="93"/>
  <c r="X484" i="93"/>
  <c r="Y495" i="93"/>
  <c r="Z495" i="93"/>
  <c r="X495" i="93"/>
  <c r="Z558" i="93"/>
  <c r="Y558" i="93"/>
  <c r="X558" i="93"/>
  <c r="Z585" i="93"/>
  <c r="Y585" i="93"/>
  <c r="X585" i="93"/>
  <c r="Z470" i="93"/>
  <c r="Y470" i="93"/>
  <c r="X470" i="93"/>
  <c r="Z474" i="93"/>
  <c r="Y474" i="93"/>
  <c r="X474" i="93"/>
  <c r="Y485" i="93"/>
  <c r="X485" i="93"/>
  <c r="Z490" i="93"/>
  <c r="Y490" i="93"/>
  <c r="X490" i="93"/>
  <c r="Y496" i="93"/>
  <c r="X496" i="93"/>
  <c r="Z496" i="93"/>
  <c r="Y509" i="93"/>
  <c r="Z509" i="93"/>
  <c r="X509" i="93"/>
  <c r="Y517" i="93"/>
  <c r="Z606" i="93"/>
  <c r="Y606" i="93"/>
  <c r="X606" i="93"/>
  <c r="Z633" i="93"/>
  <c r="Y633" i="93"/>
  <c r="X633" i="93"/>
  <c r="Y481" i="93"/>
  <c r="X481" i="93"/>
  <c r="Z486" i="93"/>
  <c r="Y486" i="93"/>
  <c r="X486" i="93"/>
  <c r="Y498" i="93"/>
  <c r="X498" i="93"/>
  <c r="Z498" i="93"/>
  <c r="Z574" i="93"/>
  <c r="Y574" i="93"/>
  <c r="X574" i="93"/>
  <c r="Z601" i="93"/>
  <c r="Y601" i="93"/>
  <c r="X601" i="93"/>
  <c r="Z448" i="93"/>
  <c r="Y448" i="93"/>
  <c r="X448" i="93"/>
  <c r="Z452" i="93"/>
  <c r="Y452" i="93"/>
  <c r="X452" i="93"/>
  <c r="Z456" i="93"/>
  <c r="Y456" i="93"/>
  <c r="X456" i="93"/>
  <c r="Z460" i="93"/>
  <c r="Y460" i="93"/>
  <c r="X460" i="93"/>
  <c r="Z464" i="93"/>
  <c r="Y464" i="93"/>
  <c r="X464" i="93"/>
  <c r="Z468" i="93"/>
  <c r="Y468" i="93"/>
  <c r="X468" i="93"/>
  <c r="Z472" i="93"/>
  <c r="Y472" i="93"/>
  <c r="X472" i="93"/>
  <c r="Y477" i="93"/>
  <c r="X477" i="93"/>
  <c r="Z482" i="93"/>
  <c r="Y482" i="93"/>
  <c r="X482" i="93"/>
  <c r="Y493" i="93"/>
  <c r="X493" i="93"/>
  <c r="Y505" i="93"/>
  <c r="Z505" i="93"/>
  <c r="X505" i="93"/>
  <c r="Y513" i="93"/>
  <c r="Z513" i="93"/>
  <c r="X513" i="93"/>
  <c r="Z542" i="93"/>
  <c r="Y542" i="93"/>
  <c r="X542" i="93"/>
  <c r="Z569" i="93"/>
  <c r="Y569" i="93"/>
  <c r="X569" i="93"/>
  <c r="Z477" i="93"/>
  <c r="Y483" i="93"/>
  <c r="X483" i="93"/>
  <c r="Z488" i="93"/>
  <c r="Y488" i="93"/>
  <c r="X488" i="93"/>
  <c r="Z493" i="93"/>
  <c r="Z506" i="93"/>
  <c r="Y506" i="93"/>
  <c r="X506" i="93"/>
  <c r="Z514" i="93"/>
  <c r="Y514" i="93"/>
  <c r="X514" i="93"/>
  <c r="Z522" i="93"/>
  <c r="Y522" i="93"/>
  <c r="X522" i="93"/>
  <c r="Z590" i="93"/>
  <c r="Y590" i="93"/>
  <c r="X590" i="93"/>
  <c r="Z617" i="93"/>
  <c r="Y617" i="93"/>
  <c r="X617" i="93"/>
  <c r="Y503" i="93"/>
  <c r="Y507" i="93"/>
  <c r="Y511" i="93"/>
  <c r="Y515" i="93"/>
  <c r="Y519" i="93"/>
  <c r="Y523" i="93"/>
  <c r="Z527" i="93"/>
  <c r="Y527" i="93"/>
  <c r="Z532" i="93"/>
  <c r="Y532" i="93"/>
  <c r="X532" i="93"/>
  <c r="Z543" i="93"/>
  <c r="Y543" i="93"/>
  <c r="Z548" i="93"/>
  <c r="Y548" i="93"/>
  <c r="X548" i="93"/>
  <c r="Z559" i="93"/>
  <c r="Y559" i="93"/>
  <c r="Z564" i="93"/>
  <c r="Y564" i="93"/>
  <c r="X564" i="93"/>
  <c r="Z575" i="93"/>
  <c r="Y575" i="93"/>
  <c r="Z580" i="93"/>
  <c r="Y580" i="93"/>
  <c r="X580" i="93"/>
  <c r="Z591" i="93"/>
  <c r="Y591" i="93"/>
  <c r="Z596" i="93"/>
  <c r="Y596" i="93"/>
  <c r="X596" i="93"/>
  <c r="Z607" i="93"/>
  <c r="Y607" i="93"/>
  <c r="Z612" i="93"/>
  <c r="Y612" i="93"/>
  <c r="X612" i="93"/>
  <c r="Z623" i="93"/>
  <c r="Y623" i="93"/>
  <c r="Z628" i="93"/>
  <c r="Y628" i="93"/>
  <c r="X628" i="93"/>
  <c r="Z639" i="93"/>
  <c r="Y639" i="93"/>
  <c r="Z644" i="93"/>
  <c r="Z655" i="93"/>
  <c r="Y655" i="93"/>
  <c r="Z660" i="93"/>
  <c r="X492" i="93"/>
  <c r="X494" i="93"/>
  <c r="Y497" i="93"/>
  <c r="Y500" i="93"/>
  <c r="X500" i="93"/>
  <c r="X503" i="93"/>
  <c r="X507" i="93"/>
  <c r="X511" i="93"/>
  <c r="X515" i="93"/>
  <c r="X519" i="93"/>
  <c r="X523" i="93"/>
  <c r="X527" i="93"/>
  <c r="Z533" i="93"/>
  <c r="Y533" i="93"/>
  <c r="Z538" i="93"/>
  <c r="Y538" i="93"/>
  <c r="X538" i="93"/>
  <c r="X543" i="93"/>
  <c r="Z549" i="93"/>
  <c r="Y549" i="93"/>
  <c r="Z554" i="93"/>
  <c r="Y554" i="93"/>
  <c r="X554" i="93"/>
  <c r="X559" i="93"/>
  <c r="Z565" i="93"/>
  <c r="Y565" i="93"/>
  <c r="Z570" i="93"/>
  <c r="Y570" i="93"/>
  <c r="X570" i="93"/>
  <c r="X575" i="93"/>
  <c r="Z581" i="93"/>
  <c r="Y581" i="93"/>
  <c r="Z586" i="93"/>
  <c r="Y586" i="93"/>
  <c r="X586" i="93"/>
  <c r="X591" i="93"/>
  <c r="Z597" i="93"/>
  <c r="Y597" i="93"/>
  <c r="Z602" i="93"/>
  <c r="Y602" i="93"/>
  <c r="X602" i="93"/>
  <c r="X607" i="93"/>
  <c r="Z613" i="93"/>
  <c r="Y613" i="93"/>
  <c r="Z618" i="93"/>
  <c r="Y618" i="93"/>
  <c r="X618" i="93"/>
  <c r="X623" i="93"/>
  <c r="Z629" i="93"/>
  <c r="Y629" i="93"/>
  <c r="Z634" i="93"/>
  <c r="Y634" i="93"/>
  <c r="X634" i="93"/>
  <c r="X639" i="93"/>
  <c r="Z645" i="93"/>
  <c r="Y645" i="93"/>
  <c r="Z650" i="93"/>
  <c r="X655" i="93"/>
  <c r="Z661" i="93"/>
  <c r="Y661" i="93"/>
  <c r="Y492" i="93"/>
  <c r="Y494" i="93"/>
  <c r="X497" i="93"/>
  <c r="Z500" i="93"/>
  <c r="Z503" i="93"/>
  <c r="Z507" i="93"/>
  <c r="Z511" i="93"/>
  <c r="Z515" i="93"/>
  <c r="Z519" i="93"/>
  <c r="Z523" i="93"/>
  <c r="Z528" i="93"/>
  <c r="Y528" i="93"/>
  <c r="X528" i="93"/>
  <c r="X533" i="93"/>
  <c r="Z539" i="93"/>
  <c r="Y539" i="93"/>
  <c r="Z544" i="93"/>
  <c r="Y544" i="93"/>
  <c r="X544" i="93"/>
  <c r="X549" i="93"/>
  <c r="Z555" i="93"/>
  <c r="Y555" i="93"/>
  <c r="Z560" i="93"/>
  <c r="Y560" i="93"/>
  <c r="X560" i="93"/>
  <c r="X565" i="93"/>
  <c r="Z571" i="93"/>
  <c r="Y571" i="93"/>
  <c r="Z576" i="93"/>
  <c r="Y576" i="93"/>
  <c r="X576" i="93"/>
  <c r="X581" i="93"/>
  <c r="Z587" i="93"/>
  <c r="Y587" i="93"/>
  <c r="Z592" i="93"/>
  <c r="Y592" i="93"/>
  <c r="X592" i="93"/>
  <c r="X597" i="93"/>
  <c r="Z603" i="93"/>
  <c r="Y603" i="93"/>
  <c r="Z608" i="93"/>
  <c r="Y608" i="93"/>
  <c r="X608" i="93"/>
  <c r="X613" i="93"/>
  <c r="Z619" i="93"/>
  <c r="Y619" i="93"/>
  <c r="Z624" i="93"/>
  <c r="Y624" i="93"/>
  <c r="X624" i="93"/>
  <c r="X629" i="93"/>
  <c r="Z635" i="93"/>
  <c r="Y635" i="93"/>
  <c r="Z640" i="93"/>
  <c r="Y640" i="93"/>
  <c r="X640" i="93"/>
  <c r="X645" i="93"/>
  <c r="Z651" i="93"/>
  <c r="Y651" i="93"/>
  <c r="Z656" i="93"/>
  <c r="X661" i="93"/>
  <c r="Z497" i="93"/>
  <c r="Y501" i="93"/>
  <c r="Z504" i="93"/>
  <c r="Y504" i="93"/>
  <c r="X504" i="93"/>
  <c r="Z508" i="93"/>
  <c r="Y508" i="93"/>
  <c r="X508" i="93"/>
  <c r="Z512" i="93"/>
  <c r="Y512" i="93"/>
  <c r="X512" i="93"/>
  <c r="Z516" i="93"/>
  <c r="Y516" i="93"/>
  <c r="X516" i="93"/>
  <c r="Z520" i="93"/>
  <c r="Y520" i="93"/>
  <c r="X520" i="93"/>
  <c r="Z524" i="93"/>
  <c r="Y524" i="93"/>
  <c r="X524" i="93"/>
  <c r="Z529" i="93"/>
  <c r="Y529" i="93"/>
  <c r="Z534" i="93"/>
  <c r="Y534" i="93"/>
  <c r="X534" i="93"/>
  <c r="X539" i="93"/>
  <c r="Z545" i="93"/>
  <c r="Y545" i="93"/>
  <c r="Z550" i="93"/>
  <c r="Y550" i="93"/>
  <c r="X550" i="93"/>
  <c r="X555" i="93"/>
  <c r="Z561" i="93"/>
  <c r="Y561" i="93"/>
  <c r="Z566" i="93"/>
  <c r="Y566" i="93"/>
  <c r="X566" i="93"/>
  <c r="X571" i="93"/>
  <c r="Z577" i="93"/>
  <c r="Y577" i="93"/>
  <c r="Z582" i="93"/>
  <c r="Y582" i="93"/>
  <c r="X582" i="93"/>
  <c r="X587" i="93"/>
  <c r="Z593" i="93"/>
  <c r="Y593" i="93"/>
  <c r="Z598" i="93"/>
  <c r="Y598" i="93"/>
  <c r="X598" i="93"/>
  <c r="X603" i="93"/>
  <c r="Z609" i="93"/>
  <c r="Y609" i="93"/>
  <c r="Z614" i="93"/>
  <c r="Y614" i="93"/>
  <c r="X614" i="93"/>
  <c r="X619" i="93"/>
  <c r="Z625" i="93"/>
  <c r="Y625" i="93"/>
  <c r="Z630" i="93"/>
  <c r="Y630" i="93"/>
  <c r="X630" i="93"/>
  <c r="X635" i="93"/>
  <c r="Z641" i="93"/>
  <c r="Y641" i="93"/>
  <c r="Z646" i="93"/>
  <c r="X651" i="93"/>
  <c r="Z657" i="93"/>
  <c r="Y657" i="93"/>
  <c r="Z662" i="93"/>
  <c r="Y521" i="93"/>
  <c r="Y525" i="93"/>
  <c r="Z535" i="93"/>
  <c r="Y535" i="93"/>
  <c r="Z540" i="93"/>
  <c r="Y540" i="93"/>
  <c r="X540" i="93"/>
  <c r="Z551" i="93"/>
  <c r="Y551" i="93"/>
  <c r="Z556" i="93"/>
  <c r="Y556" i="93"/>
  <c r="X556" i="93"/>
  <c r="Z567" i="93"/>
  <c r="Y567" i="93"/>
  <c r="Z572" i="93"/>
  <c r="Y572" i="93"/>
  <c r="X572" i="93"/>
  <c r="Z583" i="93"/>
  <c r="Y583" i="93"/>
  <c r="Z588" i="93"/>
  <c r="Y588" i="93"/>
  <c r="X588" i="93"/>
  <c r="Z599" i="93"/>
  <c r="Y599" i="93"/>
  <c r="Z604" i="93"/>
  <c r="Y604" i="93"/>
  <c r="X604" i="93"/>
  <c r="Z615" i="93"/>
  <c r="Y615" i="93"/>
  <c r="Z620" i="93"/>
  <c r="Y620" i="93"/>
  <c r="X620" i="93"/>
  <c r="Z631" i="93"/>
  <c r="Y631" i="93"/>
  <c r="Z636" i="93"/>
  <c r="Y636" i="93"/>
  <c r="X636" i="93"/>
  <c r="Z647" i="93"/>
  <c r="Y647" i="93"/>
  <c r="Z652" i="93"/>
  <c r="Z663" i="93"/>
  <c r="Y663" i="93"/>
  <c r="Z501" i="93"/>
  <c r="X517" i="93"/>
  <c r="X521" i="93"/>
  <c r="X525" i="93"/>
  <c r="Z530" i="93"/>
  <c r="Y530" i="93"/>
  <c r="X530" i="93"/>
  <c r="X535" i="93"/>
  <c r="Z541" i="93"/>
  <c r="Y541" i="93"/>
  <c r="Z546" i="93"/>
  <c r="Y546" i="93"/>
  <c r="X546" i="93"/>
  <c r="X551" i="93"/>
  <c r="Z557" i="93"/>
  <c r="Y557" i="93"/>
  <c r="Z562" i="93"/>
  <c r="Y562" i="93"/>
  <c r="X562" i="93"/>
  <c r="X567" i="93"/>
  <c r="Z573" i="93"/>
  <c r="Y573" i="93"/>
  <c r="Z578" i="93"/>
  <c r="Y578" i="93"/>
  <c r="X578" i="93"/>
  <c r="X583" i="93"/>
  <c r="Z589" i="93"/>
  <c r="Y589" i="93"/>
  <c r="Z594" i="93"/>
  <c r="Y594" i="93"/>
  <c r="X594" i="93"/>
  <c r="X599" i="93"/>
  <c r="Z605" i="93"/>
  <c r="Y605" i="93"/>
  <c r="Z610" i="93"/>
  <c r="Y610" i="93"/>
  <c r="X610" i="93"/>
  <c r="X615" i="93"/>
  <c r="Z621" i="93"/>
  <c r="Y621" i="93"/>
  <c r="Z626" i="93"/>
  <c r="Y626" i="93"/>
  <c r="X626" i="93"/>
  <c r="X631" i="93"/>
  <c r="Z637" i="93"/>
  <c r="Y637" i="93"/>
  <c r="Z642" i="93"/>
  <c r="X647" i="93"/>
  <c r="Z653" i="93"/>
  <c r="Y653" i="93"/>
  <c r="Z658" i="93"/>
  <c r="X663" i="93"/>
  <c r="Y499" i="93"/>
  <c r="Y502" i="93"/>
  <c r="X502" i="93"/>
  <c r="Z517" i="93"/>
  <c r="Z521" i="93"/>
  <c r="Z525" i="93"/>
  <c r="Z531" i="93"/>
  <c r="Y531" i="93"/>
  <c r="Z536" i="93"/>
  <c r="Y536" i="93"/>
  <c r="X536" i="93"/>
  <c r="Z547" i="93"/>
  <c r="Y547" i="93"/>
  <c r="Z552" i="93"/>
  <c r="Y552" i="93"/>
  <c r="X552" i="93"/>
  <c r="Z563" i="93"/>
  <c r="Y563" i="93"/>
  <c r="Z568" i="93"/>
  <c r="Y568" i="93"/>
  <c r="X568" i="93"/>
  <c r="Z579" i="93"/>
  <c r="Y579" i="93"/>
  <c r="Z584" i="93"/>
  <c r="Y584" i="93"/>
  <c r="X584" i="93"/>
  <c r="Z595" i="93"/>
  <c r="Y595" i="93"/>
  <c r="Z600" i="93"/>
  <c r="Y600" i="93"/>
  <c r="X600" i="93"/>
  <c r="Z611" i="93"/>
  <c r="Y611" i="93"/>
  <c r="Z616" i="93"/>
  <c r="Y616" i="93"/>
  <c r="X616" i="93"/>
  <c r="Z627" i="93"/>
  <c r="Y627" i="93"/>
  <c r="Z632" i="93"/>
  <c r="Y632" i="93"/>
  <c r="X632" i="93"/>
  <c r="Z643" i="93"/>
  <c r="Y643" i="93"/>
  <c r="Z648" i="93"/>
  <c r="Z659" i="93"/>
  <c r="Y659" i="93"/>
  <c r="Z664" i="93"/>
  <c r="X642" i="93"/>
  <c r="X644" i="93"/>
  <c r="X646" i="93"/>
  <c r="X648" i="93"/>
  <c r="X650" i="93"/>
  <c r="X652" i="93"/>
  <c r="X654" i="93"/>
  <c r="X656" i="93"/>
  <c r="X658" i="93"/>
  <c r="X660" i="93"/>
  <c r="X662" i="93"/>
  <c r="X664" i="93"/>
  <c r="Y642" i="93"/>
  <c r="Y644" i="93"/>
  <c r="Y646" i="93"/>
  <c r="Y648" i="93"/>
  <c r="Y650" i="93"/>
  <c r="Y652" i="93"/>
  <c r="Y654" i="93"/>
  <c r="Y656" i="93"/>
  <c r="Y658" i="93"/>
  <c r="Y660" i="93"/>
  <c r="Y662" i="93"/>
  <c r="Y664" i="93"/>
  <c r="I7" i="92"/>
  <c r="X77" i="92"/>
  <c r="X109" i="92"/>
  <c r="X162" i="92"/>
  <c r="X123" i="92"/>
  <c r="C19" i="92"/>
  <c r="I16" i="92" s="1"/>
  <c r="X39" i="92"/>
  <c r="X55" i="92"/>
  <c r="X87" i="92"/>
  <c r="X102" i="92"/>
  <c r="X142" i="92"/>
  <c r="C11" i="92"/>
  <c r="C18" i="92" s="1"/>
  <c r="E7" i="92"/>
  <c r="Z162" i="92" s="1"/>
  <c r="Z40" i="92"/>
  <c r="Z26" i="92"/>
  <c r="X31" i="92"/>
  <c r="X47" i="92"/>
  <c r="X53" i="92"/>
  <c r="Z98" i="92"/>
  <c r="G16" i="92"/>
  <c r="Z84" i="92"/>
  <c r="X147" i="92"/>
  <c r="X169" i="92"/>
  <c r="Y169" i="92"/>
  <c r="X181" i="92"/>
  <c r="Y181" i="92"/>
  <c r="X189" i="92"/>
  <c r="X197" i="92"/>
  <c r="Z220" i="92"/>
  <c r="Y220" i="92"/>
  <c r="Y239" i="92"/>
  <c r="X257" i="92"/>
  <c r="X289" i="92"/>
  <c r="X277" i="92"/>
  <c r="Y25" i="92"/>
  <c r="Y27" i="92"/>
  <c r="Y43" i="92"/>
  <c r="Y47" i="92"/>
  <c r="Y49" i="92"/>
  <c r="Y51" i="92"/>
  <c r="Z64" i="92"/>
  <c r="X66" i="92"/>
  <c r="Y68" i="92"/>
  <c r="X73" i="92"/>
  <c r="X82" i="92"/>
  <c r="X89" i="92"/>
  <c r="Y91" i="92"/>
  <c r="Z96" i="92"/>
  <c r="X98" i="92"/>
  <c r="Y100" i="92"/>
  <c r="X105" i="92"/>
  <c r="Z112" i="92"/>
  <c r="X114" i="92"/>
  <c r="Y116" i="92"/>
  <c r="X121" i="92"/>
  <c r="Y123" i="92"/>
  <c r="X131" i="92"/>
  <c r="Y131" i="92"/>
  <c r="X134" i="92"/>
  <c r="Y136" i="92"/>
  <c r="Z148" i="92"/>
  <c r="Z150" i="92"/>
  <c r="X153" i="92"/>
  <c r="Z166" i="92"/>
  <c r="Z173" i="92"/>
  <c r="Y177" i="92"/>
  <c r="Y185" i="92"/>
  <c r="Y193" i="92"/>
  <c r="Y225" i="92"/>
  <c r="Y229" i="92"/>
  <c r="Z236" i="92"/>
  <c r="Y236" i="92"/>
  <c r="Y245" i="92"/>
  <c r="X265" i="92"/>
  <c r="Y277" i="92"/>
  <c r="Y284" i="92"/>
  <c r="Z297" i="92"/>
  <c r="X297" i="92"/>
  <c r="Z317" i="92"/>
  <c r="X317" i="92"/>
  <c r="Y359" i="92"/>
  <c r="X359" i="92"/>
  <c r="Z214" i="92"/>
  <c r="Y214" i="92"/>
  <c r="X214" i="92"/>
  <c r="X301" i="92"/>
  <c r="Y66" i="92"/>
  <c r="Y73" i="92"/>
  <c r="Z78" i="92"/>
  <c r="Y82" i="92"/>
  <c r="Y89" i="92"/>
  <c r="Y105" i="92"/>
  <c r="Z110" i="92"/>
  <c r="Y114" i="92"/>
  <c r="Y121" i="92"/>
  <c r="Z126" i="92"/>
  <c r="Z128" i="92"/>
  <c r="Z131" i="92"/>
  <c r="Z136" i="92"/>
  <c r="Y140" i="92"/>
  <c r="Y142" i="92"/>
  <c r="Y145" i="92"/>
  <c r="Z153" i="92"/>
  <c r="Z160" i="92"/>
  <c r="X160" i="92"/>
  <c r="Z163" i="92"/>
  <c r="Y170" i="92"/>
  <c r="Z174" i="92"/>
  <c r="Z178" i="92"/>
  <c r="Y178" i="92"/>
  <c r="Y182" i="92"/>
  <c r="Z186" i="92"/>
  <c r="Y186" i="92"/>
  <c r="Y190" i="92"/>
  <c r="Z194" i="92"/>
  <c r="Y194" i="92"/>
  <c r="X202" i="92"/>
  <c r="Y207" i="92"/>
  <c r="Y210" i="92"/>
  <c r="Z216" i="92"/>
  <c r="X216" i="92"/>
  <c r="Z230" i="92"/>
  <c r="Y230" i="92"/>
  <c r="X230" i="92"/>
  <c r="X236" i="92"/>
  <c r="Z246" i="92"/>
  <c r="Y246" i="92"/>
  <c r="X246" i="92"/>
  <c r="Z253" i="92"/>
  <c r="X253" i="92"/>
  <c r="Y265" i="92"/>
  <c r="Y272" i="92"/>
  <c r="Z285" i="92"/>
  <c r="X285" i="92"/>
  <c r="Y297" i="92"/>
  <c r="Z313" i="92"/>
  <c r="X313" i="92"/>
  <c r="Z60" i="92"/>
  <c r="X62" i="92"/>
  <c r="Y64" i="92"/>
  <c r="X69" i="92"/>
  <c r="Y71" i="92"/>
  <c r="Z76" i="92"/>
  <c r="X78" i="92"/>
  <c r="Y80" i="92"/>
  <c r="X85" i="92"/>
  <c r="Y87" i="92"/>
  <c r="Z92" i="92"/>
  <c r="X94" i="92"/>
  <c r="Y96" i="92"/>
  <c r="X101" i="92"/>
  <c r="Y103" i="92"/>
  <c r="Z108" i="92"/>
  <c r="X110" i="92"/>
  <c r="Y112" i="92"/>
  <c r="X117" i="92"/>
  <c r="Y119" i="92"/>
  <c r="Z124" i="92"/>
  <c r="Z132" i="92"/>
  <c r="X137" i="92"/>
  <c r="Y137" i="92"/>
  <c r="X140" i="92"/>
  <c r="Z145" i="92"/>
  <c r="Y148" i="92"/>
  <c r="Y151" i="92"/>
  <c r="Y157" i="92"/>
  <c r="Y160" i="92"/>
  <c r="Z164" i="92"/>
  <c r="Y167" i="92"/>
  <c r="X171" i="92"/>
  <c r="Z171" i="92"/>
  <c r="X178" i="92"/>
  <c r="X186" i="92"/>
  <c r="X194" i="92"/>
  <c r="Y199" i="92"/>
  <c r="Y216" i="92"/>
  <c r="Y253" i="92"/>
  <c r="Y260" i="92"/>
  <c r="Z273" i="92"/>
  <c r="X273" i="92"/>
  <c r="Y285" i="92"/>
  <c r="Y292" i="92"/>
  <c r="Y313" i="92"/>
  <c r="X139" i="92"/>
  <c r="Z139" i="92"/>
  <c r="Y156" i="92"/>
  <c r="X156" i="92"/>
  <c r="Y664" i="92"/>
  <c r="Y662" i="92"/>
  <c r="Y493" i="92"/>
  <c r="Y491" i="92"/>
  <c r="Y489" i="92"/>
  <c r="Y487" i="92"/>
  <c r="Z488" i="92"/>
  <c r="Z480" i="92"/>
  <c r="Z472" i="92"/>
  <c r="Z464" i="92"/>
  <c r="Z493" i="92"/>
  <c r="Z485" i="92"/>
  <c r="Z477" i="92"/>
  <c r="Z469" i="92"/>
  <c r="Z461" i="92"/>
  <c r="Y496" i="92"/>
  <c r="Z490" i="92"/>
  <c r="Z482" i="92"/>
  <c r="Z474" i="92"/>
  <c r="Z466" i="92"/>
  <c r="Z458" i="92"/>
  <c r="Z450" i="92"/>
  <c r="Z442" i="92"/>
  <c r="Z434" i="92"/>
  <c r="Z426" i="92"/>
  <c r="Z418" i="92"/>
  <c r="Z487" i="92"/>
  <c r="Z479" i="92"/>
  <c r="Z471" i="92"/>
  <c r="Z463" i="92"/>
  <c r="Z455" i="92"/>
  <c r="Z447" i="92"/>
  <c r="Z439" i="92"/>
  <c r="Z492" i="92"/>
  <c r="Z484" i="92"/>
  <c r="Z476" i="92"/>
  <c r="Z468" i="92"/>
  <c r="Z460" i="92"/>
  <c r="Z489" i="92"/>
  <c r="Z481" i="92"/>
  <c r="Z473" i="92"/>
  <c r="Z465" i="92"/>
  <c r="Z494" i="92"/>
  <c r="Z486" i="92"/>
  <c r="Z478" i="92"/>
  <c r="Z470" i="92"/>
  <c r="Z462" i="92"/>
  <c r="Z454" i="92"/>
  <c r="Z446" i="92"/>
  <c r="Z438" i="92"/>
  <c r="Z435" i="92"/>
  <c r="Z430" i="92"/>
  <c r="Z390" i="92"/>
  <c r="Y382" i="92"/>
  <c r="Y374" i="92"/>
  <c r="Y366" i="92"/>
  <c r="Y358" i="92"/>
  <c r="Y350" i="92"/>
  <c r="Y342" i="92"/>
  <c r="Y334" i="92"/>
  <c r="Y326" i="92"/>
  <c r="Y318" i="92"/>
  <c r="Y310" i="92"/>
  <c r="Y302" i="92"/>
  <c r="Z393" i="92"/>
  <c r="Y387" i="92"/>
  <c r="Y379" i="92"/>
  <c r="Y371" i="92"/>
  <c r="Y363" i="92"/>
  <c r="Y355" i="92"/>
  <c r="Y347" i="92"/>
  <c r="Y339" i="92"/>
  <c r="Z451" i="92"/>
  <c r="Z415" i="92"/>
  <c r="Z411" i="92"/>
  <c r="Z407" i="92"/>
  <c r="Z403" i="92"/>
  <c r="Z399" i="92"/>
  <c r="Z491" i="92"/>
  <c r="Z419" i="92"/>
  <c r="Z483" i="92"/>
  <c r="Z423" i="92"/>
  <c r="Z414" i="92"/>
  <c r="Z410" i="92"/>
  <c r="Z406" i="92"/>
  <c r="Z402" i="92"/>
  <c r="Z398" i="92"/>
  <c r="Z475" i="92"/>
  <c r="Z443" i="92"/>
  <c r="Z427" i="92"/>
  <c r="Z467" i="92"/>
  <c r="Z431" i="92"/>
  <c r="Z422" i="92"/>
  <c r="Z394" i="92"/>
  <c r="Y388" i="92"/>
  <c r="Y380" i="92"/>
  <c r="Y372" i="92"/>
  <c r="Y364" i="92"/>
  <c r="Y356" i="92"/>
  <c r="Y348" i="92"/>
  <c r="Y340" i="92"/>
  <c r="Y332" i="92"/>
  <c r="Y324" i="92"/>
  <c r="Y316" i="92"/>
  <c r="Y308" i="92"/>
  <c r="Y300" i="92"/>
  <c r="Z459" i="92"/>
  <c r="Z397" i="92"/>
  <c r="Y385" i="92"/>
  <c r="Y377" i="92"/>
  <c r="Y369" i="92"/>
  <c r="Y307" i="92"/>
  <c r="Y303" i="92"/>
  <c r="Z299" i="92"/>
  <c r="Y244" i="92"/>
  <c r="Y241" i="92"/>
  <c r="Y337" i="92"/>
  <c r="Y315" i="92"/>
  <c r="Y361" i="92"/>
  <c r="Y323" i="92"/>
  <c r="Y240" i="92"/>
  <c r="Y224" i="92"/>
  <c r="Y208" i="92"/>
  <c r="Y200" i="92"/>
  <c r="Y192" i="92"/>
  <c r="Y184" i="92"/>
  <c r="Y174" i="92"/>
  <c r="Z167" i="92"/>
  <c r="Y158" i="92"/>
  <c r="Y331" i="92"/>
  <c r="Y327" i="92"/>
  <c r="Y298" i="92"/>
  <c r="Y294" i="92"/>
  <c r="Y290" i="92"/>
  <c r="Y286" i="92"/>
  <c r="Y282" i="92"/>
  <c r="Y278" i="92"/>
  <c r="Y274" i="92"/>
  <c r="Y270" i="92"/>
  <c r="Y266" i="92"/>
  <c r="Y262" i="92"/>
  <c r="Y258" i="92"/>
  <c r="Y254" i="92"/>
  <c r="Y250" i="92"/>
  <c r="Y243" i="92"/>
  <c r="Y227" i="92"/>
  <c r="Y211" i="92"/>
  <c r="Y345" i="92"/>
  <c r="Y353" i="92"/>
  <c r="Y238" i="92"/>
  <c r="Y222" i="92"/>
  <c r="Z201" i="92"/>
  <c r="Z193" i="92"/>
  <c r="Z185" i="92"/>
  <c r="Z177" i="92"/>
  <c r="Z170" i="92"/>
  <c r="Y168" i="92"/>
  <c r="Z161" i="92"/>
  <c r="X24" i="92"/>
  <c r="X26" i="92"/>
  <c r="X28" i="92"/>
  <c r="X30" i="92"/>
  <c r="X32" i="92"/>
  <c r="X34" i="92"/>
  <c r="X36" i="92"/>
  <c r="X38" i="92"/>
  <c r="X40" i="92"/>
  <c r="X42" i="92"/>
  <c r="X44" i="92"/>
  <c r="X46" i="92"/>
  <c r="X48" i="92"/>
  <c r="X50" i="92"/>
  <c r="X52" i="92"/>
  <c r="X54" i="92"/>
  <c r="X56" i="92"/>
  <c r="X58" i="92"/>
  <c r="X60" i="92"/>
  <c r="Y62" i="92"/>
  <c r="X67" i="92"/>
  <c r="Y69" i="92"/>
  <c r="Z74" i="92"/>
  <c r="X76" i="92"/>
  <c r="Y78" i="92"/>
  <c r="X83" i="92"/>
  <c r="Y85" i="92"/>
  <c r="Z90" i="92"/>
  <c r="X92" i="92"/>
  <c r="Y94" i="92"/>
  <c r="X99" i="92"/>
  <c r="Y101" i="92"/>
  <c r="Z106" i="92"/>
  <c r="X108" i="92"/>
  <c r="Y110" i="92"/>
  <c r="X115" i="92"/>
  <c r="Y117" i="92"/>
  <c r="Z122" i="92"/>
  <c r="Y126" i="92"/>
  <c r="Y129" i="92"/>
  <c r="X132" i="92"/>
  <c r="Z137" i="92"/>
  <c r="Z140" i="92"/>
  <c r="Y143" i="92"/>
  <c r="Y146" i="92"/>
  <c r="X149" i="92"/>
  <c r="Z149" i="92"/>
  <c r="Z151" i="92"/>
  <c r="Y154" i="92"/>
  <c r="Z157" i="92"/>
  <c r="Y171" i="92"/>
  <c r="X175" i="92"/>
  <c r="Y175" i="92"/>
  <c r="X179" i="92"/>
  <c r="Z179" i="92"/>
  <c r="Y179" i="92"/>
  <c r="Y183" i="92"/>
  <c r="X187" i="92"/>
  <c r="Z187" i="92"/>
  <c r="Y187" i="92"/>
  <c r="Y191" i="92"/>
  <c r="X195" i="92"/>
  <c r="Z195" i="92"/>
  <c r="Y195" i="92"/>
  <c r="Z199" i="92"/>
  <c r="Z204" i="92"/>
  <c r="X204" i="92"/>
  <c r="Z217" i="92"/>
  <c r="X217" i="92"/>
  <c r="Y217" i="92"/>
  <c r="Z223" i="92"/>
  <c r="X223" i="92"/>
  <c r="Y226" i="92"/>
  <c r="Z232" i="92"/>
  <c r="Y248" i="92"/>
  <c r="Z261" i="92"/>
  <c r="X261" i="92"/>
  <c r="Y273" i="92"/>
  <c r="Y280" i="92"/>
  <c r="Z293" i="92"/>
  <c r="X293" i="92"/>
  <c r="Z309" i="92"/>
  <c r="Y309" i="92"/>
  <c r="X309" i="92"/>
  <c r="Y329" i="92"/>
  <c r="Y24" i="92"/>
  <c r="Y26" i="92"/>
  <c r="Y28" i="92"/>
  <c r="Y30" i="92"/>
  <c r="Y32" i="92"/>
  <c r="Y34" i="92"/>
  <c r="Y36" i="92"/>
  <c r="Y38" i="92"/>
  <c r="Y40" i="92"/>
  <c r="Y42" i="92"/>
  <c r="Y44" i="92"/>
  <c r="Y46" i="92"/>
  <c r="Y48" i="92"/>
  <c r="Y50" i="92"/>
  <c r="Y52" i="92"/>
  <c r="Y54" i="92"/>
  <c r="Y56" i="92"/>
  <c r="Y58" i="92"/>
  <c r="Y60" i="92"/>
  <c r="Y67" i="92"/>
  <c r="Z72" i="92"/>
  <c r="Y76" i="92"/>
  <c r="Z88" i="92"/>
  <c r="Y92" i="92"/>
  <c r="Y99" i="92"/>
  <c r="Z104" i="92"/>
  <c r="Y108" i="92"/>
  <c r="Y115" i="92"/>
  <c r="Z120" i="92"/>
  <c r="Y124" i="92"/>
  <c r="Z129" i="92"/>
  <c r="Y132" i="92"/>
  <c r="Y135" i="92"/>
  <c r="Z143" i="92"/>
  <c r="Y149" i="92"/>
  <c r="Z154" i="92"/>
  <c r="Z158" i="92"/>
  <c r="Y161" i="92"/>
  <c r="Y164" i="92"/>
  <c r="Y172" i="92"/>
  <c r="X172" i="92"/>
  <c r="Z175" i="92"/>
  <c r="Z180" i="92"/>
  <c r="X180" i="92"/>
  <c r="Z183" i="92"/>
  <c r="Z188" i="92"/>
  <c r="X188" i="92"/>
  <c r="Z191" i="92"/>
  <c r="Z196" i="92"/>
  <c r="X196" i="92"/>
  <c r="Y204" i="92"/>
  <c r="Y212" i="92"/>
  <c r="Y223" i="92"/>
  <c r="Y232" i="92"/>
  <c r="Y242" i="92"/>
  <c r="Z249" i="92"/>
  <c r="X249" i="92"/>
  <c r="Y261" i="92"/>
  <c r="Y268" i="92"/>
  <c r="Z281" i="92"/>
  <c r="X281" i="92"/>
  <c r="Y293" i="92"/>
  <c r="Z335" i="92"/>
  <c r="Y335" i="92"/>
  <c r="X335" i="92"/>
  <c r="Y65" i="92"/>
  <c r="Z70" i="92"/>
  <c r="X72" i="92"/>
  <c r="Y74" i="92"/>
  <c r="Y81" i="92"/>
  <c r="Z86" i="92"/>
  <c r="X88" i="92"/>
  <c r="Y90" i="92"/>
  <c r="Y97" i="92"/>
  <c r="Z102" i="92"/>
  <c r="X104" i="92"/>
  <c r="Y106" i="92"/>
  <c r="Y113" i="92"/>
  <c r="Z118" i="92"/>
  <c r="Y122" i="92"/>
  <c r="Y127" i="92"/>
  <c r="Y130" i="92"/>
  <c r="X133" i="92"/>
  <c r="Z133" i="92"/>
  <c r="Z135" i="92"/>
  <c r="Y138" i="92"/>
  <c r="Y141" i="92"/>
  <c r="Z146" i="92"/>
  <c r="X155" i="92"/>
  <c r="Z155" i="92"/>
  <c r="Y162" i="92"/>
  <c r="X165" i="92"/>
  <c r="Z165" i="92"/>
  <c r="Y165" i="92"/>
  <c r="Z168" i="92"/>
  <c r="Z172" i="92"/>
  <c r="Z176" i="92"/>
  <c r="X176" i="92"/>
  <c r="Y180" i="92"/>
  <c r="Y188" i="92"/>
  <c r="Y196" i="92"/>
  <c r="X205" i="92"/>
  <c r="Z205" i="92"/>
  <c r="Y205" i="92"/>
  <c r="Z219" i="92"/>
  <c r="X219" i="92"/>
  <c r="Y219" i="92"/>
  <c r="Z233" i="92"/>
  <c r="X233" i="92"/>
  <c r="Y233" i="92"/>
  <c r="Z239" i="92"/>
  <c r="X239" i="92"/>
  <c r="Y249" i="92"/>
  <c r="Y256" i="92"/>
  <c r="Z269" i="92"/>
  <c r="X269" i="92"/>
  <c r="Y281" i="92"/>
  <c r="Y288" i="92"/>
  <c r="Z305" i="92"/>
  <c r="X305" i="92"/>
  <c r="Y305" i="92"/>
  <c r="Z210" i="92"/>
  <c r="Z213" i="92"/>
  <c r="X213" i="92"/>
  <c r="Z226" i="92"/>
  <c r="Z229" i="92"/>
  <c r="X229" i="92"/>
  <c r="X232" i="92"/>
  <c r="Z242" i="92"/>
  <c r="Z245" i="92"/>
  <c r="X245" i="92"/>
  <c r="Z321" i="92"/>
  <c r="X321" i="92"/>
  <c r="Z325" i="92"/>
  <c r="Y325" i="92"/>
  <c r="X325" i="92"/>
  <c r="Z184" i="92"/>
  <c r="Z192" i="92"/>
  <c r="Z200" i="92"/>
  <c r="Z208" i="92"/>
  <c r="Z211" i="92"/>
  <c r="X211" i="92"/>
  <c r="Z224" i="92"/>
  <c r="Z227" i="92"/>
  <c r="X227" i="92"/>
  <c r="Z240" i="92"/>
  <c r="Z243" i="92"/>
  <c r="X243" i="92"/>
  <c r="Z250" i="92"/>
  <c r="X250" i="92"/>
  <c r="Z254" i="92"/>
  <c r="X254" i="92"/>
  <c r="Z258" i="92"/>
  <c r="X258" i="92"/>
  <c r="Z262" i="92"/>
  <c r="X262" i="92"/>
  <c r="Z266" i="92"/>
  <c r="X266" i="92"/>
  <c r="Z270" i="92"/>
  <c r="X270" i="92"/>
  <c r="Z274" i="92"/>
  <c r="X274" i="92"/>
  <c r="Z278" i="92"/>
  <c r="X278" i="92"/>
  <c r="Z282" i="92"/>
  <c r="X282" i="92"/>
  <c r="Z286" i="92"/>
  <c r="X286" i="92"/>
  <c r="Z290" i="92"/>
  <c r="X290" i="92"/>
  <c r="Z294" i="92"/>
  <c r="X294" i="92"/>
  <c r="Z298" i="92"/>
  <c r="X298" i="92"/>
  <c r="Z327" i="92"/>
  <c r="X327" i="92"/>
  <c r="Z218" i="92"/>
  <c r="Z221" i="92"/>
  <c r="X221" i="92"/>
  <c r="Z234" i="92"/>
  <c r="Z237" i="92"/>
  <c r="X237" i="92"/>
  <c r="Z319" i="92"/>
  <c r="X319" i="92"/>
  <c r="Z351" i="92"/>
  <c r="Y351" i="92"/>
  <c r="X351" i="92"/>
  <c r="Z182" i="92"/>
  <c r="Z190" i="92"/>
  <c r="Z198" i="92"/>
  <c r="Y203" i="92"/>
  <c r="Z206" i="92"/>
  <c r="Z212" i="92"/>
  <c r="Z215" i="92"/>
  <c r="X215" i="92"/>
  <c r="X218" i="92"/>
  <c r="Y221" i="92"/>
  <c r="Z228" i="92"/>
  <c r="Z231" i="92"/>
  <c r="X231" i="92"/>
  <c r="X234" i="92"/>
  <c r="Y237" i="92"/>
  <c r="Z244" i="92"/>
  <c r="Z247" i="92"/>
  <c r="X247" i="92"/>
  <c r="Z251" i="92"/>
  <c r="X251" i="92"/>
  <c r="Z255" i="92"/>
  <c r="X255" i="92"/>
  <c r="Z259" i="92"/>
  <c r="X259" i="92"/>
  <c r="Z263" i="92"/>
  <c r="X263" i="92"/>
  <c r="Z267" i="92"/>
  <c r="X267" i="92"/>
  <c r="Z271" i="92"/>
  <c r="X271" i="92"/>
  <c r="Z275" i="92"/>
  <c r="X275" i="92"/>
  <c r="Z279" i="92"/>
  <c r="X279" i="92"/>
  <c r="Z283" i="92"/>
  <c r="X283" i="92"/>
  <c r="Z287" i="92"/>
  <c r="X287" i="92"/>
  <c r="Z291" i="92"/>
  <c r="X291" i="92"/>
  <c r="Z295" i="92"/>
  <c r="X295" i="92"/>
  <c r="Y299" i="92"/>
  <c r="Z311" i="92"/>
  <c r="X311" i="92"/>
  <c r="Y319" i="92"/>
  <c r="Y163" i="92"/>
  <c r="X182" i="92"/>
  <c r="X190" i="92"/>
  <c r="X198" i="92"/>
  <c r="Z203" i="92"/>
  <c r="X206" i="92"/>
  <c r="Z209" i="92"/>
  <c r="X209" i="92"/>
  <c r="X212" i="92"/>
  <c r="Y215" i="92"/>
  <c r="Y218" i="92"/>
  <c r="Z222" i="92"/>
  <c r="Z225" i="92"/>
  <c r="X225" i="92"/>
  <c r="X228" i="92"/>
  <c r="Y231" i="92"/>
  <c r="Y234" i="92"/>
  <c r="Z238" i="92"/>
  <c r="Z241" i="92"/>
  <c r="X241" i="92"/>
  <c r="X244" i="92"/>
  <c r="Y247" i="92"/>
  <c r="Y251" i="92"/>
  <c r="Y255" i="92"/>
  <c r="Y259" i="92"/>
  <c r="Y263" i="92"/>
  <c r="Y267" i="92"/>
  <c r="Y271" i="92"/>
  <c r="Y275" i="92"/>
  <c r="Y279" i="92"/>
  <c r="Y283" i="92"/>
  <c r="Y287" i="92"/>
  <c r="Y291" i="92"/>
  <c r="Y295" i="92"/>
  <c r="Z303" i="92"/>
  <c r="X303" i="92"/>
  <c r="Z307" i="92"/>
  <c r="Y311" i="92"/>
  <c r="Z367" i="92"/>
  <c r="Z235" i="92"/>
  <c r="X235" i="92"/>
  <c r="Z248" i="92"/>
  <c r="X248" i="92"/>
  <c r="Z252" i="92"/>
  <c r="X252" i="92"/>
  <c r="Z256" i="92"/>
  <c r="X256" i="92"/>
  <c r="Z260" i="92"/>
  <c r="X260" i="92"/>
  <c r="Z264" i="92"/>
  <c r="X264" i="92"/>
  <c r="Z268" i="92"/>
  <c r="X268" i="92"/>
  <c r="Z272" i="92"/>
  <c r="X272" i="92"/>
  <c r="Z276" i="92"/>
  <c r="X276" i="92"/>
  <c r="Z280" i="92"/>
  <c r="X280" i="92"/>
  <c r="Z284" i="92"/>
  <c r="X284" i="92"/>
  <c r="Z288" i="92"/>
  <c r="X288" i="92"/>
  <c r="Z292" i="92"/>
  <c r="X292" i="92"/>
  <c r="Z296" i="92"/>
  <c r="X296" i="92"/>
  <c r="Z329" i="92"/>
  <c r="X329" i="92"/>
  <c r="Z343" i="92"/>
  <c r="Y343" i="92"/>
  <c r="X343" i="92"/>
  <c r="Z375" i="92"/>
  <c r="Z383" i="92"/>
  <c r="Y391" i="92"/>
  <c r="X391" i="92"/>
  <c r="Z499" i="92"/>
  <c r="Y499" i="92"/>
  <c r="X499" i="92"/>
  <c r="Z507" i="92"/>
  <c r="Y507" i="92"/>
  <c r="X507" i="92"/>
  <c r="Z515" i="92"/>
  <c r="Y515" i="92"/>
  <c r="X515" i="92"/>
  <c r="Z523" i="92"/>
  <c r="Y523" i="92"/>
  <c r="X523" i="92"/>
  <c r="Z531" i="92"/>
  <c r="Y531" i="92"/>
  <c r="X531" i="92"/>
  <c r="Z539" i="92"/>
  <c r="Y539" i="92"/>
  <c r="X539" i="92"/>
  <c r="Z547" i="92"/>
  <c r="Y547" i="92"/>
  <c r="X547" i="92"/>
  <c r="Z555" i="92"/>
  <c r="Y555" i="92"/>
  <c r="X555" i="92"/>
  <c r="Z563" i="92"/>
  <c r="Y563" i="92"/>
  <c r="X563" i="92"/>
  <c r="Z571" i="92"/>
  <c r="Y571" i="92"/>
  <c r="X571" i="92"/>
  <c r="Z579" i="92"/>
  <c r="Y579" i="92"/>
  <c r="X579" i="92"/>
  <c r="Z587" i="92"/>
  <c r="Y587" i="92"/>
  <c r="X587" i="92"/>
  <c r="Z601" i="92"/>
  <c r="Y601" i="92"/>
  <c r="X601" i="92"/>
  <c r="Z633" i="92"/>
  <c r="Y633" i="92"/>
  <c r="X633" i="92"/>
  <c r="Z306" i="92"/>
  <c r="Z314" i="92"/>
  <c r="Z322" i="92"/>
  <c r="Z330" i="92"/>
  <c r="Z338" i="92"/>
  <c r="Z346" i="92"/>
  <c r="Z354" i="92"/>
  <c r="Z362" i="92"/>
  <c r="X367" i="92"/>
  <c r="Z370" i="92"/>
  <c r="X375" i="92"/>
  <c r="Z378" i="92"/>
  <c r="X383" i="92"/>
  <c r="Z386" i="92"/>
  <c r="Z391" i="92"/>
  <c r="Y449" i="92"/>
  <c r="Z449" i="92"/>
  <c r="X449" i="92"/>
  <c r="Z333" i="92"/>
  <c r="Z341" i="92"/>
  <c r="Z349" i="92"/>
  <c r="Z357" i="92"/>
  <c r="Z365" i="92"/>
  <c r="Y367" i="92"/>
  <c r="Z373" i="92"/>
  <c r="Y375" i="92"/>
  <c r="Z381" i="92"/>
  <c r="Y383" i="92"/>
  <c r="Y389" i="92"/>
  <c r="Y392" i="92"/>
  <c r="Z392" i="92"/>
  <c r="Y395" i="92"/>
  <c r="X395" i="92"/>
  <c r="Z304" i="92"/>
  <c r="Y306" i="92"/>
  <c r="Z312" i="92"/>
  <c r="Y314" i="92"/>
  <c r="Z320" i="92"/>
  <c r="Y322" i="92"/>
  <c r="Z328" i="92"/>
  <c r="Y330" i="92"/>
  <c r="X333" i="92"/>
  <c r="Z336" i="92"/>
  <c r="Y338" i="92"/>
  <c r="X341" i="92"/>
  <c r="Z344" i="92"/>
  <c r="Y346" i="92"/>
  <c r="X349" i="92"/>
  <c r="Z352" i="92"/>
  <c r="Y354" i="92"/>
  <c r="X357" i="92"/>
  <c r="Z360" i="92"/>
  <c r="Y362" i="92"/>
  <c r="X365" i="92"/>
  <c r="Z368" i="92"/>
  <c r="Y370" i="92"/>
  <c r="X373" i="92"/>
  <c r="Z376" i="92"/>
  <c r="Y378" i="92"/>
  <c r="X381" i="92"/>
  <c r="Z384" i="92"/>
  <c r="Y386" i="92"/>
  <c r="X389" i="92"/>
  <c r="X392" i="92"/>
  <c r="Z395" i="92"/>
  <c r="Y428" i="92"/>
  <c r="Z428" i="92"/>
  <c r="X428" i="92"/>
  <c r="Y433" i="92"/>
  <c r="Z433" i="92"/>
  <c r="X433" i="92"/>
  <c r="Y465" i="92"/>
  <c r="Z315" i="92"/>
  <c r="Z323" i="92"/>
  <c r="Z331" i="92"/>
  <c r="Y333" i="92"/>
  <c r="Z339" i="92"/>
  <c r="Y341" i="92"/>
  <c r="Z347" i="92"/>
  <c r="Y349" i="92"/>
  <c r="Z355" i="92"/>
  <c r="Y357" i="92"/>
  <c r="Z363" i="92"/>
  <c r="Y365" i="92"/>
  <c r="Z371" i="92"/>
  <c r="Y373" i="92"/>
  <c r="Z379" i="92"/>
  <c r="Y381" i="92"/>
  <c r="X384" i="92"/>
  <c r="Z387" i="92"/>
  <c r="Z389" i="92"/>
  <c r="Y393" i="92"/>
  <c r="Y396" i="92"/>
  <c r="Z396" i="92"/>
  <c r="Y429" i="92"/>
  <c r="Z429" i="92"/>
  <c r="X429" i="92"/>
  <c r="Y457" i="92"/>
  <c r="Z457" i="92"/>
  <c r="X457" i="92"/>
  <c r="Y473" i="92"/>
  <c r="Z302" i="92"/>
  <c r="Y304" i="92"/>
  <c r="X307" i="92"/>
  <c r="Z310" i="92"/>
  <c r="Y312" i="92"/>
  <c r="X315" i="92"/>
  <c r="Z318" i="92"/>
  <c r="Y320" i="92"/>
  <c r="X323" i="92"/>
  <c r="Z326" i="92"/>
  <c r="Y328" i="92"/>
  <c r="X331" i="92"/>
  <c r="Z334" i="92"/>
  <c r="Y336" i="92"/>
  <c r="X339" i="92"/>
  <c r="Z342" i="92"/>
  <c r="Y344" i="92"/>
  <c r="X347" i="92"/>
  <c r="Z350" i="92"/>
  <c r="Y352" i="92"/>
  <c r="X355" i="92"/>
  <c r="Z358" i="92"/>
  <c r="Y360" i="92"/>
  <c r="X363" i="92"/>
  <c r="Z366" i="92"/>
  <c r="Y368" i="92"/>
  <c r="X371" i="92"/>
  <c r="Z374" i="92"/>
  <c r="Y376" i="92"/>
  <c r="X379" i="92"/>
  <c r="Z382" i="92"/>
  <c r="Y384" i="92"/>
  <c r="X387" i="92"/>
  <c r="X393" i="92"/>
  <c r="X396" i="92"/>
  <c r="Y420" i="92"/>
  <c r="Z420" i="92"/>
  <c r="X420" i="92"/>
  <c r="Y425" i="92"/>
  <c r="Z425" i="92"/>
  <c r="Y481" i="92"/>
  <c r="Z337" i="92"/>
  <c r="Z345" i="92"/>
  <c r="Z353" i="92"/>
  <c r="Z361" i="92"/>
  <c r="Z369" i="92"/>
  <c r="Z377" i="92"/>
  <c r="Z385" i="92"/>
  <c r="Y397" i="92"/>
  <c r="Y400" i="92"/>
  <c r="Z400" i="92"/>
  <c r="X400" i="92"/>
  <c r="Y404" i="92"/>
  <c r="Z404" i="92"/>
  <c r="X404" i="92"/>
  <c r="Y408" i="92"/>
  <c r="Z408" i="92"/>
  <c r="X408" i="92"/>
  <c r="Y412" i="92"/>
  <c r="Z412" i="92"/>
  <c r="X412" i="92"/>
  <c r="Y416" i="92"/>
  <c r="Y421" i="92"/>
  <c r="Z421" i="92"/>
  <c r="X421" i="92"/>
  <c r="Y441" i="92"/>
  <c r="Z441" i="92"/>
  <c r="X441" i="92"/>
  <c r="Z300" i="92"/>
  <c r="Z308" i="92"/>
  <c r="Z316" i="92"/>
  <c r="Z324" i="92"/>
  <c r="Z332" i="92"/>
  <c r="X337" i="92"/>
  <c r="Z340" i="92"/>
  <c r="X345" i="92"/>
  <c r="Z348" i="92"/>
  <c r="X353" i="92"/>
  <c r="Z356" i="92"/>
  <c r="X361" i="92"/>
  <c r="Z364" i="92"/>
  <c r="X369" i="92"/>
  <c r="Z372" i="92"/>
  <c r="X377" i="92"/>
  <c r="Z380" i="92"/>
  <c r="X385" i="92"/>
  <c r="Z388" i="92"/>
  <c r="X397" i="92"/>
  <c r="Y401" i="92"/>
  <c r="Z401" i="92"/>
  <c r="Y405" i="92"/>
  <c r="Z405" i="92"/>
  <c r="Y409" i="92"/>
  <c r="Z409" i="92"/>
  <c r="Y413" i="92"/>
  <c r="Z413" i="92"/>
  <c r="Y417" i="92"/>
  <c r="Z417" i="92"/>
  <c r="Y436" i="92"/>
  <c r="Y444" i="92"/>
  <c r="Y452" i="92"/>
  <c r="Y460" i="92"/>
  <c r="Y468" i="92"/>
  <c r="Y476" i="92"/>
  <c r="Y484" i="92"/>
  <c r="Y492" i="92"/>
  <c r="Z500" i="92"/>
  <c r="X500" i="92"/>
  <c r="Y500" i="92"/>
  <c r="Z508" i="92"/>
  <c r="X508" i="92"/>
  <c r="Y508" i="92"/>
  <c r="Z516" i="92"/>
  <c r="X516" i="92"/>
  <c r="Y516" i="92"/>
  <c r="Z524" i="92"/>
  <c r="X524" i="92"/>
  <c r="Y524" i="92"/>
  <c r="Z532" i="92"/>
  <c r="X532" i="92"/>
  <c r="Y532" i="92"/>
  <c r="Z540" i="92"/>
  <c r="X540" i="92"/>
  <c r="Y540" i="92"/>
  <c r="Z548" i="92"/>
  <c r="X548" i="92"/>
  <c r="Y548" i="92"/>
  <c r="Z556" i="92"/>
  <c r="X556" i="92"/>
  <c r="Y556" i="92"/>
  <c r="Z564" i="92"/>
  <c r="X564" i="92"/>
  <c r="Y564" i="92"/>
  <c r="Z572" i="92"/>
  <c r="X572" i="92"/>
  <c r="Y572" i="92"/>
  <c r="Y399" i="92"/>
  <c r="Y407" i="92"/>
  <c r="Y415" i="92"/>
  <c r="Y423" i="92"/>
  <c r="Y431" i="92"/>
  <c r="X436" i="92"/>
  <c r="Y439" i="92"/>
  <c r="X444" i="92"/>
  <c r="Y447" i="92"/>
  <c r="X452" i="92"/>
  <c r="Y455" i="92"/>
  <c r="Y463" i="92"/>
  <c r="Y471" i="92"/>
  <c r="Y479" i="92"/>
  <c r="Z501" i="92"/>
  <c r="Y501" i="92"/>
  <c r="X501" i="92"/>
  <c r="Z509" i="92"/>
  <c r="Y509" i="92"/>
  <c r="X509" i="92"/>
  <c r="Z517" i="92"/>
  <c r="Y517" i="92"/>
  <c r="X517" i="92"/>
  <c r="Z525" i="92"/>
  <c r="Y525" i="92"/>
  <c r="X525" i="92"/>
  <c r="Z533" i="92"/>
  <c r="Y533" i="92"/>
  <c r="X533" i="92"/>
  <c r="Z541" i="92"/>
  <c r="Y541" i="92"/>
  <c r="X541" i="92"/>
  <c r="Z549" i="92"/>
  <c r="Y549" i="92"/>
  <c r="X549" i="92"/>
  <c r="Z557" i="92"/>
  <c r="Y557" i="92"/>
  <c r="X557" i="92"/>
  <c r="Z565" i="92"/>
  <c r="Y565" i="92"/>
  <c r="X565" i="92"/>
  <c r="Z573" i="92"/>
  <c r="Y573" i="92"/>
  <c r="X573" i="92"/>
  <c r="Z581" i="92"/>
  <c r="Y581" i="92"/>
  <c r="X581" i="92"/>
  <c r="Z589" i="92"/>
  <c r="Y589" i="92"/>
  <c r="X589" i="92"/>
  <c r="Z622" i="92"/>
  <c r="Y622" i="92"/>
  <c r="X622" i="92"/>
  <c r="Z654" i="92"/>
  <c r="Y394" i="92"/>
  <c r="X399" i="92"/>
  <c r="Y402" i="92"/>
  <c r="X407" i="92"/>
  <c r="Y410" i="92"/>
  <c r="X415" i="92"/>
  <c r="Y418" i="92"/>
  <c r="X423" i="92"/>
  <c r="Y426" i="92"/>
  <c r="X431" i="92"/>
  <c r="Y434" i="92"/>
  <c r="Z436" i="92"/>
  <c r="X439" i="92"/>
  <c r="Y442" i="92"/>
  <c r="Z444" i="92"/>
  <c r="X447" i="92"/>
  <c r="Y450" i="92"/>
  <c r="Z452" i="92"/>
  <c r="X455" i="92"/>
  <c r="Y458" i="92"/>
  <c r="Y466" i="92"/>
  <c r="Y474" i="92"/>
  <c r="Y482" i="92"/>
  <c r="Y490" i="92"/>
  <c r="Z502" i="92"/>
  <c r="X502" i="92"/>
  <c r="Y502" i="92"/>
  <c r="Z510" i="92"/>
  <c r="X510" i="92"/>
  <c r="Y510" i="92"/>
  <c r="Z518" i="92"/>
  <c r="X518" i="92"/>
  <c r="Y518" i="92"/>
  <c r="Z526" i="92"/>
  <c r="X526" i="92"/>
  <c r="Y526" i="92"/>
  <c r="Z534" i="92"/>
  <c r="X534" i="92"/>
  <c r="Y534" i="92"/>
  <c r="Z542" i="92"/>
  <c r="X542" i="92"/>
  <c r="Y542" i="92"/>
  <c r="Z550" i="92"/>
  <c r="X550" i="92"/>
  <c r="Y550" i="92"/>
  <c r="Z558" i="92"/>
  <c r="X558" i="92"/>
  <c r="Y558" i="92"/>
  <c r="Z566" i="92"/>
  <c r="X566" i="92"/>
  <c r="Y566" i="92"/>
  <c r="Z574" i="92"/>
  <c r="X574" i="92"/>
  <c r="Y574" i="92"/>
  <c r="Z582" i="92"/>
  <c r="X582" i="92"/>
  <c r="Y582" i="92"/>
  <c r="Z590" i="92"/>
  <c r="X590" i="92"/>
  <c r="Y590" i="92"/>
  <c r="Y437" i="92"/>
  <c r="Y445" i="92"/>
  <c r="Y453" i="92"/>
  <c r="Y461" i="92"/>
  <c r="Y469" i="92"/>
  <c r="Y477" i="92"/>
  <c r="Y485" i="92"/>
  <c r="Z503" i="92"/>
  <c r="Y503" i="92"/>
  <c r="X503" i="92"/>
  <c r="Z511" i="92"/>
  <c r="Y511" i="92"/>
  <c r="X511" i="92"/>
  <c r="Z519" i="92"/>
  <c r="Y519" i="92"/>
  <c r="X519" i="92"/>
  <c r="Z527" i="92"/>
  <c r="Y527" i="92"/>
  <c r="X527" i="92"/>
  <c r="Z535" i="92"/>
  <c r="Y535" i="92"/>
  <c r="X535" i="92"/>
  <c r="Z543" i="92"/>
  <c r="Y543" i="92"/>
  <c r="X543" i="92"/>
  <c r="Z551" i="92"/>
  <c r="Y551" i="92"/>
  <c r="X551" i="92"/>
  <c r="Z559" i="92"/>
  <c r="Y559" i="92"/>
  <c r="X559" i="92"/>
  <c r="Z567" i="92"/>
  <c r="Y567" i="92"/>
  <c r="X567" i="92"/>
  <c r="Z575" i="92"/>
  <c r="Y575" i="92"/>
  <c r="X575" i="92"/>
  <c r="Z583" i="92"/>
  <c r="Y583" i="92"/>
  <c r="X583" i="92"/>
  <c r="Z591" i="92"/>
  <c r="Y591" i="92"/>
  <c r="X591" i="92"/>
  <c r="Z617" i="92"/>
  <c r="Y617" i="92"/>
  <c r="X617" i="92"/>
  <c r="Z649" i="92"/>
  <c r="Y649" i="92"/>
  <c r="X649" i="92"/>
  <c r="Y424" i="92"/>
  <c r="Y432" i="92"/>
  <c r="X437" i="92"/>
  <c r="Y440" i="92"/>
  <c r="X445" i="92"/>
  <c r="Y448" i="92"/>
  <c r="X453" i="92"/>
  <c r="Y456" i="92"/>
  <c r="Y464" i="92"/>
  <c r="Y472" i="92"/>
  <c r="Y480" i="92"/>
  <c r="Y488" i="92"/>
  <c r="Z504" i="92"/>
  <c r="X504" i="92"/>
  <c r="Y504" i="92"/>
  <c r="Z512" i="92"/>
  <c r="X512" i="92"/>
  <c r="Y512" i="92"/>
  <c r="Z520" i="92"/>
  <c r="X520" i="92"/>
  <c r="Y520" i="92"/>
  <c r="Z528" i="92"/>
  <c r="X528" i="92"/>
  <c r="Y528" i="92"/>
  <c r="Z536" i="92"/>
  <c r="X536" i="92"/>
  <c r="Y536" i="92"/>
  <c r="Z544" i="92"/>
  <c r="X544" i="92"/>
  <c r="Y544" i="92"/>
  <c r="Z552" i="92"/>
  <c r="X552" i="92"/>
  <c r="Y552" i="92"/>
  <c r="Z560" i="92"/>
  <c r="X560" i="92"/>
  <c r="Y560" i="92"/>
  <c r="Z568" i="92"/>
  <c r="X568" i="92"/>
  <c r="Y568" i="92"/>
  <c r="Z576" i="92"/>
  <c r="X576" i="92"/>
  <c r="Y576" i="92"/>
  <c r="Z605" i="92"/>
  <c r="Y605" i="92"/>
  <c r="X605" i="92"/>
  <c r="Y403" i="92"/>
  <c r="Y411" i="92"/>
  <c r="X416" i="92"/>
  <c r="Y419" i="92"/>
  <c r="X424" i="92"/>
  <c r="Y427" i="92"/>
  <c r="X432" i="92"/>
  <c r="Y435" i="92"/>
  <c r="Z437" i="92"/>
  <c r="X440" i="92"/>
  <c r="Y443" i="92"/>
  <c r="Z445" i="92"/>
  <c r="X448" i="92"/>
  <c r="Y451" i="92"/>
  <c r="Z453" i="92"/>
  <c r="X456" i="92"/>
  <c r="Y459" i="92"/>
  <c r="Y467" i="92"/>
  <c r="Y475" i="92"/>
  <c r="Y483" i="92"/>
  <c r="Z497" i="92"/>
  <c r="Y497" i="92"/>
  <c r="X497" i="92"/>
  <c r="Z505" i="92"/>
  <c r="Y505" i="92"/>
  <c r="X505" i="92"/>
  <c r="Z513" i="92"/>
  <c r="Y513" i="92"/>
  <c r="X513" i="92"/>
  <c r="Z521" i="92"/>
  <c r="Y521" i="92"/>
  <c r="X521" i="92"/>
  <c r="Z529" i="92"/>
  <c r="Y529" i="92"/>
  <c r="X529" i="92"/>
  <c r="Z537" i="92"/>
  <c r="Y537" i="92"/>
  <c r="X537" i="92"/>
  <c r="Z545" i="92"/>
  <c r="Y545" i="92"/>
  <c r="X545" i="92"/>
  <c r="Z553" i="92"/>
  <c r="Y553" i="92"/>
  <c r="X553" i="92"/>
  <c r="Z561" i="92"/>
  <c r="Y561" i="92"/>
  <c r="X561" i="92"/>
  <c r="Z569" i="92"/>
  <c r="Y569" i="92"/>
  <c r="X569" i="92"/>
  <c r="Z577" i="92"/>
  <c r="Y577" i="92"/>
  <c r="X577" i="92"/>
  <c r="Z585" i="92"/>
  <c r="Y585" i="92"/>
  <c r="X585" i="92"/>
  <c r="Z593" i="92"/>
  <c r="Y593" i="92"/>
  <c r="X593" i="92"/>
  <c r="Z606" i="92"/>
  <c r="Y606" i="92"/>
  <c r="X606" i="92"/>
  <c r="Z638" i="92"/>
  <c r="Y638" i="92"/>
  <c r="X638" i="92"/>
  <c r="Y390" i="92"/>
  <c r="Y398" i="92"/>
  <c r="X403" i="92"/>
  <c r="Y406" i="92"/>
  <c r="X411" i="92"/>
  <c r="Y414" i="92"/>
  <c r="Z416" i="92"/>
  <c r="X419" i="92"/>
  <c r="Y422" i="92"/>
  <c r="Z424" i="92"/>
  <c r="X427" i="92"/>
  <c r="Y430" i="92"/>
  <c r="Z432" i="92"/>
  <c r="X435" i="92"/>
  <c r="Y438" i="92"/>
  <c r="Z440" i="92"/>
  <c r="X443" i="92"/>
  <c r="Y446" i="92"/>
  <c r="Z448" i="92"/>
  <c r="X451" i="92"/>
  <c r="Y454" i="92"/>
  <c r="Z456" i="92"/>
  <c r="X459" i="92"/>
  <c r="Y462" i="92"/>
  <c r="Y470" i="92"/>
  <c r="Y478" i="92"/>
  <c r="Y486" i="92"/>
  <c r="Y494" i="92"/>
  <c r="Z498" i="92"/>
  <c r="X498" i="92"/>
  <c r="Y498" i="92"/>
  <c r="Z506" i="92"/>
  <c r="X506" i="92"/>
  <c r="Y506" i="92"/>
  <c r="Z514" i="92"/>
  <c r="X514" i="92"/>
  <c r="Y514" i="92"/>
  <c r="Z522" i="92"/>
  <c r="X522" i="92"/>
  <c r="Y522" i="92"/>
  <c r="Z530" i="92"/>
  <c r="X530" i="92"/>
  <c r="Y530" i="92"/>
  <c r="Z538" i="92"/>
  <c r="X538" i="92"/>
  <c r="Y538" i="92"/>
  <c r="Z546" i="92"/>
  <c r="X546" i="92"/>
  <c r="Y546" i="92"/>
  <c r="Z554" i="92"/>
  <c r="X554" i="92"/>
  <c r="Y554" i="92"/>
  <c r="Z562" i="92"/>
  <c r="X562" i="92"/>
  <c r="Y562" i="92"/>
  <c r="Z570" i="92"/>
  <c r="X570" i="92"/>
  <c r="Y570" i="92"/>
  <c r="Z578" i="92"/>
  <c r="X578" i="92"/>
  <c r="Y578" i="92"/>
  <c r="Z586" i="92"/>
  <c r="X586" i="92"/>
  <c r="Y586" i="92"/>
  <c r="Z594" i="92"/>
  <c r="Y594" i="92"/>
  <c r="X594" i="92"/>
  <c r="Z596" i="92"/>
  <c r="Y596" i="92"/>
  <c r="X596" i="92"/>
  <c r="Z607" i="92"/>
  <c r="Y607" i="92"/>
  <c r="Z612" i="92"/>
  <c r="Y612" i="92"/>
  <c r="X612" i="92"/>
  <c r="Z623" i="92"/>
  <c r="Y623" i="92"/>
  <c r="Z628" i="92"/>
  <c r="Y628" i="92"/>
  <c r="X628" i="92"/>
  <c r="Z639" i="92"/>
  <c r="Y639" i="92"/>
  <c r="Z644" i="92"/>
  <c r="Y644" i="92"/>
  <c r="X644" i="92"/>
  <c r="Z655" i="92"/>
  <c r="Y655" i="92"/>
  <c r="Z660" i="92"/>
  <c r="Z580" i="92"/>
  <c r="X580" i="92"/>
  <c r="Z584" i="92"/>
  <c r="X584" i="92"/>
  <c r="Z588" i="92"/>
  <c r="X588" i="92"/>
  <c r="Z592" i="92"/>
  <c r="X592" i="92"/>
  <c r="Z597" i="92"/>
  <c r="Y597" i="92"/>
  <c r="Z602" i="92"/>
  <c r="Y602" i="92"/>
  <c r="X602" i="92"/>
  <c r="Z613" i="92"/>
  <c r="Y613" i="92"/>
  <c r="Z618" i="92"/>
  <c r="Y618" i="92"/>
  <c r="X618" i="92"/>
  <c r="Z629" i="92"/>
  <c r="Y629" i="92"/>
  <c r="Z634" i="92"/>
  <c r="Y634" i="92"/>
  <c r="X634" i="92"/>
  <c r="Z645" i="92"/>
  <c r="Y645" i="92"/>
  <c r="Z650" i="92"/>
  <c r="Y650" i="92"/>
  <c r="X650" i="92"/>
  <c r="Z661" i="92"/>
  <c r="Y661" i="92"/>
  <c r="Z496" i="92"/>
  <c r="Y580" i="92"/>
  <c r="Y584" i="92"/>
  <c r="Y588" i="92"/>
  <c r="Y592" i="92"/>
  <c r="X597" i="92"/>
  <c r="Z603" i="92"/>
  <c r="Y603" i="92"/>
  <c r="Z608" i="92"/>
  <c r="Y608" i="92"/>
  <c r="X608" i="92"/>
  <c r="X613" i="92"/>
  <c r="Z619" i="92"/>
  <c r="Y619" i="92"/>
  <c r="Z624" i="92"/>
  <c r="Y624" i="92"/>
  <c r="X624" i="92"/>
  <c r="X629" i="92"/>
  <c r="Z635" i="92"/>
  <c r="Y635" i="92"/>
  <c r="Z640" i="92"/>
  <c r="Y640" i="92"/>
  <c r="X640" i="92"/>
  <c r="X645" i="92"/>
  <c r="Z651" i="92"/>
  <c r="Y651" i="92"/>
  <c r="Z656" i="92"/>
  <c r="X661" i="92"/>
  <c r="Z598" i="92"/>
  <c r="Y598" i="92"/>
  <c r="X598" i="92"/>
  <c r="Z609" i="92"/>
  <c r="Y609" i="92"/>
  <c r="Z614" i="92"/>
  <c r="Y614" i="92"/>
  <c r="X614" i="92"/>
  <c r="Z625" i="92"/>
  <c r="Y625" i="92"/>
  <c r="Z630" i="92"/>
  <c r="Y630" i="92"/>
  <c r="X630" i="92"/>
  <c r="Z641" i="92"/>
  <c r="Y641" i="92"/>
  <c r="Z646" i="92"/>
  <c r="Y646" i="92"/>
  <c r="X646" i="92"/>
  <c r="Z657" i="92"/>
  <c r="Y657" i="92"/>
  <c r="Z662" i="92"/>
  <c r="Z599" i="92"/>
  <c r="Y599" i="92"/>
  <c r="Z604" i="92"/>
  <c r="Y604" i="92"/>
  <c r="X604" i="92"/>
  <c r="X609" i="92"/>
  <c r="Z615" i="92"/>
  <c r="Y615" i="92"/>
  <c r="Z620" i="92"/>
  <c r="Y620" i="92"/>
  <c r="X620" i="92"/>
  <c r="X625" i="92"/>
  <c r="Z631" i="92"/>
  <c r="Y631" i="92"/>
  <c r="Z636" i="92"/>
  <c r="Y636" i="92"/>
  <c r="X636" i="92"/>
  <c r="X641" i="92"/>
  <c r="Z647" i="92"/>
  <c r="Y647" i="92"/>
  <c r="Z652" i="92"/>
  <c r="X657" i="92"/>
  <c r="Z663" i="92"/>
  <c r="Y663" i="92"/>
  <c r="Z610" i="92"/>
  <c r="Y610" i="92"/>
  <c r="X610" i="92"/>
  <c r="Z621" i="92"/>
  <c r="Y621" i="92"/>
  <c r="Z626" i="92"/>
  <c r="Y626" i="92"/>
  <c r="X626" i="92"/>
  <c r="Z637" i="92"/>
  <c r="Y637" i="92"/>
  <c r="Z642" i="92"/>
  <c r="Y642" i="92"/>
  <c r="X642" i="92"/>
  <c r="Z653" i="92"/>
  <c r="Y653" i="92"/>
  <c r="Z658" i="92"/>
  <c r="Z495" i="92"/>
  <c r="Y495" i="92"/>
  <c r="Z595" i="92"/>
  <c r="Y595" i="92"/>
  <c r="Z600" i="92"/>
  <c r="Y600" i="92"/>
  <c r="X600" i="92"/>
  <c r="Z611" i="92"/>
  <c r="Y611" i="92"/>
  <c r="Z616" i="92"/>
  <c r="Y616" i="92"/>
  <c r="X616" i="92"/>
  <c r="X621" i="92"/>
  <c r="Z627" i="92"/>
  <c r="Y627" i="92"/>
  <c r="Z632" i="92"/>
  <c r="Y632" i="92"/>
  <c r="X632" i="92"/>
  <c r="X637" i="92"/>
  <c r="Z643" i="92"/>
  <c r="Y643" i="92"/>
  <c r="Z648" i="92"/>
  <c r="Y648" i="92"/>
  <c r="X648" i="92"/>
  <c r="X653" i="92"/>
  <c r="Z659" i="92"/>
  <c r="Y659" i="92"/>
  <c r="Z664" i="92"/>
  <c r="X652" i="92"/>
  <c r="X654" i="92"/>
  <c r="X656" i="92"/>
  <c r="X658" i="92"/>
  <c r="X660" i="92"/>
  <c r="X662" i="92"/>
  <c r="X664" i="92"/>
  <c r="Y652" i="92"/>
  <c r="Y654" i="92"/>
  <c r="Y656" i="92"/>
  <c r="Y658" i="92"/>
  <c r="Y660" i="92"/>
  <c r="I16" i="91"/>
  <c r="Y47" i="91"/>
  <c r="Z49" i="91"/>
  <c r="Y52" i="91"/>
  <c r="Z57" i="91"/>
  <c r="Y60" i="91"/>
  <c r="Y68" i="91"/>
  <c r="Z28" i="91"/>
  <c r="X31" i="91"/>
  <c r="Z36" i="91"/>
  <c r="X39" i="91"/>
  <c r="Z44" i="91"/>
  <c r="X47" i="91"/>
  <c r="Z52" i="91"/>
  <c r="Z60" i="91"/>
  <c r="Z68" i="91"/>
  <c r="Z76" i="91"/>
  <c r="Z84" i="91"/>
  <c r="Z92" i="91"/>
  <c r="Y95" i="91"/>
  <c r="Y102" i="91"/>
  <c r="Z102" i="91"/>
  <c r="Y113" i="91"/>
  <c r="X113" i="91"/>
  <c r="Z120" i="91"/>
  <c r="Z124" i="91"/>
  <c r="Y137" i="91"/>
  <c r="Z145" i="91"/>
  <c r="Y160" i="91"/>
  <c r="Z160" i="91"/>
  <c r="X160" i="91"/>
  <c r="Z164" i="91"/>
  <c r="Z186" i="91"/>
  <c r="Z223" i="91"/>
  <c r="Y223" i="91"/>
  <c r="X223" i="91"/>
  <c r="Y173" i="91"/>
  <c r="X173" i="91"/>
  <c r="X259" i="91"/>
  <c r="Z259" i="91"/>
  <c r="Y259" i="91"/>
  <c r="Z543" i="91"/>
  <c r="Y543" i="91"/>
  <c r="X543" i="91"/>
  <c r="Z607" i="91"/>
  <c r="Y607" i="91"/>
  <c r="X607" i="91"/>
  <c r="Z639" i="91"/>
  <c r="Z644" i="91"/>
  <c r="Z655" i="91"/>
  <c r="Z660" i="91"/>
  <c r="Z26" i="91"/>
  <c r="X29" i="91"/>
  <c r="Z34" i="91"/>
  <c r="X37" i="91"/>
  <c r="Z42" i="91"/>
  <c r="X45" i="91"/>
  <c r="Z50" i="91"/>
  <c r="X53" i="91"/>
  <c r="Z58" i="91"/>
  <c r="X61" i="91"/>
  <c r="Z66" i="91"/>
  <c r="X69" i="91"/>
  <c r="Z74" i="91"/>
  <c r="X77" i="91"/>
  <c r="Z82" i="91"/>
  <c r="X85" i="91"/>
  <c r="Z90" i="91"/>
  <c r="X93" i="91"/>
  <c r="Y99" i="91"/>
  <c r="Y103" i="91"/>
  <c r="X103" i="91"/>
  <c r="Z118" i="91"/>
  <c r="Z128" i="91"/>
  <c r="Y133" i="91"/>
  <c r="Z133" i="91"/>
  <c r="X133" i="91"/>
  <c r="Z151" i="91"/>
  <c r="X151" i="91"/>
  <c r="Z173" i="91"/>
  <c r="Z184" i="91"/>
  <c r="Y187" i="91"/>
  <c r="Y201" i="91"/>
  <c r="Y106" i="91"/>
  <c r="X106" i="91"/>
  <c r="Y27" i="91"/>
  <c r="Z29" i="91"/>
  <c r="Y32" i="91"/>
  <c r="Z37" i="91"/>
  <c r="Y43" i="91"/>
  <c r="Z45" i="91"/>
  <c r="Y48" i="91"/>
  <c r="Y51" i="91"/>
  <c r="Z53" i="91"/>
  <c r="Y56" i="91"/>
  <c r="Y59" i="91"/>
  <c r="Z61" i="91"/>
  <c r="Y64" i="91"/>
  <c r="Y67" i="91"/>
  <c r="Z69" i="91"/>
  <c r="Y72" i="91"/>
  <c r="Y75" i="91"/>
  <c r="Z77" i="91"/>
  <c r="Y80" i="91"/>
  <c r="Y83" i="91"/>
  <c r="Z85" i="91"/>
  <c r="Y88" i="91"/>
  <c r="Y91" i="91"/>
  <c r="Z93" i="91"/>
  <c r="Z99" i="91"/>
  <c r="Z103" i="91"/>
  <c r="Z107" i="91"/>
  <c r="X107" i="91"/>
  <c r="Z110" i="91"/>
  <c r="Y122" i="91"/>
  <c r="Z125" i="91"/>
  <c r="Y134" i="91"/>
  <c r="Z134" i="91"/>
  <c r="X134" i="91"/>
  <c r="Y151" i="91"/>
  <c r="Y156" i="91"/>
  <c r="X156" i="91"/>
  <c r="Z156" i="91"/>
  <c r="Z161" i="91"/>
  <c r="X179" i="91"/>
  <c r="Z179" i="91"/>
  <c r="Y179" i="91"/>
  <c r="X235" i="91"/>
  <c r="Z235" i="91"/>
  <c r="Y235" i="91"/>
  <c r="Y277" i="91"/>
  <c r="Y293" i="91"/>
  <c r="Z575" i="91"/>
  <c r="Y575" i="91"/>
  <c r="X575" i="91"/>
  <c r="Y24" i="91"/>
  <c r="Y35" i="91"/>
  <c r="Y40" i="91"/>
  <c r="Y496" i="91"/>
  <c r="Z382" i="91"/>
  <c r="Y370" i="91"/>
  <c r="Z363" i="91"/>
  <c r="Z393" i="91"/>
  <c r="Y390" i="91"/>
  <c r="Z387" i="91"/>
  <c r="Y382" i="91"/>
  <c r="Z379" i="91"/>
  <c r="Z374" i="91"/>
  <c r="Y372" i="91"/>
  <c r="Z365" i="91"/>
  <c r="Z358" i="91"/>
  <c r="Z356" i="91"/>
  <c r="Z354" i="91"/>
  <c r="Z352" i="91"/>
  <c r="Z350" i="91"/>
  <c r="Z348" i="91"/>
  <c r="Z346" i="91"/>
  <c r="Z344" i="91"/>
  <c r="Z342" i="91"/>
  <c r="Z340" i="91"/>
  <c r="Z338" i="91"/>
  <c r="Z336" i="91"/>
  <c r="Z334" i="91"/>
  <c r="Z332" i="91"/>
  <c r="Z330" i="91"/>
  <c r="Z328" i="91"/>
  <c r="Z326" i="91"/>
  <c r="Z324" i="91"/>
  <c r="Y492" i="91"/>
  <c r="Y488" i="91"/>
  <c r="Y484" i="91"/>
  <c r="Y384" i="91"/>
  <c r="Z383" i="91"/>
  <c r="Z373" i="91"/>
  <c r="Z366" i="91"/>
  <c r="Y364" i="91"/>
  <c r="Z357" i="91"/>
  <c r="Z355" i="91"/>
  <c r="Y394" i="91"/>
  <c r="Y388" i="91"/>
  <c r="Z385" i="91"/>
  <c r="Y380" i="91"/>
  <c r="Z377" i="91"/>
  <c r="Z370" i="91"/>
  <c r="Y368" i="91"/>
  <c r="Z361" i="91"/>
  <c r="Y466" i="91"/>
  <c r="Y434" i="91"/>
  <c r="Y402" i="91"/>
  <c r="Z349" i="91"/>
  <c r="Z341" i="91"/>
  <c r="Z333" i="91"/>
  <c r="Z325" i="91"/>
  <c r="Z317" i="91"/>
  <c r="Y299" i="91"/>
  <c r="Z292" i="91"/>
  <c r="Y478" i="91"/>
  <c r="Y446" i="91"/>
  <c r="Y414" i="91"/>
  <c r="Y349" i="91"/>
  <c r="Y341" i="91"/>
  <c r="Y333" i="91"/>
  <c r="Y325" i="91"/>
  <c r="Y317" i="91"/>
  <c r="Y490" i="91"/>
  <c r="Y458" i="91"/>
  <c r="Y426" i="91"/>
  <c r="Z388" i="91"/>
  <c r="Z375" i="91"/>
  <c r="Y366" i="91"/>
  <c r="Y357" i="91"/>
  <c r="Z351" i="91"/>
  <c r="Z343" i="91"/>
  <c r="Z335" i="91"/>
  <c r="Z327" i="91"/>
  <c r="Z319" i="91"/>
  <c r="Z311" i="91"/>
  <c r="Z303" i="91"/>
  <c r="Z289" i="91"/>
  <c r="Z273" i="91"/>
  <c r="Z257" i="91"/>
  <c r="Y470" i="91"/>
  <c r="Y438" i="91"/>
  <c r="Y406" i="91"/>
  <c r="Y351" i="91"/>
  <c r="Y482" i="91"/>
  <c r="Y450" i="91"/>
  <c r="Y418" i="91"/>
  <c r="Z380" i="91"/>
  <c r="Z353" i="91"/>
  <c r="Z345" i="91"/>
  <c r="Z337" i="91"/>
  <c r="Z329" i="91"/>
  <c r="Z321" i="91"/>
  <c r="Z313" i="91"/>
  <c r="Z305" i="91"/>
  <c r="Z293" i="91"/>
  <c r="Z277" i="91"/>
  <c r="Y494" i="91"/>
  <c r="Y462" i="91"/>
  <c r="Y430" i="91"/>
  <c r="Y398" i="91"/>
  <c r="Z391" i="91"/>
  <c r="Z359" i="91"/>
  <c r="Y353" i="91"/>
  <c r="Y345" i="91"/>
  <c r="Y337" i="91"/>
  <c r="Y329" i="91"/>
  <c r="Y321" i="91"/>
  <c r="Y486" i="91"/>
  <c r="Y454" i="91"/>
  <c r="Y422" i="91"/>
  <c r="Y355" i="91"/>
  <c r="Y347" i="91"/>
  <c r="Y339" i="91"/>
  <c r="Y331" i="91"/>
  <c r="Y323" i="91"/>
  <c r="Y315" i="91"/>
  <c r="Y307" i="91"/>
  <c r="Y297" i="91"/>
  <c r="Z290" i="91"/>
  <c r="Y281" i="91"/>
  <c r="Z274" i="91"/>
  <c r="Y265" i="91"/>
  <c r="Z258" i="91"/>
  <c r="Y249" i="91"/>
  <c r="Z242" i="91"/>
  <c r="Y233" i="91"/>
  <c r="Z226" i="91"/>
  <c r="Y217" i="91"/>
  <c r="Z210" i="91"/>
  <c r="Z323" i="91"/>
  <c r="Z291" i="91"/>
  <c r="Y283" i="91"/>
  <c r="Z250" i="91"/>
  <c r="Z218" i="91"/>
  <c r="Y474" i="91"/>
  <c r="Y319" i="91"/>
  <c r="Y257" i="91"/>
  <c r="Z194" i="91"/>
  <c r="Z172" i="91"/>
  <c r="Z169" i="91"/>
  <c r="Y161" i="91"/>
  <c r="Y147" i="91"/>
  <c r="Z130" i="91"/>
  <c r="Z122" i="91"/>
  <c r="Z115" i="91"/>
  <c r="Y442" i="91"/>
  <c r="Z347" i="91"/>
  <c r="Z315" i="91"/>
  <c r="Y311" i="91"/>
  <c r="Z307" i="91"/>
  <c r="Y303" i="91"/>
  <c r="Z298" i="91"/>
  <c r="Y295" i="91"/>
  <c r="Z282" i="91"/>
  <c r="Y267" i="91"/>
  <c r="Z260" i="91"/>
  <c r="Z233" i="91"/>
  <c r="Z211" i="91"/>
  <c r="Z202" i="91"/>
  <c r="Y183" i="91"/>
  <c r="Z177" i="91"/>
  <c r="Y169" i="91"/>
  <c r="Z163" i="91"/>
  <c r="Z144" i="91"/>
  <c r="Z141" i="91"/>
  <c r="Z138" i="91"/>
  <c r="Z117" i="91"/>
  <c r="Y115" i="91"/>
  <c r="Z108" i="91"/>
  <c r="Z101" i="91"/>
  <c r="Y410" i="91"/>
  <c r="Y343" i="91"/>
  <c r="Z249" i="91"/>
  <c r="Z245" i="91"/>
  <c r="Z236" i="91"/>
  <c r="Z217" i="91"/>
  <c r="Y211" i="91"/>
  <c r="Z208" i="91"/>
  <c r="Y191" i="91"/>
  <c r="Z188" i="91"/>
  <c r="Z185" i="91"/>
  <c r="Y177" i="91"/>
  <c r="Z171" i="91"/>
  <c r="Y163" i="91"/>
  <c r="Z152" i="91"/>
  <c r="Z149" i="91"/>
  <c r="Z146" i="91"/>
  <c r="Z368" i="91"/>
  <c r="Z339" i="91"/>
  <c r="Y289" i="91"/>
  <c r="Z266" i="91"/>
  <c r="Z229" i="91"/>
  <c r="Z193" i="91"/>
  <c r="Y185" i="91"/>
  <c r="Z154" i="91"/>
  <c r="Z129" i="91"/>
  <c r="Y335" i="91"/>
  <c r="Z297" i="91"/>
  <c r="Z281" i="91"/>
  <c r="Y273" i="91"/>
  <c r="Z241" i="91"/>
  <c r="Z232" i="91"/>
  <c r="Z213" i="91"/>
  <c r="Y207" i="91"/>
  <c r="Z201" i="91"/>
  <c r="Y193" i="91"/>
  <c r="Z187" i="91"/>
  <c r="Z168" i="91"/>
  <c r="Z165" i="91"/>
  <c r="Z162" i="91"/>
  <c r="Y143" i="91"/>
  <c r="Z137" i="91"/>
  <c r="Y129" i="91"/>
  <c r="Y121" i="91"/>
  <c r="Z114" i="91"/>
  <c r="Y105" i="91"/>
  <c r="Z98" i="91"/>
  <c r="Y327" i="91"/>
  <c r="Z288" i="91"/>
  <c r="Z276" i="91"/>
  <c r="Z265" i="91"/>
  <c r="Z261" i="91"/>
  <c r="Z234" i="91"/>
  <c r="Z228" i="91"/>
  <c r="Y225" i="91"/>
  <c r="Z209" i="91"/>
  <c r="Z178" i="91"/>
  <c r="Z153" i="91"/>
  <c r="Y145" i="91"/>
  <c r="Z24" i="91"/>
  <c r="X27" i="91"/>
  <c r="Z32" i="91"/>
  <c r="X35" i="91"/>
  <c r="Z40" i="91"/>
  <c r="X43" i="91"/>
  <c r="Z48" i="91"/>
  <c r="X51" i="91"/>
  <c r="Z56" i="91"/>
  <c r="X59" i="91"/>
  <c r="Z64" i="91"/>
  <c r="X67" i="91"/>
  <c r="Z72" i="91"/>
  <c r="X75" i="91"/>
  <c r="Z80" i="91"/>
  <c r="X83" i="91"/>
  <c r="Z88" i="91"/>
  <c r="X91" i="91"/>
  <c r="Y94" i="91"/>
  <c r="X94" i="91"/>
  <c r="Y100" i="91"/>
  <c r="X100" i="91"/>
  <c r="Y107" i="91"/>
  <c r="Z111" i="91"/>
  <c r="Y119" i="91"/>
  <c r="X119" i="91"/>
  <c r="Z135" i="91"/>
  <c r="Y135" i="91"/>
  <c r="X135" i="91"/>
  <c r="Y139" i="91"/>
  <c r="Z147" i="91"/>
  <c r="Y157" i="91"/>
  <c r="Z157" i="91"/>
  <c r="X157" i="91"/>
  <c r="Z192" i="91"/>
  <c r="Y216" i="91"/>
  <c r="Z225" i="91"/>
  <c r="Y241" i="91"/>
  <c r="Z500" i="91"/>
  <c r="Y500" i="91"/>
  <c r="X500" i="91"/>
  <c r="E16" i="91"/>
  <c r="Z27" i="91"/>
  <c r="Y30" i="91"/>
  <c r="Y41" i="91"/>
  <c r="Y49" i="91"/>
  <c r="Z51" i="91"/>
  <c r="Y54" i="91"/>
  <c r="Y65" i="91"/>
  <c r="Z67" i="91"/>
  <c r="Y73" i="91"/>
  <c r="Z75" i="91"/>
  <c r="Y78" i="91"/>
  <c r="Y81" i="91"/>
  <c r="Z83" i="91"/>
  <c r="Y86" i="91"/>
  <c r="Y89" i="91"/>
  <c r="Z91" i="91"/>
  <c r="Z94" i="91"/>
  <c r="Z97" i="91"/>
  <c r="Z100" i="91"/>
  <c r="Z119" i="91"/>
  <c r="Z123" i="91"/>
  <c r="X123" i="91"/>
  <c r="Y136" i="91"/>
  <c r="Z136" i="91"/>
  <c r="X136" i="91"/>
  <c r="Y140" i="91"/>
  <c r="X140" i="91"/>
  <c r="Z140" i="91"/>
  <c r="Y176" i="91"/>
  <c r="X176" i="91"/>
  <c r="Z181" i="91"/>
  <c r="Y198" i="91"/>
  <c r="Z198" i="91"/>
  <c r="X198" i="91"/>
  <c r="Z216" i="91"/>
  <c r="Y251" i="91"/>
  <c r="Y262" i="91"/>
  <c r="Z262" i="91"/>
  <c r="X262" i="91"/>
  <c r="X195" i="91"/>
  <c r="Y195" i="91"/>
  <c r="Y25" i="91"/>
  <c r="Y33" i="91"/>
  <c r="Z35" i="91"/>
  <c r="Y38" i="91"/>
  <c r="Z43" i="91"/>
  <c r="Y46" i="91"/>
  <c r="Y57" i="91"/>
  <c r="Z59" i="91"/>
  <c r="Y62" i="91"/>
  <c r="Y70" i="91"/>
  <c r="X25" i="91"/>
  <c r="Z30" i="91"/>
  <c r="X33" i="91"/>
  <c r="Z38" i="91"/>
  <c r="X41" i="91"/>
  <c r="Z46" i="91"/>
  <c r="X49" i="91"/>
  <c r="Z54" i="91"/>
  <c r="X57" i="91"/>
  <c r="Z62" i="91"/>
  <c r="X65" i="91"/>
  <c r="Z70" i="91"/>
  <c r="X73" i="91"/>
  <c r="Z78" i="91"/>
  <c r="X81" i="91"/>
  <c r="Z86" i="91"/>
  <c r="X89" i="91"/>
  <c r="Z95" i="91"/>
  <c r="Z104" i="91"/>
  <c r="Y111" i="91"/>
  <c r="Y116" i="91"/>
  <c r="X116" i="91"/>
  <c r="Y123" i="91"/>
  <c r="Z148" i="91"/>
  <c r="Y159" i="91"/>
  <c r="Z170" i="91"/>
  <c r="Z176" i="91"/>
  <c r="Z189" i="91"/>
  <c r="Z199" i="91"/>
  <c r="Y199" i="91"/>
  <c r="X199" i="91"/>
  <c r="Y203" i="91"/>
  <c r="Z212" i="91"/>
  <c r="Y346" i="91"/>
  <c r="Y96" i="91"/>
  <c r="Z96" i="91"/>
  <c r="X96" i="91"/>
  <c r="Z33" i="91"/>
  <c r="Y36" i="91"/>
  <c r="Z41" i="91"/>
  <c r="Y44" i="91"/>
  <c r="Y55" i="91"/>
  <c r="Y63" i="91"/>
  <c r="Z65" i="91"/>
  <c r="Y71" i="91"/>
  <c r="Z73" i="91"/>
  <c r="Y79" i="91"/>
  <c r="Z81" i="91"/>
  <c r="Y84" i="91"/>
  <c r="Y87" i="91"/>
  <c r="Z89" i="91"/>
  <c r="Y92" i="91"/>
  <c r="Y101" i="91"/>
  <c r="Z105" i="91"/>
  <c r="Y109" i="91"/>
  <c r="Y112" i="91"/>
  <c r="Z112" i="91"/>
  <c r="X112" i="91"/>
  <c r="Z116" i="91"/>
  <c r="Y127" i="91"/>
  <c r="X131" i="91"/>
  <c r="Y131" i="91"/>
  <c r="Y153" i="91"/>
  <c r="Y167" i="91"/>
  <c r="Y182" i="91"/>
  <c r="Z182" i="91"/>
  <c r="X182" i="91"/>
  <c r="Y204" i="91"/>
  <c r="X204" i="91"/>
  <c r="Z204" i="91"/>
  <c r="Z269" i="91"/>
  <c r="Y285" i="91"/>
  <c r="X285" i="91"/>
  <c r="Z285" i="91"/>
  <c r="Y98" i="91"/>
  <c r="Y114" i="91"/>
  <c r="Y126" i="91"/>
  <c r="Z126" i="91"/>
  <c r="Z139" i="91"/>
  <c r="Z143" i="91"/>
  <c r="Y148" i="91"/>
  <c r="X148" i="91"/>
  <c r="Y165" i="91"/>
  <c r="Y168" i="91"/>
  <c r="Y190" i="91"/>
  <c r="Z190" i="91"/>
  <c r="Z203" i="91"/>
  <c r="Z207" i="91"/>
  <c r="Y213" i="91"/>
  <c r="X216" i="91"/>
  <c r="X219" i="91"/>
  <c r="Z219" i="91"/>
  <c r="Y232" i="91"/>
  <c r="Y244" i="91"/>
  <c r="X244" i="91"/>
  <c r="Y248" i="91"/>
  <c r="Z248" i="91"/>
  <c r="Z255" i="91"/>
  <c r="Y255" i="91"/>
  <c r="Y269" i="91"/>
  <c r="X269" i="91"/>
  <c r="Y284" i="91"/>
  <c r="Z284" i="91"/>
  <c r="X284" i="91"/>
  <c r="Z301" i="91"/>
  <c r="Y301" i="91"/>
  <c r="X301" i="91"/>
  <c r="Y305" i="91"/>
  <c r="Z309" i="91"/>
  <c r="Y309" i="91"/>
  <c r="X309" i="91"/>
  <c r="Y313" i="91"/>
  <c r="Y110" i="91"/>
  <c r="Z127" i="91"/>
  <c r="Y132" i="91"/>
  <c r="X132" i="91"/>
  <c r="Y149" i="91"/>
  <c r="Y152" i="91"/>
  <c r="Y174" i="91"/>
  <c r="Z174" i="91"/>
  <c r="Z191" i="91"/>
  <c r="Y196" i="91"/>
  <c r="X196" i="91"/>
  <c r="Y220" i="91"/>
  <c r="X220" i="91"/>
  <c r="Z239" i="91"/>
  <c r="Y245" i="91"/>
  <c r="Y252" i="91"/>
  <c r="X252" i="91"/>
  <c r="Y256" i="91"/>
  <c r="X256" i="91"/>
  <c r="Z263" i="91"/>
  <c r="X263" i="91"/>
  <c r="Z306" i="91"/>
  <c r="Y306" i="91"/>
  <c r="X306" i="91"/>
  <c r="Z314" i="91"/>
  <c r="Y314" i="91"/>
  <c r="X314" i="91"/>
  <c r="Y108" i="91"/>
  <c r="X110" i="91"/>
  <c r="Y124" i="91"/>
  <c r="X124" i="91"/>
  <c r="X127" i="91"/>
  <c r="Z132" i="91"/>
  <c r="Y141" i="91"/>
  <c r="Y144" i="91"/>
  <c r="X149" i="91"/>
  <c r="X152" i="91"/>
  <c r="Y166" i="91"/>
  <c r="Z166" i="91"/>
  <c r="Y171" i="91"/>
  <c r="X174" i="91"/>
  <c r="Z183" i="91"/>
  <c r="Y188" i="91"/>
  <c r="X188" i="91"/>
  <c r="X191" i="91"/>
  <c r="Z196" i="91"/>
  <c r="Y205" i="91"/>
  <c r="Y208" i="91"/>
  <c r="X208" i="91"/>
  <c r="Y214" i="91"/>
  <c r="Z214" i="91"/>
  <c r="Z220" i="91"/>
  <c r="Y236" i="91"/>
  <c r="X236" i="91"/>
  <c r="X239" i="91"/>
  <c r="Z252" i="91"/>
  <c r="Z256" i="91"/>
  <c r="Y263" i="91"/>
  <c r="Y278" i="91"/>
  <c r="Z278" i="91"/>
  <c r="X278" i="91"/>
  <c r="Y294" i="91"/>
  <c r="Z294" i="91"/>
  <c r="X294" i="91"/>
  <c r="Z322" i="91"/>
  <c r="Y374" i="91"/>
  <c r="Y158" i="91"/>
  <c r="Z158" i="91"/>
  <c r="Z175" i="91"/>
  <c r="Y180" i="91"/>
  <c r="X180" i="91"/>
  <c r="Y197" i="91"/>
  <c r="Y200" i="91"/>
  <c r="Y221" i="91"/>
  <c r="Y224" i="91"/>
  <c r="X224" i="91"/>
  <c r="Y230" i="91"/>
  <c r="Z230" i="91"/>
  <c r="Y239" i="91"/>
  <c r="Y253" i="91"/>
  <c r="X253" i="91"/>
  <c r="Y264" i="91"/>
  <c r="Z264" i="91"/>
  <c r="Z271" i="91"/>
  <c r="Z279" i="91"/>
  <c r="X279" i="91"/>
  <c r="Z295" i="91"/>
  <c r="Y104" i="91"/>
  <c r="Y120" i="91"/>
  <c r="Y125" i="91"/>
  <c r="Y128" i="91"/>
  <c r="Y150" i="91"/>
  <c r="Z150" i="91"/>
  <c r="Y155" i="91"/>
  <c r="X158" i="91"/>
  <c r="Z167" i="91"/>
  <c r="Y172" i="91"/>
  <c r="X172" i="91"/>
  <c r="X175" i="91"/>
  <c r="Z180" i="91"/>
  <c r="Y189" i="91"/>
  <c r="Y192" i="91"/>
  <c r="X197" i="91"/>
  <c r="X200" i="91"/>
  <c r="Z205" i="91"/>
  <c r="Z215" i="91"/>
  <c r="X215" i="91"/>
  <c r="X221" i="91"/>
  <c r="Z224" i="91"/>
  <c r="Y227" i="91"/>
  <c r="X230" i="91"/>
  <c r="Y237" i="91"/>
  <c r="Y240" i="91"/>
  <c r="X240" i="91"/>
  <c r="Y246" i="91"/>
  <c r="Z246" i="91"/>
  <c r="X246" i="91"/>
  <c r="Z253" i="91"/>
  <c r="X264" i="91"/>
  <c r="Y275" i="91"/>
  <c r="X275" i="91"/>
  <c r="Y279" i="91"/>
  <c r="Z287" i="91"/>
  <c r="Y330" i="91"/>
  <c r="Y118" i="91"/>
  <c r="Y142" i="91"/>
  <c r="Z142" i="91"/>
  <c r="Z155" i="91"/>
  <c r="Z159" i="91"/>
  <c r="Y164" i="91"/>
  <c r="X164" i="91"/>
  <c r="Y175" i="91"/>
  <c r="Y181" i="91"/>
  <c r="Y184" i="91"/>
  <c r="Z197" i="91"/>
  <c r="Z200" i="91"/>
  <c r="Y206" i="91"/>
  <c r="Y212" i="91"/>
  <c r="X212" i="91"/>
  <c r="Y215" i="91"/>
  <c r="Z221" i="91"/>
  <c r="Z227" i="91"/>
  <c r="Z231" i="91"/>
  <c r="X231" i="91"/>
  <c r="X237" i="91"/>
  <c r="Z240" i="91"/>
  <c r="Y243" i="91"/>
  <c r="Z247" i="91"/>
  <c r="X247" i="91"/>
  <c r="Y261" i="91"/>
  <c r="Y268" i="91"/>
  <c r="X268" i="91"/>
  <c r="Y272" i="91"/>
  <c r="X272" i="91"/>
  <c r="Z275" i="91"/>
  <c r="Y291" i="91"/>
  <c r="X291" i="91"/>
  <c r="Y356" i="91"/>
  <c r="Y228" i="91"/>
  <c r="X228" i="91"/>
  <c r="Y231" i="91"/>
  <c r="Z237" i="91"/>
  <c r="Z243" i="91"/>
  <c r="Y247" i="91"/>
  <c r="Z268" i="91"/>
  <c r="Z272" i="91"/>
  <c r="Y288" i="91"/>
  <c r="Y300" i="91"/>
  <c r="Z300" i="91"/>
  <c r="X300" i="91"/>
  <c r="Y338" i="91"/>
  <c r="Y222" i="91"/>
  <c r="Y238" i="91"/>
  <c r="Z251" i="91"/>
  <c r="Y254" i="91"/>
  <c r="Z267" i="91"/>
  <c r="Y270" i="91"/>
  <c r="Z283" i="91"/>
  <c r="Y286" i="91"/>
  <c r="X288" i="91"/>
  <c r="X295" i="91"/>
  <c r="Z299" i="91"/>
  <c r="Z302" i="91"/>
  <c r="Y302" i="91"/>
  <c r="Z310" i="91"/>
  <c r="Y310" i="91"/>
  <c r="Z318" i="91"/>
  <c r="Y326" i="91"/>
  <c r="Y334" i="91"/>
  <c r="Y342" i="91"/>
  <c r="Y350" i="91"/>
  <c r="Z364" i="91"/>
  <c r="X378" i="91"/>
  <c r="Z378" i="91"/>
  <c r="Y378" i="91"/>
  <c r="Y138" i="91"/>
  <c r="Y154" i="91"/>
  <c r="Y170" i="91"/>
  <c r="Y186" i="91"/>
  <c r="Y202" i="91"/>
  <c r="Z206" i="91"/>
  <c r="Y218" i="91"/>
  <c r="Z222" i="91"/>
  <c r="Y234" i="91"/>
  <c r="Z238" i="91"/>
  <c r="Y250" i="91"/>
  <c r="Z254" i="91"/>
  <c r="Y266" i="91"/>
  <c r="Z270" i="91"/>
  <c r="Y282" i="91"/>
  <c r="Z286" i="91"/>
  <c r="Y298" i="91"/>
  <c r="Z308" i="91"/>
  <c r="Y308" i="91"/>
  <c r="Z316" i="91"/>
  <c r="Y324" i="91"/>
  <c r="Y332" i="91"/>
  <c r="Y340" i="91"/>
  <c r="Y348" i="91"/>
  <c r="X386" i="91"/>
  <c r="Z386" i="91"/>
  <c r="Y386" i="91"/>
  <c r="Y280" i="91"/>
  <c r="Y296" i="91"/>
  <c r="Z360" i="91"/>
  <c r="Y354" i="91"/>
  <c r="Y260" i="91"/>
  <c r="Y271" i="91"/>
  <c r="Y276" i="91"/>
  <c r="Z280" i="91"/>
  <c r="Y287" i="91"/>
  <c r="Y292" i="91"/>
  <c r="Z296" i="91"/>
  <c r="Z362" i="91"/>
  <c r="Y362" i="91"/>
  <c r="X362" i="91"/>
  <c r="Y371" i="91"/>
  <c r="Z371" i="91"/>
  <c r="X371" i="91"/>
  <c r="Y130" i="91"/>
  <c r="Y146" i="91"/>
  <c r="Y162" i="91"/>
  <c r="Y178" i="91"/>
  <c r="Y194" i="91"/>
  <c r="Y210" i="91"/>
  <c r="Y226" i="91"/>
  <c r="Y242" i="91"/>
  <c r="Y258" i="91"/>
  <c r="X260" i="91"/>
  <c r="Y274" i="91"/>
  <c r="X276" i="91"/>
  <c r="Y290" i="91"/>
  <c r="X292" i="91"/>
  <c r="Z304" i="91"/>
  <c r="Y304" i="91"/>
  <c r="Z312" i="91"/>
  <c r="Y312" i="91"/>
  <c r="Z320" i="91"/>
  <c r="Y328" i="91"/>
  <c r="Y336" i="91"/>
  <c r="Y344" i="91"/>
  <c r="Y352" i="91"/>
  <c r="Y358" i="91"/>
  <c r="Z372" i="91"/>
  <c r="Z376" i="91"/>
  <c r="Y395" i="91"/>
  <c r="Z395" i="91"/>
  <c r="X395" i="91"/>
  <c r="Y373" i="91"/>
  <c r="Y383" i="91"/>
  <c r="Z398" i="91"/>
  <c r="X398" i="91"/>
  <c r="Z402" i="91"/>
  <c r="X402" i="91"/>
  <c r="Z406" i="91"/>
  <c r="X406" i="91"/>
  <c r="Z410" i="91"/>
  <c r="X410" i="91"/>
  <c r="Z414" i="91"/>
  <c r="X414" i="91"/>
  <c r="Z418" i="91"/>
  <c r="X418" i="91"/>
  <c r="Z422" i="91"/>
  <c r="X422" i="91"/>
  <c r="Z426" i="91"/>
  <c r="X426" i="91"/>
  <c r="Z430" i="91"/>
  <c r="X430" i="91"/>
  <c r="Z434" i="91"/>
  <c r="X434" i="91"/>
  <c r="Z438" i="91"/>
  <c r="X438" i="91"/>
  <c r="Z442" i="91"/>
  <c r="X442" i="91"/>
  <c r="Z446" i="91"/>
  <c r="X446" i="91"/>
  <c r="Z450" i="91"/>
  <c r="X450" i="91"/>
  <c r="Z454" i="91"/>
  <c r="X454" i="91"/>
  <c r="Z458" i="91"/>
  <c r="X458" i="91"/>
  <c r="Z462" i="91"/>
  <c r="X462" i="91"/>
  <c r="Z466" i="91"/>
  <c r="X466" i="91"/>
  <c r="Z470" i="91"/>
  <c r="X470" i="91"/>
  <c r="Z474" i="91"/>
  <c r="X474" i="91"/>
  <c r="Z478" i="91"/>
  <c r="X478" i="91"/>
  <c r="Z482" i="91"/>
  <c r="X482" i="91"/>
  <c r="Z486" i="91"/>
  <c r="X486" i="91"/>
  <c r="Z490" i="91"/>
  <c r="X490" i="91"/>
  <c r="Z494" i="91"/>
  <c r="X494" i="91"/>
  <c r="Z511" i="91"/>
  <c r="Y511" i="91"/>
  <c r="X511" i="91"/>
  <c r="Y369" i="91"/>
  <c r="Y381" i="91"/>
  <c r="Y389" i="91"/>
  <c r="Z392" i="91"/>
  <c r="X392" i="91"/>
  <c r="Z399" i="91"/>
  <c r="Y399" i="91"/>
  <c r="Z403" i="91"/>
  <c r="Y403" i="91"/>
  <c r="Z407" i="91"/>
  <c r="Y407" i="91"/>
  <c r="Z411" i="91"/>
  <c r="Y411" i="91"/>
  <c r="Z415" i="91"/>
  <c r="Y415" i="91"/>
  <c r="Z419" i="91"/>
  <c r="Y419" i="91"/>
  <c r="Z423" i="91"/>
  <c r="Y423" i="91"/>
  <c r="Z427" i="91"/>
  <c r="Y427" i="91"/>
  <c r="Z431" i="91"/>
  <c r="Y431" i="91"/>
  <c r="Z435" i="91"/>
  <c r="Y435" i="91"/>
  <c r="Z439" i="91"/>
  <c r="Y439" i="91"/>
  <c r="Z443" i="91"/>
  <c r="Y443" i="91"/>
  <c r="Z447" i="91"/>
  <c r="Y447" i="91"/>
  <c r="Z451" i="91"/>
  <c r="Y451" i="91"/>
  <c r="Z455" i="91"/>
  <c r="Y455" i="91"/>
  <c r="Z459" i="91"/>
  <c r="Y459" i="91"/>
  <c r="Z463" i="91"/>
  <c r="Y463" i="91"/>
  <c r="Z467" i="91"/>
  <c r="Y467" i="91"/>
  <c r="Z471" i="91"/>
  <c r="Y471" i="91"/>
  <c r="Z475" i="91"/>
  <c r="Y475" i="91"/>
  <c r="Z479" i="91"/>
  <c r="Y479" i="91"/>
  <c r="Z483" i="91"/>
  <c r="Y483" i="91"/>
  <c r="Z487" i="91"/>
  <c r="Y487" i="91"/>
  <c r="Z491" i="91"/>
  <c r="Y491" i="91"/>
  <c r="Z495" i="91"/>
  <c r="Y495" i="91"/>
  <c r="X360" i="91"/>
  <c r="Y367" i="91"/>
  <c r="X369" i="91"/>
  <c r="X376" i="91"/>
  <c r="X381" i="91"/>
  <c r="X389" i="91"/>
  <c r="Y392" i="91"/>
  <c r="X399" i="91"/>
  <c r="X403" i="91"/>
  <c r="X407" i="91"/>
  <c r="X411" i="91"/>
  <c r="X415" i="91"/>
  <c r="X419" i="91"/>
  <c r="X423" i="91"/>
  <c r="X427" i="91"/>
  <c r="X431" i="91"/>
  <c r="X435" i="91"/>
  <c r="X439" i="91"/>
  <c r="X443" i="91"/>
  <c r="X447" i="91"/>
  <c r="X451" i="91"/>
  <c r="X455" i="91"/>
  <c r="X459" i="91"/>
  <c r="X463" i="91"/>
  <c r="X467" i="91"/>
  <c r="X471" i="91"/>
  <c r="X475" i="91"/>
  <c r="X479" i="91"/>
  <c r="X483" i="91"/>
  <c r="X487" i="91"/>
  <c r="X491" i="91"/>
  <c r="X495" i="91"/>
  <c r="Z532" i="91"/>
  <c r="Y532" i="91"/>
  <c r="X532" i="91"/>
  <c r="Z564" i="91"/>
  <c r="Y564" i="91"/>
  <c r="X564" i="91"/>
  <c r="Z596" i="91"/>
  <c r="Y596" i="91"/>
  <c r="X596" i="91"/>
  <c r="Z628" i="91"/>
  <c r="Y628" i="91"/>
  <c r="X628" i="91"/>
  <c r="Y360" i="91"/>
  <c r="Y365" i="91"/>
  <c r="Z369" i="91"/>
  <c r="Y376" i="91"/>
  <c r="Y379" i="91"/>
  <c r="Z381" i="91"/>
  <c r="Y387" i="91"/>
  <c r="Z389" i="91"/>
  <c r="Y393" i="91"/>
  <c r="Z396" i="91"/>
  <c r="X396" i="91"/>
  <c r="Z400" i="91"/>
  <c r="X400" i="91"/>
  <c r="Z404" i="91"/>
  <c r="X404" i="91"/>
  <c r="Z408" i="91"/>
  <c r="X408" i="91"/>
  <c r="Z412" i="91"/>
  <c r="X412" i="91"/>
  <c r="Z416" i="91"/>
  <c r="X416" i="91"/>
  <c r="Z420" i="91"/>
  <c r="X420" i="91"/>
  <c r="Z424" i="91"/>
  <c r="X424" i="91"/>
  <c r="Z428" i="91"/>
  <c r="X428" i="91"/>
  <c r="Z432" i="91"/>
  <c r="X432" i="91"/>
  <c r="Z436" i="91"/>
  <c r="X436" i="91"/>
  <c r="Z440" i="91"/>
  <c r="X440" i="91"/>
  <c r="Z444" i="91"/>
  <c r="X444" i="91"/>
  <c r="Z448" i="91"/>
  <c r="X448" i="91"/>
  <c r="Z452" i="91"/>
  <c r="X452" i="91"/>
  <c r="Z456" i="91"/>
  <c r="X456" i="91"/>
  <c r="Z460" i="91"/>
  <c r="X460" i="91"/>
  <c r="Z464" i="91"/>
  <c r="X464" i="91"/>
  <c r="Z468" i="91"/>
  <c r="X468" i="91"/>
  <c r="Z472" i="91"/>
  <c r="X472" i="91"/>
  <c r="Z476" i="91"/>
  <c r="X476" i="91"/>
  <c r="Z480" i="91"/>
  <c r="X480" i="91"/>
  <c r="Z484" i="91"/>
  <c r="X484" i="91"/>
  <c r="Z488" i="91"/>
  <c r="X488" i="91"/>
  <c r="Z492" i="91"/>
  <c r="X492" i="91"/>
  <c r="Y316" i="91"/>
  <c r="Y318" i="91"/>
  <c r="Y320" i="91"/>
  <c r="Y322" i="91"/>
  <c r="Y363" i="91"/>
  <c r="X365" i="91"/>
  <c r="Z367" i="91"/>
  <c r="X372" i="91"/>
  <c r="X379" i="91"/>
  <c r="Z384" i="91"/>
  <c r="X387" i="91"/>
  <c r="Z390" i="91"/>
  <c r="X390" i="91"/>
  <c r="X393" i="91"/>
  <c r="Y396" i="91"/>
  <c r="Y400" i="91"/>
  <c r="Y404" i="91"/>
  <c r="Y408" i="91"/>
  <c r="Y412" i="91"/>
  <c r="Y416" i="91"/>
  <c r="Y420" i="91"/>
  <c r="Y424" i="91"/>
  <c r="Y428" i="91"/>
  <c r="Y432" i="91"/>
  <c r="Y436" i="91"/>
  <c r="Y440" i="91"/>
  <c r="Y444" i="91"/>
  <c r="Y448" i="91"/>
  <c r="Y452" i="91"/>
  <c r="Y456" i="91"/>
  <c r="Y460" i="91"/>
  <c r="Y464" i="91"/>
  <c r="Y468" i="91"/>
  <c r="Y472" i="91"/>
  <c r="Y476" i="91"/>
  <c r="Y480" i="91"/>
  <c r="Z527" i="91"/>
  <c r="Y527" i="91"/>
  <c r="X527" i="91"/>
  <c r="Z559" i="91"/>
  <c r="Y559" i="91"/>
  <c r="X559" i="91"/>
  <c r="Z591" i="91"/>
  <c r="Y591" i="91"/>
  <c r="X591" i="91"/>
  <c r="Z623" i="91"/>
  <c r="Y623" i="91"/>
  <c r="X623" i="91"/>
  <c r="Y361" i="91"/>
  <c r="Y377" i="91"/>
  <c r="Y385" i="91"/>
  <c r="Z397" i="91"/>
  <c r="Y397" i="91"/>
  <c r="Z401" i="91"/>
  <c r="Y401" i="91"/>
  <c r="Z405" i="91"/>
  <c r="Y405" i="91"/>
  <c r="Z409" i="91"/>
  <c r="Y409" i="91"/>
  <c r="Z413" i="91"/>
  <c r="Y413" i="91"/>
  <c r="Z417" i="91"/>
  <c r="Y417" i="91"/>
  <c r="Z421" i="91"/>
  <c r="Y421" i="91"/>
  <c r="Z425" i="91"/>
  <c r="Y425" i="91"/>
  <c r="Z429" i="91"/>
  <c r="Y429" i="91"/>
  <c r="Z433" i="91"/>
  <c r="Y433" i="91"/>
  <c r="Z437" i="91"/>
  <c r="Y437" i="91"/>
  <c r="Z441" i="91"/>
  <c r="Y441" i="91"/>
  <c r="Z445" i="91"/>
  <c r="Y445" i="91"/>
  <c r="Z449" i="91"/>
  <c r="Y449" i="91"/>
  <c r="Z453" i="91"/>
  <c r="Y453" i="91"/>
  <c r="Z457" i="91"/>
  <c r="Y457" i="91"/>
  <c r="Z461" i="91"/>
  <c r="Y461" i="91"/>
  <c r="Z465" i="91"/>
  <c r="Y465" i="91"/>
  <c r="Z469" i="91"/>
  <c r="Y469" i="91"/>
  <c r="Z473" i="91"/>
  <c r="Y473" i="91"/>
  <c r="Z477" i="91"/>
  <c r="Y477" i="91"/>
  <c r="Z481" i="91"/>
  <c r="Y481" i="91"/>
  <c r="Z485" i="91"/>
  <c r="Y485" i="91"/>
  <c r="Z489" i="91"/>
  <c r="Y489" i="91"/>
  <c r="Z493" i="91"/>
  <c r="Y493" i="91"/>
  <c r="Z516" i="91"/>
  <c r="Y516" i="91"/>
  <c r="X516" i="91"/>
  <c r="Y359" i="91"/>
  <c r="X361" i="91"/>
  <c r="Y375" i="91"/>
  <c r="X377" i="91"/>
  <c r="X385" i="91"/>
  <c r="Y391" i="91"/>
  <c r="Z394" i="91"/>
  <c r="X394" i="91"/>
  <c r="X397" i="91"/>
  <c r="X401" i="91"/>
  <c r="X405" i="91"/>
  <c r="X409" i="91"/>
  <c r="X413" i="91"/>
  <c r="X417" i="91"/>
  <c r="X421" i="91"/>
  <c r="X425" i="91"/>
  <c r="X429" i="91"/>
  <c r="X433" i="91"/>
  <c r="X437" i="91"/>
  <c r="X441" i="91"/>
  <c r="X445" i="91"/>
  <c r="X449" i="91"/>
  <c r="X453" i="91"/>
  <c r="X457" i="91"/>
  <c r="X461" i="91"/>
  <c r="X465" i="91"/>
  <c r="X469" i="91"/>
  <c r="X473" i="91"/>
  <c r="X477" i="91"/>
  <c r="X481" i="91"/>
  <c r="X485" i="91"/>
  <c r="X489" i="91"/>
  <c r="X493" i="91"/>
  <c r="Z548" i="91"/>
  <c r="Y548" i="91"/>
  <c r="X548" i="91"/>
  <c r="Z580" i="91"/>
  <c r="Y580" i="91"/>
  <c r="X580" i="91"/>
  <c r="Z612" i="91"/>
  <c r="Y612" i="91"/>
  <c r="X612" i="91"/>
  <c r="Z505" i="91"/>
  <c r="Y505" i="91"/>
  <c r="Z510" i="91"/>
  <c r="Y510" i="91"/>
  <c r="X510" i="91"/>
  <c r="Z521" i="91"/>
  <c r="Y521" i="91"/>
  <c r="Z526" i="91"/>
  <c r="Y526" i="91"/>
  <c r="X526" i="91"/>
  <c r="Z537" i="91"/>
  <c r="Y537" i="91"/>
  <c r="Z542" i="91"/>
  <c r="Y542" i="91"/>
  <c r="X542" i="91"/>
  <c r="Z553" i="91"/>
  <c r="Y553" i="91"/>
  <c r="Z558" i="91"/>
  <c r="Y558" i="91"/>
  <c r="X558" i="91"/>
  <c r="Z569" i="91"/>
  <c r="Y569" i="91"/>
  <c r="Z574" i="91"/>
  <c r="Y574" i="91"/>
  <c r="X574" i="91"/>
  <c r="Z585" i="91"/>
  <c r="Y585" i="91"/>
  <c r="Z590" i="91"/>
  <c r="Y590" i="91"/>
  <c r="X590" i="91"/>
  <c r="Z601" i="91"/>
  <c r="Y601" i="91"/>
  <c r="Z606" i="91"/>
  <c r="Y606" i="91"/>
  <c r="X606" i="91"/>
  <c r="Z617" i="91"/>
  <c r="Y617" i="91"/>
  <c r="Z622" i="91"/>
  <c r="Y622" i="91"/>
  <c r="X622" i="91"/>
  <c r="Z633" i="91"/>
  <c r="Y633" i="91"/>
  <c r="Z638" i="91"/>
  <c r="Z649" i="91"/>
  <c r="Z654" i="91"/>
  <c r="Z496" i="91"/>
  <c r="X496" i="91"/>
  <c r="Z501" i="91"/>
  <c r="Y501" i="91"/>
  <c r="Z506" i="91"/>
  <c r="Y506" i="91"/>
  <c r="X506" i="91"/>
  <c r="Z517" i="91"/>
  <c r="Y517" i="91"/>
  <c r="Z522" i="91"/>
  <c r="Y522" i="91"/>
  <c r="X522" i="91"/>
  <c r="Z533" i="91"/>
  <c r="Y533" i="91"/>
  <c r="Z538" i="91"/>
  <c r="Y538" i="91"/>
  <c r="X538" i="91"/>
  <c r="Z549" i="91"/>
  <c r="Y549" i="91"/>
  <c r="Z554" i="91"/>
  <c r="Y554" i="91"/>
  <c r="X554" i="91"/>
  <c r="Z565" i="91"/>
  <c r="Y565" i="91"/>
  <c r="Z570" i="91"/>
  <c r="Y570" i="91"/>
  <c r="X570" i="91"/>
  <c r="Z581" i="91"/>
  <c r="Y581" i="91"/>
  <c r="Z586" i="91"/>
  <c r="Y586" i="91"/>
  <c r="X586" i="91"/>
  <c r="Z597" i="91"/>
  <c r="Y597" i="91"/>
  <c r="Z602" i="91"/>
  <c r="Y602" i="91"/>
  <c r="X602" i="91"/>
  <c r="Z613" i="91"/>
  <c r="Y613" i="91"/>
  <c r="Z618" i="91"/>
  <c r="Y618" i="91"/>
  <c r="X618" i="91"/>
  <c r="Z629" i="91"/>
  <c r="Y629" i="91"/>
  <c r="Z634" i="91"/>
  <c r="Y634" i="91"/>
  <c r="X634" i="91"/>
  <c r="Z645" i="91"/>
  <c r="Z650" i="91"/>
  <c r="Z661" i="91"/>
  <c r="Z507" i="91"/>
  <c r="Y507" i="91"/>
  <c r="Z512" i="91"/>
  <c r="Y512" i="91"/>
  <c r="X512" i="91"/>
  <c r="Z523" i="91"/>
  <c r="Y523" i="91"/>
  <c r="Z528" i="91"/>
  <c r="Y528" i="91"/>
  <c r="X528" i="91"/>
  <c r="X533" i="91"/>
  <c r="Z539" i="91"/>
  <c r="Y539" i="91"/>
  <c r="Z544" i="91"/>
  <c r="Y544" i="91"/>
  <c r="X544" i="91"/>
  <c r="X549" i="91"/>
  <c r="Z555" i="91"/>
  <c r="Y555" i="91"/>
  <c r="Z560" i="91"/>
  <c r="Y560" i="91"/>
  <c r="X560" i="91"/>
  <c r="X565" i="91"/>
  <c r="Z571" i="91"/>
  <c r="Y571" i="91"/>
  <c r="Z576" i="91"/>
  <c r="Y576" i="91"/>
  <c r="X576" i="91"/>
  <c r="X581" i="91"/>
  <c r="Z587" i="91"/>
  <c r="Y587" i="91"/>
  <c r="Z592" i="91"/>
  <c r="Y592" i="91"/>
  <c r="X592" i="91"/>
  <c r="X597" i="91"/>
  <c r="Z603" i="91"/>
  <c r="Y603" i="91"/>
  <c r="Z608" i="91"/>
  <c r="Y608" i="91"/>
  <c r="X608" i="91"/>
  <c r="X613" i="91"/>
  <c r="Z619" i="91"/>
  <c r="Y619" i="91"/>
  <c r="Z624" i="91"/>
  <c r="Y624" i="91"/>
  <c r="X624" i="91"/>
  <c r="X629" i="91"/>
  <c r="Z635" i="91"/>
  <c r="Z640" i="91"/>
  <c r="Z651" i="91"/>
  <c r="Z656" i="91"/>
  <c r="Z497" i="91"/>
  <c r="Y497" i="91"/>
  <c r="Z502" i="91"/>
  <c r="Y502" i="91"/>
  <c r="X502" i="91"/>
  <c r="Z513" i="91"/>
  <c r="Y513" i="91"/>
  <c r="Z518" i="91"/>
  <c r="Y518" i="91"/>
  <c r="X518" i="91"/>
  <c r="Z529" i="91"/>
  <c r="Y529" i="91"/>
  <c r="Z534" i="91"/>
  <c r="Y534" i="91"/>
  <c r="X534" i="91"/>
  <c r="Z545" i="91"/>
  <c r="Y545" i="91"/>
  <c r="Z550" i="91"/>
  <c r="Y550" i="91"/>
  <c r="X550" i="91"/>
  <c r="Z561" i="91"/>
  <c r="Y561" i="91"/>
  <c r="Z566" i="91"/>
  <c r="Y566" i="91"/>
  <c r="X566" i="91"/>
  <c r="Z577" i="91"/>
  <c r="Y577" i="91"/>
  <c r="Z582" i="91"/>
  <c r="Y582" i="91"/>
  <c r="X582" i="91"/>
  <c r="Z593" i="91"/>
  <c r="Y593" i="91"/>
  <c r="Z598" i="91"/>
  <c r="Y598" i="91"/>
  <c r="X598" i="91"/>
  <c r="Z609" i="91"/>
  <c r="Y609" i="91"/>
  <c r="Z614" i="91"/>
  <c r="Y614" i="91"/>
  <c r="X614" i="91"/>
  <c r="Z625" i="91"/>
  <c r="Y625" i="91"/>
  <c r="Z630" i="91"/>
  <c r="Y630" i="91"/>
  <c r="X630" i="91"/>
  <c r="Z641" i="91"/>
  <c r="Z646" i="91"/>
  <c r="Z657" i="91"/>
  <c r="Z662" i="91"/>
  <c r="X497" i="91"/>
  <c r="Z503" i="91"/>
  <c r="Y503" i="91"/>
  <c r="Z508" i="91"/>
  <c r="Y508" i="91"/>
  <c r="X508" i="91"/>
  <c r="X513" i="91"/>
  <c r="Z519" i="91"/>
  <c r="Y519" i="91"/>
  <c r="Z524" i="91"/>
  <c r="Y524" i="91"/>
  <c r="X524" i="91"/>
  <c r="X529" i="91"/>
  <c r="Z535" i="91"/>
  <c r="Y535" i="91"/>
  <c r="Z540" i="91"/>
  <c r="Y540" i="91"/>
  <c r="X540" i="91"/>
  <c r="X545" i="91"/>
  <c r="Z551" i="91"/>
  <c r="Y551" i="91"/>
  <c r="Z556" i="91"/>
  <c r="Y556" i="91"/>
  <c r="X556" i="91"/>
  <c r="X561" i="91"/>
  <c r="Z567" i="91"/>
  <c r="Y567" i="91"/>
  <c r="Z572" i="91"/>
  <c r="Y572" i="91"/>
  <c r="X572" i="91"/>
  <c r="X577" i="91"/>
  <c r="Z583" i="91"/>
  <c r="Y583" i="91"/>
  <c r="Z588" i="91"/>
  <c r="Y588" i="91"/>
  <c r="X588" i="91"/>
  <c r="X593" i="91"/>
  <c r="Z599" i="91"/>
  <c r="Y599" i="91"/>
  <c r="Z604" i="91"/>
  <c r="Y604" i="91"/>
  <c r="X604" i="91"/>
  <c r="X609" i="91"/>
  <c r="Z615" i="91"/>
  <c r="Y615" i="91"/>
  <c r="Z620" i="91"/>
  <c r="Y620" i="91"/>
  <c r="X620" i="91"/>
  <c r="X625" i="91"/>
  <c r="Z631" i="91"/>
  <c r="Y631" i="91"/>
  <c r="Z636" i="91"/>
  <c r="Z647" i="91"/>
  <c r="Z652" i="91"/>
  <c r="Z663" i="91"/>
  <c r="Z498" i="91"/>
  <c r="Y498" i="91"/>
  <c r="X498" i="91"/>
  <c r="Z509" i="91"/>
  <c r="Y509" i="91"/>
  <c r="Z514" i="91"/>
  <c r="Y514" i="91"/>
  <c r="X514" i="91"/>
  <c r="Z525" i="91"/>
  <c r="Y525" i="91"/>
  <c r="Z530" i="91"/>
  <c r="Y530" i="91"/>
  <c r="X530" i="91"/>
  <c r="Z541" i="91"/>
  <c r="Y541" i="91"/>
  <c r="Z546" i="91"/>
  <c r="Y546" i="91"/>
  <c r="X546" i="91"/>
  <c r="Z557" i="91"/>
  <c r="Y557" i="91"/>
  <c r="Z562" i="91"/>
  <c r="Y562" i="91"/>
  <c r="X562" i="91"/>
  <c r="Z573" i="91"/>
  <c r="Y573" i="91"/>
  <c r="Z578" i="91"/>
  <c r="Y578" i="91"/>
  <c r="X578" i="91"/>
  <c r="Z589" i="91"/>
  <c r="Y589" i="91"/>
  <c r="Z594" i="91"/>
  <c r="Y594" i="91"/>
  <c r="X594" i="91"/>
  <c r="Z605" i="91"/>
  <c r="Y605" i="91"/>
  <c r="Z610" i="91"/>
  <c r="Y610" i="91"/>
  <c r="X610" i="91"/>
  <c r="Z621" i="91"/>
  <c r="Y621" i="91"/>
  <c r="Z626" i="91"/>
  <c r="Y626" i="91"/>
  <c r="X626" i="91"/>
  <c r="X631" i="91"/>
  <c r="Z637" i="91"/>
  <c r="Z642" i="91"/>
  <c r="Z653" i="91"/>
  <c r="Z658" i="91"/>
  <c r="Z499" i="91"/>
  <c r="Y499" i="91"/>
  <c r="Z504" i="91"/>
  <c r="Y504" i="91"/>
  <c r="X504" i="91"/>
  <c r="X509" i="91"/>
  <c r="Z515" i="91"/>
  <c r="Y515" i="91"/>
  <c r="Z520" i="91"/>
  <c r="Y520" i="91"/>
  <c r="X520" i="91"/>
  <c r="X525" i="91"/>
  <c r="Z531" i="91"/>
  <c r="Y531" i="91"/>
  <c r="Z536" i="91"/>
  <c r="Y536" i="91"/>
  <c r="X536" i="91"/>
  <c r="X541" i="91"/>
  <c r="Z547" i="91"/>
  <c r="Y547" i="91"/>
  <c r="Z552" i="91"/>
  <c r="Y552" i="91"/>
  <c r="X552" i="91"/>
  <c r="X557" i="91"/>
  <c r="Z563" i="91"/>
  <c r="Y563" i="91"/>
  <c r="Z568" i="91"/>
  <c r="Y568" i="91"/>
  <c r="X568" i="91"/>
  <c r="X573" i="91"/>
  <c r="Z579" i="91"/>
  <c r="Y579" i="91"/>
  <c r="Z584" i="91"/>
  <c r="Y584" i="91"/>
  <c r="X584" i="91"/>
  <c r="X589" i="91"/>
  <c r="Z595" i="91"/>
  <c r="Y595" i="91"/>
  <c r="Z600" i="91"/>
  <c r="Y600" i="91"/>
  <c r="X600" i="91"/>
  <c r="X605" i="91"/>
  <c r="Z611" i="91"/>
  <c r="Y611" i="91"/>
  <c r="Z616" i="91"/>
  <c r="Y616" i="91"/>
  <c r="X616" i="91"/>
  <c r="X621" i="91"/>
  <c r="Z627" i="91"/>
  <c r="Y627" i="91"/>
  <c r="Z632" i="91"/>
  <c r="Y632" i="91"/>
  <c r="X632" i="91"/>
  <c r="Z643" i="91"/>
  <c r="Z648" i="91"/>
  <c r="Z659" i="91"/>
  <c r="Z664" i="91"/>
  <c r="Y635" i="91"/>
  <c r="Y637" i="91"/>
  <c r="Y639" i="91"/>
  <c r="Y641" i="91"/>
  <c r="Y643" i="91"/>
  <c r="Y645" i="91"/>
  <c r="Y647" i="91"/>
  <c r="Y649" i="91"/>
  <c r="Y651" i="91"/>
  <c r="Y653" i="91"/>
  <c r="Y655" i="91"/>
  <c r="Y657" i="91"/>
  <c r="Y659" i="91"/>
  <c r="Y661" i="91"/>
  <c r="Y663" i="91"/>
  <c r="X636" i="91"/>
  <c r="X638" i="91"/>
  <c r="X640" i="91"/>
  <c r="X642" i="91"/>
  <c r="X644" i="91"/>
  <c r="X646" i="91"/>
  <c r="X648" i="91"/>
  <c r="X650" i="91"/>
  <c r="X652" i="91"/>
  <c r="X654" i="91"/>
  <c r="X656" i="91"/>
  <c r="X658" i="91"/>
  <c r="X660" i="91"/>
  <c r="X662" i="91"/>
  <c r="X664" i="91"/>
  <c r="Y636" i="91"/>
  <c r="Y638" i="91"/>
  <c r="Y640" i="91"/>
  <c r="Y642" i="91"/>
  <c r="Y644" i="91"/>
  <c r="Y646" i="91"/>
  <c r="Y648" i="91"/>
  <c r="Y650" i="91"/>
  <c r="Y652" i="91"/>
  <c r="Y654" i="91"/>
  <c r="Y656" i="91"/>
  <c r="Y658" i="91"/>
  <c r="Y660" i="91"/>
  <c r="Y662" i="91"/>
  <c r="Y664" i="91"/>
  <c r="W664" i="88"/>
  <c r="X664" i="88" s="1"/>
  <c r="W663" i="88"/>
  <c r="X663" i="88" s="1"/>
  <c r="W662" i="88"/>
  <c r="X662" i="88" s="1"/>
  <c r="W661" i="88"/>
  <c r="X661" i="88" s="1"/>
  <c r="W660" i="88"/>
  <c r="W659" i="88"/>
  <c r="W658" i="88"/>
  <c r="X658" i="88" s="1"/>
  <c r="W657" i="88"/>
  <c r="W656" i="88"/>
  <c r="X656" i="88" s="1"/>
  <c r="W655" i="88"/>
  <c r="X655" i="88" s="1"/>
  <c r="W654" i="88"/>
  <c r="X654" i="88" s="1"/>
  <c r="W653" i="88"/>
  <c r="X653" i="88" s="1"/>
  <c r="W652" i="88"/>
  <c r="W651" i="88"/>
  <c r="W650" i="88"/>
  <c r="X650" i="88" s="1"/>
  <c r="W649" i="88"/>
  <c r="W648" i="88"/>
  <c r="X648" i="88" s="1"/>
  <c r="W647" i="88"/>
  <c r="X647" i="88" s="1"/>
  <c r="W646" i="88"/>
  <c r="X646" i="88" s="1"/>
  <c r="W645" i="88"/>
  <c r="X645" i="88" s="1"/>
  <c r="W644" i="88"/>
  <c r="W643" i="88"/>
  <c r="W642" i="88"/>
  <c r="X642" i="88" s="1"/>
  <c r="W641" i="88"/>
  <c r="W640" i="88"/>
  <c r="X640" i="88" s="1"/>
  <c r="W639" i="88"/>
  <c r="X639" i="88" s="1"/>
  <c r="W638" i="88"/>
  <c r="X638" i="88" s="1"/>
  <c r="W637" i="88"/>
  <c r="X637" i="88" s="1"/>
  <c r="W636" i="88"/>
  <c r="W635" i="88"/>
  <c r="W634" i="88"/>
  <c r="X634" i="88" s="1"/>
  <c r="W633" i="88"/>
  <c r="W632" i="88"/>
  <c r="X632" i="88" s="1"/>
  <c r="W631" i="88"/>
  <c r="X631" i="88" s="1"/>
  <c r="W630" i="88"/>
  <c r="X630" i="88" s="1"/>
  <c r="W629" i="88"/>
  <c r="X629" i="88" s="1"/>
  <c r="W628" i="88"/>
  <c r="W627" i="88"/>
  <c r="W626" i="88"/>
  <c r="X626" i="88" s="1"/>
  <c r="W625" i="88"/>
  <c r="W624" i="88"/>
  <c r="X624" i="88" s="1"/>
  <c r="W623" i="88"/>
  <c r="X623" i="88" s="1"/>
  <c r="W622" i="88"/>
  <c r="X622" i="88" s="1"/>
  <c r="W621" i="88"/>
  <c r="X621" i="88" s="1"/>
  <c r="W620" i="88"/>
  <c r="W619" i="88"/>
  <c r="W618" i="88"/>
  <c r="X618" i="88" s="1"/>
  <c r="W617" i="88"/>
  <c r="W616" i="88"/>
  <c r="X616" i="88" s="1"/>
  <c r="W615" i="88"/>
  <c r="X615" i="88" s="1"/>
  <c r="W614" i="88"/>
  <c r="X614" i="88" s="1"/>
  <c r="W613" i="88"/>
  <c r="X613" i="88" s="1"/>
  <c r="W612" i="88"/>
  <c r="W611" i="88"/>
  <c r="W610" i="88"/>
  <c r="X610" i="88" s="1"/>
  <c r="W609" i="88"/>
  <c r="W608" i="88"/>
  <c r="X608" i="88" s="1"/>
  <c r="W607" i="88"/>
  <c r="X607" i="88" s="1"/>
  <c r="W606" i="88"/>
  <c r="X606" i="88" s="1"/>
  <c r="W605" i="88"/>
  <c r="X605" i="88" s="1"/>
  <c r="W604" i="88"/>
  <c r="W603" i="88"/>
  <c r="W602" i="88"/>
  <c r="X602" i="88" s="1"/>
  <c r="W601" i="88"/>
  <c r="W600" i="88"/>
  <c r="X600" i="88" s="1"/>
  <c r="W599" i="88"/>
  <c r="X599" i="88" s="1"/>
  <c r="W598" i="88"/>
  <c r="X598" i="88" s="1"/>
  <c r="W597" i="88"/>
  <c r="X597" i="88" s="1"/>
  <c r="W596" i="88"/>
  <c r="W595" i="88"/>
  <c r="W594" i="88"/>
  <c r="X594" i="88" s="1"/>
  <c r="W593" i="88"/>
  <c r="W592" i="88"/>
  <c r="X592" i="88" s="1"/>
  <c r="W591" i="88"/>
  <c r="X591" i="88" s="1"/>
  <c r="W590" i="88"/>
  <c r="X590" i="88" s="1"/>
  <c r="W589" i="88"/>
  <c r="W588" i="88"/>
  <c r="X588" i="88" s="1"/>
  <c r="W587" i="88"/>
  <c r="X587" i="88" s="1"/>
  <c r="W586" i="88"/>
  <c r="W585" i="88"/>
  <c r="W584" i="88"/>
  <c r="X584" i="88" s="1"/>
  <c r="W583" i="88"/>
  <c r="W582" i="88"/>
  <c r="X582" i="88" s="1"/>
  <c r="W581" i="88"/>
  <c r="X581" i="88" s="1"/>
  <c r="W580" i="88"/>
  <c r="W579" i="88"/>
  <c r="W578" i="88"/>
  <c r="X578" i="88" s="1"/>
  <c r="W577" i="88"/>
  <c r="X577" i="88" s="1"/>
  <c r="W576" i="88"/>
  <c r="W575" i="88"/>
  <c r="X575" i="88" s="1"/>
  <c r="W574" i="88"/>
  <c r="X574" i="88" s="1"/>
  <c r="W573" i="88"/>
  <c r="W572" i="88"/>
  <c r="X572" i="88" s="1"/>
  <c r="W571" i="88"/>
  <c r="X571" i="88" s="1"/>
  <c r="W570" i="88"/>
  <c r="X570" i="88" s="1"/>
  <c r="W569" i="88"/>
  <c r="W568" i="88"/>
  <c r="X568" i="88" s="1"/>
  <c r="W567" i="88"/>
  <c r="W566" i="88"/>
  <c r="X566" i="88" s="1"/>
  <c r="W565" i="88"/>
  <c r="X565" i="88" s="1"/>
  <c r="W564" i="88"/>
  <c r="W563" i="88"/>
  <c r="W562" i="88"/>
  <c r="X562" i="88" s="1"/>
  <c r="W561" i="88"/>
  <c r="X561" i="88" s="1"/>
  <c r="W560" i="88"/>
  <c r="W559" i="88"/>
  <c r="X559" i="88" s="1"/>
  <c r="W558" i="88"/>
  <c r="X558" i="88" s="1"/>
  <c r="W557" i="88"/>
  <c r="W556" i="88"/>
  <c r="X556" i="88" s="1"/>
  <c r="W555" i="88"/>
  <c r="X555" i="88" s="1"/>
  <c r="W554" i="88"/>
  <c r="X554" i="88" s="1"/>
  <c r="W553" i="88"/>
  <c r="W552" i="88"/>
  <c r="X552" i="88" s="1"/>
  <c r="W551" i="88"/>
  <c r="W550" i="88"/>
  <c r="W549" i="88"/>
  <c r="X549" i="88" s="1"/>
  <c r="W548" i="88"/>
  <c r="W547" i="88"/>
  <c r="W546" i="88"/>
  <c r="X546" i="88" s="1"/>
  <c r="W545" i="88"/>
  <c r="X545" i="88" s="1"/>
  <c r="W544" i="88"/>
  <c r="W543" i="88"/>
  <c r="X543" i="88" s="1"/>
  <c r="W542" i="88"/>
  <c r="X542" i="88" s="1"/>
  <c r="W541" i="88"/>
  <c r="W540" i="88"/>
  <c r="X540" i="88" s="1"/>
  <c r="W539" i="88"/>
  <c r="X539" i="88" s="1"/>
  <c r="W538" i="88"/>
  <c r="W537" i="88"/>
  <c r="W536" i="88"/>
  <c r="X536" i="88" s="1"/>
  <c r="W535" i="88"/>
  <c r="W534" i="88"/>
  <c r="X534" i="88" s="1"/>
  <c r="W533" i="88"/>
  <c r="X533" i="88" s="1"/>
  <c r="W532" i="88"/>
  <c r="W531" i="88"/>
  <c r="W530" i="88"/>
  <c r="X530" i="88" s="1"/>
  <c r="W529" i="88"/>
  <c r="X529" i="88" s="1"/>
  <c r="W528" i="88"/>
  <c r="W527" i="88"/>
  <c r="X527" i="88" s="1"/>
  <c r="W526" i="88"/>
  <c r="W525" i="88"/>
  <c r="X525" i="88" s="1"/>
  <c r="W524" i="88"/>
  <c r="X524" i="88" s="1"/>
  <c r="W523" i="88"/>
  <c r="X523" i="88" s="1"/>
  <c r="W522" i="88"/>
  <c r="W521" i="88"/>
  <c r="X521" i="88" s="1"/>
  <c r="W520" i="88"/>
  <c r="X520" i="88" s="1"/>
  <c r="W519" i="88"/>
  <c r="W518" i="88"/>
  <c r="X518" i="88" s="1"/>
  <c r="W517" i="88"/>
  <c r="X517" i="88" s="1"/>
  <c r="W516" i="88"/>
  <c r="X516" i="88" s="1"/>
  <c r="W515" i="88"/>
  <c r="W514" i="88"/>
  <c r="X514" i="88" s="1"/>
  <c r="W513" i="88"/>
  <c r="X513" i="88" s="1"/>
  <c r="W512" i="88"/>
  <c r="X512" i="88" s="1"/>
  <c r="W511" i="88"/>
  <c r="W510" i="88"/>
  <c r="W509" i="88"/>
  <c r="X509" i="88" s="1"/>
  <c r="W508" i="88"/>
  <c r="X508" i="88" s="1"/>
  <c r="W507" i="88"/>
  <c r="W506" i="88"/>
  <c r="W505" i="88"/>
  <c r="W504" i="88"/>
  <c r="X504" i="88" s="1"/>
  <c r="W503" i="88"/>
  <c r="W502" i="88"/>
  <c r="X502" i="88" s="1"/>
  <c r="W501" i="88"/>
  <c r="X501" i="88" s="1"/>
  <c r="W500" i="88"/>
  <c r="W499" i="88"/>
  <c r="W498" i="88"/>
  <c r="X498" i="88" s="1"/>
  <c r="W497" i="88"/>
  <c r="X497" i="88" s="1"/>
  <c r="W496" i="88"/>
  <c r="W495" i="88"/>
  <c r="W494" i="88"/>
  <c r="W493" i="88"/>
  <c r="X493" i="88" s="1"/>
  <c r="W492" i="88"/>
  <c r="W491" i="88"/>
  <c r="X491" i="88" s="1"/>
  <c r="W490" i="88"/>
  <c r="W489" i="88"/>
  <c r="W488" i="88"/>
  <c r="W487" i="88"/>
  <c r="W486" i="88"/>
  <c r="W485" i="88"/>
  <c r="X485" i="88" s="1"/>
  <c r="W484" i="88"/>
  <c r="W483" i="88"/>
  <c r="X483" i="88" s="1"/>
  <c r="W482" i="88"/>
  <c r="X482" i="88" s="1"/>
  <c r="W481" i="88"/>
  <c r="X481" i="88" s="1"/>
  <c r="W480" i="88"/>
  <c r="X480" i="88" s="1"/>
  <c r="W479" i="88"/>
  <c r="W478" i="88"/>
  <c r="X478" i="88" s="1"/>
  <c r="W477" i="88"/>
  <c r="X477" i="88" s="1"/>
  <c r="W476" i="88"/>
  <c r="X476" i="88" s="1"/>
  <c r="W475" i="88"/>
  <c r="W474" i="88"/>
  <c r="X474" i="88" s="1"/>
  <c r="W473" i="88"/>
  <c r="X473" i="88" s="1"/>
  <c r="W472" i="88"/>
  <c r="W471" i="88"/>
  <c r="X471" i="88" s="1"/>
  <c r="W470" i="88"/>
  <c r="X470" i="88" s="1"/>
  <c r="W469" i="88"/>
  <c r="W468" i="88"/>
  <c r="W467" i="88"/>
  <c r="X467" i="88" s="1"/>
  <c r="W466" i="88"/>
  <c r="X466" i="88" s="1"/>
  <c r="W465" i="88"/>
  <c r="X465" i="88" s="1"/>
  <c r="W464" i="88"/>
  <c r="X464" i="88" s="1"/>
  <c r="W463" i="88"/>
  <c r="W462" i="88"/>
  <c r="W461" i="88"/>
  <c r="X461" i="88" s="1"/>
  <c r="W460" i="88"/>
  <c r="X460" i="88" s="1"/>
  <c r="W459" i="88"/>
  <c r="W458" i="88"/>
  <c r="X458" i="88" s="1"/>
  <c r="W457" i="88"/>
  <c r="X457" i="88" s="1"/>
  <c r="W456" i="88"/>
  <c r="W455" i="88"/>
  <c r="W454" i="88"/>
  <c r="X454" i="88" s="1"/>
  <c r="W453" i="88"/>
  <c r="W452" i="88"/>
  <c r="X452" i="88" s="1"/>
  <c r="W451" i="88"/>
  <c r="W450" i="88"/>
  <c r="X450" i="88" s="1"/>
  <c r="W449" i="88"/>
  <c r="W448" i="88"/>
  <c r="X448" i="88" s="1"/>
  <c r="W447" i="88"/>
  <c r="W446" i="88"/>
  <c r="X446" i="88" s="1"/>
  <c r="W445" i="88"/>
  <c r="W444" i="88"/>
  <c r="X444" i="88" s="1"/>
  <c r="W443" i="88"/>
  <c r="W442" i="88"/>
  <c r="X442" i="88" s="1"/>
  <c r="W441" i="88"/>
  <c r="W440" i="88"/>
  <c r="X440" i="88" s="1"/>
  <c r="W439" i="88"/>
  <c r="W438" i="88"/>
  <c r="X438" i="88" s="1"/>
  <c r="W437" i="88"/>
  <c r="W436" i="88"/>
  <c r="X436" i="88" s="1"/>
  <c r="W435" i="88"/>
  <c r="W434" i="88"/>
  <c r="X434" i="88" s="1"/>
  <c r="W433" i="88"/>
  <c r="W432" i="88"/>
  <c r="X432" i="88" s="1"/>
  <c r="W431" i="88"/>
  <c r="W430" i="88"/>
  <c r="X430" i="88" s="1"/>
  <c r="W429" i="88"/>
  <c r="W428" i="88"/>
  <c r="X428" i="88" s="1"/>
  <c r="W427" i="88"/>
  <c r="W426" i="88"/>
  <c r="X426" i="88" s="1"/>
  <c r="W425" i="88"/>
  <c r="W424" i="88"/>
  <c r="X424" i="88" s="1"/>
  <c r="W423" i="88"/>
  <c r="W422" i="88"/>
  <c r="X422" i="88" s="1"/>
  <c r="W421" i="88"/>
  <c r="W420" i="88"/>
  <c r="X420" i="88" s="1"/>
  <c r="W419" i="88"/>
  <c r="W418" i="88"/>
  <c r="W417" i="88"/>
  <c r="W416" i="88"/>
  <c r="X416" i="88" s="1"/>
  <c r="W415" i="88"/>
  <c r="W414" i="88"/>
  <c r="W413" i="88"/>
  <c r="W412" i="88"/>
  <c r="X412" i="88" s="1"/>
  <c r="W411" i="88"/>
  <c r="X411" i="88" s="1"/>
  <c r="W410" i="88"/>
  <c r="X410" i="88" s="1"/>
  <c r="W409" i="88"/>
  <c r="X409" i="88" s="1"/>
  <c r="W408" i="88"/>
  <c r="W407" i="88"/>
  <c r="X407" i="88" s="1"/>
  <c r="W406" i="88"/>
  <c r="X406" i="88" s="1"/>
  <c r="W405" i="88"/>
  <c r="W404" i="88"/>
  <c r="X404" i="88" s="1"/>
  <c r="W403" i="88"/>
  <c r="X403" i="88" s="1"/>
  <c r="W402" i="88"/>
  <c r="X402" i="88" s="1"/>
  <c r="W401" i="88"/>
  <c r="X401" i="88" s="1"/>
  <c r="W400" i="88"/>
  <c r="W399" i="88"/>
  <c r="X399" i="88" s="1"/>
  <c r="W398" i="88"/>
  <c r="X398" i="88" s="1"/>
  <c r="W397" i="88"/>
  <c r="W396" i="88"/>
  <c r="X396" i="88" s="1"/>
  <c r="W395" i="88"/>
  <c r="X395" i="88" s="1"/>
  <c r="W394" i="88"/>
  <c r="X394" i="88" s="1"/>
  <c r="W393" i="88"/>
  <c r="X393" i="88" s="1"/>
  <c r="W392" i="88"/>
  <c r="W391" i="88"/>
  <c r="X391" i="88" s="1"/>
  <c r="W390" i="88"/>
  <c r="X390" i="88" s="1"/>
  <c r="W389" i="88"/>
  <c r="W388" i="88"/>
  <c r="X388" i="88" s="1"/>
  <c r="W387" i="88"/>
  <c r="X387" i="88" s="1"/>
  <c r="W386" i="88"/>
  <c r="X386" i="88" s="1"/>
  <c r="W385" i="88"/>
  <c r="X385" i="88" s="1"/>
  <c r="W384" i="88"/>
  <c r="W383" i="88"/>
  <c r="W382" i="88"/>
  <c r="X382" i="88" s="1"/>
  <c r="W381" i="88"/>
  <c r="W380" i="88"/>
  <c r="W379" i="88"/>
  <c r="W378" i="88"/>
  <c r="X378" i="88" s="1"/>
  <c r="W377" i="88"/>
  <c r="X377" i="88" s="1"/>
  <c r="W376" i="88"/>
  <c r="X376" i="88" s="1"/>
  <c r="W375" i="88"/>
  <c r="X375" i="88" s="1"/>
  <c r="W374" i="88"/>
  <c r="X374" i="88" s="1"/>
  <c r="W373" i="88"/>
  <c r="W372" i="88"/>
  <c r="X372" i="88" s="1"/>
  <c r="W371" i="88"/>
  <c r="X371" i="88" s="1"/>
  <c r="W370" i="88"/>
  <c r="W369" i="88"/>
  <c r="W368" i="88"/>
  <c r="W367" i="88"/>
  <c r="X367" i="88" s="1"/>
  <c r="W366" i="88"/>
  <c r="X366" i="88" s="1"/>
  <c r="W365" i="88"/>
  <c r="X365" i="88" s="1"/>
  <c r="W364" i="88"/>
  <c r="W363" i="88"/>
  <c r="W362" i="88"/>
  <c r="X362" i="88" s="1"/>
  <c r="W361" i="88"/>
  <c r="W360" i="88"/>
  <c r="X360" i="88" s="1"/>
  <c r="W359" i="88"/>
  <c r="X359" i="88" s="1"/>
  <c r="W358" i="88"/>
  <c r="X358" i="88" s="1"/>
  <c r="W357" i="88"/>
  <c r="W356" i="88"/>
  <c r="X356" i="88" s="1"/>
  <c r="W355" i="88"/>
  <c r="X355" i="88" s="1"/>
  <c r="W354" i="88"/>
  <c r="W353" i="88"/>
  <c r="X353" i="88" s="1"/>
  <c r="W352" i="88"/>
  <c r="W351" i="88"/>
  <c r="W350" i="88"/>
  <c r="X350" i="88" s="1"/>
  <c r="W349" i="88"/>
  <c r="X349" i="88" s="1"/>
  <c r="W348" i="88"/>
  <c r="X348" i="88" s="1"/>
  <c r="W347" i="88"/>
  <c r="W346" i="88"/>
  <c r="X346" i="88" s="1"/>
  <c r="W345" i="88"/>
  <c r="W344" i="88"/>
  <c r="X344" i="88" s="1"/>
  <c r="W343" i="88"/>
  <c r="X343" i="88" s="1"/>
  <c r="W342" i="88"/>
  <c r="X342" i="88" s="1"/>
  <c r="W341" i="88"/>
  <c r="W340" i="88"/>
  <c r="W339" i="88"/>
  <c r="X339" i="88" s="1"/>
  <c r="W338" i="88"/>
  <c r="W337" i="88"/>
  <c r="X337" i="88" s="1"/>
  <c r="W336" i="88"/>
  <c r="X336" i="88" s="1"/>
  <c r="W335" i="88"/>
  <c r="X335" i="88" s="1"/>
  <c r="W334" i="88"/>
  <c r="W333" i="88"/>
  <c r="X333" i="88" s="1"/>
  <c r="W332" i="88"/>
  <c r="W331" i="88"/>
  <c r="X331" i="88" s="1"/>
  <c r="W330" i="88"/>
  <c r="X330" i="88" s="1"/>
  <c r="W329" i="88"/>
  <c r="X329" i="88" s="1"/>
  <c r="W328" i="88"/>
  <c r="X328" i="88" s="1"/>
  <c r="W327" i="88"/>
  <c r="X327" i="88" s="1"/>
  <c r="W326" i="88"/>
  <c r="W325" i="88"/>
  <c r="X325" i="88" s="1"/>
  <c r="W324" i="88"/>
  <c r="X324" i="88" s="1"/>
  <c r="W323" i="88"/>
  <c r="X323" i="88" s="1"/>
  <c r="W322" i="88"/>
  <c r="W321" i="88"/>
  <c r="X321" i="88" s="1"/>
  <c r="W320" i="88"/>
  <c r="X320" i="88" s="1"/>
  <c r="W319" i="88"/>
  <c r="X319" i="88" s="1"/>
  <c r="W318" i="88"/>
  <c r="W317" i="88"/>
  <c r="W316" i="88"/>
  <c r="W315" i="88"/>
  <c r="X315" i="88" s="1"/>
  <c r="W314" i="88"/>
  <c r="X314" i="88" s="1"/>
  <c r="W313" i="88"/>
  <c r="W312" i="88"/>
  <c r="X312" i="88" s="1"/>
  <c r="W311" i="88"/>
  <c r="X311" i="88" s="1"/>
  <c r="W310" i="88"/>
  <c r="W309" i="88"/>
  <c r="W308" i="88"/>
  <c r="X308" i="88" s="1"/>
  <c r="W307" i="88"/>
  <c r="X307" i="88" s="1"/>
  <c r="W306" i="88"/>
  <c r="W305" i="88"/>
  <c r="X305" i="88" s="1"/>
  <c r="W304" i="88"/>
  <c r="X304" i="88" s="1"/>
  <c r="W303" i="88"/>
  <c r="X303" i="88" s="1"/>
  <c r="W302" i="88"/>
  <c r="W301" i="88"/>
  <c r="W300" i="88"/>
  <c r="W299" i="88"/>
  <c r="X299" i="88" s="1"/>
  <c r="W298" i="88"/>
  <c r="X298" i="88" s="1"/>
  <c r="W297" i="88"/>
  <c r="W296" i="88"/>
  <c r="X296" i="88" s="1"/>
  <c r="W295" i="88"/>
  <c r="X295" i="88" s="1"/>
  <c r="W294" i="88"/>
  <c r="W293" i="88"/>
  <c r="W292" i="88"/>
  <c r="X292" i="88" s="1"/>
  <c r="W291" i="88"/>
  <c r="X291" i="88" s="1"/>
  <c r="W290" i="88"/>
  <c r="W289" i="88"/>
  <c r="X289" i="88" s="1"/>
  <c r="W288" i="88"/>
  <c r="X288" i="88" s="1"/>
  <c r="W287" i="88"/>
  <c r="X287" i="88" s="1"/>
  <c r="W286" i="88"/>
  <c r="W285" i="88"/>
  <c r="W284" i="88"/>
  <c r="W283" i="88"/>
  <c r="X283" i="88" s="1"/>
  <c r="W282" i="88"/>
  <c r="X282" i="88" s="1"/>
  <c r="W281" i="88"/>
  <c r="W280" i="88"/>
  <c r="X280" i="88" s="1"/>
  <c r="W279" i="88"/>
  <c r="X279" i="88" s="1"/>
  <c r="W278" i="88"/>
  <c r="W277" i="88"/>
  <c r="W276" i="88"/>
  <c r="X276" i="88" s="1"/>
  <c r="W275" i="88"/>
  <c r="X275" i="88" s="1"/>
  <c r="W274" i="88"/>
  <c r="W273" i="88"/>
  <c r="X273" i="88" s="1"/>
  <c r="W272" i="88"/>
  <c r="X272" i="88" s="1"/>
  <c r="W271" i="88"/>
  <c r="X271" i="88" s="1"/>
  <c r="W270" i="88"/>
  <c r="W269" i="88"/>
  <c r="W268" i="88"/>
  <c r="W267" i="88"/>
  <c r="X267" i="88" s="1"/>
  <c r="W266" i="88"/>
  <c r="X266" i="88" s="1"/>
  <c r="W265" i="88"/>
  <c r="W264" i="88"/>
  <c r="X264" i="88" s="1"/>
  <c r="W263" i="88"/>
  <c r="X263" i="88" s="1"/>
  <c r="W262" i="88"/>
  <c r="W261" i="88"/>
  <c r="W260" i="88"/>
  <c r="X260" i="88" s="1"/>
  <c r="W259" i="88"/>
  <c r="X259" i="88" s="1"/>
  <c r="W258" i="88"/>
  <c r="W257" i="88"/>
  <c r="X257" i="88" s="1"/>
  <c r="W256" i="88"/>
  <c r="X256" i="88" s="1"/>
  <c r="W255" i="88"/>
  <c r="X255" i="88" s="1"/>
  <c r="W254" i="88"/>
  <c r="W253" i="88"/>
  <c r="W252" i="88"/>
  <c r="W251" i="88"/>
  <c r="X251" i="88" s="1"/>
  <c r="W250" i="88"/>
  <c r="X250" i="88" s="1"/>
  <c r="W249" i="88"/>
  <c r="X249" i="88" s="1"/>
  <c r="W248" i="88"/>
  <c r="X248" i="88" s="1"/>
  <c r="W247" i="88"/>
  <c r="X247" i="88" s="1"/>
  <c r="W246" i="88"/>
  <c r="X246" i="88" s="1"/>
  <c r="W245" i="88"/>
  <c r="X245" i="88" s="1"/>
  <c r="W244" i="88"/>
  <c r="X244" i="88" s="1"/>
  <c r="W243" i="88"/>
  <c r="X243" i="88" s="1"/>
  <c r="W242" i="88"/>
  <c r="X242" i="88" s="1"/>
  <c r="W241" i="88"/>
  <c r="X241" i="88" s="1"/>
  <c r="W240" i="88"/>
  <c r="X240" i="88" s="1"/>
  <c r="W239" i="88"/>
  <c r="X239" i="88" s="1"/>
  <c r="W238" i="88"/>
  <c r="X238" i="88" s="1"/>
  <c r="W237" i="88"/>
  <c r="X237" i="88" s="1"/>
  <c r="W236" i="88"/>
  <c r="X236" i="88" s="1"/>
  <c r="W235" i="88"/>
  <c r="X235" i="88" s="1"/>
  <c r="W234" i="88"/>
  <c r="X234" i="88" s="1"/>
  <c r="W233" i="88"/>
  <c r="X233" i="88" s="1"/>
  <c r="W232" i="88"/>
  <c r="X232" i="88" s="1"/>
  <c r="W231" i="88"/>
  <c r="X231" i="88" s="1"/>
  <c r="W230" i="88"/>
  <c r="X230" i="88" s="1"/>
  <c r="W229" i="88"/>
  <c r="X229" i="88" s="1"/>
  <c r="W228" i="88"/>
  <c r="X228" i="88" s="1"/>
  <c r="W227" i="88"/>
  <c r="X227" i="88" s="1"/>
  <c r="W226" i="88"/>
  <c r="X226" i="88" s="1"/>
  <c r="W225" i="88"/>
  <c r="X225" i="88" s="1"/>
  <c r="W224" i="88"/>
  <c r="X224" i="88" s="1"/>
  <c r="W223" i="88"/>
  <c r="X223" i="88" s="1"/>
  <c r="W222" i="88"/>
  <c r="X222" i="88" s="1"/>
  <c r="W221" i="88"/>
  <c r="X221" i="88" s="1"/>
  <c r="W220" i="88"/>
  <c r="X220" i="88" s="1"/>
  <c r="W219" i="88"/>
  <c r="X219" i="88" s="1"/>
  <c r="W218" i="88"/>
  <c r="X218" i="88" s="1"/>
  <c r="W217" i="88"/>
  <c r="X217" i="88" s="1"/>
  <c r="W216" i="88"/>
  <c r="X216" i="88" s="1"/>
  <c r="W215" i="88"/>
  <c r="X215" i="88" s="1"/>
  <c r="W214" i="88"/>
  <c r="X214" i="88" s="1"/>
  <c r="W213" i="88"/>
  <c r="X213" i="88" s="1"/>
  <c r="W212" i="88"/>
  <c r="X212" i="88" s="1"/>
  <c r="W211" i="88"/>
  <c r="X211" i="88" s="1"/>
  <c r="W210" i="88"/>
  <c r="X210" i="88" s="1"/>
  <c r="W209" i="88"/>
  <c r="X209" i="88" s="1"/>
  <c r="W208" i="88"/>
  <c r="X208" i="88" s="1"/>
  <c r="W207" i="88"/>
  <c r="X207" i="88" s="1"/>
  <c r="W206" i="88"/>
  <c r="X206" i="88" s="1"/>
  <c r="W205" i="88"/>
  <c r="X205" i="88" s="1"/>
  <c r="W204" i="88"/>
  <c r="X204" i="88" s="1"/>
  <c r="W203" i="88"/>
  <c r="X203" i="88" s="1"/>
  <c r="W202" i="88"/>
  <c r="W201" i="88"/>
  <c r="X201" i="88" s="1"/>
  <c r="W200" i="88"/>
  <c r="W199" i="88"/>
  <c r="X199" i="88" s="1"/>
  <c r="W198" i="88"/>
  <c r="W197" i="88"/>
  <c r="X197" i="88" s="1"/>
  <c r="W196" i="88"/>
  <c r="W195" i="88"/>
  <c r="X195" i="88" s="1"/>
  <c r="W194" i="88"/>
  <c r="W193" i="88"/>
  <c r="X193" i="88" s="1"/>
  <c r="W192" i="88"/>
  <c r="W191" i="88"/>
  <c r="X191" i="88" s="1"/>
  <c r="W190" i="88"/>
  <c r="W189" i="88"/>
  <c r="W188" i="88"/>
  <c r="W187" i="88"/>
  <c r="X187" i="88" s="1"/>
  <c r="W186" i="88"/>
  <c r="W185" i="88"/>
  <c r="X185" i="88" s="1"/>
  <c r="W184" i="88"/>
  <c r="W183" i="88"/>
  <c r="X183" i="88" s="1"/>
  <c r="W182" i="88"/>
  <c r="W181" i="88"/>
  <c r="W180" i="88"/>
  <c r="W179" i="88"/>
  <c r="X179" i="88" s="1"/>
  <c r="W178" i="88"/>
  <c r="W177" i="88"/>
  <c r="X177" i="88" s="1"/>
  <c r="W176" i="88"/>
  <c r="W175" i="88"/>
  <c r="X175" i="88" s="1"/>
  <c r="W174" i="88"/>
  <c r="W173" i="88"/>
  <c r="W172" i="88"/>
  <c r="W171" i="88"/>
  <c r="X171" i="88" s="1"/>
  <c r="W170" i="88"/>
  <c r="W169" i="88"/>
  <c r="X169" i="88" s="1"/>
  <c r="W168" i="88"/>
  <c r="W167" i="88"/>
  <c r="X167" i="88" s="1"/>
  <c r="W166" i="88"/>
  <c r="W165" i="88"/>
  <c r="W164" i="88"/>
  <c r="W163" i="88"/>
  <c r="X163" i="88" s="1"/>
  <c r="W162" i="88"/>
  <c r="W161" i="88"/>
  <c r="X161" i="88" s="1"/>
  <c r="W160" i="88"/>
  <c r="W159" i="88"/>
  <c r="X159" i="88" s="1"/>
  <c r="W158" i="88"/>
  <c r="W157" i="88"/>
  <c r="W156" i="88"/>
  <c r="W155" i="88"/>
  <c r="W154" i="88"/>
  <c r="W153" i="88"/>
  <c r="X153" i="88" s="1"/>
  <c r="W152" i="88"/>
  <c r="W151" i="88"/>
  <c r="X151" i="88" s="1"/>
  <c r="W150" i="88"/>
  <c r="W149" i="88"/>
  <c r="W148" i="88"/>
  <c r="X148" i="88" s="1"/>
  <c r="W147" i="88"/>
  <c r="X147" i="88" s="1"/>
  <c r="W146" i="88"/>
  <c r="X146" i="88" s="1"/>
  <c r="W145" i="88"/>
  <c r="W144" i="88"/>
  <c r="X144" i="88" s="1"/>
  <c r="W143" i="88"/>
  <c r="X143" i="88" s="1"/>
  <c r="W142" i="88"/>
  <c r="X142" i="88" s="1"/>
  <c r="W141" i="88"/>
  <c r="W140" i="88"/>
  <c r="X140" i="88" s="1"/>
  <c r="W139" i="88"/>
  <c r="X139" i="88" s="1"/>
  <c r="W138" i="88"/>
  <c r="X138" i="88" s="1"/>
  <c r="W137" i="88"/>
  <c r="X137" i="88" s="1"/>
  <c r="W136" i="88"/>
  <c r="X136" i="88" s="1"/>
  <c r="W135" i="88"/>
  <c r="X135" i="88" s="1"/>
  <c r="W134" i="88"/>
  <c r="X134" i="88" s="1"/>
  <c r="W133" i="88"/>
  <c r="W132" i="88"/>
  <c r="X132" i="88" s="1"/>
  <c r="W131" i="88"/>
  <c r="X131" i="88" s="1"/>
  <c r="W130" i="88"/>
  <c r="X130" i="88" s="1"/>
  <c r="W129" i="88"/>
  <c r="W128" i="88"/>
  <c r="X128" i="88" s="1"/>
  <c r="W127" i="88"/>
  <c r="X127" i="88" s="1"/>
  <c r="W126" i="88"/>
  <c r="X126" i="88" s="1"/>
  <c r="W125" i="88"/>
  <c r="W124" i="88"/>
  <c r="X124" i="88" s="1"/>
  <c r="W123" i="88"/>
  <c r="X123" i="88" s="1"/>
  <c r="W122" i="88"/>
  <c r="X122" i="88" s="1"/>
  <c r="W121" i="88"/>
  <c r="W120" i="88"/>
  <c r="X120" i="88" s="1"/>
  <c r="W119" i="88"/>
  <c r="X119" i="88" s="1"/>
  <c r="W118" i="88"/>
  <c r="X118" i="88" s="1"/>
  <c r="W117" i="88"/>
  <c r="W116" i="88"/>
  <c r="X116" i="88" s="1"/>
  <c r="W115" i="88"/>
  <c r="X115" i="88" s="1"/>
  <c r="W114" i="88"/>
  <c r="X114" i="88" s="1"/>
  <c r="W113" i="88"/>
  <c r="W112" i="88"/>
  <c r="X112" i="88" s="1"/>
  <c r="W111" i="88"/>
  <c r="X111" i="88" s="1"/>
  <c r="W110" i="88"/>
  <c r="X110" i="88" s="1"/>
  <c r="W109" i="88"/>
  <c r="W108" i="88"/>
  <c r="X108" i="88" s="1"/>
  <c r="W107" i="88"/>
  <c r="X107" i="88" s="1"/>
  <c r="W106" i="88"/>
  <c r="X106" i="88" s="1"/>
  <c r="W105" i="88"/>
  <c r="W104" i="88"/>
  <c r="X104" i="88" s="1"/>
  <c r="W103" i="88"/>
  <c r="X103" i="88" s="1"/>
  <c r="W102" i="88"/>
  <c r="X102" i="88" s="1"/>
  <c r="W101" i="88"/>
  <c r="W100" i="88"/>
  <c r="X100" i="88" s="1"/>
  <c r="W99" i="88"/>
  <c r="X99" i="88" s="1"/>
  <c r="W98" i="88"/>
  <c r="X98" i="88" s="1"/>
  <c r="W97" i="88"/>
  <c r="W96" i="88"/>
  <c r="X96" i="88" s="1"/>
  <c r="W95" i="88"/>
  <c r="X95" i="88" s="1"/>
  <c r="W94" i="88"/>
  <c r="X94" i="88" s="1"/>
  <c r="W93" i="88"/>
  <c r="W92" i="88"/>
  <c r="X92" i="88" s="1"/>
  <c r="W91" i="88"/>
  <c r="X91" i="88" s="1"/>
  <c r="W90" i="88"/>
  <c r="X90" i="88" s="1"/>
  <c r="W89" i="88"/>
  <c r="X89" i="88" s="1"/>
  <c r="W88" i="88"/>
  <c r="X88" i="88" s="1"/>
  <c r="W87" i="88"/>
  <c r="X87" i="88" s="1"/>
  <c r="W86" i="88"/>
  <c r="X86" i="88" s="1"/>
  <c r="W85" i="88"/>
  <c r="W84" i="88"/>
  <c r="X84" i="88" s="1"/>
  <c r="W83" i="88"/>
  <c r="X83" i="88" s="1"/>
  <c r="W82" i="88"/>
  <c r="X82" i="88" s="1"/>
  <c r="W81" i="88"/>
  <c r="W80" i="88"/>
  <c r="X80" i="88" s="1"/>
  <c r="W79" i="88"/>
  <c r="X79" i="88" s="1"/>
  <c r="W78" i="88"/>
  <c r="X78" i="88" s="1"/>
  <c r="W77" i="88"/>
  <c r="W76" i="88"/>
  <c r="X76" i="88" s="1"/>
  <c r="W75" i="88"/>
  <c r="X75" i="88" s="1"/>
  <c r="W74" i="88"/>
  <c r="X74" i="88" s="1"/>
  <c r="W73" i="88"/>
  <c r="W72" i="88"/>
  <c r="X72" i="88" s="1"/>
  <c r="W71" i="88"/>
  <c r="X71" i="88" s="1"/>
  <c r="W70" i="88"/>
  <c r="X70" i="88" s="1"/>
  <c r="W69" i="88"/>
  <c r="W68" i="88"/>
  <c r="X68" i="88" s="1"/>
  <c r="W67" i="88"/>
  <c r="X67" i="88" s="1"/>
  <c r="W66" i="88"/>
  <c r="X66" i="88" s="1"/>
  <c r="W65" i="88"/>
  <c r="W64" i="88"/>
  <c r="X64" i="88" s="1"/>
  <c r="W63" i="88"/>
  <c r="X63" i="88" s="1"/>
  <c r="W62" i="88"/>
  <c r="X62" i="88" s="1"/>
  <c r="W61" i="88"/>
  <c r="W60" i="88"/>
  <c r="X60" i="88" s="1"/>
  <c r="W59" i="88"/>
  <c r="X59" i="88" s="1"/>
  <c r="W58" i="88"/>
  <c r="X58" i="88" s="1"/>
  <c r="W57" i="88"/>
  <c r="W56" i="88"/>
  <c r="X56" i="88" s="1"/>
  <c r="W55" i="88"/>
  <c r="X55" i="88" s="1"/>
  <c r="W54" i="88"/>
  <c r="X54" i="88" s="1"/>
  <c r="W53" i="88"/>
  <c r="W52" i="88"/>
  <c r="X52" i="88" s="1"/>
  <c r="W51" i="88"/>
  <c r="X51" i="88" s="1"/>
  <c r="W50" i="88"/>
  <c r="X50" i="88" s="1"/>
  <c r="W49" i="88"/>
  <c r="W48" i="88"/>
  <c r="X48" i="88" s="1"/>
  <c r="W47" i="88"/>
  <c r="X47" i="88" s="1"/>
  <c r="W46" i="88"/>
  <c r="X46" i="88" s="1"/>
  <c r="W45" i="88"/>
  <c r="W44" i="88"/>
  <c r="X44" i="88" s="1"/>
  <c r="W43" i="88"/>
  <c r="X43" i="88" s="1"/>
  <c r="W42" i="88"/>
  <c r="X42" i="88" s="1"/>
  <c r="W41" i="88"/>
  <c r="W40" i="88"/>
  <c r="X40" i="88" s="1"/>
  <c r="W39" i="88"/>
  <c r="X39" i="88" s="1"/>
  <c r="W38" i="88"/>
  <c r="X38" i="88" s="1"/>
  <c r="W37" i="88"/>
  <c r="W36" i="88"/>
  <c r="X36" i="88" s="1"/>
  <c r="W35" i="88"/>
  <c r="X35" i="88" s="1"/>
  <c r="W34" i="88"/>
  <c r="X34" i="88" s="1"/>
  <c r="W33" i="88"/>
  <c r="W32" i="88"/>
  <c r="X32" i="88" s="1"/>
  <c r="W31" i="88"/>
  <c r="X31" i="88" s="1"/>
  <c r="W30" i="88"/>
  <c r="X30" i="88" s="1"/>
  <c r="W29" i="88"/>
  <c r="W28" i="88"/>
  <c r="X28" i="88" s="1"/>
  <c r="W27" i="88"/>
  <c r="X27" i="88" s="1"/>
  <c r="W26" i="88"/>
  <c r="X26" i="88" s="1"/>
  <c r="W25" i="88"/>
  <c r="W24" i="88"/>
  <c r="X24" i="88" s="1"/>
  <c r="C17" i="88"/>
  <c r="C13" i="88"/>
  <c r="G7" i="88" s="1"/>
  <c r="C12" i="88"/>
  <c r="C9" i="88"/>
  <c r="C10" i="88" s="1"/>
  <c r="C8" i="88"/>
  <c r="C25" i="87"/>
  <c r="C26" i="87" s="1"/>
  <c r="C7" i="87"/>
  <c r="C8" i="87" s="1"/>
  <c r="F6" i="87" s="1"/>
  <c r="C25" i="86"/>
  <c r="C26" i="86" s="1"/>
  <c r="C7" i="86"/>
  <c r="C8" i="86" s="1"/>
  <c r="F6" i="86" s="1"/>
  <c r="C25" i="85"/>
  <c r="C26" i="85" s="1"/>
  <c r="C7" i="85"/>
  <c r="C8" i="85" s="1"/>
  <c r="C14" i="84"/>
  <c r="C8" i="84"/>
  <c r="C7" i="84"/>
  <c r="W664" i="83"/>
  <c r="W663" i="83"/>
  <c r="W662" i="83"/>
  <c r="W661" i="83"/>
  <c r="W660" i="83"/>
  <c r="W659" i="83"/>
  <c r="W658" i="83"/>
  <c r="W657" i="83"/>
  <c r="W656" i="83"/>
  <c r="W655" i="83"/>
  <c r="W654" i="83"/>
  <c r="W653" i="83"/>
  <c r="W652" i="83"/>
  <c r="W651" i="83"/>
  <c r="W650" i="83"/>
  <c r="W649" i="83"/>
  <c r="W648" i="83"/>
  <c r="W647" i="83"/>
  <c r="W646" i="83"/>
  <c r="W645" i="83"/>
  <c r="W644" i="83"/>
  <c r="W643" i="83"/>
  <c r="W642" i="83"/>
  <c r="W641" i="83"/>
  <c r="W640" i="83"/>
  <c r="W639" i="83"/>
  <c r="W638" i="83"/>
  <c r="W637" i="83"/>
  <c r="W636" i="83"/>
  <c r="W635" i="83"/>
  <c r="W634" i="83"/>
  <c r="W633" i="83"/>
  <c r="W632" i="83"/>
  <c r="W631" i="83"/>
  <c r="W630" i="83"/>
  <c r="W629" i="83"/>
  <c r="W628" i="83"/>
  <c r="W627" i="83"/>
  <c r="W626" i="83"/>
  <c r="W625" i="83"/>
  <c r="W624" i="83"/>
  <c r="W623" i="83"/>
  <c r="W622" i="83"/>
  <c r="W621" i="83"/>
  <c r="W620" i="83"/>
  <c r="W619" i="83"/>
  <c r="W618" i="83"/>
  <c r="W617" i="83"/>
  <c r="W616" i="83"/>
  <c r="W615" i="83"/>
  <c r="W614" i="83"/>
  <c r="W613" i="83"/>
  <c r="W612" i="83"/>
  <c r="W611" i="83"/>
  <c r="W610" i="83"/>
  <c r="W609" i="83"/>
  <c r="W608" i="83"/>
  <c r="W607" i="83"/>
  <c r="W606" i="83"/>
  <c r="W605" i="83"/>
  <c r="W604" i="83"/>
  <c r="W603" i="83"/>
  <c r="W602" i="83"/>
  <c r="W601" i="83"/>
  <c r="W600" i="83"/>
  <c r="W599" i="83"/>
  <c r="W598" i="83"/>
  <c r="W597" i="83"/>
  <c r="W596" i="83"/>
  <c r="W595" i="83"/>
  <c r="W594" i="83"/>
  <c r="W593" i="83"/>
  <c r="W592" i="83"/>
  <c r="W591" i="83"/>
  <c r="W590" i="83"/>
  <c r="W589" i="83"/>
  <c r="W588" i="83"/>
  <c r="W587" i="83"/>
  <c r="W586" i="83"/>
  <c r="W585" i="83"/>
  <c r="W584" i="83"/>
  <c r="W583" i="83"/>
  <c r="W582" i="83"/>
  <c r="W581" i="83"/>
  <c r="W580" i="83"/>
  <c r="W579" i="83"/>
  <c r="W578" i="83"/>
  <c r="W577" i="83"/>
  <c r="W576" i="83"/>
  <c r="W575" i="83"/>
  <c r="W574" i="83"/>
  <c r="W573" i="83"/>
  <c r="W572" i="83"/>
  <c r="W571" i="83"/>
  <c r="W570" i="83"/>
  <c r="W569" i="83"/>
  <c r="W568" i="83"/>
  <c r="W567" i="83"/>
  <c r="W566" i="83"/>
  <c r="W565" i="83"/>
  <c r="W564" i="83"/>
  <c r="W563" i="83"/>
  <c r="W562" i="83"/>
  <c r="W561" i="83"/>
  <c r="W560" i="83"/>
  <c r="W559" i="83"/>
  <c r="W558" i="83"/>
  <c r="W557" i="83"/>
  <c r="W556" i="83"/>
  <c r="W555" i="83"/>
  <c r="W554" i="83"/>
  <c r="W553" i="83"/>
  <c r="W552" i="83"/>
  <c r="W551" i="83"/>
  <c r="W550" i="83"/>
  <c r="W549" i="83"/>
  <c r="W548" i="83"/>
  <c r="W547" i="83"/>
  <c r="W546" i="83"/>
  <c r="W545" i="83"/>
  <c r="W544" i="83"/>
  <c r="W543" i="83"/>
  <c r="W542" i="83"/>
  <c r="W541" i="83"/>
  <c r="W540" i="83"/>
  <c r="W539" i="83"/>
  <c r="W538" i="83"/>
  <c r="W537" i="83"/>
  <c r="W536" i="83"/>
  <c r="W535" i="83"/>
  <c r="W534" i="83"/>
  <c r="W533" i="83"/>
  <c r="W532" i="83"/>
  <c r="W531" i="83"/>
  <c r="W530" i="83"/>
  <c r="W529" i="83"/>
  <c r="W528" i="83"/>
  <c r="W527" i="83"/>
  <c r="W526" i="83"/>
  <c r="W525" i="83"/>
  <c r="W524" i="83"/>
  <c r="W523" i="83"/>
  <c r="W522" i="83"/>
  <c r="W521" i="83"/>
  <c r="W520" i="83"/>
  <c r="W519" i="83"/>
  <c r="W518" i="83"/>
  <c r="W517" i="83"/>
  <c r="W516" i="83"/>
  <c r="W515" i="83"/>
  <c r="W514" i="83"/>
  <c r="W513" i="83"/>
  <c r="W512" i="83"/>
  <c r="W511" i="83"/>
  <c r="W510" i="83"/>
  <c r="W509" i="83"/>
  <c r="W508" i="83"/>
  <c r="W507" i="83"/>
  <c r="W506" i="83"/>
  <c r="W505" i="83"/>
  <c r="W504" i="83"/>
  <c r="W503" i="83"/>
  <c r="W502" i="83"/>
  <c r="W501" i="83"/>
  <c r="W500" i="83"/>
  <c r="W499" i="83"/>
  <c r="W498" i="83"/>
  <c r="W497" i="83"/>
  <c r="W496" i="83"/>
  <c r="W495" i="83"/>
  <c r="W494" i="83"/>
  <c r="W493" i="83"/>
  <c r="X493" i="83" s="1"/>
  <c r="W492" i="83"/>
  <c r="W491" i="83"/>
  <c r="X491" i="83" s="1"/>
  <c r="W490" i="83"/>
  <c r="W489" i="83"/>
  <c r="X489" i="83" s="1"/>
  <c r="W488" i="83"/>
  <c r="W487" i="83"/>
  <c r="X487" i="83" s="1"/>
  <c r="W486" i="83"/>
  <c r="W485" i="83"/>
  <c r="X485" i="83" s="1"/>
  <c r="W484" i="83"/>
  <c r="W483" i="83"/>
  <c r="X483" i="83" s="1"/>
  <c r="W482" i="83"/>
  <c r="W481" i="83"/>
  <c r="X481" i="83" s="1"/>
  <c r="W480" i="83"/>
  <c r="W479" i="83"/>
  <c r="X479" i="83" s="1"/>
  <c r="W478" i="83"/>
  <c r="W477" i="83"/>
  <c r="X477" i="83" s="1"/>
  <c r="W476" i="83"/>
  <c r="W475" i="83"/>
  <c r="X475" i="83" s="1"/>
  <c r="W474" i="83"/>
  <c r="W473" i="83"/>
  <c r="X473" i="83" s="1"/>
  <c r="W472" i="83"/>
  <c r="W471" i="83"/>
  <c r="X471" i="83" s="1"/>
  <c r="W470" i="83"/>
  <c r="W469" i="83"/>
  <c r="X469" i="83" s="1"/>
  <c r="W468" i="83"/>
  <c r="W467" i="83"/>
  <c r="X467" i="83" s="1"/>
  <c r="W466" i="83"/>
  <c r="W465" i="83"/>
  <c r="X465" i="83" s="1"/>
  <c r="W464" i="83"/>
  <c r="W463" i="83"/>
  <c r="X463" i="83" s="1"/>
  <c r="W462" i="83"/>
  <c r="W461" i="83"/>
  <c r="W460" i="83"/>
  <c r="W459" i="83"/>
  <c r="W458" i="83"/>
  <c r="W457" i="83"/>
  <c r="W456" i="83"/>
  <c r="W455" i="83"/>
  <c r="W454" i="83"/>
  <c r="W453" i="83"/>
  <c r="W452" i="83"/>
  <c r="W451" i="83"/>
  <c r="W450" i="83"/>
  <c r="W449" i="83"/>
  <c r="W448" i="83"/>
  <c r="W447" i="83"/>
  <c r="W446" i="83"/>
  <c r="W445" i="83"/>
  <c r="W444" i="83"/>
  <c r="W443" i="83"/>
  <c r="W442" i="83"/>
  <c r="W441" i="83"/>
  <c r="W440" i="83"/>
  <c r="W439" i="83"/>
  <c r="W438" i="83"/>
  <c r="W437" i="83"/>
  <c r="W436" i="83"/>
  <c r="W435" i="83"/>
  <c r="W434" i="83"/>
  <c r="W433" i="83"/>
  <c r="W432" i="83"/>
  <c r="W431" i="83"/>
  <c r="W430" i="83"/>
  <c r="W429" i="83"/>
  <c r="W428" i="83"/>
  <c r="W427" i="83"/>
  <c r="W426" i="83"/>
  <c r="W425" i="83"/>
  <c r="W424" i="83"/>
  <c r="W423" i="83"/>
  <c r="W422" i="83"/>
  <c r="W421" i="83"/>
  <c r="W420" i="83"/>
  <c r="W419" i="83"/>
  <c r="W418" i="83"/>
  <c r="W417" i="83"/>
  <c r="W416" i="83"/>
  <c r="W415" i="83"/>
  <c r="W414" i="83"/>
  <c r="W413" i="83"/>
  <c r="W412" i="83"/>
  <c r="W411" i="83"/>
  <c r="W410" i="83"/>
  <c r="W409" i="83"/>
  <c r="W408" i="83"/>
  <c r="W407" i="83"/>
  <c r="W406" i="83"/>
  <c r="W405" i="83"/>
  <c r="W404" i="83"/>
  <c r="W403" i="83"/>
  <c r="W402" i="83"/>
  <c r="W401" i="83"/>
  <c r="W400" i="83"/>
  <c r="W399" i="83"/>
  <c r="W398" i="83"/>
  <c r="W397" i="83"/>
  <c r="W396" i="83"/>
  <c r="W395" i="83"/>
  <c r="W394" i="83"/>
  <c r="W393" i="83"/>
  <c r="W392" i="83"/>
  <c r="W391" i="83"/>
  <c r="W390" i="83"/>
  <c r="W389" i="83"/>
  <c r="W388" i="83"/>
  <c r="W387" i="83"/>
  <c r="W386" i="83"/>
  <c r="W385" i="83"/>
  <c r="W384" i="83"/>
  <c r="W383" i="83"/>
  <c r="W382" i="83"/>
  <c r="W381" i="83"/>
  <c r="W380" i="83"/>
  <c r="W379" i="83"/>
  <c r="W378" i="83"/>
  <c r="W377" i="83"/>
  <c r="W376" i="83"/>
  <c r="W375" i="83"/>
  <c r="W374" i="83"/>
  <c r="W373" i="83"/>
  <c r="W372" i="83"/>
  <c r="W371" i="83"/>
  <c r="W370" i="83"/>
  <c r="W369" i="83"/>
  <c r="W368" i="83"/>
  <c r="W367" i="83"/>
  <c r="W366" i="83"/>
  <c r="W365" i="83"/>
  <c r="W364" i="83"/>
  <c r="W363" i="83"/>
  <c r="W362" i="83"/>
  <c r="W361" i="83"/>
  <c r="W360" i="83"/>
  <c r="X359" i="83"/>
  <c r="W359" i="83"/>
  <c r="W358" i="83"/>
  <c r="W357" i="83"/>
  <c r="W356" i="83"/>
  <c r="W355" i="83"/>
  <c r="X355" i="83" s="1"/>
  <c r="W354" i="83"/>
  <c r="W353" i="83"/>
  <c r="W352" i="83"/>
  <c r="W351" i="83"/>
  <c r="X351" i="83" s="1"/>
  <c r="W350" i="83"/>
  <c r="W349" i="83"/>
  <c r="W348" i="83"/>
  <c r="W347" i="83"/>
  <c r="X347" i="83" s="1"/>
  <c r="W346" i="83"/>
  <c r="X346" i="83" s="1"/>
  <c r="W345" i="83"/>
  <c r="W344" i="83"/>
  <c r="W343" i="83"/>
  <c r="W342" i="83"/>
  <c r="X342" i="83" s="1"/>
  <c r="W341" i="83"/>
  <c r="W340" i="83"/>
  <c r="X340" i="83" s="1"/>
  <c r="W339" i="83"/>
  <c r="W338" i="83"/>
  <c r="X338" i="83" s="1"/>
  <c r="W337" i="83"/>
  <c r="W336" i="83"/>
  <c r="X336" i="83" s="1"/>
  <c r="W335" i="83"/>
  <c r="W334" i="83"/>
  <c r="X334" i="83" s="1"/>
  <c r="W333" i="83"/>
  <c r="W332" i="83"/>
  <c r="W331" i="83"/>
  <c r="W330" i="83"/>
  <c r="W329" i="83"/>
  <c r="W328" i="83"/>
  <c r="W327" i="83"/>
  <c r="W326" i="83"/>
  <c r="W325" i="83"/>
  <c r="W324" i="83"/>
  <c r="W323" i="83"/>
  <c r="W322" i="83"/>
  <c r="W321" i="83"/>
  <c r="W320" i="83"/>
  <c r="W319" i="83"/>
  <c r="W318" i="83"/>
  <c r="W317" i="83"/>
  <c r="W316" i="83"/>
  <c r="W315" i="83"/>
  <c r="W314" i="83"/>
  <c r="W313" i="83"/>
  <c r="W312" i="83"/>
  <c r="W311" i="83"/>
  <c r="W310" i="83"/>
  <c r="W309" i="83"/>
  <c r="W308" i="83"/>
  <c r="W307" i="83"/>
  <c r="W306" i="83"/>
  <c r="W305" i="83"/>
  <c r="W304" i="83"/>
  <c r="W303" i="83"/>
  <c r="W302" i="83"/>
  <c r="W301" i="83"/>
  <c r="W300" i="83"/>
  <c r="W299" i="83"/>
  <c r="W298" i="83"/>
  <c r="W297" i="83"/>
  <c r="W296" i="83"/>
  <c r="W295" i="83"/>
  <c r="W294" i="83"/>
  <c r="W293" i="83"/>
  <c r="W292" i="83"/>
  <c r="W291" i="83"/>
  <c r="W290" i="83"/>
  <c r="W289" i="83"/>
  <c r="W288" i="83"/>
  <c r="W287" i="83"/>
  <c r="W286" i="83"/>
  <c r="W285" i="83"/>
  <c r="W284" i="83"/>
  <c r="W283" i="83"/>
  <c r="W282" i="83"/>
  <c r="W281" i="83"/>
  <c r="W280" i="83"/>
  <c r="W279" i="83"/>
  <c r="W278" i="83"/>
  <c r="W277" i="83"/>
  <c r="W276" i="83"/>
  <c r="W275" i="83"/>
  <c r="W274" i="83"/>
  <c r="W273" i="83"/>
  <c r="W272" i="83"/>
  <c r="W271" i="83"/>
  <c r="W270" i="83"/>
  <c r="W269" i="83"/>
  <c r="W268" i="83"/>
  <c r="W267" i="83"/>
  <c r="W266" i="83"/>
  <c r="W265" i="83"/>
  <c r="W264" i="83"/>
  <c r="W263" i="83"/>
  <c r="W262" i="83"/>
  <c r="W261" i="83"/>
  <c r="W260" i="83"/>
  <c r="W259" i="83"/>
  <c r="W258" i="83"/>
  <c r="W257" i="83"/>
  <c r="W256" i="83"/>
  <c r="W255" i="83"/>
  <c r="W254" i="83"/>
  <c r="W253" i="83"/>
  <c r="W252" i="83"/>
  <c r="W251" i="83"/>
  <c r="W250" i="83"/>
  <c r="W249" i="83"/>
  <c r="W248" i="83"/>
  <c r="W247" i="83"/>
  <c r="W246" i="83"/>
  <c r="W245" i="83"/>
  <c r="W244" i="83"/>
  <c r="W243" i="83"/>
  <c r="W242" i="83"/>
  <c r="W241" i="83"/>
  <c r="W240" i="83"/>
  <c r="W239" i="83"/>
  <c r="W238" i="83"/>
  <c r="W237" i="83"/>
  <c r="W236" i="83"/>
  <c r="W235" i="83"/>
  <c r="W234" i="83"/>
  <c r="W233" i="83"/>
  <c r="W232" i="83"/>
  <c r="W231" i="83"/>
  <c r="W230" i="83"/>
  <c r="W229" i="83"/>
  <c r="W228" i="83"/>
  <c r="W227" i="83"/>
  <c r="W226" i="83"/>
  <c r="W225" i="83"/>
  <c r="W224" i="83"/>
  <c r="W223" i="83"/>
  <c r="W222" i="83"/>
  <c r="W221" i="83"/>
  <c r="W220" i="83"/>
  <c r="W219" i="83"/>
  <c r="W218" i="83"/>
  <c r="W217" i="83"/>
  <c r="W216" i="83"/>
  <c r="W215" i="83"/>
  <c r="W214" i="83"/>
  <c r="X214" i="83" s="1"/>
  <c r="W213" i="83"/>
  <c r="W212" i="83"/>
  <c r="W211" i="83"/>
  <c r="W210" i="83"/>
  <c r="W209" i="83"/>
  <c r="W208" i="83"/>
  <c r="W207" i="83"/>
  <c r="W206" i="83"/>
  <c r="W205" i="83"/>
  <c r="W204" i="83"/>
  <c r="W203" i="83"/>
  <c r="W202" i="83"/>
  <c r="W201" i="83"/>
  <c r="W200" i="83"/>
  <c r="W199" i="83"/>
  <c r="W198" i="83"/>
  <c r="W197" i="83"/>
  <c r="X197" i="83" s="1"/>
  <c r="W196" i="83"/>
  <c r="X196" i="83" s="1"/>
  <c r="W195" i="83"/>
  <c r="W194" i="83"/>
  <c r="W193" i="83"/>
  <c r="W192" i="83"/>
  <c r="W191" i="83"/>
  <c r="W190" i="83"/>
  <c r="W189" i="83"/>
  <c r="W188" i="83"/>
  <c r="W187" i="83"/>
  <c r="W186" i="83"/>
  <c r="W185" i="83"/>
  <c r="W184" i="83"/>
  <c r="W183" i="83"/>
  <c r="W182" i="83"/>
  <c r="W181" i="83"/>
  <c r="W180" i="83"/>
  <c r="W179" i="83"/>
  <c r="W178" i="83"/>
  <c r="W177" i="83"/>
  <c r="W176" i="83"/>
  <c r="W175" i="83"/>
  <c r="W174" i="83"/>
  <c r="W173" i="83"/>
  <c r="W172" i="83"/>
  <c r="W171" i="83"/>
  <c r="W170" i="83"/>
  <c r="W169" i="83"/>
  <c r="W168" i="83"/>
  <c r="W167" i="83"/>
  <c r="W166" i="83"/>
  <c r="W165" i="83"/>
  <c r="W164" i="83"/>
  <c r="W163" i="83"/>
  <c r="W162" i="83"/>
  <c r="W161" i="83"/>
  <c r="W160" i="83"/>
  <c r="W159" i="83"/>
  <c r="W158" i="83"/>
  <c r="W157" i="83"/>
  <c r="W156" i="83"/>
  <c r="W155" i="83"/>
  <c r="W154" i="83"/>
  <c r="W153" i="83"/>
  <c r="W152" i="83"/>
  <c r="W151" i="83"/>
  <c r="W150" i="83"/>
  <c r="W149" i="83"/>
  <c r="W148" i="83"/>
  <c r="W147" i="83"/>
  <c r="W146" i="83"/>
  <c r="W145" i="83"/>
  <c r="W144" i="83"/>
  <c r="W143" i="83"/>
  <c r="W142" i="83"/>
  <c r="W141" i="83"/>
  <c r="W140" i="83"/>
  <c r="W139" i="83"/>
  <c r="W138" i="83"/>
  <c r="W137" i="83"/>
  <c r="W136" i="83"/>
  <c r="W135" i="83"/>
  <c r="W134" i="83"/>
  <c r="W133" i="83"/>
  <c r="W132" i="83"/>
  <c r="W131" i="83"/>
  <c r="W130" i="83"/>
  <c r="W129" i="83"/>
  <c r="W128" i="83"/>
  <c r="W127" i="83"/>
  <c r="W126" i="83"/>
  <c r="W125" i="83"/>
  <c r="W124" i="83"/>
  <c r="W123" i="83"/>
  <c r="W122" i="83"/>
  <c r="W121" i="83"/>
  <c r="W120" i="83"/>
  <c r="W119" i="83"/>
  <c r="W118" i="83"/>
  <c r="W117" i="83"/>
  <c r="W116" i="83"/>
  <c r="W115" i="83"/>
  <c r="W114" i="83"/>
  <c r="W113" i="83"/>
  <c r="W112" i="83"/>
  <c r="W111" i="83"/>
  <c r="W110" i="83"/>
  <c r="W109" i="83"/>
  <c r="W108" i="83"/>
  <c r="X108" i="83" s="1"/>
  <c r="W107" i="83"/>
  <c r="W106" i="83"/>
  <c r="X106" i="83" s="1"/>
  <c r="W105" i="83"/>
  <c r="W104" i="83"/>
  <c r="X104" i="83" s="1"/>
  <c r="W103" i="83"/>
  <c r="W102" i="83"/>
  <c r="X102" i="83" s="1"/>
  <c r="W101" i="83"/>
  <c r="W100" i="83"/>
  <c r="X100" i="83" s="1"/>
  <c r="W99" i="83"/>
  <c r="W98" i="83"/>
  <c r="X98" i="83" s="1"/>
  <c r="W97" i="83"/>
  <c r="X97" i="83" s="1"/>
  <c r="W96" i="83"/>
  <c r="X96" i="83" s="1"/>
  <c r="W95" i="83"/>
  <c r="X95" i="83" s="1"/>
  <c r="W94" i="83"/>
  <c r="X94" i="83" s="1"/>
  <c r="W93" i="83"/>
  <c r="X93" i="83" s="1"/>
  <c r="W92" i="83"/>
  <c r="X92" i="83" s="1"/>
  <c r="W91" i="83"/>
  <c r="X91" i="83" s="1"/>
  <c r="W90" i="83"/>
  <c r="X90" i="83" s="1"/>
  <c r="W89" i="83"/>
  <c r="X89" i="83" s="1"/>
  <c r="W88" i="83"/>
  <c r="X88" i="83" s="1"/>
  <c r="W87" i="83"/>
  <c r="X87" i="83" s="1"/>
  <c r="W86" i="83"/>
  <c r="X86" i="83" s="1"/>
  <c r="W85" i="83"/>
  <c r="X85" i="83" s="1"/>
  <c r="W84" i="83"/>
  <c r="X84" i="83" s="1"/>
  <c r="W83" i="83"/>
  <c r="X83" i="83" s="1"/>
  <c r="W82" i="83"/>
  <c r="X82" i="83" s="1"/>
  <c r="W81" i="83"/>
  <c r="X81" i="83" s="1"/>
  <c r="W80" i="83"/>
  <c r="X80" i="83" s="1"/>
  <c r="W79" i="83"/>
  <c r="X79" i="83" s="1"/>
  <c r="W78" i="83"/>
  <c r="X78" i="83" s="1"/>
  <c r="W77" i="83"/>
  <c r="X77" i="83" s="1"/>
  <c r="X76" i="83"/>
  <c r="W76" i="83"/>
  <c r="W75" i="83"/>
  <c r="X75" i="83" s="1"/>
  <c r="W74" i="83"/>
  <c r="X74" i="83" s="1"/>
  <c r="W73" i="83"/>
  <c r="X73" i="83" s="1"/>
  <c r="W72" i="83"/>
  <c r="X72" i="83" s="1"/>
  <c r="X71" i="83"/>
  <c r="W71" i="83"/>
  <c r="X70" i="83"/>
  <c r="W70" i="83"/>
  <c r="W69" i="83"/>
  <c r="X69" i="83" s="1"/>
  <c r="W68" i="83"/>
  <c r="X68" i="83" s="1"/>
  <c r="W67" i="83"/>
  <c r="X67" i="83" s="1"/>
  <c r="W66" i="83"/>
  <c r="X66" i="83" s="1"/>
  <c r="W65" i="83"/>
  <c r="X65" i="83" s="1"/>
  <c r="W64" i="83"/>
  <c r="X64" i="83" s="1"/>
  <c r="W63" i="83"/>
  <c r="X63" i="83" s="1"/>
  <c r="W62" i="83"/>
  <c r="X62" i="83" s="1"/>
  <c r="W61" i="83"/>
  <c r="X61" i="83" s="1"/>
  <c r="W60" i="83"/>
  <c r="X60" i="83" s="1"/>
  <c r="X59" i="83"/>
  <c r="W59" i="83"/>
  <c r="W58" i="83"/>
  <c r="X58" i="83" s="1"/>
  <c r="W57" i="83"/>
  <c r="X57" i="83" s="1"/>
  <c r="W56" i="83"/>
  <c r="X56" i="83" s="1"/>
  <c r="W55" i="83"/>
  <c r="X55" i="83" s="1"/>
  <c r="W54" i="83"/>
  <c r="X54" i="83" s="1"/>
  <c r="W53" i="83"/>
  <c r="X53" i="83" s="1"/>
  <c r="W52" i="83"/>
  <c r="X52" i="83" s="1"/>
  <c r="W51" i="83"/>
  <c r="X51" i="83" s="1"/>
  <c r="W50" i="83"/>
  <c r="X50" i="83" s="1"/>
  <c r="W49" i="83"/>
  <c r="X49" i="83" s="1"/>
  <c r="W48" i="83"/>
  <c r="X48" i="83" s="1"/>
  <c r="W47" i="83"/>
  <c r="X47" i="83" s="1"/>
  <c r="W46" i="83"/>
  <c r="X46" i="83" s="1"/>
  <c r="W45" i="83"/>
  <c r="X45" i="83" s="1"/>
  <c r="X44" i="83"/>
  <c r="W44" i="83"/>
  <c r="W43" i="83"/>
  <c r="X43" i="83" s="1"/>
  <c r="W42" i="83"/>
  <c r="X42" i="83" s="1"/>
  <c r="W41" i="83"/>
  <c r="X41" i="83" s="1"/>
  <c r="W40" i="83"/>
  <c r="X40" i="83" s="1"/>
  <c r="W39" i="83"/>
  <c r="X39" i="83" s="1"/>
  <c r="W38" i="83"/>
  <c r="X38" i="83" s="1"/>
  <c r="W37" i="83"/>
  <c r="X37" i="83" s="1"/>
  <c r="W36" i="83"/>
  <c r="X36" i="83" s="1"/>
  <c r="W35" i="83"/>
  <c r="X35" i="83" s="1"/>
  <c r="W34" i="83"/>
  <c r="X34" i="83" s="1"/>
  <c r="W33" i="83"/>
  <c r="X33" i="83" s="1"/>
  <c r="W32" i="83"/>
  <c r="X32" i="83" s="1"/>
  <c r="W31" i="83"/>
  <c r="X31" i="83" s="1"/>
  <c r="W30" i="83"/>
  <c r="X30" i="83" s="1"/>
  <c r="W29" i="83"/>
  <c r="X29" i="83" s="1"/>
  <c r="W28" i="83"/>
  <c r="X28" i="83" s="1"/>
  <c r="W27" i="83"/>
  <c r="X27" i="83" s="1"/>
  <c r="W26" i="83"/>
  <c r="X26" i="83" s="1"/>
  <c r="W25" i="83"/>
  <c r="X25" i="83" s="1"/>
  <c r="X24" i="83"/>
  <c r="W24" i="83"/>
  <c r="C17" i="83"/>
  <c r="C13" i="83"/>
  <c r="I7" i="83" s="1"/>
  <c r="C12" i="83"/>
  <c r="C9" i="83"/>
  <c r="C10" i="83" s="1"/>
  <c r="C11" i="83" s="1"/>
  <c r="C8" i="83"/>
  <c r="W664" i="82"/>
  <c r="W663" i="82"/>
  <c r="W662" i="82"/>
  <c r="W661" i="82"/>
  <c r="W660" i="82"/>
  <c r="W659" i="82"/>
  <c r="W658" i="82"/>
  <c r="W657" i="82"/>
  <c r="W656" i="82"/>
  <c r="W655" i="82"/>
  <c r="W654" i="82"/>
  <c r="W653" i="82"/>
  <c r="W652" i="82"/>
  <c r="W651" i="82"/>
  <c r="W650" i="82"/>
  <c r="W649" i="82"/>
  <c r="W648" i="82"/>
  <c r="W647" i="82"/>
  <c r="W646" i="82"/>
  <c r="W645" i="82"/>
  <c r="W644" i="82"/>
  <c r="W643" i="82"/>
  <c r="W642" i="82"/>
  <c r="W641" i="82"/>
  <c r="W640" i="82"/>
  <c r="W639" i="82"/>
  <c r="W638" i="82"/>
  <c r="W637" i="82"/>
  <c r="W636" i="82"/>
  <c r="W635" i="82"/>
  <c r="W634" i="82"/>
  <c r="W633" i="82"/>
  <c r="W632" i="82"/>
  <c r="W631" i="82"/>
  <c r="W630" i="82"/>
  <c r="W629" i="82"/>
  <c r="W628" i="82"/>
  <c r="W627" i="82"/>
  <c r="W626" i="82"/>
  <c r="W625" i="82"/>
  <c r="W624" i="82"/>
  <c r="W623" i="82"/>
  <c r="W622" i="82"/>
  <c r="W621" i="82"/>
  <c r="W620" i="82"/>
  <c r="W619" i="82"/>
  <c r="W618" i="82"/>
  <c r="W617" i="82"/>
  <c r="W616" i="82"/>
  <c r="W615" i="82"/>
  <c r="W614" i="82"/>
  <c r="W613" i="82"/>
  <c r="W612" i="82"/>
  <c r="W611" i="82"/>
  <c r="W610" i="82"/>
  <c r="W609" i="82"/>
  <c r="W608" i="82"/>
  <c r="W607" i="82"/>
  <c r="W606" i="82"/>
  <c r="W605" i="82"/>
  <c r="W604" i="82"/>
  <c r="W603" i="82"/>
  <c r="W602" i="82"/>
  <c r="W601" i="82"/>
  <c r="W600" i="82"/>
  <c r="W599" i="82"/>
  <c r="W598" i="82"/>
  <c r="W597" i="82"/>
  <c r="W596" i="82"/>
  <c r="W595" i="82"/>
  <c r="W594" i="82"/>
  <c r="W593" i="82"/>
  <c r="W592" i="82"/>
  <c r="W591" i="82"/>
  <c r="W590" i="82"/>
  <c r="W589" i="82"/>
  <c r="W588" i="82"/>
  <c r="W587" i="82"/>
  <c r="W586" i="82"/>
  <c r="W585" i="82"/>
  <c r="W584" i="82"/>
  <c r="W583" i="82"/>
  <c r="W582" i="82"/>
  <c r="W581" i="82"/>
  <c r="W580" i="82"/>
  <c r="W579" i="82"/>
  <c r="W578" i="82"/>
  <c r="W577" i="82"/>
  <c r="W576" i="82"/>
  <c r="W575" i="82"/>
  <c r="W574" i="82"/>
  <c r="W573" i="82"/>
  <c r="W572" i="82"/>
  <c r="W571" i="82"/>
  <c r="W570" i="82"/>
  <c r="W569" i="82"/>
  <c r="W568" i="82"/>
  <c r="W567" i="82"/>
  <c r="W566" i="82"/>
  <c r="W565" i="82"/>
  <c r="W564" i="82"/>
  <c r="W563" i="82"/>
  <c r="W562" i="82"/>
  <c r="W561" i="82"/>
  <c r="W560" i="82"/>
  <c r="W559" i="82"/>
  <c r="W558" i="82"/>
  <c r="W557" i="82"/>
  <c r="W556" i="82"/>
  <c r="W555" i="82"/>
  <c r="W554" i="82"/>
  <c r="W553" i="82"/>
  <c r="W552" i="82"/>
  <c r="W551" i="82"/>
  <c r="W550" i="82"/>
  <c r="W549" i="82"/>
  <c r="W548" i="82"/>
  <c r="W547" i="82"/>
  <c r="W546" i="82"/>
  <c r="W545" i="82"/>
  <c r="W544" i="82"/>
  <c r="W543" i="82"/>
  <c r="W542" i="82"/>
  <c r="W541" i="82"/>
  <c r="W540" i="82"/>
  <c r="W539" i="82"/>
  <c r="W538" i="82"/>
  <c r="W537" i="82"/>
  <c r="W536" i="82"/>
  <c r="W535" i="82"/>
  <c r="W534" i="82"/>
  <c r="W533" i="82"/>
  <c r="W532" i="82"/>
  <c r="W531" i="82"/>
  <c r="W530" i="82"/>
  <c r="W529" i="82"/>
  <c r="W528" i="82"/>
  <c r="W527" i="82"/>
  <c r="W526" i="82"/>
  <c r="W525" i="82"/>
  <c r="W524" i="82"/>
  <c r="W523" i="82"/>
  <c r="W522" i="82"/>
  <c r="X521" i="82"/>
  <c r="W521" i="82"/>
  <c r="W520" i="82"/>
  <c r="W519" i="82"/>
  <c r="W518" i="82"/>
  <c r="W517" i="82"/>
  <c r="W516" i="82"/>
  <c r="W515" i="82"/>
  <c r="W514" i="82"/>
  <c r="W513" i="82"/>
  <c r="X513" i="82" s="1"/>
  <c r="W512" i="82"/>
  <c r="W511" i="82"/>
  <c r="W510" i="82"/>
  <c r="X510" i="82" s="1"/>
  <c r="W509" i="82"/>
  <c r="W508" i="82"/>
  <c r="X507" i="82"/>
  <c r="W507" i="82"/>
  <c r="W506" i="82"/>
  <c r="X506" i="82" s="1"/>
  <c r="W505" i="82"/>
  <c r="W504" i="82"/>
  <c r="X504" i="82" s="1"/>
  <c r="W503" i="82"/>
  <c r="W502" i="82"/>
  <c r="X502" i="82" s="1"/>
  <c r="W501" i="82"/>
  <c r="X501" i="82" s="1"/>
  <c r="W500" i="82"/>
  <c r="X500" i="82" s="1"/>
  <c r="W499" i="82"/>
  <c r="W498" i="82"/>
  <c r="W497" i="82"/>
  <c r="W496" i="82"/>
  <c r="X496" i="82" s="1"/>
  <c r="X495" i="82"/>
  <c r="W495" i="82"/>
  <c r="W494" i="82"/>
  <c r="X493" i="82"/>
  <c r="W493" i="82"/>
  <c r="W492" i="82"/>
  <c r="W491" i="82"/>
  <c r="X491" i="82" s="1"/>
  <c r="W490" i="82"/>
  <c r="W489" i="82"/>
  <c r="X489" i="82" s="1"/>
  <c r="W488" i="82"/>
  <c r="W487" i="82"/>
  <c r="X487" i="82" s="1"/>
  <c r="W486" i="82"/>
  <c r="X485" i="82"/>
  <c r="W485" i="82"/>
  <c r="W484" i="82"/>
  <c r="X483" i="82"/>
  <c r="W483" i="82"/>
  <c r="W482" i="82"/>
  <c r="W481" i="82"/>
  <c r="X481" i="82" s="1"/>
  <c r="W480" i="82"/>
  <c r="X479" i="82"/>
  <c r="W479" i="82"/>
  <c r="W478" i="82"/>
  <c r="W477" i="82"/>
  <c r="X477" i="82" s="1"/>
  <c r="W476" i="82"/>
  <c r="W475" i="82"/>
  <c r="X475" i="82" s="1"/>
  <c r="W474" i="82"/>
  <c r="W473" i="82"/>
  <c r="X473" i="82" s="1"/>
  <c r="W472" i="82"/>
  <c r="W471" i="82"/>
  <c r="X471" i="82" s="1"/>
  <c r="W470" i="82"/>
  <c r="X469" i="82"/>
  <c r="W469" i="82"/>
  <c r="W468" i="82"/>
  <c r="W467" i="82"/>
  <c r="W466" i="82"/>
  <c r="W465" i="82"/>
  <c r="W464" i="82"/>
  <c r="W463" i="82"/>
  <c r="W462" i="82"/>
  <c r="W461" i="82"/>
  <c r="W460" i="82"/>
  <c r="W459" i="82"/>
  <c r="W458" i="82"/>
  <c r="W457" i="82"/>
  <c r="W456" i="82"/>
  <c r="W455" i="82"/>
  <c r="X455" i="82" s="1"/>
  <c r="W454" i="82"/>
  <c r="W453" i="82"/>
  <c r="X453" i="82" s="1"/>
  <c r="W452" i="82"/>
  <c r="W451" i="82"/>
  <c r="W450" i="82"/>
  <c r="W449" i="82"/>
  <c r="W448" i="82"/>
  <c r="W447" i="82"/>
  <c r="X447" i="82" s="1"/>
  <c r="W446" i="82"/>
  <c r="W445" i="82"/>
  <c r="W444" i="82"/>
  <c r="X444" i="82" s="1"/>
  <c r="W443" i="82"/>
  <c r="W442" i="82"/>
  <c r="X442" i="82" s="1"/>
  <c r="W441" i="82"/>
  <c r="X441" i="82" s="1"/>
  <c r="W440" i="82"/>
  <c r="X440" i="82" s="1"/>
  <c r="W439" i="82"/>
  <c r="W438" i="82"/>
  <c r="W437" i="82"/>
  <c r="W436" i="82"/>
  <c r="W435" i="82"/>
  <c r="W434" i="82"/>
  <c r="X434" i="82" s="1"/>
  <c r="W433" i="82"/>
  <c r="X433" i="82" s="1"/>
  <c r="W432" i="82"/>
  <c r="X432" i="82" s="1"/>
  <c r="W431" i="82"/>
  <c r="W430" i="82"/>
  <c r="W429" i="82"/>
  <c r="W428" i="82"/>
  <c r="W427" i="82"/>
  <c r="W426" i="82"/>
  <c r="X426" i="82" s="1"/>
  <c r="X425" i="82"/>
  <c r="W425" i="82"/>
  <c r="W424" i="82"/>
  <c r="X424" i="82" s="1"/>
  <c r="W423" i="82"/>
  <c r="W422" i="82"/>
  <c r="W421" i="82"/>
  <c r="W420" i="82"/>
  <c r="W419" i="82"/>
  <c r="X418" i="82"/>
  <c r="W418" i="82"/>
  <c r="W417" i="82"/>
  <c r="X417" i="82" s="1"/>
  <c r="W416" i="82"/>
  <c r="X416" i="82" s="1"/>
  <c r="W415" i="82"/>
  <c r="W414" i="82"/>
  <c r="W413" i="82"/>
  <c r="W412" i="82"/>
  <c r="X412" i="82" s="1"/>
  <c r="W411" i="82"/>
  <c r="W410" i="82"/>
  <c r="X410" i="82" s="1"/>
  <c r="W409" i="82"/>
  <c r="X409" i="82" s="1"/>
  <c r="W408" i="82"/>
  <c r="X408" i="82" s="1"/>
  <c r="W407" i="82"/>
  <c r="W406" i="82"/>
  <c r="W405" i="82"/>
  <c r="W404" i="82"/>
  <c r="X404" i="82" s="1"/>
  <c r="W403" i="82"/>
  <c r="X402" i="82"/>
  <c r="W402" i="82"/>
  <c r="W401" i="82"/>
  <c r="X401" i="82" s="1"/>
  <c r="W400" i="82"/>
  <c r="X400" i="82" s="1"/>
  <c r="W399" i="82"/>
  <c r="W398" i="82"/>
  <c r="W397" i="82"/>
  <c r="W396" i="82"/>
  <c r="W395" i="82"/>
  <c r="W394" i="82"/>
  <c r="X394" i="82" s="1"/>
  <c r="W393" i="82"/>
  <c r="X393" i="82" s="1"/>
  <c r="W392" i="82"/>
  <c r="X392" i="82" s="1"/>
  <c r="W391" i="82"/>
  <c r="W390" i="82"/>
  <c r="W389" i="82"/>
  <c r="W388" i="82"/>
  <c r="W387" i="82"/>
  <c r="W386" i="82"/>
  <c r="X386" i="82" s="1"/>
  <c r="W385" i="82"/>
  <c r="X385" i="82" s="1"/>
  <c r="W384" i="82"/>
  <c r="X384" i="82" s="1"/>
  <c r="W383" i="82"/>
  <c r="W382" i="82"/>
  <c r="W381" i="82"/>
  <c r="W380" i="82"/>
  <c r="X380" i="82" s="1"/>
  <c r="W379" i="82"/>
  <c r="W378" i="82"/>
  <c r="X378" i="82" s="1"/>
  <c r="W377" i="82"/>
  <c r="X377" i="82" s="1"/>
  <c r="W376" i="82"/>
  <c r="X376" i="82" s="1"/>
  <c r="W375" i="82"/>
  <c r="W374" i="82"/>
  <c r="W373" i="82"/>
  <c r="W372" i="82"/>
  <c r="W371" i="82"/>
  <c r="W370" i="82"/>
  <c r="X370" i="82" s="1"/>
  <c r="X369" i="82"/>
  <c r="W369" i="82"/>
  <c r="W368" i="82"/>
  <c r="X368" i="82" s="1"/>
  <c r="W367" i="82"/>
  <c r="W366" i="82"/>
  <c r="W365" i="82"/>
  <c r="W364" i="82"/>
  <c r="W363" i="82"/>
  <c r="X362" i="82"/>
  <c r="W362" i="82"/>
  <c r="X361" i="82"/>
  <c r="W361" i="82"/>
  <c r="W360" i="82"/>
  <c r="X360" i="82" s="1"/>
  <c r="W359" i="82"/>
  <c r="W358" i="82"/>
  <c r="X358" i="82" s="1"/>
  <c r="W357" i="82"/>
  <c r="X356" i="82"/>
  <c r="W356" i="82"/>
  <c r="W355" i="82"/>
  <c r="X355" i="82" s="1"/>
  <c r="W354" i="82"/>
  <c r="X354" i="82" s="1"/>
  <c r="W353" i="82"/>
  <c r="X353" i="82" s="1"/>
  <c r="W352" i="82"/>
  <c r="X352" i="82" s="1"/>
  <c r="W351" i="82"/>
  <c r="W350" i="82"/>
  <c r="X350" i="82" s="1"/>
  <c r="W349" i="82"/>
  <c r="W348" i="82"/>
  <c r="X348" i="82" s="1"/>
  <c r="W347" i="82"/>
  <c r="W346" i="82"/>
  <c r="X346" i="82" s="1"/>
  <c r="W345" i="82"/>
  <c r="X345" i="82" s="1"/>
  <c r="W344" i="82"/>
  <c r="X344" i="82" s="1"/>
  <c r="W343" i="82"/>
  <c r="W342" i="82"/>
  <c r="X342" i="82" s="1"/>
  <c r="W341" i="82"/>
  <c r="W340" i="82"/>
  <c r="X340" i="82" s="1"/>
  <c r="W339" i="82"/>
  <c r="X339" i="82" s="1"/>
  <c r="W338" i="82"/>
  <c r="X338" i="82" s="1"/>
  <c r="W337" i="82"/>
  <c r="X337" i="82" s="1"/>
  <c r="W336" i="82"/>
  <c r="X336" i="82" s="1"/>
  <c r="W335" i="82"/>
  <c r="W334" i="82"/>
  <c r="X334" i="82" s="1"/>
  <c r="W333" i="82"/>
  <c r="X332" i="82"/>
  <c r="W332" i="82"/>
  <c r="W331" i="82"/>
  <c r="W330" i="82"/>
  <c r="X330" i="82" s="1"/>
  <c r="W329" i="82"/>
  <c r="X329" i="82" s="1"/>
  <c r="W328" i="82"/>
  <c r="X328" i="82" s="1"/>
  <c r="W327" i="82"/>
  <c r="W326" i="82"/>
  <c r="X326" i="82" s="1"/>
  <c r="W325" i="82"/>
  <c r="W324" i="82"/>
  <c r="X324" i="82" s="1"/>
  <c r="X323" i="82"/>
  <c r="W323" i="82"/>
  <c r="W322" i="82"/>
  <c r="W321" i="82"/>
  <c r="X321" i="82" s="1"/>
  <c r="W320" i="82"/>
  <c r="W319" i="82"/>
  <c r="W318" i="82"/>
  <c r="W317" i="82"/>
  <c r="X316" i="82"/>
  <c r="W316" i="82"/>
  <c r="W315" i="82"/>
  <c r="W314" i="82"/>
  <c r="W313" i="82"/>
  <c r="W312" i="82"/>
  <c r="X312" i="82" s="1"/>
  <c r="W311" i="82"/>
  <c r="X311" i="82" s="1"/>
  <c r="W310" i="82"/>
  <c r="X310" i="82" s="1"/>
  <c r="W309" i="82"/>
  <c r="X308" i="82"/>
  <c r="W308" i="82"/>
  <c r="W307" i="82"/>
  <c r="W306" i="82"/>
  <c r="W305" i="82"/>
  <c r="W304" i="82"/>
  <c r="X304" i="82" s="1"/>
  <c r="W303" i="82"/>
  <c r="X303" i="82" s="1"/>
  <c r="X302" i="82"/>
  <c r="W302" i="82"/>
  <c r="W301" i="82"/>
  <c r="W300" i="82"/>
  <c r="X300" i="82" s="1"/>
  <c r="W299" i="82"/>
  <c r="W298" i="82"/>
  <c r="W297" i="82"/>
  <c r="W296" i="82"/>
  <c r="X296" i="82" s="1"/>
  <c r="X295" i="82"/>
  <c r="W295" i="82"/>
  <c r="X294" i="82"/>
  <c r="W294" i="82"/>
  <c r="W293" i="82"/>
  <c r="W292" i="82"/>
  <c r="X292" i="82" s="1"/>
  <c r="W291" i="82"/>
  <c r="W290" i="82"/>
  <c r="W289" i="82"/>
  <c r="X288" i="82"/>
  <c r="W288" i="82"/>
  <c r="W287" i="82"/>
  <c r="X287" i="82" s="1"/>
  <c r="W286" i="82"/>
  <c r="X286" i="82" s="1"/>
  <c r="W285" i="82"/>
  <c r="X284" i="82"/>
  <c r="W284" i="82"/>
  <c r="W283" i="82"/>
  <c r="W282" i="82"/>
  <c r="W281" i="82"/>
  <c r="W280" i="82"/>
  <c r="W279" i="82"/>
  <c r="X279" i="82" s="1"/>
  <c r="W278" i="82"/>
  <c r="X278" i="82" s="1"/>
  <c r="W277" i="82"/>
  <c r="X277" i="82" s="1"/>
  <c r="W276" i="82"/>
  <c r="X276" i="82" s="1"/>
  <c r="W275" i="82"/>
  <c r="X275" i="82" s="1"/>
  <c r="X274" i="82"/>
  <c r="W274" i="82"/>
  <c r="W273" i="82"/>
  <c r="X273" i="82" s="1"/>
  <c r="X272" i="82"/>
  <c r="W272" i="82"/>
  <c r="W271" i="82"/>
  <c r="X271" i="82" s="1"/>
  <c r="W270" i="82"/>
  <c r="X270" i="82" s="1"/>
  <c r="W269" i="82"/>
  <c r="X269" i="82" s="1"/>
  <c r="X268" i="82"/>
  <c r="W268" i="82"/>
  <c r="W267" i="82"/>
  <c r="X267" i="82" s="1"/>
  <c r="W266" i="82"/>
  <c r="X266" i="82" s="1"/>
  <c r="W265" i="82"/>
  <c r="X265" i="82" s="1"/>
  <c r="W264" i="82"/>
  <c r="X264" i="82" s="1"/>
  <c r="W263" i="82"/>
  <c r="X263" i="82" s="1"/>
  <c r="W262" i="82"/>
  <c r="X261" i="82"/>
  <c r="W261" i="82"/>
  <c r="W260" i="82"/>
  <c r="W259" i="82"/>
  <c r="X259" i="82" s="1"/>
  <c r="W258" i="82"/>
  <c r="W257" i="82"/>
  <c r="W256" i="82"/>
  <c r="W255" i="82"/>
  <c r="X255" i="82" s="1"/>
  <c r="W254" i="82"/>
  <c r="W253" i="82"/>
  <c r="W252" i="82"/>
  <c r="W251" i="82"/>
  <c r="W250" i="82"/>
  <c r="W249" i="82"/>
  <c r="W248" i="82"/>
  <c r="W247" i="82"/>
  <c r="X247" i="82" s="1"/>
  <c r="W246" i="82"/>
  <c r="W245" i="82"/>
  <c r="W244" i="82"/>
  <c r="W243" i="82"/>
  <c r="W242" i="82"/>
  <c r="W241" i="82"/>
  <c r="W240" i="82"/>
  <c r="W239" i="82"/>
  <c r="X239" i="82" s="1"/>
  <c r="W238" i="82"/>
  <c r="W237" i="82"/>
  <c r="W236" i="82"/>
  <c r="W235" i="82"/>
  <c r="W234" i="82"/>
  <c r="W233" i="82"/>
  <c r="W232" i="82"/>
  <c r="W231" i="82"/>
  <c r="X231" i="82" s="1"/>
  <c r="W230" i="82"/>
  <c r="W229" i="82"/>
  <c r="W228" i="82"/>
  <c r="X228" i="82" s="1"/>
  <c r="W227" i="82"/>
  <c r="X227" i="82" s="1"/>
  <c r="W226" i="82"/>
  <c r="W225" i="82"/>
  <c r="W224" i="82"/>
  <c r="X224" i="82" s="1"/>
  <c r="W223" i="82"/>
  <c r="X223" i="82" s="1"/>
  <c r="W222" i="82"/>
  <c r="W221" i="82"/>
  <c r="W220" i="82"/>
  <c r="X220" i="82" s="1"/>
  <c r="W219" i="82"/>
  <c r="X219" i="82" s="1"/>
  <c r="W218" i="82"/>
  <c r="W217" i="82"/>
  <c r="X217" i="82" s="1"/>
  <c r="W216" i="82"/>
  <c r="X216" i="82" s="1"/>
  <c r="W215" i="82"/>
  <c r="X215" i="82" s="1"/>
  <c r="W214" i="82"/>
  <c r="W213" i="82"/>
  <c r="W212" i="82"/>
  <c r="X212" i="82" s="1"/>
  <c r="W211" i="82"/>
  <c r="X211" i="82" s="1"/>
  <c r="W210" i="82"/>
  <c r="W209" i="82"/>
  <c r="W208" i="82"/>
  <c r="X208" i="82" s="1"/>
  <c r="X207" i="82"/>
  <c r="W207" i="82"/>
  <c r="W206" i="82"/>
  <c r="W205" i="82"/>
  <c r="W204" i="82"/>
  <c r="X204" i="82" s="1"/>
  <c r="W203" i="82"/>
  <c r="X203" i="82" s="1"/>
  <c r="W202" i="82"/>
  <c r="W201" i="82"/>
  <c r="W200" i="82"/>
  <c r="X200" i="82" s="1"/>
  <c r="W199" i="82"/>
  <c r="X199" i="82" s="1"/>
  <c r="W198" i="82"/>
  <c r="W197" i="82"/>
  <c r="W196" i="82"/>
  <c r="X196" i="82" s="1"/>
  <c r="W195" i="82"/>
  <c r="X195" i="82" s="1"/>
  <c r="W194" i="82"/>
  <c r="W193" i="82"/>
  <c r="W192" i="82"/>
  <c r="X192" i="82" s="1"/>
  <c r="W191" i="82"/>
  <c r="X191" i="82" s="1"/>
  <c r="W190" i="82"/>
  <c r="W189" i="82"/>
  <c r="X188" i="82"/>
  <c r="W188" i="82"/>
  <c r="W187" i="82"/>
  <c r="X187" i="82" s="1"/>
  <c r="W186" i="82"/>
  <c r="W185" i="82"/>
  <c r="X185" i="82" s="1"/>
  <c r="W184" i="82"/>
  <c r="X184" i="82" s="1"/>
  <c r="W183" i="82"/>
  <c r="X183" i="82" s="1"/>
  <c r="W182" i="82"/>
  <c r="W181" i="82"/>
  <c r="X181" i="82" s="1"/>
  <c r="W180" i="82"/>
  <c r="W179" i="82"/>
  <c r="W178" i="82"/>
  <c r="W177" i="82"/>
  <c r="W176" i="82"/>
  <c r="W175" i="82"/>
  <c r="X175" i="82" s="1"/>
  <c r="W174" i="82"/>
  <c r="W173" i="82"/>
  <c r="W172" i="82"/>
  <c r="W171" i="82"/>
  <c r="X171" i="82" s="1"/>
  <c r="W170" i="82"/>
  <c r="W169" i="82"/>
  <c r="W168" i="82"/>
  <c r="W167" i="82"/>
  <c r="X167" i="82" s="1"/>
  <c r="W166" i="82"/>
  <c r="W165" i="82"/>
  <c r="X165" i="82" s="1"/>
  <c r="W164" i="82"/>
  <c r="W163" i="82"/>
  <c r="W162" i="82"/>
  <c r="W161" i="82"/>
  <c r="W160" i="82"/>
  <c r="W159" i="82"/>
  <c r="X159" i="82" s="1"/>
  <c r="W158" i="82"/>
  <c r="W157" i="82"/>
  <c r="W156" i="82"/>
  <c r="W155" i="82"/>
  <c r="X155" i="82" s="1"/>
  <c r="W154" i="82"/>
  <c r="W153" i="82"/>
  <c r="W152" i="82"/>
  <c r="W151" i="82"/>
  <c r="X151" i="82" s="1"/>
  <c r="W150" i="82"/>
  <c r="W149" i="82"/>
  <c r="W148" i="82"/>
  <c r="W147" i="82"/>
  <c r="X147" i="82" s="1"/>
  <c r="W146" i="82"/>
  <c r="W145" i="82"/>
  <c r="W144" i="82"/>
  <c r="W143" i="82"/>
  <c r="X143" i="82" s="1"/>
  <c r="W142" i="82"/>
  <c r="W141" i="82"/>
  <c r="W140" i="82"/>
  <c r="W139" i="82"/>
  <c r="X139" i="82" s="1"/>
  <c r="W138" i="82"/>
  <c r="W137" i="82"/>
  <c r="W136" i="82"/>
  <c r="W135" i="82"/>
  <c r="X135" i="82" s="1"/>
  <c r="W134" i="82"/>
  <c r="W133" i="82"/>
  <c r="X133" i="82" s="1"/>
  <c r="W132" i="82"/>
  <c r="X131" i="82"/>
  <c r="W131" i="82"/>
  <c r="W130" i="82"/>
  <c r="W129" i="82"/>
  <c r="W128" i="82"/>
  <c r="W127" i="82"/>
  <c r="X127" i="82" s="1"/>
  <c r="W126" i="82"/>
  <c r="W125" i="82"/>
  <c r="W124" i="82"/>
  <c r="W123" i="82"/>
  <c r="X123" i="82" s="1"/>
  <c r="W122" i="82"/>
  <c r="W121" i="82"/>
  <c r="W120" i="82"/>
  <c r="W119" i="82"/>
  <c r="X119" i="82" s="1"/>
  <c r="W118" i="82"/>
  <c r="W117" i="82"/>
  <c r="W116" i="82"/>
  <c r="W115" i="82"/>
  <c r="X115" i="82" s="1"/>
  <c r="W114" i="82"/>
  <c r="W113" i="82"/>
  <c r="W112" i="82"/>
  <c r="W111" i="82"/>
  <c r="X111" i="82" s="1"/>
  <c r="W110" i="82"/>
  <c r="W109" i="82"/>
  <c r="W108" i="82"/>
  <c r="X108" i="82" s="1"/>
  <c r="W107" i="82"/>
  <c r="W106" i="82"/>
  <c r="X106" i="82" s="1"/>
  <c r="W105" i="82"/>
  <c r="W104" i="82"/>
  <c r="X104" i="82" s="1"/>
  <c r="W103" i="82"/>
  <c r="X102" i="82"/>
  <c r="W102" i="82"/>
  <c r="W101" i="82"/>
  <c r="W100" i="82"/>
  <c r="X100" i="82" s="1"/>
  <c r="W99" i="82"/>
  <c r="W98" i="82"/>
  <c r="X98" i="82" s="1"/>
  <c r="W97" i="82"/>
  <c r="W96" i="82"/>
  <c r="X96" i="82" s="1"/>
  <c r="W95" i="82"/>
  <c r="W94" i="82"/>
  <c r="X94" i="82" s="1"/>
  <c r="W93" i="82"/>
  <c r="X92" i="82"/>
  <c r="W92" i="82"/>
  <c r="W91" i="82"/>
  <c r="W90" i="82"/>
  <c r="X90" i="82" s="1"/>
  <c r="W89" i="82"/>
  <c r="X89" i="82" s="1"/>
  <c r="W88" i="82"/>
  <c r="X88" i="82" s="1"/>
  <c r="W87" i="82"/>
  <c r="X86" i="82"/>
  <c r="W86" i="82"/>
  <c r="W85" i="82"/>
  <c r="W84" i="82"/>
  <c r="X84" i="82" s="1"/>
  <c r="W83" i="82"/>
  <c r="W82" i="82"/>
  <c r="X82" i="82" s="1"/>
  <c r="W81" i="82"/>
  <c r="X81" i="82" s="1"/>
  <c r="X80" i="82"/>
  <c r="W80" i="82"/>
  <c r="X79" i="82"/>
  <c r="W79" i="82"/>
  <c r="W78" i="82"/>
  <c r="X78" i="82" s="1"/>
  <c r="W77" i="82"/>
  <c r="X77" i="82" s="1"/>
  <c r="W76" i="82"/>
  <c r="X76" i="82" s="1"/>
  <c r="W75" i="82"/>
  <c r="X75" i="82" s="1"/>
  <c r="W74" i="82"/>
  <c r="X74" i="82" s="1"/>
  <c r="X73" i="82"/>
  <c r="W73" i="82"/>
  <c r="W72" i="82"/>
  <c r="X72" i="82" s="1"/>
  <c r="W71" i="82"/>
  <c r="X71" i="82" s="1"/>
  <c r="W70" i="82"/>
  <c r="X70" i="82" s="1"/>
  <c r="W69" i="82"/>
  <c r="X69" i="82" s="1"/>
  <c r="W68" i="82"/>
  <c r="X68" i="82" s="1"/>
  <c r="X67" i="82"/>
  <c r="W67" i="82"/>
  <c r="W66" i="82"/>
  <c r="X66" i="82" s="1"/>
  <c r="W65" i="82"/>
  <c r="X65" i="82" s="1"/>
  <c r="X64" i="82"/>
  <c r="W64" i="82"/>
  <c r="W63" i="82"/>
  <c r="X63" i="82" s="1"/>
  <c r="W62" i="82"/>
  <c r="X62" i="82" s="1"/>
  <c r="W61" i="82"/>
  <c r="X61" i="82" s="1"/>
  <c r="W60" i="82"/>
  <c r="X60" i="82" s="1"/>
  <c r="W59" i="82"/>
  <c r="X59" i="82" s="1"/>
  <c r="W58" i="82"/>
  <c r="X58" i="82" s="1"/>
  <c r="X57" i="82"/>
  <c r="W57" i="82"/>
  <c r="W56" i="82"/>
  <c r="X56" i="82" s="1"/>
  <c r="W55" i="82"/>
  <c r="X55" i="82" s="1"/>
  <c r="W54" i="82"/>
  <c r="X54" i="82" s="1"/>
  <c r="W53" i="82"/>
  <c r="X53" i="82" s="1"/>
  <c r="W52" i="82"/>
  <c r="X52" i="82" s="1"/>
  <c r="W51" i="82"/>
  <c r="X51" i="82" s="1"/>
  <c r="W50" i="82"/>
  <c r="X50" i="82" s="1"/>
  <c r="W49" i="82"/>
  <c r="X49" i="82" s="1"/>
  <c r="X48" i="82"/>
  <c r="W48" i="82"/>
  <c r="W47" i="82"/>
  <c r="X47" i="82" s="1"/>
  <c r="W46" i="82"/>
  <c r="X46" i="82" s="1"/>
  <c r="W45" i="82"/>
  <c r="X45" i="82" s="1"/>
  <c r="X44" i="82"/>
  <c r="W44" i="82"/>
  <c r="W43" i="82"/>
  <c r="X43" i="82" s="1"/>
  <c r="W42" i="82"/>
  <c r="X42" i="82" s="1"/>
  <c r="W41" i="82"/>
  <c r="X41" i="82" s="1"/>
  <c r="W40" i="82"/>
  <c r="X40" i="82" s="1"/>
  <c r="W39" i="82"/>
  <c r="X39" i="82" s="1"/>
  <c r="W38" i="82"/>
  <c r="X38" i="82" s="1"/>
  <c r="W37" i="82"/>
  <c r="X37" i="82" s="1"/>
  <c r="W36" i="82"/>
  <c r="X36" i="82" s="1"/>
  <c r="W35" i="82"/>
  <c r="X35" i="82" s="1"/>
  <c r="W34" i="82"/>
  <c r="X34" i="82" s="1"/>
  <c r="W33" i="82"/>
  <c r="X33" i="82" s="1"/>
  <c r="W32" i="82"/>
  <c r="X32" i="82" s="1"/>
  <c r="W31" i="82"/>
  <c r="X31" i="82" s="1"/>
  <c r="W30" i="82"/>
  <c r="X30" i="82" s="1"/>
  <c r="W29" i="82"/>
  <c r="X29" i="82" s="1"/>
  <c r="W28" i="82"/>
  <c r="X28" i="82" s="1"/>
  <c r="W27" i="82"/>
  <c r="X27" i="82" s="1"/>
  <c r="W26" i="82"/>
  <c r="X26" i="82" s="1"/>
  <c r="W25" i="82"/>
  <c r="X25" i="82" s="1"/>
  <c r="W24" i="82"/>
  <c r="X24" i="82" s="1"/>
  <c r="C17" i="82"/>
  <c r="C13" i="82"/>
  <c r="I7" i="82" s="1"/>
  <c r="C12" i="82"/>
  <c r="C9" i="82"/>
  <c r="C10" i="82" s="1"/>
  <c r="C11" i="82" s="1"/>
  <c r="C8" i="82"/>
  <c r="C14" i="81"/>
  <c r="C8" i="81"/>
  <c r="C7" i="81"/>
  <c r="C14" i="80"/>
  <c r="C8" i="80"/>
  <c r="C7" i="80"/>
  <c r="C14" i="79"/>
  <c r="C8" i="79"/>
  <c r="C7" i="79"/>
  <c r="W664" i="77"/>
  <c r="W663" i="77"/>
  <c r="W662" i="77"/>
  <c r="W661" i="77"/>
  <c r="W660" i="77"/>
  <c r="W659" i="77"/>
  <c r="W658" i="77"/>
  <c r="W657" i="77"/>
  <c r="W656" i="77"/>
  <c r="W655" i="77"/>
  <c r="W654" i="77"/>
  <c r="W653" i="77"/>
  <c r="W652" i="77"/>
  <c r="W651" i="77"/>
  <c r="W650" i="77"/>
  <c r="W649" i="77"/>
  <c r="W648" i="77"/>
  <c r="W647" i="77"/>
  <c r="W646" i="77"/>
  <c r="W645" i="77"/>
  <c r="W644" i="77"/>
  <c r="W643" i="77"/>
  <c r="W642" i="77"/>
  <c r="W641" i="77"/>
  <c r="W640" i="77"/>
  <c r="W639" i="77"/>
  <c r="W638" i="77"/>
  <c r="W637" i="77"/>
  <c r="W636" i="77"/>
  <c r="W635" i="77"/>
  <c r="W634" i="77"/>
  <c r="W633" i="77"/>
  <c r="W632" i="77"/>
  <c r="W631" i="77"/>
  <c r="W630" i="77"/>
  <c r="W629" i="77"/>
  <c r="W628" i="77"/>
  <c r="W627" i="77"/>
  <c r="W626" i="77"/>
  <c r="W625" i="77"/>
  <c r="W624" i="77"/>
  <c r="W623" i="77"/>
  <c r="W622" i="77"/>
  <c r="W621" i="77"/>
  <c r="W620" i="77"/>
  <c r="W619" i="77"/>
  <c r="W618" i="77"/>
  <c r="W617" i="77"/>
  <c r="W616" i="77"/>
  <c r="W615" i="77"/>
  <c r="W614" i="77"/>
  <c r="W613" i="77"/>
  <c r="W612" i="77"/>
  <c r="W611" i="77"/>
  <c r="W610" i="77"/>
  <c r="W609" i="77"/>
  <c r="W608" i="77"/>
  <c r="W607" i="77"/>
  <c r="W606" i="77"/>
  <c r="W605" i="77"/>
  <c r="W604" i="77"/>
  <c r="W603" i="77"/>
  <c r="W602" i="77"/>
  <c r="W601" i="77"/>
  <c r="W600" i="77"/>
  <c r="W599" i="77"/>
  <c r="W598" i="77"/>
  <c r="W597" i="77"/>
  <c r="W596" i="77"/>
  <c r="W595" i="77"/>
  <c r="W594" i="77"/>
  <c r="W593" i="77"/>
  <c r="W592" i="77"/>
  <c r="W591" i="77"/>
  <c r="W590" i="77"/>
  <c r="W589" i="77"/>
  <c r="W588" i="77"/>
  <c r="W587" i="77"/>
  <c r="W586" i="77"/>
  <c r="W585" i="77"/>
  <c r="W584" i="77"/>
  <c r="W583" i="77"/>
  <c r="W582" i="77"/>
  <c r="W581" i="77"/>
  <c r="W580" i="77"/>
  <c r="W579" i="77"/>
  <c r="W578" i="77"/>
  <c r="W577" i="77"/>
  <c r="W576" i="77"/>
  <c r="W575" i="77"/>
  <c r="W574" i="77"/>
  <c r="W573" i="77"/>
  <c r="W572" i="77"/>
  <c r="W571" i="77"/>
  <c r="W570" i="77"/>
  <c r="W569" i="77"/>
  <c r="W568" i="77"/>
  <c r="W567" i="77"/>
  <c r="W566" i="77"/>
  <c r="W565" i="77"/>
  <c r="W564" i="77"/>
  <c r="W563" i="77"/>
  <c r="W562" i="77"/>
  <c r="W561" i="77"/>
  <c r="W560" i="77"/>
  <c r="W559" i="77"/>
  <c r="W558" i="77"/>
  <c r="W557" i="77"/>
  <c r="W556" i="77"/>
  <c r="W555" i="77"/>
  <c r="W554" i="77"/>
  <c r="W553" i="77"/>
  <c r="W552" i="77"/>
  <c r="W551" i="77"/>
  <c r="W550" i="77"/>
  <c r="W549" i="77"/>
  <c r="W548" i="77"/>
  <c r="W547" i="77"/>
  <c r="W546" i="77"/>
  <c r="W545" i="77"/>
  <c r="W544" i="77"/>
  <c r="W543" i="77"/>
  <c r="W542" i="77"/>
  <c r="W541" i="77"/>
  <c r="W540" i="77"/>
  <c r="W539" i="77"/>
  <c r="W538" i="77"/>
  <c r="W537" i="77"/>
  <c r="W536" i="77"/>
  <c r="W535" i="77"/>
  <c r="W534" i="77"/>
  <c r="W533" i="77"/>
  <c r="W532" i="77"/>
  <c r="W531" i="77"/>
  <c r="X531" i="77" s="1"/>
  <c r="W530" i="77"/>
  <c r="W529" i="77"/>
  <c r="W528" i="77"/>
  <c r="W527" i="77"/>
  <c r="W526" i="77"/>
  <c r="W525" i="77"/>
  <c r="X525" i="77" s="1"/>
  <c r="W524" i="77"/>
  <c r="W523" i="77"/>
  <c r="X523" i="77" s="1"/>
  <c r="W522" i="77"/>
  <c r="W521" i="77"/>
  <c r="W520" i="77"/>
  <c r="W519" i="77"/>
  <c r="W518" i="77"/>
  <c r="W517" i="77"/>
  <c r="W516" i="77"/>
  <c r="W515" i="77"/>
  <c r="X515" i="77" s="1"/>
  <c r="W514" i="77"/>
  <c r="W513" i="77"/>
  <c r="W512" i="77"/>
  <c r="W511" i="77"/>
  <c r="W510" i="77"/>
  <c r="X509" i="77"/>
  <c r="W509" i="77"/>
  <c r="W508" i="77"/>
  <c r="W507" i="77"/>
  <c r="X507" i="77" s="1"/>
  <c r="W506" i="77"/>
  <c r="W505" i="77"/>
  <c r="W504" i="77"/>
  <c r="W503" i="77"/>
  <c r="W502" i="77"/>
  <c r="W501" i="77"/>
  <c r="W500" i="77"/>
  <c r="W499" i="77"/>
  <c r="X499" i="77" s="1"/>
  <c r="W498" i="77"/>
  <c r="W497" i="77"/>
  <c r="W496" i="77"/>
  <c r="W495" i="77"/>
  <c r="X495" i="77" s="1"/>
  <c r="W494" i="77"/>
  <c r="X494" i="77" s="1"/>
  <c r="W493" i="77"/>
  <c r="X492" i="77"/>
  <c r="W492" i="77"/>
  <c r="W491" i="77"/>
  <c r="X491" i="77" s="1"/>
  <c r="W490" i="77"/>
  <c r="X490" i="77" s="1"/>
  <c r="W489" i="77"/>
  <c r="W488" i="77"/>
  <c r="X488" i="77" s="1"/>
  <c r="W487" i="77"/>
  <c r="X487" i="77" s="1"/>
  <c r="W486" i="77"/>
  <c r="X486" i="77" s="1"/>
  <c r="W485" i="77"/>
  <c r="W484" i="77"/>
  <c r="X484" i="77" s="1"/>
  <c r="W483" i="77"/>
  <c r="X483" i="77" s="1"/>
  <c r="W482" i="77"/>
  <c r="X482" i="77" s="1"/>
  <c r="W481" i="77"/>
  <c r="W480" i="77"/>
  <c r="X480" i="77" s="1"/>
  <c r="W479" i="77"/>
  <c r="X479" i="77" s="1"/>
  <c r="W478" i="77"/>
  <c r="X478" i="77" s="1"/>
  <c r="W477" i="77"/>
  <c r="W476" i="77"/>
  <c r="X476" i="77" s="1"/>
  <c r="W475" i="77"/>
  <c r="X475" i="77" s="1"/>
  <c r="X474" i="77"/>
  <c r="W474" i="77"/>
  <c r="W473" i="77"/>
  <c r="W472" i="77"/>
  <c r="X472" i="77" s="1"/>
  <c r="W471" i="77"/>
  <c r="X471" i="77" s="1"/>
  <c r="W470" i="77"/>
  <c r="X470" i="77" s="1"/>
  <c r="W469" i="77"/>
  <c r="W468" i="77"/>
  <c r="X468" i="77" s="1"/>
  <c r="W467" i="77"/>
  <c r="X467" i="77" s="1"/>
  <c r="W466" i="77"/>
  <c r="X466" i="77" s="1"/>
  <c r="W465" i="77"/>
  <c r="W464" i="77"/>
  <c r="X464" i="77" s="1"/>
  <c r="W463" i="77"/>
  <c r="X463" i="77" s="1"/>
  <c r="W462" i="77"/>
  <c r="X462" i="77" s="1"/>
  <c r="W461" i="77"/>
  <c r="X460" i="77"/>
  <c r="W460" i="77"/>
  <c r="W459" i="77"/>
  <c r="X459" i="77" s="1"/>
  <c r="W458" i="77"/>
  <c r="X458" i="77" s="1"/>
  <c r="W457" i="77"/>
  <c r="W456" i="77"/>
  <c r="X456" i="77" s="1"/>
  <c r="W455" i="77"/>
  <c r="X455" i="77" s="1"/>
  <c r="W454" i="77"/>
  <c r="X454" i="77" s="1"/>
  <c r="W453" i="77"/>
  <c r="W452" i="77"/>
  <c r="X452" i="77" s="1"/>
  <c r="W451" i="77"/>
  <c r="X451" i="77" s="1"/>
  <c r="W450" i="77"/>
  <c r="X450" i="77" s="1"/>
  <c r="W449" i="77"/>
  <c r="W448" i="77"/>
  <c r="X448" i="77" s="1"/>
  <c r="W447" i="77"/>
  <c r="X447" i="77" s="1"/>
  <c r="W446" i="77"/>
  <c r="X446" i="77" s="1"/>
  <c r="W445" i="77"/>
  <c r="W444" i="77"/>
  <c r="X444" i="77" s="1"/>
  <c r="W443" i="77"/>
  <c r="X443" i="77" s="1"/>
  <c r="W442" i="77"/>
  <c r="X442" i="77" s="1"/>
  <c r="W441" i="77"/>
  <c r="W440" i="77"/>
  <c r="X440" i="77" s="1"/>
  <c r="W439" i="77"/>
  <c r="X439" i="77" s="1"/>
  <c r="W438" i="77"/>
  <c r="X438" i="77" s="1"/>
  <c r="W437" i="77"/>
  <c r="W436" i="77"/>
  <c r="X436" i="77" s="1"/>
  <c r="W435" i="77"/>
  <c r="X435" i="77" s="1"/>
  <c r="W434" i="77"/>
  <c r="X434" i="77" s="1"/>
  <c r="W433" i="77"/>
  <c r="W432" i="77"/>
  <c r="X432" i="77" s="1"/>
  <c r="W431" i="77"/>
  <c r="X431" i="77" s="1"/>
  <c r="X430" i="77"/>
  <c r="W430" i="77"/>
  <c r="W429" i="77"/>
  <c r="W428" i="77"/>
  <c r="X428" i="77" s="1"/>
  <c r="W427" i="77"/>
  <c r="X427" i="77" s="1"/>
  <c r="W426" i="77"/>
  <c r="X426" i="77" s="1"/>
  <c r="W425" i="77"/>
  <c r="W424" i="77"/>
  <c r="X424" i="77" s="1"/>
  <c r="W423" i="77"/>
  <c r="X423" i="77" s="1"/>
  <c r="W422" i="77"/>
  <c r="X422" i="77" s="1"/>
  <c r="W421" i="77"/>
  <c r="W420" i="77"/>
  <c r="X420" i="77" s="1"/>
  <c r="X419" i="77"/>
  <c r="W419" i="77"/>
  <c r="X418" i="77"/>
  <c r="W418" i="77"/>
  <c r="W417" i="77"/>
  <c r="W416" i="77"/>
  <c r="X416" i="77" s="1"/>
  <c r="W415" i="77"/>
  <c r="X415" i="77" s="1"/>
  <c r="W414" i="77"/>
  <c r="X414" i="77" s="1"/>
  <c r="W413" i="77"/>
  <c r="W412" i="77"/>
  <c r="X412" i="77" s="1"/>
  <c r="W411" i="77"/>
  <c r="X411" i="77" s="1"/>
  <c r="W410" i="77"/>
  <c r="X410" i="77" s="1"/>
  <c r="W409" i="77"/>
  <c r="W408" i="77"/>
  <c r="X408" i="77" s="1"/>
  <c r="W407" i="77"/>
  <c r="W406" i="77"/>
  <c r="X406" i="77" s="1"/>
  <c r="W405" i="77"/>
  <c r="W404" i="77"/>
  <c r="X404" i="77" s="1"/>
  <c r="W403" i="77"/>
  <c r="W402" i="77"/>
  <c r="X402" i="77" s="1"/>
  <c r="W401" i="77"/>
  <c r="W400" i="77"/>
  <c r="X400" i="77" s="1"/>
  <c r="W399" i="77"/>
  <c r="W398" i="77"/>
  <c r="X398" i="77" s="1"/>
  <c r="W397" i="77"/>
  <c r="W396" i="77"/>
  <c r="X396" i="77" s="1"/>
  <c r="W395" i="77"/>
  <c r="X395" i="77" s="1"/>
  <c r="W394" i="77"/>
  <c r="X394" i="77" s="1"/>
  <c r="W393" i="77"/>
  <c r="W392" i="77"/>
  <c r="X392" i="77" s="1"/>
  <c r="W391" i="77"/>
  <c r="W390" i="77"/>
  <c r="X390" i="77" s="1"/>
  <c r="W389" i="77"/>
  <c r="W388" i="77"/>
  <c r="X388" i="77" s="1"/>
  <c r="W387" i="77"/>
  <c r="W386" i="77"/>
  <c r="X386" i="77" s="1"/>
  <c r="W385" i="77"/>
  <c r="W384" i="77"/>
  <c r="W383" i="77"/>
  <c r="X383" i="77" s="1"/>
  <c r="W382" i="77"/>
  <c r="W381" i="77"/>
  <c r="W380" i="77"/>
  <c r="W379" i="77"/>
  <c r="W378" i="77"/>
  <c r="W377" i="77"/>
  <c r="W376" i="77"/>
  <c r="W375" i="77"/>
  <c r="W374" i="77"/>
  <c r="X374" i="77" s="1"/>
  <c r="W373" i="77"/>
  <c r="W372" i="77"/>
  <c r="W371" i="77"/>
  <c r="W370" i="77"/>
  <c r="W369" i="77"/>
  <c r="X369" i="77" s="1"/>
  <c r="W368" i="77"/>
  <c r="X368" i="77" s="1"/>
  <c r="W367" i="77"/>
  <c r="W366" i="77"/>
  <c r="W365" i="77"/>
  <c r="W364" i="77"/>
  <c r="X364" i="77" s="1"/>
  <c r="W363" i="77"/>
  <c r="W362" i="77"/>
  <c r="W361" i="77"/>
  <c r="W360" i="77"/>
  <c r="W359" i="77"/>
  <c r="W358" i="77"/>
  <c r="W357" i="77"/>
  <c r="W356" i="77"/>
  <c r="X356" i="77" s="1"/>
  <c r="W355" i="77"/>
  <c r="W354" i="77"/>
  <c r="W353" i="77"/>
  <c r="W352" i="77"/>
  <c r="W351" i="77"/>
  <c r="W350" i="77"/>
  <c r="W349" i="77"/>
  <c r="W348" i="77"/>
  <c r="W347" i="77"/>
  <c r="X347" i="77" s="1"/>
  <c r="X346" i="77"/>
  <c r="W346" i="77"/>
  <c r="W345" i="77"/>
  <c r="W344" i="77"/>
  <c r="X344" i="77" s="1"/>
  <c r="W343" i="77"/>
  <c r="X343" i="77" s="1"/>
  <c r="W342" i="77"/>
  <c r="W341" i="77"/>
  <c r="W340" i="77"/>
  <c r="W339" i="77"/>
  <c r="W338" i="77"/>
  <c r="X338" i="77" s="1"/>
  <c r="W337" i="77"/>
  <c r="X337" i="77" s="1"/>
  <c r="W336" i="77"/>
  <c r="X336" i="77" s="1"/>
  <c r="W335" i="77"/>
  <c r="W334" i="77"/>
  <c r="X334" i="77" s="1"/>
  <c r="W333" i="77"/>
  <c r="W332" i="77"/>
  <c r="X331" i="77"/>
  <c r="W331" i="77"/>
  <c r="W330" i="77"/>
  <c r="W329" i="77"/>
  <c r="W328" i="77"/>
  <c r="X328" i="77" s="1"/>
  <c r="W327" i="77"/>
  <c r="X327" i="77" s="1"/>
  <c r="W326" i="77"/>
  <c r="W325" i="77"/>
  <c r="W324" i="77"/>
  <c r="W323" i="77"/>
  <c r="W322" i="77"/>
  <c r="X322" i="77" s="1"/>
  <c r="X321" i="77"/>
  <c r="W321" i="77"/>
  <c r="W320" i="77"/>
  <c r="X320" i="77" s="1"/>
  <c r="W319" i="77"/>
  <c r="W318" i="77"/>
  <c r="X318" i="77" s="1"/>
  <c r="W317" i="77"/>
  <c r="W316" i="77"/>
  <c r="W315" i="77"/>
  <c r="X315" i="77" s="1"/>
  <c r="W314" i="77"/>
  <c r="W313" i="77"/>
  <c r="W312" i="77"/>
  <c r="X312" i="77" s="1"/>
  <c r="W311" i="77"/>
  <c r="X311" i="77" s="1"/>
  <c r="W310" i="77"/>
  <c r="W309" i="77"/>
  <c r="W308" i="77"/>
  <c r="W307" i="77"/>
  <c r="W306" i="77"/>
  <c r="X306" i="77" s="1"/>
  <c r="W305" i="77"/>
  <c r="X305" i="77" s="1"/>
  <c r="W304" i="77"/>
  <c r="X304" i="77" s="1"/>
  <c r="W303" i="77"/>
  <c r="W302" i="77"/>
  <c r="X302" i="77" s="1"/>
  <c r="W301" i="77"/>
  <c r="W300" i="77"/>
  <c r="W299" i="77"/>
  <c r="X299" i="77" s="1"/>
  <c r="W298" i="77"/>
  <c r="W297" i="77"/>
  <c r="W296" i="77"/>
  <c r="X296" i="77" s="1"/>
  <c r="W295" i="77"/>
  <c r="X295" i="77" s="1"/>
  <c r="W294" i="77"/>
  <c r="W293" i="77"/>
  <c r="W292" i="77"/>
  <c r="W291" i="77"/>
  <c r="W290" i="77"/>
  <c r="X290" i="77" s="1"/>
  <c r="W289" i="77"/>
  <c r="X289" i="77" s="1"/>
  <c r="W288" i="77"/>
  <c r="X288" i="77" s="1"/>
  <c r="W287" i="77"/>
  <c r="W286" i="77"/>
  <c r="X286" i="77" s="1"/>
  <c r="W285" i="77"/>
  <c r="W284" i="77"/>
  <c r="W283" i="77"/>
  <c r="X283" i="77" s="1"/>
  <c r="W282" i="77"/>
  <c r="W281" i="77"/>
  <c r="X280" i="77"/>
  <c r="W280" i="77"/>
  <c r="W279" i="77"/>
  <c r="X279" i="77" s="1"/>
  <c r="W278" i="77"/>
  <c r="W277" i="77"/>
  <c r="W276" i="77"/>
  <c r="W275" i="77"/>
  <c r="X274" i="77"/>
  <c r="W274" i="77"/>
  <c r="W273" i="77"/>
  <c r="X273" i="77" s="1"/>
  <c r="W272" i="77"/>
  <c r="W271" i="77"/>
  <c r="W270" i="77"/>
  <c r="X270" i="77" s="1"/>
  <c r="W269" i="77"/>
  <c r="W268" i="77"/>
  <c r="W267" i="77"/>
  <c r="X267" i="77" s="1"/>
  <c r="W266" i="77"/>
  <c r="W265" i="77"/>
  <c r="W264" i="77"/>
  <c r="X264" i="77" s="1"/>
  <c r="W263" i="77"/>
  <c r="X263" i="77" s="1"/>
  <c r="W262" i="77"/>
  <c r="W261" i="77"/>
  <c r="W260" i="77"/>
  <c r="W259" i="77"/>
  <c r="W258" i="77"/>
  <c r="X258" i="77" s="1"/>
  <c r="X257" i="77"/>
  <c r="W257" i="77"/>
  <c r="W256" i="77"/>
  <c r="W255" i="77"/>
  <c r="W254" i="77"/>
  <c r="X254" i="77" s="1"/>
  <c r="W253" i="77"/>
  <c r="W252" i="77"/>
  <c r="W251" i="77"/>
  <c r="W250" i="77"/>
  <c r="W249" i="77"/>
  <c r="W248" i="77"/>
  <c r="W247" i="77"/>
  <c r="W246" i="77"/>
  <c r="W245" i="77"/>
  <c r="W244" i="77"/>
  <c r="W243" i="77"/>
  <c r="W242" i="77"/>
  <c r="W241" i="77"/>
  <c r="W240" i="77"/>
  <c r="W239" i="77"/>
  <c r="W238" i="77"/>
  <c r="W237" i="77"/>
  <c r="W236" i="77"/>
  <c r="W235" i="77"/>
  <c r="W234" i="77"/>
  <c r="W233" i="77"/>
  <c r="W232" i="77"/>
  <c r="X232" i="77" s="1"/>
  <c r="W231" i="77"/>
  <c r="W230" i="77"/>
  <c r="X230" i="77" s="1"/>
  <c r="W229" i="77"/>
  <c r="W228" i="77"/>
  <c r="X228" i="77" s="1"/>
  <c r="W227" i="77"/>
  <c r="W226" i="77"/>
  <c r="W225" i="77"/>
  <c r="W224" i="77"/>
  <c r="W223" i="77"/>
  <c r="W222" i="77"/>
  <c r="W221" i="77"/>
  <c r="W220" i="77"/>
  <c r="W219" i="77"/>
  <c r="W218" i="77"/>
  <c r="W217" i="77"/>
  <c r="X216" i="77"/>
  <c r="W216" i="77"/>
  <c r="W215" i="77"/>
  <c r="W214" i="77"/>
  <c r="X214" i="77" s="1"/>
  <c r="W213" i="77"/>
  <c r="W212" i="77"/>
  <c r="X212" i="77" s="1"/>
  <c r="W211" i="77"/>
  <c r="W210" i="77"/>
  <c r="W209" i="77"/>
  <c r="W208" i="77"/>
  <c r="W207" i="77"/>
  <c r="W206" i="77"/>
  <c r="W205" i="77"/>
  <c r="W204" i="77"/>
  <c r="W203" i="77"/>
  <c r="W202" i="77"/>
  <c r="W201" i="77"/>
  <c r="W200" i="77"/>
  <c r="X200" i="77" s="1"/>
  <c r="W199" i="77"/>
  <c r="W198" i="77"/>
  <c r="X198" i="77" s="1"/>
  <c r="W197" i="77"/>
  <c r="W196" i="77"/>
  <c r="X196" i="77" s="1"/>
  <c r="W195" i="77"/>
  <c r="W194" i="77"/>
  <c r="W193" i="77"/>
  <c r="W192" i="77"/>
  <c r="W191" i="77"/>
  <c r="W190" i="77"/>
  <c r="W189" i="77"/>
  <c r="W188" i="77"/>
  <c r="W187" i="77"/>
  <c r="W186" i="77"/>
  <c r="W185" i="77"/>
  <c r="W184" i="77"/>
  <c r="X184" i="77" s="1"/>
  <c r="W183" i="77"/>
  <c r="W182" i="77"/>
  <c r="X182" i="77" s="1"/>
  <c r="W181" i="77"/>
  <c r="W180" i="77"/>
  <c r="W179" i="77"/>
  <c r="X179" i="77" s="1"/>
  <c r="W178" i="77"/>
  <c r="W177" i="77"/>
  <c r="W176" i="77"/>
  <c r="X176" i="77" s="1"/>
  <c r="W175" i="77"/>
  <c r="X175" i="77" s="1"/>
  <c r="W174" i="77"/>
  <c r="W173" i="77"/>
  <c r="X173" i="77" s="1"/>
  <c r="W172" i="77"/>
  <c r="W171" i="77"/>
  <c r="X171" i="77" s="1"/>
  <c r="W170" i="77"/>
  <c r="W169" i="77"/>
  <c r="X169" i="77" s="1"/>
  <c r="W168" i="77"/>
  <c r="W167" i="77"/>
  <c r="X167" i="77" s="1"/>
  <c r="W166" i="77"/>
  <c r="X165" i="77"/>
  <c r="W165" i="77"/>
  <c r="W164" i="77"/>
  <c r="W163" i="77"/>
  <c r="X163" i="77" s="1"/>
  <c r="W162" i="77"/>
  <c r="W161" i="77"/>
  <c r="X161" i="77" s="1"/>
  <c r="W160" i="77"/>
  <c r="W159" i="77"/>
  <c r="X159" i="77" s="1"/>
  <c r="W158" i="77"/>
  <c r="W157" i="77"/>
  <c r="X157" i="77" s="1"/>
  <c r="W156" i="77"/>
  <c r="W155" i="77"/>
  <c r="X155" i="77" s="1"/>
  <c r="W154" i="77"/>
  <c r="X153" i="77"/>
  <c r="W153" i="77"/>
  <c r="W152" i="77"/>
  <c r="W151" i="77"/>
  <c r="X151" i="77" s="1"/>
  <c r="W150" i="77"/>
  <c r="W149" i="77"/>
  <c r="X149" i="77" s="1"/>
  <c r="W148" i="77"/>
  <c r="W147" i="77"/>
  <c r="X147" i="77" s="1"/>
  <c r="W146" i="77"/>
  <c r="W145" i="77"/>
  <c r="W144" i="77"/>
  <c r="W143" i="77"/>
  <c r="W142" i="77"/>
  <c r="W141" i="77"/>
  <c r="W140" i="77"/>
  <c r="W139" i="77"/>
  <c r="X139" i="77" s="1"/>
  <c r="W138" i="77"/>
  <c r="W137" i="77"/>
  <c r="W136" i="77"/>
  <c r="W135" i="77"/>
  <c r="X135" i="77" s="1"/>
  <c r="W134" i="77"/>
  <c r="W133" i="77"/>
  <c r="X133" i="77" s="1"/>
  <c r="W132" i="77"/>
  <c r="W131" i="77"/>
  <c r="X131" i="77" s="1"/>
  <c r="W130" i="77"/>
  <c r="W129" i="77"/>
  <c r="W128" i="77"/>
  <c r="W127" i="77"/>
  <c r="W126" i="77"/>
  <c r="W125" i="77"/>
  <c r="W124" i="77"/>
  <c r="W123" i="77"/>
  <c r="X123" i="77" s="1"/>
  <c r="W122" i="77"/>
  <c r="W121" i="77"/>
  <c r="X121" i="77" s="1"/>
  <c r="W120" i="77"/>
  <c r="W119" i="77"/>
  <c r="X119" i="77" s="1"/>
  <c r="W118" i="77"/>
  <c r="W117" i="77"/>
  <c r="W116" i="77"/>
  <c r="W115" i="77"/>
  <c r="X115" i="77" s="1"/>
  <c r="W114" i="77"/>
  <c r="W113" i="77"/>
  <c r="W112" i="77"/>
  <c r="W111" i="77"/>
  <c r="W110" i="77"/>
  <c r="W109" i="77"/>
  <c r="W108" i="77"/>
  <c r="W107" i="77"/>
  <c r="X107" i="77" s="1"/>
  <c r="W106" i="77"/>
  <c r="W105" i="77"/>
  <c r="X105" i="77" s="1"/>
  <c r="W104" i="77"/>
  <c r="W103" i="77"/>
  <c r="X103" i="77" s="1"/>
  <c r="W102" i="77"/>
  <c r="W101" i="77"/>
  <c r="W100" i="77"/>
  <c r="W99" i="77"/>
  <c r="X99" i="77" s="1"/>
  <c r="W98" i="77"/>
  <c r="W97" i="77"/>
  <c r="W96" i="77"/>
  <c r="W95" i="77"/>
  <c r="W94" i="77"/>
  <c r="W93" i="77"/>
  <c r="W92" i="77"/>
  <c r="W91" i="77"/>
  <c r="X91" i="77" s="1"/>
  <c r="W90" i="77"/>
  <c r="W89" i="77"/>
  <c r="X89" i="77" s="1"/>
  <c r="W88" i="77"/>
  <c r="X87" i="77"/>
  <c r="W87" i="77"/>
  <c r="W86" i="77"/>
  <c r="W85" i="77"/>
  <c r="W84" i="77"/>
  <c r="W83" i="77"/>
  <c r="X83" i="77" s="1"/>
  <c r="W82" i="77"/>
  <c r="W81" i="77"/>
  <c r="W80" i="77"/>
  <c r="W79" i="77"/>
  <c r="W78" i="77"/>
  <c r="W77" i="77"/>
  <c r="W76" i="77"/>
  <c r="W75" i="77"/>
  <c r="X75" i="77" s="1"/>
  <c r="W74" i="77"/>
  <c r="W73" i="77"/>
  <c r="X73" i="77" s="1"/>
  <c r="W72" i="77"/>
  <c r="X71" i="77"/>
  <c r="W71" i="77"/>
  <c r="W70" i="77"/>
  <c r="W69" i="77"/>
  <c r="W68" i="77"/>
  <c r="W67" i="77"/>
  <c r="X67" i="77" s="1"/>
  <c r="W66" i="77"/>
  <c r="W65" i="77"/>
  <c r="W64" i="77"/>
  <c r="X64" i="77" s="1"/>
  <c r="W63" i="77"/>
  <c r="W62" i="77"/>
  <c r="X62" i="77" s="1"/>
  <c r="X61" i="77"/>
  <c r="W61" i="77"/>
  <c r="X60" i="77"/>
  <c r="W60" i="77"/>
  <c r="W59" i="77"/>
  <c r="W58" i="77"/>
  <c r="W57" i="77"/>
  <c r="W56" i="77"/>
  <c r="X56" i="77" s="1"/>
  <c r="W55" i="77"/>
  <c r="W54" i="77"/>
  <c r="X54" i="77" s="1"/>
  <c r="W53" i="77"/>
  <c r="X53" i="77" s="1"/>
  <c r="W52" i="77"/>
  <c r="X52" i="77" s="1"/>
  <c r="W51" i="77"/>
  <c r="W50" i="77"/>
  <c r="W49" i="77"/>
  <c r="W48" i="77"/>
  <c r="X48" i="77" s="1"/>
  <c r="W47" i="77"/>
  <c r="X46" i="77"/>
  <c r="W46" i="77"/>
  <c r="W45" i="77"/>
  <c r="X45" i="77" s="1"/>
  <c r="W44" i="77"/>
  <c r="X44" i="77" s="1"/>
  <c r="W43" i="77"/>
  <c r="W42" i="77"/>
  <c r="W41" i="77"/>
  <c r="W40" i="77"/>
  <c r="X40" i="77" s="1"/>
  <c r="W39" i="77"/>
  <c r="W38" i="77"/>
  <c r="X38" i="77" s="1"/>
  <c r="W37" i="77"/>
  <c r="X37" i="77" s="1"/>
  <c r="W36" i="77"/>
  <c r="X36" i="77" s="1"/>
  <c r="W35" i="77"/>
  <c r="W34" i="77"/>
  <c r="W33" i="77"/>
  <c r="W32" i="77"/>
  <c r="X32" i="77" s="1"/>
  <c r="W31" i="77"/>
  <c r="W30" i="77"/>
  <c r="X30" i="77" s="1"/>
  <c r="X29" i="77"/>
  <c r="W29" i="77"/>
  <c r="W28" i="77"/>
  <c r="X28" i="77" s="1"/>
  <c r="W27" i="77"/>
  <c r="W26" i="77"/>
  <c r="W25" i="77"/>
  <c r="W24" i="77"/>
  <c r="X24" i="77" s="1"/>
  <c r="C17" i="77"/>
  <c r="C13" i="77"/>
  <c r="G7" i="77" s="1"/>
  <c r="C12" i="77"/>
  <c r="C10" i="77"/>
  <c r="C9" i="77"/>
  <c r="C8" i="77"/>
  <c r="W664" i="76"/>
  <c r="W663" i="76"/>
  <c r="W662" i="76"/>
  <c r="W661" i="76"/>
  <c r="W660" i="76"/>
  <c r="W659" i="76"/>
  <c r="W658" i="76"/>
  <c r="W657" i="76"/>
  <c r="W656" i="76"/>
  <c r="W655" i="76"/>
  <c r="W654" i="76"/>
  <c r="W653" i="76"/>
  <c r="W652" i="76"/>
  <c r="W651" i="76"/>
  <c r="W650" i="76"/>
  <c r="W649" i="76"/>
  <c r="W648" i="76"/>
  <c r="W647" i="76"/>
  <c r="W646" i="76"/>
  <c r="W645" i="76"/>
  <c r="W644" i="76"/>
  <c r="W643" i="76"/>
  <c r="W642" i="76"/>
  <c r="W641" i="76"/>
  <c r="W640" i="76"/>
  <c r="W639" i="76"/>
  <c r="W638" i="76"/>
  <c r="W637" i="76"/>
  <c r="W636" i="76"/>
  <c r="W635" i="76"/>
  <c r="W634" i="76"/>
  <c r="W633" i="76"/>
  <c r="W632" i="76"/>
  <c r="W631" i="76"/>
  <c r="W630" i="76"/>
  <c r="W629" i="76"/>
  <c r="W628" i="76"/>
  <c r="W627" i="76"/>
  <c r="W626" i="76"/>
  <c r="W625" i="76"/>
  <c r="W624" i="76"/>
  <c r="W623" i="76"/>
  <c r="W622" i="76"/>
  <c r="W621" i="76"/>
  <c r="W620" i="76"/>
  <c r="W619" i="76"/>
  <c r="W618" i="76"/>
  <c r="W617" i="76"/>
  <c r="W616" i="76"/>
  <c r="W615" i="76"/>
  <c r="W614" i="76"/>
  <c r="W613" i="76"/>
  <c r="W612" i="76"/>
  <c r="W611" i="76"/>
  <c r="W610" i="76"/>
  <c r="W609" i="76"/>
  <c r="W608" i="76"/>
  <c r="W607" i="76"/>
  <c r="W606" i="76"/>
  <c r="W605" i="76"/>
  <c r="W604" i="76"/>
  <c r="W603" i="76"/>
  <c r="W602" i="76"/>
  <c r="W601" i="76"/>
  <c r="W600" i="76"/>
  <c r="W599" i="76"/>
  <c r="W598" i="76"/>
  <c r="W597" i="76"/>
  <c r="W596" i="76"/>
  <c r="W595" i="76"/>
  <c r="W594" i="76"/>
  <c r="W593" i="76"/>
  <c r="W592" i="76"/>
  <c r="W591" i="76"/>
  <c r="W590" i="76"/>
  <c r="W589" i="76"/>
  <c r="W588" i="76"/>
  <c r="W587" i="76"/>
  <c r="W586" i="76"/>
  <c r="W585" i="76"/>
  <c r="W584" i="76"/>
  <c r="W583" i="76"/>
  <c r="W582" i="76"/>
  <c r="W581" i="76"/>
  <c r="W580" i="76"/>
  <c r="W579" i="76"/>
  <c r="W578" i="76"/>
  <c r="W577" i="76"/>
  <c r="W576" i="76"/>
  <c r="W575" i="76"/>
  <c r="W574" i="76"/>
  <c r="W573" i="76"/>
  <c r="W572" i="76"/>
  <c r="W571" i="76"/>
  <c r="W570" i="76"/>
  <c r="W569" i="76"/>
  <c r="W568" i="76"/>
  <c r="W567" i="76"/>
  <c r="W566" i="76"/>
  <c r="W565" i="76"/>
  <c r="W564" i="76"/>
  <c r="W563" i="76"/>
  <c r="W562" i="76"/>
  <c r="W561" i="76"/>
  <c r="W560" i="76"/>
  <c r="W559" i="76"/>
  <c r="W558" i="76"/>
  <c r="W557" i="76"/>
  <c r="W556" i="76"/>
  <c r="W555" i="76"/>
  <c r="W554" i="76"/>
  <c r="W553" i="76"/>
  <c r="W552" i="76"/>
  <c r="W551" i="76"/>
  <c r="W550" i="76"/>
  <c r="W549" i="76"/>
  <c r="W548" i="76"/>
  <c r="W547" i="76"/>
  <c r="W546" i="76"/>
  <c r="W545" i="76"/>
  <c r="W544" i="76"/>
  <c r="W543" i="76"/>
  <c r="X543" i="76" s="1"/>
  <c r="W542" i="76"/>
  <c r="W541" i="76"/>
  <c r="W540" i="76"/>
  <c r="W539" i="76"/>
  <c r="X539" i="76" s="1"/>
  <c r="W538" i="76"/>
  <c r="W537" i="76"/>
  <c r="W536" i="76"/>
  <c r="W535" i="76"/>
  <c r="W534" i="76"/>
  <c r="W533" i="76"/>
  <c r="W532" i="76"/>
  <c r="X531" i="76"/>
  <c r="W531" i="76"/>
  <c r="W530" i="76"/>
  <c r="W529" i="76"/>
  <c r="W528" i="76"/>
  <c r="W527" i="76"/>
  <c r="X527" i="76" s="1"/>
  <c r="W526" i="76"/>
  <c r="W525" i="76"/>
  <c r="W524" i="76"/>
  <c r="W523" i="76"/>
  <c r="X523" i="76" s="1"/>
  <c r="W522" i="76"/>
  <c r="W521" i="76"/>
  <c r="W520" i="76"/>
  <c r="W519" i="76"/>
  <c r="W518" i="76"/>
  <c r="W517" i="76"/>
  <c r="W516" i="76"/>
  <c r="W515" i="76"/>
  <c r="X515" i="76" s="1"/>
  <c r="W514" i="76"/>
  <c r="W513" i="76"/>
  <c r="W512" i="76"/>
  <c r="X511" i="76"/>
  <c r="W511" i="76"/>
  <c r="W510" i="76"/>
  <c r="W509" i="76"/>
  <c r="W508" i="76"/>
  <c r="W507" i="76"/>
  <c r="X507" i="76" s="1"/>
  <c r="W506" i="76"/>
  <c r="W505" i="76"/>
  <c r="W504" i="76"/>
  <c r="W503" i="76"/>
  <c r="W502" i="76"/>
  <c r="W501" i="76"/>
  <c r="X501" i="76" s="1"/>
  <c r="W500" i="76"/>
  <c r="W499" i="76"/>
  <c r="W498" i="76"/>
  <c r="W497" i="76"/>
  <c r="X497" i="76" s="1"/>
  <c r="W496" i="76"/>
  <c r="W495" i="76"/>
  <c r="W494" i="76"/>
  <c r="W493" i="76"/>
  <c r="X493" i="76" s="1"/>
  <c r="W492" i="76"/>
  <c r="W491" i="76"/>
  <c r="X491" i="76" s="1"/>
  <c r="W490" i="76"/>
  <c r="W489" i="76"/>
  <c r="X489" i="76" s="1"/>
  <c r="W488" i="76"/>
  <c r="W487" i="76"/>
  <c r="X487" i="76" s="1"/>
  <c r="W486" i="76"/>
  <c r="W485" i="76"/>
  <c r="X485" i="76" s="1"/>
  <c r="W484" i="76"/>
  <c r="W483" i="76"/>
  <c r="X483" i="76" s="1"/>
  <c r="W482" i="76"/>
  <c r="W481" i="76"/>
  <c r="X481" i="76" s="1"/>
  <c r="W480" i="76"/>
  <c r="W479" i="76"/>
  <c r="X479" i="76" s="1"/>
  <c r="W478" i="76"/>
  <c r="W477" i="76"/>
  <c r="X477" i="76" s="1"/>
  <c r="W476" i="76"/>
  <c r="W475" i="76"/>
  <c r="X475" i="76" s="1"/>
  <c r="W474" i="76"/>
  <c r="W473" i="76"/>
  <c r="X473" i="76" s="1"/>
  <c r="W472" i="76"/>
  <c r="W471" i="76"/>
  <c r="X471" i="76" s="1"/>
  <c r="W470" i="76"/>
  <c r="W469" i="76"/>
  <c r="X469" i="76" s="1"/>
  <c r="W468" i="76"/>
  <c r="W467" i="76"/>
  <c r="X467" i="76" s="1"/>
  <c r="W466" i="76"/>
  <c r="W465" i="76"/>
  <c r="X465" i="76" s="1"/>
  <c r="W464" i="76"/>
  <c r="W463" i="76"/>
  <c r="W462" i="76"/>
  <c r="W461" i="76"/>
  <c r="W460" i="76"/>
  <c r="W459" i="76"/>
  <c r="W458" i="76"/>
  <c r="W457" i="76"/>
  <c r="X457" i="76" s="1"/>
  <c r="W456" i="76"/>
  <c r="W455" i="76"/>
  <c r="W454" i="76"/>
  <c r="W453" i="76"/>
  <c r="X453" i="76" s="1"/>
  <c r="W452" i="76"/>
  <c r="W451" i="76"/>
  <c r="X451" i="76" s="1"/>
  <c r="W450" i="76"/>
  <c r="W449" i="76"/>
  <c r="X449" i="76" s="1"/>
  <c r="W448" i="76"/>
  <c r="W447" i="76"/>
  <c r="W446" i="76"/>
  <c r="W445" i="76"/>
  <c r="W444" i="76"/>
  <c r="W443" i="76"/>
  <c r="W442" i="76"/>
  <c r="W441" i="76"/>
  <c r="X441" i="76" s="1"/>
  <c r="W440" i="76"/>
  <c r="W439" i="76"/>
  <c r="W438" i="76"/>
  <c r="W437" i="76"/>
  <c r="X437" i="76" s="1"/>
  <c r="W436" i="76"/>
  <c r="W435" i="76"/>
  <c r="X435" i="76" s="1"/>
  <c r="W434" i="76"/>
  <c r="W433" i="76"/>
  <c r="X433" i="76" s="1"/>
  <c r="W432" i="76"/>
  <c r="W431" i="76"/>
  <c r="W430" i="76"/>
  <c r="W429" i="76"/>
  <c r="W428" i="76"/>
  <c r="W427" i="76"/>
  <c r="W426" i="76"/>
  <c r="W425" i="76"/>
  <c r="X425" i="76" s="1"/>
  <c r="W424" i="76"/>
  <c r="W423" i="76"/>
  <c r="W422" i="76"/>
  <c r="W421" i="76"/>
  <c r="X421" i="76" s="1"/>
  <c r="W420" i="76"/>
  <c r="W419" i="76"/>
  <c r="X419" i="76" s="1"/>
  <c r="W418" i="76"/>
  <c r="W417" i="76"/>
  <c r="X417" i="76" s="1"/>
  <c r="W416" i="76"/>
  <c r="W415" i="76"/>
  <c r="W414" i="76"/>
  <c r="W413" i="76"/>
  <c r="W412" i="76"/>
  <c r="W411" i="76"/>
  <c r="W410" i="76"/>
  <c r="W409" i="76"/>
  <c r="X409" i="76" s="1"/>
  <c r="W408" i="76"/>
  <c r="W407" i="76"/>
  <c r="W406" i="76"/>
  <c r="W405" i="76"/>
  <c r="X405" i="76" s="1"/>
  <c r="W404" i="76"/>
  <c r="W403" i="76"/>
  <c r="X403" i="76" s="1"/>
  <c r="W402" i="76"/>
  <c r="W401" i="76"/>
  <c r="X401" i="76" s="1"/>
  <c r="W400" i="76"/>
  <c r="W399" i="76"/>
  <c r="W398" i="76"/>
  <c r="W397" i="76"/>
  <c r="W396" i="76"/>
  <c r="W395" i="76"/>
  <c r="W394" i="76"/>
  <c r="W393" i="76"/>
  <c r="X393" i="76" s="1"/>
  <c r="W392" i="76"/>
  <c r="W391" i="76"/>
  <c r="W390" i="76"/>
  <c r="W389" i="76"/>
  <c r="X389" i="76" s="1"/>
  <c r="W388" i="76"/>
  <c r="W387" i="76"/>
  <c r="X387" i="76" s="1"/>
  <c r="W386" i="76"/>
  <c r="W385" i="76"/>
  <c r="W384" i="76"/>
  <c r="W383" i="76"/>
  <c r="X383" i="76" s="1"/>
  <c r="W382" i="76"/>
  <c r="X382" i="76" s="1"/>
  <c r="W381" i="76"/>
  <c r="X381" i="76" s="1"/>
  <c r="W380" i="76"/>
  <c r="W379" i="76"/>
  <c r="X379" i="76" s="1"/>
  <c r="W378" i="76"/>
  <c r="W377" i="76"/>
  <c r="W376" i="76"/>
  <c r="W375" i="76"/>
  <c r="X375" i="76" s="1"/>
  <c r="W374" i="76"/>
  <c r="X374" i="76" s="1"/>
  <c r="W373" i="76"/>
  <c r="X373" i="76" s="1"/>
  <c r="W372" i="76"/>
  <c r="W371" i="76"/>
  <c r="X371" i="76" s="1"/>
  <c r="W370" i="76"/>
  <c r="W369" i="76"/>
  <c r="W368" i="76"/>
  <c r="W367" i="76"/>
  <c r="X367" i="76" s="1"/>
  <c r="W366" i="76"/>
  <c r="X366" i="76" s="1"/>
  <c r="W365" i="76"/>
  <c r="X365" i="76" s="1"/>
  <c r="X364" i="76"/>
  <c r="W364" i="76"/>
  <c r="W363" i="76"/>
  <c r="W362" i="76"/>
  <c r="W361" i="76"/>
  <c r="W360" i="76"/>
  <c r="W359" i="76"/>
  <c r="W358" i="76"/>
  <c r="X358" i="76" s="1"/>
  <c r="W357" i="76"/>
  <c r="X357" i="76" s="1"/>
  <c r="W356" i="76"/>
  <c r="X356" i="76" s="1"/>
  <c r="W355" i="76"/>
  <c r="W354" i="76"/>
  <c r="W353" i="76"/>
  <c r="X353" i="76" s="1"/>
  <c r="W352" i="76"/>
  <c r="X352" i="76" s="1"/>
  <c r="W351" i="76"/>
  <c r="X351" i="76" s="1"/>
  <c r="W350" i="76"/>
  <c r="X350" i="76" s="1"/>
  <c r="W349" i="76"/>
  <c r="X349" i="76" s="1"/>
  <c r="W348" i="76"/>
  <c r="W347" i="76"/>
  <c r="X347" i="76" s="1"/>
  <c r="W346" i="76"/>
  <c r="X346" i="76" s="1"/>
  <c r="W345" i="76"/>
  <c r="X345" i="76" s="1"/>
  <c r="W344" i="76"/>
  <c r="W343" i="76"/>
  <c r="X343" i="76" s="1"/>
  <c r="W342" i="76"/>
  <c r="X342" i="76" s="1"/>
  <c r="W341" i="76"/>
  <c r="W340" i="76"/>
  <c r="W339" i="76"/>
  <c r="X339" i="76" s="1"/>
  <c r="W338" i="76"/>
  <c r="W337" i="76"/>
  <c r="X337" i="76" s="1"/>
  <c r="W336" i="76"/>
  <c r="X336" i="76" s="1"/>
  <c r="W335" i="76"/>
  <c r="X335" i="76" s="1"/>
  <c r="W334" i="76"/>
  <c r="X334" i="76" s="1"/>
  <c r="W333" i="76"/>
  <c r="X333" i="76" s="1"/>
  <c r="W332" i="76"/>
  <c r="W331" i="76"/>
  <c r="X331" i="76" s="1"/>
  <c r="W330" i="76"/>
  <c r="X330" i="76" s="1"/>
  <c r="W329" i="76"/>
  <c r="X329" i="76" s="1"/>
  <c r="W328" i="76"/>
  <c r="W327" i="76"/>
  <c r="X327" i="76" s="1"/>
  <c r="W326" i="76"/>
  <c r="X326" i="76" s="1"/>
  <c r="W325" i="76"/>
  <c r="W324" i="76"/>
  <c r="W323" i="76"/>
  <c r="X323" i="76" s="1"/>
  <c r="W322" i="76"/>
  <c r="W321" i="76"/>
  <c r="X321" i="76" s="1"/>
  <c r="W320" i="76"/>
  <c r="X320" i="76" s="1"/>
  <c r="W319" i="76"/>
  <c r="X319" i="76" s="1"/>
  <c r="W318" i="76"/>
  <c r="X318" i="76" s="1"/>
  <c r="W317" i="76"/>
  <c r="X317" i="76" s="1"/>
  <c r="W316" i="76"/>
  <c r="W315" i="76"/>
  <c r="X315" i="76" s="1"/>
  <c r="W314" i="76"/>
  <c r="X314" i="76" s="1"/>
  <c r="W313" i="76"/>
  <c r="X313" i="76" s="1"/>
  <c r="W312" i="76"/>
  <c r="W311" i="76"/>
  <c r="X311" i="76" s="1"/>
  <c r="W310" i="76"/>
  <c r="X310" i="76" s="1"/>
  <c r="W309" i="76"/>
  <c r="W308" i="76"/>
  <c r="W307" i="76"/>
  <c r="X307" i="76" s="1"/>
  <c r="W306" i="76"/>
  <c r="W305" i="76"/>
  <c r="X305" i="76" s="1"/>
  <c r="W304" i="76"/>
  <c r="X304" i="76" s="1"/>
  <c r="W303" i="76"/>
  <c r="X303" i="76" s="1"/>
  <c r="W302" i="76"/>
  <c r="X302" i="76" s="1"/>
  <c r="W301" i="76"/>
  <c r="X301" i="76" s="1"/>
  <c r="W300" i="76"/>
  <c r="W299" i="76"/>
  <c r="X299" i="76" s="1"/>
  <c r="X298" i="76"/>
  <c r="W298" i="76"/>
  <c r="W297" i="76"/>
  <c r="X297" i="76" s="1"/>
  <c r="W296" i="76"/>
  <c r="W295" i="76"/>
  <c r="X295" i="76" s="1"/>
  <c r="W294" i="76"/>
  <c r="X294" i="76" s="1"/>
  <c r="W293" i="76"/>
  <c r="W292" i="76"/>
  <c r="W291" i="76"/>
  <c r="X291" i="76" s="1"/>
  <c r="W290" i="76"/>
  <c r="W289" i="76"/>
  <c r="X289" i="76" s="1"/>
  <c r="W288" i="76"/>
  <c r="X288" i="76" s="1"/>
  <c r="W287" i="76"/>
  <c r="X287" i="76" s="1"/>
  <c r="X286" i="76"/>
  <c r="W286" i="76"/>
  <c r="W285" i="76"/>
  <c r="X285" i="76" s="1"/>
  <c r="W284" i="76"/>
  <c r="W283" i="76"/>
  <c r="X283" i="76" s="1"/>
  <c r="W282" i="76"/>
  <c r="X282" i="76" s="1"/>
  <c r="W281" i="76"/>
  <c r="X281" i="76" s="1"/>
  <c r="W280" i="76"/>
  <c r="W279" i="76"/>
  <c r="X279" i="76" s="1"/>
  <c r="W278" i="76"/>
  <c r="X278" i="76" s="1"/>
  <c r="W277" i="76"/>
  <c r="W276" i="76"/>
  <c r="W275" i="76"/>
  <c r="X275" i="76" s="1"/>
  <c r="W274" i="76"/>
  <c r="W273" i="76"/>
  <c r="X273" i="76" s="1"/>
  <c r="W272" i="76"/>
  <c r="X272" i="76" s="1"/>
  <c r="W271" i="76"/>
  <c r="X271" i="76" s="1"/>
  <c r="W270" i="76"/>
  <c r="X270" i="76" s="1"/>
  <c r="W269" i="76"/>
  <c r="X269" i="76" s="1"/>
  <c r="W268" i="76"/>
  <c r="W267" i="76"/>
  <c r="X267" i="76" s="1"/>
  <c r="W266" i="76"/>
  <c r="X266" i="76" s="1"/>
  <c r="W265" i="76"/>
  <c r="X265" i="76" s="1"/>
  <c r="W264" i="76"/>
  <c r="W263" i="76"/>
  <c r="X263" i="76" s="1"/>
  <c r="W262" i="76"/>
  <c r="X262" i="76" s="1"/>
  <c r="W261" i="76"/>
  <c r="W260" i="76"/>
  <c r="W259" i="76"/>
  <c r="X259" i="76" s="1"/>
  <c r="W258" i="76"/>
  <c r="W257" i="76"/>
  <c r="X257" i="76" s="1"/>
  <c r="W256" i="76"/>
  <c r="W255" i="76"/>
  <c r="X255" i="76" s="1"/>
  <c r="W254" i="76"/>
  <c r="W253" i="76"/>
  <c r="X253" i="76" s="1"/>
  <c r="W252" i="76"/>
  <c r="W251" i="76"/>
  <c r="X251" i="76" s="1"/>
  <c r="W250" i="76"/>
  <c r="W249" i="76"/>
  <c r="X249" i="76" s="1"/>
  <c r="W248" i="76"/>
  <c r="X247" i="76"/>
  <c r="W247" i="76"/>
  <c r="W246" i="76"/>
  <c r="W245" i="76"/>
  <c r="W244" i="76"/>
  <c r="W243" i="76"/>
  <c r="W242" i="76"/>
  <c r="W241" i="76"/>
  <c r="W240" i="76"/>
  <c r="W239" i="76"/>
  <c r="W238" i="76"/>
  <c r="W237" i="76"/>
  <c r="X237" i="76" s="1"/>
  <c r="W236" i="76"/>
  <c r="W235" i="76"/>
  <c r="X235" i="76" s="1"/>
  <c r="W234" i="76"/>
  <c r="W233" i="76"/>
  <c r="W232" i="76"/>
  <c r="W231" i="76"/>
  <c r="W230" i="76"/>
  <c r="W229" i="76"/>
  <c r="W228" i="76"/>
  <c r="W227" i="76"/>
  <c r="W226" i="76"/>
  <c r="W225" i="76"/>
  <c r="W224" i="76"/>
  <c r="W223" i="76"/>
  <c r="W222" i="76"/>
  <c r="W221" i="76"/>
  <c r="X221" i="76" s="1"/>
  <c r="W220" i="76"/>
  <c r="X219" i="76"/>
  <c r="W219" i="76"/>
  <c r="W218" i="76"/>
  <c r="W217" i="76"/>
  <c r="W216" i="76"/>
  <c r="W215" i="76"/>
  <c r="W214" i="76"/>
  <c r="W213" i="76"/>
  <c r="W212" i="76"/>
  <c r="W211" i="76"/>
  <c r="W210" i="76"/>
  <c r="W209" i="76"/>
  <c r="W208" i="76"/>
  <c r="W207" i="76"/>
  <c r="W206" i="76"/>
  <c r="W205" i="76"/>
  <c r="X205" i="76" s="1"/>
  <c r="W204" i="76"/>
  <c r="W203" i="76"/>
  <c r="X203" i="76" s="1"/>
  <c r="W202" i="76"/>
  <c r="W201" i="76"/>
  <c r="W200" i="76"/>
  <c r="W199" i="76"/>
  <c r="W198" i="76"/>
  <c r="W197" i="76"/>
  <c r="W196" i="76"/>
  <c r="W195" i="76"/>
  <c r="W194" i="76"/>
  <c r="W193" i="76"/>
  <c r="W192" i="76"/>
  <c r="W191" i="76"/>
  <c r="X191" i="76" s="1"/>
  <c r="W190" i="76"/>
  <c r="W189" i="76"/>
  <c r="X189" i="76" s="1"/>
  <c r="W188" i="76"/>
  <c r="X187" i="76"/>
  <c r="W187" i="76"/>
  <c r="W186" i="76"/>
  <c r="W185" i="76"/>
  <c r="W184" i="76"/>
  <c r="W183" i="76"/>
  <c r="W182" i="76"/>
  <c r="W181" i="76"/>
  <c r="W180" i="76"/>
  <c r="W179" i="76"/>
  <c r="W178" i="76"/>
  <c r="W177" i="76"/>
  <c r="W176" i="76"/>
  <c r="W175" i="76"/>
  <c r="X175" i="76" s="1"/>
  <c r="W174" i="76"/>
  <c r="W173" i="76"/>
  <c r="W172" i="76"/>
  <c r="W171" i="76"/>
  <c r="W170" i="76"/>
  <c r="W169" i="76"/>
  <c r="X169" i="76" s="1"/>
  <c r="W168" i="76"/>
  <c r="X168" i="76" s="1"/>
  <c r="W167" i="76"/>
  <c r="X167" i="76" s="1"/>
  <c r="W166" i="76"/>
  <c r="W165" i="76"/>
  <c r="W164" i="76"/>
  <c r="W163" i="76"/>
  <c r="W162" i="76"/>
  <c r="W161" i="76"/>
  <c r="X161" i="76" s="1"/>
  <c r="W160" i="76"/>
  <c r="X160" i="76" s="1"/>
  <c r="W159" i="76"/>
  <c r="X159" i="76" s="1"/>
  <c r="W158" i="76"/>
  <c r="W157" i="76"/>
  <c r="W156" i="76"/>
  <c r="W155" i="76"/>
  <c r="W154" i="76"/>
  <c r="W153" i="76"/>
  <c r="X153" i="76" s="1"/>
  <c r="W152" i="76"/>
  <c r="X152" i="76" s="1"/>
  <c r="W151" i="76"/>
  <c r="X151" i="76" s="1"/>
  <c r="W150" i="76"/>
  <c r="W149" i="76"/>
  <c r="W148" i="76"/>
  <c r="W147" i="76"/>
  <c r="W146" i="76"/>
  <c r="W145" i="76"/>
  <c r="X145" i="76" s="1"/>
  <c r="W144" i="76"/>
  <c r="X144" i="76" s="1"/>
  <c r="W143" i="76"/>
  <c r="X143" i="76" s="1"/>
  <c r="W142" i="76"/>
  <c r="W141" i="76"/>
  <c r="W140" i="76"/>
  <c r="W139" i="76"/>
  <c r="W138" i="76"/>
  <c r="W137" i="76"/>
  <c r="X137" i="76" s="1"/>
  <c r="W136" i="76"/>
  <c r="X136" i="76" s="1"/>
  <c r="W135" i="76"/>
  <c r="X135" i="76" s="1"/>
  <c r="W134" i="76"/>
  <c r="W133" i="76"/>
  <c r="W132" i="76"/>
  <c r="W131" i="76"/>
  <c r="W130" i="76"/>
  <c r="W129" i="76"/>
  <c r="X129" i="76" s="1"/>
  <c r="W128" i="76"/>
  <c r="X128" i="76" s="1"/>
  <c r="W127" i="76"/>
  <c r="X127" i="76" s="1"/>
  <c r="W126" i="76"/>
  <c r="W125" i="76"/>
  <c r="W124" i="76"/>
  <c r="W123" i="76"/>
  <c r="W122" i="76"/>
  <c r="W121" i="76"/>
  <c r="X121" i="76" s="1"/>
  <c r="W120" i="76"/>
  <c r="X120" i="76" s="1"/>
  <c r="X119" i="76"/>
  <c r="W119" i="76"/>
  <c r="W118" i="76"/>
  <c r="W117" i="76"/>
  <c r="W116" i="76"/>
  <c r="W115" i="76"/>
  <c r="W114" i="76"/>
  <c r="W113" i="76"/>
  <c r="X113" i="76" s="1"/>
  <c r="W112" i="76"/>
  <c r="X112" i="76" s="1"/>
  <c r="W111" i="76"/>
  <c r="X111" i="76" s="1"/>
  <c r="W110" i="76"/>
  <c r="W109" i="76"/>
  <c r="W108" i="76"/>
  <c r="W107" i="76"/>
  <c r="W106" i="76"/>
  <c r="W105" i="76"/>
  <c r="X105" i="76" s="1"/>
  <c r="W104" i="76"/>
  <c r="X104" i="76" s="1"/>
  <c r="W103" i="76"/>
  <c r="X103" i="76" s="1"/>
  <c r="W102" i="76"/>
  <c r="W101" i="76"/>
  <c r="W100" i="76"/>
  <c r="W99" i="76"/>
  <c r="W98" i="76"/>
  <c r="W97" i="76"/>
  <c r="X97" i="76" s="1"/>
  <c r="W96" i="76"/>
  <c r="X96" i="76" s="1"/>
  <c r="W95" i="76"/>
  <c r="X95" i="76" s="1"/>
  <c r="W94" i="76"/>
  <c r="W93" i="76"/>
  <c r="W92" i="76"/>
  <c r="W91" i="76"/>
  <c r="W90" i="76"/>
  <c r="X90" i="76" s="1"/>
  <c r="W89" i="76"/>
  <c r="W88" i="76"/>
  <c r="W87" i="76"/>
  <c r="X87" i="76" s="1"/>
  <c r="W86" i="76"/>
  <c r="X86" i="76" s="1"/>
  <c r="W85" i="76"/>
  <c r="X85" i="76" s="1"/>
  <c r="W84" i="76"/>
  <c r="X84" i="76" s="1"/>
  <c r="X83" i="76"/>
  <c r="W83" i="76"/>
  <c r="W82" i="76"/>
  <c r="X82" i="76" s="1"/>
  <c r="W81" i="76"/>
  <c r="X81" i="76" s="1"/>
  <c r="W80" i="76"/>
  <c r="X80" i="76" s="1"/>
  <c r="W79" i="76"/>
  <c r="X79" i="76" s="1"/>
  <c r="W78" i="76"/>
  <c r="X78" i="76" s="1"/>
  <c r="W77" i="76"/>
  <c r="X77" i="76" s="1"/>
  <c r="W76" i="76"/>
  <c r="X76" i="76" s="1"/>
  <c r="W75" i="76"/>
  <c r="X75" i="76" s="1"/>
  <c r="W74" i="76"/>
  <c r="X74" i="76" s="1"/>
  <c r="W73" i="76"/>
  <c r="X73" i="76" s="1"/>
  <c r="W72" i="76"/>
  <c r="W71" i="76"/>
  <c r="W70" i="76"/>
  <c r="W69" i="76"/>
  <c r="W68" i="76"/>
  <c r="X67" i="76"/>
  <c r="W67" i="76"/>
  <c r="W66" i="76"/>
  <c r="W65" i="76"/>
  <c r="X65" i="76" s="1"/>
  <c r="W64" i="76"/>
  <c r="W63" i="76"/>
  <c r="W62" i="76"/>
  <c r="W61" i="76"/>
  <c r="W60" i="76"/>
  <c r="W59" i="76"/>
  <c r="X59" i="76" s="1"/>
  <c r="W58" i="76"/>
  <c r="W57" i="76"/>
  <c r="X57" i="76" s="1"/>
  <c r="W56" i="76"/>
  <c r="W55" i="76"/>
  <c r="W54" i="76"/>
  <c r="W53" i="76"/>
  <c r="W52" i="76"/>
  <c r="W51" i="76"/>
  <c r="X51" i="76" s="1"/>
  <c r="W50" i="76"/>
  <c r="W49" i="76"/>
  <c r="W48" i="76"/>
  <c r="W47" i="76"/>
  <c r="W46" i="76"/>
  <c r="W45" i="76"/>
  <c r="W44" i="76"/>
  <c r="W43" i="76"/>
  <c r="X43" i="76" s="1"/>
  <c r="W42" i="76"/>
  <c r="X42" i="76" s="1"/>
  <c r="W41" i="76"/>
  <c r="W40" i="76"/>
  <c r="X40" i="76" s="1"/>
  <c r="W39" i="76"/>
  <c r="X39" i="76" s="1"/>
  <c r="W38" i="76"/>
  <c r="X38" i="76" s="1"/>
  <c r="W37" i="76"/>
  <c r="W36" i="76"/>
  <c r="X36" i="76" s="1"/>
  <c r="W35" i="76"/>
  <c r="X35" i="76" s="1"/>
  <c r="W34" i="76"/>
  <c r="X34" i="76" s="1"/>
  <c r="W33" i="76"/>
  <c r="W32" i="76"/>
  <c r="X32" i="76" s="1"/>
  <c r="W31" i="76"/>
  <c r="X31" i="76" s="1"/>
  <c r="W30" i="76"/>
  <c r="X30" i="76" s="1"/>
  <c r="W29" i="76"/>
  <c r="W28" i="76"/>
  <c r="X28" i="76" s="1"/>
  <c r="W27" i="76"/>
  <c r="W26" i="76"/>
  <c r="X26" i="76" s="1"/>
  <c r="W25" i="76"/>
  <c r="W24" i="76"/>
  <c r="X24" i="76" s="1"/>
  <c r="C17" i="76"/>
  <c r="C13" i="76"/>
  <c r="I7" i="76" s="1"/>
  <c r="C12" i="76"/>
  <c r="C9" i="76"/>
  <c r="C10" i="76" s="1"/>
  <c r="C8" i="76"/>
  <c r="W664" i="74"/>
  <c r="W663" i="74"/>
  <c r="W662" i="74"/>
  <c r="X662" i="74" s="1"/>
  <c r="W661" i="74"/>
  <c r="W660" i="74"/>
  <c r="X660" i="74" s="1"/>
  <c r="W659" i="74"/>
  <c r="X659" i="74" s="1"/>
  <c r="W658" i="74"/>
  <c r="X658" i="74" s="1"/>
  <c r="W657" i="74"/>
  <c r="X657" i="74" s="1"/>
  <c r="W656" i="74"/>
  <c r="X656" i="74" s="1"/>
  <c r="W655" i="74"/>
  <c r="X655" i="74" s="1"/>
  <c r="W654" i="74"/>
  <c r="X654" i="74" s="1"/>
  <c r="W653" i="74"/>
  <c r="W652" i="74"/>
  <c r="X652" i="74" s="1"/>
  <c r="W651" i="74"/>
  <c r="W650" i="74"/>
  <c r="X650" i="74" s="1"/>
  <c r="W649" i="74"/>
  <c r="W648" i="74"/>
  <c r="X648" i="74" s="1"/>
  <c r="W647" i="74"/>
  <c r="W646" i="74"/>
  <c r="X646" i="74" s="1"/>
  <c r="W645" i="74"/>
  <c r="W644" i="74"/>
  <c r="X644" i="74" s="1"/>
  <c r="W643" i="74"/>
  <c r="X643" i="74" s="1"/>
  <c r="W642" i="74"/>
  <c r="X642" i="74" s="1"/>
  <c r="W641" i="74"/>
  <c r="X641" i="74" s="1"/>
  <c r="W640" i="74"/>
  <c r="X640" i="74" s="1"/>
  <c r="W639" i="74"/>
  <c r="X639" i="74" s="1"/>
  <c r="W638" i="74"/>
  <c r="X638" i="74" s="1"/>
  <c r="W637" i="74"/>
  <c r="W636" i="74"/>
  <c r="X636" i="74" s="1"/>
  <c r="W635" i="74"/>
  <c r="X635" i="74" s="1"/>
  <c r="W634" i="74"/>
  <c r="X634" i="74" s="1"/>
  <c r="W633" i="74"/>
  <c r="W632" i="74"/>
  <c r="X632" i="74" s="1"/>
  <c r="W631" i="74"/>
  <c r="W630" i="74"/>
  <c r="X630" i="74" s="1"/>
  <c r="W629" i="74"/>
  <c r="W628" i="74"/>
  <c r="X628" i="74" s="1"/>
  <c r="W627" i="74"/>
  <c r="X627" i="74" s="1"/>
  <c r="W626" i="74"/>
  <c r="X626" i="74" s="1"/>
  <c r="W625" i="74"/>
  <c r="X625" i="74" s="1"/>
  <c r="W624" i="74"/>
  <c r="X624" i="74" s="1"/>
  <c r="W623" i="74"/>
  <c r="X623" i="74" s="1"/>
  <c r="W622" i="74"/>
  <c r="X622" i="74" s="1"/>
  <c r="W621" i="74"/>
  <c r="W620" i="74"/>
  <c r="X620" i="74" s="1"/>
  <c r="W619" i="74"/>
  <c r="X619" i="74" s="1"/>
  <c r="W618" i="74"/>
  <c r="X618" i="74" s="1"/>
  <c r="W617" i="74"/>
  <c r="W616" i="74"/>
  <c r="X616" i="74" s="1"/>
  <c r="W615" i="74"/>
  <c r="W614" i="74"/>
  <c r="X614" i="74" s="1"/>
  <c r="W613" i="74"/>
  <c r="W612" i="74"/>
  <c r="X612" i="74" s="1"/>
  <c r="W611" i="74"/>
  <c r="X611" i="74" s="1"/>
  <c r="W610" i="74"/>
  <c r="X610" i="74" s="1"/>
  <c r="W609" i="74"/>
  <c r="X609" i="74" s="1"/>
  <c r="W608" i="74"/>
  <c r="X608" i="74" s="1"/>
  <c r="W607" i="74"/>
  <c r="X607" i="74" s="1"/>
  <c r="W606" i="74"/>
  <c r="X606" i="74" s="1"/>
  <c r="W605" i="74"/>
  <c r="W604" i="74"/>
  <c r="X604" i="74" s="1"/>
  <c r="W603" i="74"/>
  <c r="X603" i="74" s="1"/>
  <c r="W602" i="74"/>
  <c r="X602" i="74" s="1"/>
  <c r="W601" i="74"/>
  <c r="W600" i="74"/>
  <c r="X600" i="74" s="1"/>
  <c r="W599" i="74"/>
  <c r="W598" i="74"/>
  <c r="X598" i="74" s="1"/>
  <c r="W597" i="74"/>
  <c r="W596" i="74"/>
  <c r="X596" i="74" s="1"/>
  <c r="W595" i="74"/>
  <c r="X595" i="74" s="1"/>
  <c r="W594" i="74"/>
  <c r="X594" i="74" s="1"/>
  <c r="W593" i="74"/>
  <c r="X593" i="74" s="1"/>
  <c r="W592" i="74"/>
  <c r="X592" i="74" s="1"/>
  <c r="W591" i="74"/>
  <c r="X591" i="74" s="1"/>
  <c r="W590" i="74"/>
  <c r="X590" i="74" s="1"/>
  <c r="W589" i="74"/>
  <c r="W588" i="74"/>
  <c r="X588" i="74" s="1"/>
  <c r="W587" i="74"/>
  <c r="X587" i="74" s="1"/>
  <c r="W586" i="74"/>
  <c r="X586" i="74" s="1"/>
  <c r="W585" i="74"/>
  <c r="W584" i="74"/>
  <c r="X584" i="74" s="1"/>
  <c r="W583" i="74"/>
  <c r="W582" i="74"/>
  <c r="X582" i="74" s="1"/>
  <c r="W581" i="74"/>
  <c r="W580" i="74"/>
  <c r="X580" i="74" s="1"/>
  <c r="W579" i="74"/>
  <c r="X579" i="74" s="1"/>
  <c r="W578" i="74"/>
  <c r="X578" i="74" s="1"/>
  <c r="W577" i="74"/>
  <c r="X577" i="74" s="1"/>
  <c r="W576" i="74"/>
  <c r="X576" i="74" s="1"/>
  <c r="W575" i="74"/>
  <c r="X575" i="74" s="1"/>
  <c r="W574" i="74"/>
  <c r="X574" i="74" s="1"/>
  <c r="W573" i="74"/>
  <c r="W572" i="74"/>
  <c r="X572" i="74" s="1"/>
  <c r="W571" i="74"/>
  <c r="X571" i="74" s="1"/>
  <c r="W570" i="74"/>
  <c r="X570" i="74" s="1"/>
  <c r="W569" i="74"/>
  <c r="W568" i="74"/>
  <c r="X568" i="74" s="1"/>
  <c r="W567" i="74"/>
  <c r="W566" i="74"/>
  <c r="X566" i="74" s="1"/>
  <c r="W565" i="74"/>
  <c r="W564" i="74"/>
  <c r="X564" i="74" s="1"/>
  <c r="W563" i="74"/>
  <c r="X563" i="74" s="1"/>
  <c r="W562" i="74"/>
  <c r="X562" i="74" s="1"/>
  <c r="W561" i="74"/>
  <c r="X561" i="74" s="1"/>
  <c r="W560" i="74"/>
  <c r="X560" i="74" s="1"/>
  <c r="W559" i="74"/>
  <c r="X559" i="74" s="1"/>
  <c r="W558" i="74"/>
  <c r="X558" i="74" s="1"/>
  <c r="W557" i="74"/>
  <c r="W556" i="74"/>
  <c r="X556" i="74" s="1"/>
  <c r="W555" i="74"/>
  <c r="X555" i="74" s="1"/>
  <c r="W554" i="74"/>
  <c r="X554" i="74" s="1"/>
  <c r="W553" i="74"/>
  <c r="W552" i="74"/>
  <c r="X552" i="74" s="1"/>
  <c r="W551" i="74"/>
  <c r="W550" i="74"/>
  <c r="X550" i="74" s="1"/>
  <c r="W549" i="74"/>
  <c r="W548" i="74"/>
  <c r="X548" i="74" s="1"/>
  <c r="W547" i="74"/>
  <c r="X547" i="74" s="1"/>
  <c r="W546" i="74"/>
  <c r="X546" i="74" s="1"/>
  <c r="W545" i="74"/>
  <c r="X545" i="74" s="1"/>
  <c r="W544" i="74"/>
  <c r="X544" i="74" s="1"/>
  <c r="W543" i="74"/>
  <c r="X543" i="74" s="1"/>
  <c r="W542" i="74"/>
  <c r="X542" i="74" s="1"/>
  <c r="W541" i="74"/>
  <c r="W540" i="74"/>
  <c r="X540" i="74" s="1"/>
  <c r="W539" i="74"/>
  <c r="X539" i="74" s="1"/>
  <c r="W538" i="74"/>
  <c r="X538" i="74" s="1"/>
  <c r="W537" i="74"/>
  <c r="W536" i="74"/>
  <c r="X536" i="74" s="1"/>
  <c r="W535" i="74"/>
  <c r="W534" i="74"/>
  <c r="X534" i="74" s="1"/>
  <c r="W533" i="74"/>
  <c r="W532" i="74"/>
  <c r="X532" i="74" s="1"/>
  <c r="W531" i="74"/>
  <c r="X531" i="74" s="1"/>
  <c r="W530" i="74"/>
  <c r="X530" i="74" s="1"/>
  <c r="W529" i="74"/>
  <c r="X529" i="74" s="1"/>
  <c r="W528" i="74"/>
  <c r="X528" i="74" s="1"/>
  <c r="W527" i="74"/>
  <c r="X527" i="74" s="1"/>
  <c r="W526" i="74"/>
  <c r="X526" i="74" s="1"/>
  <c r="W525" i="74"/>
  <c r="W524" i="74"/>
  <c r="X524" i="74" s="1"/>
  <c r="W523" i="74"/>
  <c r="X523" i="74" s="1"/>
  <c r="W522" i="74"/>
  <c r="X522" i="74" s="1"/>
  <c r="W521" i="74"/>
  <c r="W520" i="74"/>
  <c r="X520" i="74" s="1"/>
  <c r="W519" i="74"/>
  <c r="W518" i="74"/>
  <c r="X518" i="74" s="1"/>
  <c r="W517" i="74"/>
  <c r="W516" i="74"/>
  <c r="X516" i="74" s="1"/>
  <c r="W515" i="74"/>
  <c r="X515" i="74" s="1"/>
  <c r="W514" i="74"/>
  <c r="W513" i="74"/>
  <c r="X513" i="74" s="1"/>
  <c r="W512" i="74"/>
  <c r="X512" i="74" s="1"/>
  <c r="W511" i="74"/>
  <c r="W510" i="74"/>
  <c r="X510" i="74" s="1"/>
  <c r="W509" i="74"/>
  <c r="W508" i="74"/>
  <c r="X508" i="74" s="1"/>
  <c r="W507" i="74"/>
  <c r="X507" i="74" s="1"/>
  <c r="W506" i="74"/>
  <c r="X506" i="74" s="1"/>
  <c r="W505" i="74"/>
  <c r="W504" i="74"/>
  <c r="W503" i="74"/>
  <c r="W502" i="74"/>
  <c r="W501" i="74"/>
  <c r="W500" i="74"/>
  <c r="X500" i="74" s="1"/>
  <c r="W499" i="74"/>
  <c r="X499" i="74" s="1"/>
  <c r="W498" i="74"/>
  <c r="W497" i="74"/>
  <c r="X497" i="74" s="1"/>
  <c r="W496" i="74"/>
  <c r="X496" i="74" s="1"/>
  <c r="W495" i="74"/>
  <c r="X495" i="74" s="1"/>
  <c r="W494" i="74"/>
  <c r="W493" i="74"/>
  <c r="X493" i="74" s="1"/>
  <c r="W492" i="74"/>
  <c r="W491" i="74"/>
  <c r="X491" i="74" s="1"/>
  <c r="W490" i="74"/>
  <c r="W489" i="74"/>
  <c r="X489" i="74" s="1"/>
  <c r="W488" i="74"/>
  <c r="W487" i="74"/>
  <c r="X487" i="74" s="1"/>
  <c r="W486" i="74"/>
  <c r="W485" i="74"/>
  <c r="X485" i="74" s="1"/>
  <c r="W484" i="74"/>
  <c r="W483" i="74"/>
  <c r="X483" i="74" s="1"/>
  <c r="W482" i="74"/>
  <c r="W481" i="74"/>
  <c r="X481" i="74" s="1"/>
  <c r="W480" i="74"/>
  <c r="W479" i="74"/>
  <c r="X479" i="74" s="1"/>
  <c r="W478" i="74"/>
  <c r="W477" i="74"/>
  <c r="X477" i="74" s="1"/>
  <c r="W476" i="74"/>
  <c r="W475" i="74"/>
  <c r="X475" i="74" s="1"/>
  <c r="W474" i="74"/>
  <c r="X473" i="74"/>
  <c r="W473" i="74"/>
  <c r="W472" i="74"/>
  <c r="W471" i="74"/>
  <c r="X471" i="74" s="1"/>
  <c r="W470" i="74"/>
  <c r="W469" i="74"/>
  <c r="X469" i="74" s="1"/>
  <c r="W468" i="74"/>
  <c r="W467" i="74"/>
  <c r="X467" i="74" s="1"/>
  <c r="W466" i="74"/>
  <c r="W465" i="74"/>
  <c r="X465" i="74" s="1"/>
  <c r="W464" i="74"/>
  <c r="W463" i="74"/>
  <c r="X463" i="74" s="1"/>
  <c r="W462" i="74"/>
  <c r="W461" i="74"/>
  <c r="X461" i="74" s="1"/>
  <c r="W460" i="74"/>
  <c r="W459" i="74"/>
  <c r="W458" i="74"/>
  <c r="X458" i="74" s="1"/>
  <c r="W457" i="74"/>
  <c r="W456" i="74"/>
  <c r="X456" i="74" s="1"/>
  <c r="W455" i="74"/>
  <c r="W454" i="74"/>
  <c r="W453" i="74"/>
  <c r="X453" i="74" s="1"/>
  <c r="W452" i="74"/>
  <c r="W451" i="74"/>
  <c r="W450" i="74"/>
  <c r="X450" i="74" s="1"/>
  <c r="W449" i="74"/>
  <c r="X449" i="74" s="1"/>
  <c r="W448" i="74"/>
  <c r="X448" i="74" s="1"/>
  <c r="W447" i="74"/>
  <c r="X447" i="74" s="1"/>
  <c r="W446" i="74"/>
  <c r="W445" i="74"/>
  <c r="W444" i="74"/>
  <c r="X444" i="74" s="1"/>
  <c r="W443" i="74"/>
  <c r="W442" i="74"/>
  <c r="X442" i="74" s="1"/>
  <c r="W441" i="74"/>
  <c r="W440" i="74"/>
  <c r="X440" i="74" s="1"/>
  <c r="W439" i="74"/>
  <c r="X439" i="74" s="1"/>
  <c r="W438" i="74"/>
  <c r="W437" i="74"/>
  <c r="W436" i="74"/>
  <c r="X436" i="74" s="1"/>
  <c r="W435" i="74"/>
  <c r="W434" i="74"/>
  <c r="X434" i="74" s="1"/>
  <c r="W433" i="74"/>
  <c r="W432" i="74"/>
  <c r="X432" i="74" s="1"/>
  <c r="W431" i="74"/>
  <c r="X431" i="74" s="1"/>
  <c r="W430" i="74"/>
  <c r="X430" i="74" s="1"/>
  <c r="W429" i="74"/>
  <c r="X429" i="74" s="1"/>
  <c r="W428" i="74"/>
  <c r="W427" i="74"/>
  <c r="X427" i="74" s="1"/>
  <c r="W426" i="74"/>
  <c r="W425" i="74"/>
  <c r="W424" i="74"/>
  <c r="X424" i="74" s="1"/>
  <c r="W423" i="74"/>
  <c r="W422" i="74"/>
  <c r="X422" i="74" s="1"/>
  <c r="W421" i="74"/>
  <c r="W420" i="74"/>
  <c r="X420" i="74" s="1"/>
  <c r="W419" i="74"/>
  <c r="X419" i="74" s="1"/>
  <c r="W418" i="74"/>
  <c r="W417" i="74"/>
  <c r="X417" i="74" s="1"/>
  <c r="W416" i="74"/>
  <c r="X416" i="74" s="1"/>
  <c r="W415" i="74"/>
  <c r="W414" i="74"/>
  <c r="X414" i="74" s="1"/>
  <c r="W413" i="74"/>
  <c r="X413" i="74" s="1"/>
  <c r="W412" i="74"/>
  <c r="W411" i="74"/>
  <c r="X411" i="74" s="1"/>
  <c r="W410" i="74"/>
  <c r="W409" i="74"/>
  <c r="W408" i="74"/>
  <c r="X408" i="74" s="1"/>
  <c r="W407" i="74"/>
  <c r="W406" i="74"/>
  <c r="X406" i="74" s="1"/>
  <c r="W405" i="74"/>
  <c r="W404" i="74"/>
  <c r="X404" i="74" s="1"/>
  <c r="W403" i="74"/>
  <c r="X403" i="74" s="1"/>
  <c r="W402" i="74"/>
  <c r="W401" i="74"/>
  <c r="X401" i="74" s="1"/>
  <c r="W400" i="74"/>
  <c r="X400" i="74" s="1"/>
  <c r="W399" i="74"/>
  <c r="W398" i="74"/>
  <c r="X398" i="74" s="1"/>
  <c r="W397" i="74"/>
  <c r="X397" i="74" s="1"/>
  <c r="W396" i="74"/>
  <c r="W395" i="74"/>
  <c r="X395" i="74" s="1"/>
  <c r="W394" i="74"/>
  <c r="W393" i="74"/>
  <c r="W392" i="74"/>
  <c r="X392" i="74" s="1"/>
  <c r="W391" i="74"/>
  <c r="W390" i="74"/>
  <c r="X390" i="74" s="1"/>
  <c r="W389" i="74"/>
  <c r="W388" i="74"/>
  <c r="X388" i="74" s="1"/>
  <c r="W387" i="74"/>
  <c r="X387" i="74" s="1"/>
  <c r="W386" i="74"/>
  <c r="W385" i="74"/>
  <c r="X385" i="74" s="1"/>
  <c r="W384" i="74"/>
  <c r="X384" i="74" s="1"/>
  <c r="W383" i="74"/>
  <c r="W382" i="74"/>
  <c r="X382" i="74" s="1"/>
  <c r="W381" i="74"/>
  <c r="X381" i="74" s="1"/>
  <c r="W380" i="74"/>
  <c r="W379" i="74"/>
  <c r="X379" i="74" s="1"/>
  <c r="W378" i="74"/>
  <c r="W377" i="74"/>
  <c r="W376" i="74"/>
  <c r="W375" i="74"/>
  <c r="W374" i="74"/>
  <c r="X374" i="74" s="1"/>
  <c r="W373" i="74"/>
  <c r="W372" i="74"/>
  <c r="X372" i="74" s="1"/>
  <c r="W371" i="74"/>
  <c r="X371" i="74" s="1"/>
  <c r="W370" i="74"/>
  <c r="W369" i="74"/>
  <c r="X369" i="74" s="1"/>
  <c r="W368" i="74"/>
  <c r="X368" i="74" s="1"/>
  <c r="W367" i="74"/>
  <c r="W366" i="74"/>
  <c r="X366" i="74" s="1"/>
  <c r="W365" i="74"/>
  <c r="X365" i="74" s="1"/>
  <c r="W364" i="74"/>
  <c r="W363" i="74"/>
  <c r="X363" i="74" s="1"/>
  <c r="W362" i="74"/>
  <c r="W361" i="74"/>
  <c r="W360" i="74"/>
  <c r="W359" i="74"/>
  <c r="W358" i="74"/>
  <c r="X358" i="74" s="1"/>
  <c r="W357" i="74"/>
  <c r="W356" i="74"/>
  <c r="X356" i="74" s="1"/>
  <c r="W355" i="74"/>
  <c r="X355" i="74" s="1"/>
  <c r="W354" i="74"/>
  <c r="W353" i="74"/>
  <c r="X353" i="74" s="1"/>
  <c r="W352" i="74"/>
  <c r="X352" i="74" s="1"/>
  <c r="W351" i="74"/>
  <c r="W350" i="74"/>
  <c r="X350" i="74" s="1"/>
  <c r="W349" i="74"/>
  <c r="X349" i="74" s="1"/>
  <c r="W348" i="74"/>
  <c r="W347" i="74"/>
  <c r="X347" i="74" s="1"/>
  <c r="W346" i="74"/>
  <c r="W345" i="74"/>
  <c r="W344" i="74"/>
  <c r="W343" i="74"/>
  <c r="W342" i="74"/>
  <c r="X342" i="74" s="1"/>
  <c r="W341" i="74"/>
  <c r="W340" i="74"/>
  <c r="X340" i="74" s="1"/>
  <c r="W339" i="74"/>
  <c r="X339" i="74" s="1"/>
  <c r="W338" i="74"/>
  <c r="W337" i="74"/>
  <c r="X337" i="74" s="1"/>
  <c r="W336" i="74"/>
  <c r="X336" i="74" s="1"/>
  <c r="W335" i="74"/>
  <c r="W334" i="74"/>
  <c r="X334" i="74" s="1"/>
  <c r="W333" i="74"/>
  <c r="W332" i="74"/>
  <c r="W331" i="74"/>
  <c r="X331" i="74" s="1"/>
  <c r="W330" i="74"/>
  <c r="W329" i="74"/>
  <c r="W328" i="74"/>
  <c r="W327" i="74"/>
  <c r="W326" i="74"/>
  <c r="X326" i="74" s="1"/>
  <c r="W325" i="74"/>
  <c r="W324" i="74"/>
  <c r="X324" i="74" s="1"/>
  <c r="W323" i="74"/>
  <c r="X323" i="74" s="1"/>
  <c r="W322" i="74"/>
  <c r="W321" i="74"/>
  <c r="X321" i="74" s="1"/>
  <c r="W320" i="74"/>
  <c r="X320" i="74" s="1"/>
  <c r="W319" i="74"/>
  <c r="W318" i="74"/>
  <c r="W317" i="74"/>
  <c r="W316" i="74"/>
  <c r="W315" i="74"/>
  <c r="W314" i="74"/>
  <c r="W313" i="74"/>
  <c r="W312" i="74"/>
  <c r="W311" i="74"/>
  <c r="W310" i="74"/>
  <c r="X310" i="74" s="1"/>
  <c r="W309" i="74"/>
  <c r="W308" i="74"/>
  <c r="W307" i="74"/>
  <c r="W306" i="74"/>
  <c r="W305" i="74"/>
  <c r="X305" i="74" s="1"/>
  <c r="W304" i="74"/>
  <c r="W303" i="74"/>
  <c r="W302" i="74"/>
  <c r="W301" i="74"/>
  <c r="W300" i="74"/>
  <c r="W299" i="74"/>
  <c r="W298" i="74"/>
  <c r="W297" i="74"/>
  <c r="W296" i="74"/>
  <c r="W295" i="74"/>
  <c r="W294" i="74"/>
  <c r="W293" i="74"/>
  <c r="W292" i="74"/>
  <c r="W291" i="74"/>
  <c r="W290" i="74"/>
  <c r="W289" i="74"/>
  <c r="W288" i="74"/>
  <c r="W287" i="74"/>
  <c r="W286" i="74"/>
  <c r="W285" i="74"/>
  <c r="W284" i="74"/>
  <c r="W283" i="74"/>
  <c r="W282" i="74"/>
  <c r="W281" i="74"/>
  <c r="W280" i="74"/>
  <c r="W279" i="74"/>
  <c r="W278" i="74"/>
  <c r="W277" i="74"/>
  <c r="W276" i="74"/>
  <c r="W275" i="74"/>
  <c r="W274" i="74"/>
  <c r="W273" i="74"/>
  <c r="W272" i="74"/>
  <c r="W271" i="74"/>
  <c r="W270" i="74"/>
  <c r="W269" i="74"/>
  <c r="W268" i="74"/>
  <c r="W267" i="74"/>
  <c r="W266" i="74"/>
  <c r="W265" i="74"/>
  <c r="W264" i="74"/>
  <c r="W263" i="74"/>
  <c r="X263" i="74" s="1"/>
  <c r="W262" i="74"/>
  <c r="W261" i="74"/>
  <c r="X261" i="74" s="1"/>
  <c r="W260" i="74"/>
  <c r="X260" i="74" s="1"/>
  <c r="W259" i="74"/>
  <c r="W258" i="74"/>
  <c r="X258" i="74" s="1"/>
  <c r="W257" i="74"/>
  <c r="W256" i="74"/>
  <c r="W255" i="74"/>
  <c r="W254" i="74"/>
  <c r="X254" i="74" s="1"/>
  <c r="W253" i="74"/>
  <c r="X253" i="74" s="1"/>
  <c r="W252" i="74"/>
  <c r="X252" i="74" s="1"/>
  <c r="W251" i="74"/>
  <c r="W250" i="74"/>
  <c r="X250" i="74" s="1"/>
  <c r="W249" i="74"/>
  <c r="W248" i="74"/>
  <c r="W247" i="74"/>
  <c r="W246" i="74"/>
  <c r="X246" i="74" s="1"/>
  <c r="W245" i="74"/>
  <c r="X245" i="74" s="1"/>
  <c r="W244" i="74"/>
  <c r="X244" i="74" s="1"/>
  <c r="W243" i="74"/>
  <c r="W242" i="74"/>
  <c r="X242" i="74" s="1"/>
  <c r="W241" i="74"/>
  <c r="W240" i="74"/>
  <c r="X240" i="74" s="1"/>
  <c r="W239" i="74"/>
  <c r="W238" i="74"/>
  <c r="X238" i="74" s="1"/>
  <c r="W237" i="74"/>
  <c r="X237" i="74" s="1"/>
  <c r="W236" i="74"/>
  <c r="X236" i="74" s="1"/>
  <c r="W235" i="74"/>
  <c r="W234" i="74"/>
  <c r="X234" i="74" s="1"/>
  <c r="W233" i="74"/>
  <c r="W232" i="74"/>
  <c r="W231" i="74"/>
  <c r="W230" i="74"/>
  <c r="X230" i="74" s="1"/>
  <c r="W229" i="74"/>
  <c r="X229" i="74" s="1"/>
  <c r="W228" i="74"/>
  <c r="X228" i="74" s="1"/>
  <c r="W227" i="74"/>
  <c r="W226" i="74"/>
  <c r="X226" i="74" s="1"/>
  <c r="W225" i="74"/>
  <c r="W224" i="74"/>
  <c r="W223" i="74"/>
  <c r="W222" i="74"/>
  <c r="X222" i="74" s="1"/>
  <c r="W221" i="74"/>
  <c r="X221" i="74" s="1"/>
  <c r="W220" i="74"/>
  <c r="X220" i="74" s="1"/>
  <c r="W219" i="74"/>
  <c r="W218" i="74"/>
  <c r="X218" i="74" s="1"/>
  <c r="W217" i="74"/>
  <c r="W216" i="74"/>
  <c r="W215" i="74"/>
  <c r="W214" i="74"/>
  <c r="W213" i="74"/>
  <c r="X213" i="74" s="1"/>
  <c r="W212" i="74"/>
  <c r="X212" i="74" s="1"/>
  <c r="W211" i="74"/>
  <c r="X211" i="74" s="1"/>
  <c r="W210" i="74"/>
  <c r="W209" i="74"/>
  <c r="X209" i="74" s="1"/>
  <c r="W208" i="74"/>
  <c r="X208" i="74" s="1"/>
  <c r="W207" i="74"/>
  <c r="W206" i="74"/>
  <c r="X206" i="74" s="1"/>
  <c r="W205" i="74"/>
  <c r="X205" i="74" s="1"/>
  <c r="W204" i="74"/>
  <c r="X204" i="74" s="1"/>
  <c r="W203" i="74"/>
  <c r="W202" i="74"/>
  <c r="X202" i="74" s="1"/>
  <c r="W201" i="74"/>
  <c r="X201" i="74" s="1"/>
  <c r="W200" i="74"/>
  <c r="W199" i="74"/>
  <c r="W198" i="74"/>
  <c r="X198" i="74" s="1"/>
  <c r="W197" i="74"/>
  <c r="X197" i="74" s="1"/>
  <c r="W196" i="74"/>
  <c r="X196" i="74" s="1"/>
  <c r="W195" i="74"/>
  <c r="W194" i="74"/>
  <c r="W193" i="74"/>
  <c r="W192" i="74"/>
  <c r="W191" i="74"/>
  <c r="W190" i="74"/>
  <c r="X190" i="74" s="1"/>
  <c r="W189" i="74"/>
  <c r="X189" i="74" s="1"/>
  <c r="W188" i="74"/>
  <c r="X188" i="74" s="1"/>
  <c r="W187" i="74"/>
  <c r="X187" i="74" s="1"/>
  <c r="W186" i="74"/>
  <c r="X186" i="74" s="1"/>
  <c r="W185" i="74"/>
  <c r="X185" i="74" s="1"/>
  <c r="W184" i="74"/>
  <c r="X184" i="74" s="1"/>
  <c r="W183" i="74"/>
  <c r="X183" i="74" s="1"/>
  <c r="W182" i="74"/>
  <c r="X182" i="74" s="1"/>
  <c r="W181" i="74"/>
  <c r="X181" i="74" s="1"/>
  <c r="W180" i="74"/>
  <c r="W179" i="74"/>
  <c r="X179" i="74" s="1"/>
  <c r="W178" i="74"/>
  <c r="W177" i="74"/>
  <c r="X177" i="74" s="1"/>
  <c r="W176" i="74"/>
  <c r="X176" i="74" s="1"/>
  <c r="W175" i="74"/>
  <c r="X175" i="74" s="1"/>
  <c r="W174" i="74"/>
  <c r="W173" i="74"/>
  <c r="X173" i="74" s="1"/>
  <c r="W172" i="74"/>
  <c r="X172" i="74" s="1"/>
  <c r="W171" i="74"/>
  <c r="X171" i="74" s="1"/>
  <c r="W170" i="74"/>
  <c r="W169" i="74"/>
  <c r="X169" i="74" s="1"/>
  <c r="W168" i="74"/>
  <c r="X168" i="74" s="1"/>
  <c r="W167" i="74"/>
  <c r="X167" i="74" s="1"/>
  <c r="W166" i="74"/>
  <c r="X166" i="74" s="1"/>
  <c r="W165" i="74"/>
  <c r="X165" i="74" s="1"/>
  <c r="W164" i="74"/>
  <c r="W163" i="74"/>
  <c r="X163" i="74" s="1"/>
  <c r="W162" i="74"/>
  <c r="W161" i="74"/>
  <c r="X161" i="74" s="1"/>
  <c r="X160" i="74"/>
  <c r="W160" i="74"/>
  <c r="W159" i="74"/>
  <c r="X159" i="74" s="1"/>
  <c r="W158" i="74"/>
  <c r="W157" i="74"/>
  <c r="X157" i="74" s="1"/>
  <c r="W156" i="74"/>
  <c r="X156" i="74" s="1"/>
  <c r="W155" i="74"/>
  <c r="X155" i="74" s="1"/>
  <c r="W154" i="74"/>
  <c r="W153" i="74"/>
  <c r="X153" i="74" s="1"/>
  <c r="W152" i="74"/>
  <c r="X152" i="74" s="1"/>
  <c r="W151" i="74"/>
  <c r="X151" i="74" s="1"/>
  <c r="W150" i="74"/>
  <c r="X150" i="74" s="1"/>
  <c r="W149" i="74"/>
  <c r="X149" i="74" s="1"/>
  <c r="W148" i="74"/>
  <c r="W147" i="74"/>
  <c r="X147" i="74" s="1"/>
  <c r="W146" i="74"/>
  <c r="W145" i="74"/>
  <c r="X145" i="74" s="1"/>
  <c r="W144" i="74"/>
  <c r="X144" i="74" s="1"/>
  <c r="W143" i="74"/>
  <c r="X143" i="74" s="1"/>
  <c r="W142" i="74"/>
  <c r="W141" i="74"/>
  <c r="X141" i="74" s="1"/>
  <c r="W140" i="74"/>
  <c r="X140" i="74" s="1"/>
  <c r="W139" i="74"/>
  <c r="X139" i="74" s="1"/>
  <c r="W138" i="74"/>
  <c r="W137" i="74"/>
  <c r="X137" i="74" s="1"/>
  <c r="W136" i="74"/>
  <c r="X136" i="74" s="1"/>
  <c r="W135" i="74"/>
  <c r="X135" i="74" s="1"/>
  <c r="W134" i="74"/>
  <c r="X134" i="74" s="1"/>
  <c r="W133" i="74"/>
  <c r="X133" i="74" s="1"/>
  <c r="W132" i="74"/>
  <c r="W131" i="74"/>
  <c r="X131" i="74" s="1"/>
  <c r="W130" i="74"/>
  <c r="W129" i="74"/>
  <c r="X129" i="74" s="1"/>
  <c r="W128" i="74"/>
  <c r="X128" i="74" s="1"/>
  <c r="W127" i="74"/>
  <c r="X127" i="74" s="1"/>
  <c r="W126" i="74"/>
  <c r="W125" i="74"/>
  <c r="X125" i="74" s="1"/>
  <c r="W124" i="74"/>
  <c r="X124" i="74" s="1"/>
  <c r="W123" i="74"/>
  <c r="X123" i="74" s="1"/>
  <c r="W122" i="74"/>
  <c r="W121" i="74"/>
  <c r="X121" i="74" s="1"/>
  <c r="W120" i="74"/>
  <c r="X120" i="74" s="1"/>
  <c r="W119" i="74"/>
  <c r="X119" i="74" s="1"/>
  <c r="W118" i="74"/>
  <c r="X118" i="74" s="1"/>
  <c r="W117" i="74"/>
  <c r="X117" i="74" s="1"/>
  <c r="W116" i="74"/>
  <c r="W115" i="74"/>
  <c r="X115" i="74" s="1"/>
  <c r="W114" i="74"/>
  <c r="W113" i="74"/>
  <c r="X113" i="74" s="1"/>
  <c r="W112" i="74"/>
  <c r="X112" i="74" s="1"/>
  <c r="W111" i="74"/>
  <c r="X111" i="74" s="1"/>
  <c r="W110" i="74"/>
  <c r="W109" i="74"/>
  <c r="X109" i="74" s="1"/>
  <c r="W108" i="74"/>
  <c r="X108" i="74" s="1"/>
  <c r="W107" i="74"/>
  <c r="X107" i="74" s="1"/>
  <c r="W106" i="74"/>
  <c r="W105" i="74"/>
  <c r="W104" i="74"/>
  <c r="W103" i="74"/>
  <c r="W102" i="74"/>
  <c r="W101" i="74"/>
  <c r="W100" i="74"/>
  <c r="W99" i="74"/>
  <c r="W98" i="74"/>
  <c r="W97" i="74"/>
  <c r="W96" i="74"/>
  <c r="W95" i="74"/>
  <c r="W94" i="74"/>
  <c r="W93" i="74"/>
  <c r="W92" i="74"/>
  <c r="W91" i="74"/>
  <c r="W90" i="74"/>
  <c r="W89" i="74"/>
  <c r="W88" i="74"/>
  <c r="W87" i="74"/>
  <c r="W86" i="74"/>
  <c r="W85" i="74"/>
  <c r="W84" i="74"/>
  <c r="W83" i="74"/>
  <c r="W82" i="74"/>
  <c r="W81" i="74"/>
  <c r="W80" i="74"/>
  <c r="W79" i="74"/>
  <c r="W78" i="74"/>
  <c r="W77" i="74"/>
  <c r="W76" i="74"/>
  <c r="W75" i="74"/>
  <c r="W74" i="74"/>
  <c r="W73" i="74"/>
  <c r="W72" i="74"/>
  <c r="W71" i="74"/>
  <c r="W70" i="74"/>
  <c r="W69" i="74"/>
  <c r="W68" i="74"/>
  <c r="W67" i="74"/>
  <c r="W66" i="74"/>
  <c r="W65" i="74"/>
  <c r="W64" i="74"/>
  <c r="W63" i="74"/>
  <c r="W62" i="74"/>
  <c r="W61" i="74"/>
  <c r="W60" i="74"/>
  <c r="W59" i="74"/>
  <c r="W58" i="74"/>
  <c r="W57" i="74"/>
  <c r="W56" i="74"/>
  <c r="W55" i="74"/>
  <c r="W54" i="74"/>
  <c r="W53" i="74"/>
  <c r="W52" i="74"/>
  <c r="W51" i="74"/>
  <c r="W50" i="74"/>
  <c r="W49" i="74"/>
  <c r="W48" i="74"/>
  <c r="W47" i="74"/>
  <c r="W46" i="74"/>
  <c r="W45" i="74"/>
  <c r="W44" i="74"/>
  <c r="W43" i="74"/>
  <c r="W42" i="74"/>
  <c r="W41" i="74"/>
  <c r="W40" i="74"/>
  <c r="W39" i="74"/>
  <c r="W38" i="74"/>
  <c r="W37" i="74"/>
  <c r="W36" i="74"/>
  <c r="W35" i="74"/>
  <c r="W34" i="74"/>
  <c r="W33" i="74"/>
  <c r="W32" i="74"/>
  <c r="W31" i="74"/>
  <c r="W30" i="74"/>
  <c r="W29" i="74"/>
  <c r="W28" i="74"/>
  <c r="W27" i="74"/>
  <c r="W26" i="74"/>
  <c r="W25" i="74"/>
  <c r="W24" i="74"/>
  <c r="C17" i="74"/>
  <c r="C13" i="74"/>
  <c r="G7" i="74" s="1"/>
  <c r="C12" i="74"/>
  <c r="C9" i="74"/>
  <c r="C10" i="74" s="1"/>
  <c r="C11" i="74" s="1"/>
  <c r="C18" i="74" s="1"/>
  <c r="C8" i="74"/>
  <c r="E4" i="73"/>
  <c r="E5" i="73"/>
  <c r="E6" i="73"/>
  <c r="Y9" i="73" s="1"/>
  <c r="Y6" i="73"/>
  <c r="C7" i="63"/>
  <c r="C8" i="63" s="1"/>
  <c r="C25" i="63"/>
  <c r="C26" i="63" s="1"/>
  <c r="C7" i="62"/>
  <c r="C8" i="62"/>
  <c r="C12" i="62" s="1"/>
  <c r="F11" i="62" s="1"/>
  <c r="F6" i="62"/>
  <c r="C25" i="62"/>
  <c r="C26" i="62" s="1"/>
  <c r="F24" i="62" s="1"/>
  <c r="C7" i="61"/>
  <c r="C9" i="61" s="1"/>
  <c r="C8" i="61"/>
  <c r="C14" i="61"/>
  <c r="F24" i="63" l="1"/>
  <c r="C30" i="63"/>
  <c r="F29" i="63" s="1"/>
  <c r="T602" i="97"/>
  <c r="T630" i="97"/>
  <c r="T654" i="97"/>
  <c r="T23" i="97"/>
  <c r="T27" i="97"/>
  <c r="T606" i="97"/>
  <c r="T632" i="97"/>
  <c r="U632" i="97" s="1"/>
  <c r="T656" i="97"/>
  <c r="T177" i="97"/>
  <c r="T20" i="97"/>
  <c r="U20" i="97" s="1"/>
  <c r="T614" i="97"/>
  <c r="T638" i="97"/>
  <c r="T193" i="97"/>
  <c r="T43" i="97"/>
  <c r="T35" i="97"/>
  <c r="U35" i="97" s="1"/>
  <c r="T594" i="97"/>
  <c r="T610" i="97"/>
  <c r="T626" i="97"/>
  <c r="T642" i="97"/>
  <c r="T658" i="97"/>
  <c r="T313" i="97"/>
  <c r="T137" i="97"/>
  <c r="T153" i="97"/>
  <c r="T532" i="97"/>
  <c r="T548" i="97"/>
  <c r="T564" i="97"/>
  <c r="T580" i="97"/>
  <c r="T596" i="97"/>
  <c r="T612" i="97"/>
  <c r="T628" i="97"/>
  <c r="T644" i="97"/>
  <c r="U644" i="97" s="1"/>
  <c r="T660" i="97"/>
  <c r="T105" i="97"/>
  <c r="U105" i="97" s="1"/>
  <c r="T47" i="97"/>
  <c r="T39" i="97"/>
  <c r="U39" i="97" s="1"/>
  <c r="T540" i="97"/>
  <c r="T556" i="97"/>
  <c r="T572" i="97"/>
  <c r="T588" i="97"/>
  <c r="U588" i="97" s="1"/>
  <c r="T604" i="97"/>
  <c r="T620" i="97"/>
  <c r="T636" i="97"/>
  <c r="T652" i="97"/>
  <c r="T41" i="97"/>
  <c r="T121" i="97"/>
  <c r="U27" i="97"/>
  <c r="C10" i="97"/>
  <c r="U179" i="97"/>
  <c r="U86" i="97"/>
  <c r="U257" i="97"/>
  <c r="U152" i="97"/>
  <c r="U248" i="97"/>
  <c r="U266" i="97"/>
  <c r="U362" i="97"/>
  <c r="U415" i="97"/>
  <c r="U479" i="97"/>
  <c r="U575" i="97"/>
  <c r="U502" i="97"/>
  <c r="U582" i="97"/>
  <c r="U29" i="97"/>
  <c r="U169" i="97"/>
  <c r="U285" i="97"/>
  <c r="U61" i="97"/>
  <c r="U77" i="97"/>
  <c r="U93" i="97"/>
  <c r="U165" i="97"/>
  <c r="U163" i="97"/>
  <c r="U185" i="97"/>
  <c r="U175" i="97"/>
  <c r="U36" i="97"/>
  <c r="U52" i="97"/>
  <c r="U68" i="97"/>
  <c r="U84" i="97"/>
  <c r="U100" i="97"/>
  <c r="U321" i="97"/>
  <c r="U301" i="97"/>
  <c r="U207" i="97"/>
  <c r="U223" i="97"/>
  <c r="U239" i="97"/>
  <c r="U255" i="97"/>
  <c r="U424" i="97"/>
  <c r="U371" i="97"/>
  <c r="U325" i="97"/>
  <c r="U102" i="97"/>
  <c r="U118" i="97"/>
  <c r="U134" i="97"/>
  <c r="U150" i="97"/>
  <c r="U166" i="97"/>
  <c r="U182" i="97"/>
  <c r="U198" i="97"/>
  <c r="U214" i="97"/>
  <c r="U230" i="97"/>
  <c r="U246" i="97"/>
  <c r="U297" i="97"/>
  <c r="U295" i="97"/>
  <c r="U393" i="97"/>
  <c r="U395" i="97"/>
  <c r="U399" i="97"/>
  <c r="U264" i="97"/>
  <c r="U280" i="97"/>
  <c r="U296" i="97"/>
  <c r="U312" i="97"/>
  <c r="U328" i="97"/>
  <c r="U344" i="97"/>
  <c r="U360" i="97"/>
  <c r="U376" i="97"/>
  <c r="U408" i="97"/>
  <c r="U436" i="97"/>
  <c r="U452" i="97"/>
  <c r="U468" i="97"/>
  <c r="U484" i="97"/>
  <c r="U413" i="97"/>
  <c r="U429" i="97"/>
  <c r="U445" i="97"/>
  <c r="U461" i="97"/>
  <c r="U477" i="97"/>
  <c r="U493" i="97"/>
  <c r="U509" i="97"/>
  <c r="U525" i="97"/>
  <c r="U541" i="97"/>
  <c r="U557" i="97"/>
  <c r="U573" i="97"/>
  <c r="U589" i="97"/>
  <c r="U605" i="97"/>
  <c r="U621" i="97"/>
  <c r="U637" i="97"/>
  <c r="U653" i="97"/>
  <c r="U500" i="97"/>
  <c r="U516" i="97"/>
  <c r="U532" i="97"/>
  <c r="U548" i="97"/>
  <c r="U564" i="97"/>
  <c r="U596" i="97"/>
  <c r="U612" i="97"/>
  <c r="U628" i="97"/>
  <c r="U660" i="97"/>
  <c r="U63" i="97"/>
  <c r="U54" i="97"/>
  <c r="U225" i="97"/>
  <c r="U104" i="97"/>
  <c r="U216" i="97"/>
  <c r="U404" i="97"/>
  <c r="U378" i="97"/>
  <c r="U495" i="97"/>
  <c r="U103" i="97"/>
  <c r="U49" i="97"/>
  <c r="U65" i="97"/>
  <c r="U81" i="97"/>
  <c r="U97" i="97"/>
  <c r="U259" i="97"/>
  <c r="U269" i="97"/>
  <c r="U377" i="97"/>
  <c r="U353" i="97"/>
  <c r="U40" i="97"/>
  <c r="U56" i="97"/>
  <c r="U72" i="97"/>
  <c r="U88" i="97"/>
  <c r="U125" i="97"/>
  <c r="U107" i="97"/>
  <c r="U195" i="97"/>
  <c r="U211" i="97"/>
  <c r="U227" i="97"/>
  <c r="U243" i="97"/>
  <c r="U273" i="97"/>
  <c r="U287" i="97"/>
  <c r="U398" i="97"/>
  <c r="U359" i="97"/>
  <c r="U106" i="97"/>
  <c r="U122" i="97"/>
  <c r="U138" i="97"/>
  <c r="U154" i="97"/>
  <c r="U170" i="97"/>
  <c r="U186" i="97"/>
  <c r="U202" i="97"/>
  <c r="U218" i="97"/>
  <c r="U234" i="97"/>
  <c r="U250" i="97"/>
  <c r="U333" i="97"/>
  <c r="U315" i="97"/>
  <c r="U261" i="97"/>
  <c r="U406" i="97"/>
  <c r="U384" i="97"/>
  <c r="U268" i="97"/>
  <c r="U284" i="97"/>
  <c r="U300" i="97"/>
  <c r="U316" i="97"/>
  <c r="U332" i="97"/>
  <c r="U348" i="97"/>
  <c r="U364" i="97"/>
  <c r="U380" i="97"/>
  <c r="U418" i="97"/>
  <c r="U440" i="97"/>
  <c r="U456" i="97"/>
  <c r="U472" i="97"/>
  <c r="U488" i="97"/>
  <c r="U417" i="97"/>
  <c r="U433" i="97"/>
  <c r="U449" i="97"/>
  <c r="U465" i="97"/>
  <c r="U481" i="97"/>
  <c r="U497" i="97"/>
  <c r="U513" i="97"/>
  <c r="U529" i="97"/>
  <c r="U545" i="97"/>
  <c r="U561" i="97"/>
  <c r="U577" i="97"/>
  <c r="U593" i="97"/>
  <c r="U609" i="97"/>
  <c r="U625" i="97"/>
  <c r="U641" i="97"/>
  <c r="U657" i="97"/>
  <c r="U504" i="97"/>
  <c r="U520" i="97"/>
  <c r="U536" i="97"/>
  <c r="U552" i="97"/>
  <c r="U568" i="97"/>
  <c r="U584" i="97"/>
  <c r="U600" i="97"/>
  <c r="U616" i="97"/>
  <c r="U648" i="97"/>
  <c r="U193" i="97"/>
  <c r="U23" i="97"/>
  <c r="U47" i="97"/>
  <c r="U400" i="97"/>
  <c r="U191" i="97"/>
  <c r="U335" i="97"/>
  <c r="U271" i="97"/>
  <c r="U168" i="97"/>
  <c r="U307" i="97"/>
  <c r="U298" i="97"/>
  <c r="U438" i="97"/>
  <c r="U527" i="97"/>
  <c r="U119" i="97"/>
  <c r="U51" i="97"/>
  <c r="U67" i="97"/>
  <c r="U83" i="97"/>
  <c r="U99" i="97"/>
  <c r="U305" i="97"/>
  <c r="U412" i="97"/>
  <c r="U420" i="97"/>
  <c r="U26" i="97"/>
  <c r="U42" i="97"/>
  <c r="U58" i="97"/>
  <c r="U74" i="97"/>
  <c r="U90" i="97"/>
  <c r="U141" i="97"/>
  <c r="U123" i="97"/>
  <c r="U197" i="97"/>
  <c r="U213" i="97"/>
  <c r="U229" i="97"/>
  <c r="U245" i="97"/>
  <c r="U289" i="97"/>
  <c r="U303" i="97"/>
  <c r="U267" i="97"/>
  <c r="U365" i="97"/>
  <c r="U108" i="97"/>
  <c r="U124" i="97"/>
  <c r="U140" i="97"/>
  <c r="U156" i="97"/>
  <c r="U172" i="97"/>
  <c r="U188" i="97"/>
  <c r="U204" i="97"/>
  <c r="U220" i="97"/>
  <c r="U236" i="97"/>
  <c r="U252" i="97"/>
  <c r="U349" i="97"/>
  <c r="U323" i="97"/>
  <c r="U277" i="97"/>
  <c r="U388" i="97"/>
  <c r="U414" i="97"/>
  <c r="U270" i="97"/>
  <c r="U286" i="97"/>
  <c r="U302" i="97"/>
  <c r="U318" i="97"/>
  <c r="U334" i="97"/>
  <c r="U350" i="97"/>
  <c r="U366" i="97"/>
  <c r="U382" i="97"/>
  <c r="U426" i="97"/>
  <c r="U442" i="97"/>
  <c r="U458" i="97"/>
  <c r="U474" i="97"/>
  <c r="U490" i="97"/>
  <c r="U419" i="97"/>
  <c r="U435" i="97"/>
  <c r="U451" i="97"/>
  <c r="U467" i="97"/>
  <c r="U483" i="97"/>
  <c r="U499" i="97"/>
  <c r="U515" i="97"/>
  <c r="U531" i="97"/>
  <c r="U547" i="97"/>
  <c r="U563" i="97"/>
  <c r="U579" i="97"/>
  <c r="U595" i="97"/>
  <c r="U611" i="97"/>
  <c r="U627" i="97"/>
  <c r="U643" i="97"/>
  <c r="U659" i="97"/>
  <c r="U506" i="97"/>
  <c r="U522" i="97"/>
  <c r="U538" i="97"/>
  <c r="U554" i="97"/>
  <c r="U570" i="97"/>
  <c r="U586" i="97"/>
  <c r="U602" i="97"/>
  <c r="U618" i="97"/>
  <c r="U634" i="97"/>
  <c r="U650" i="97"/>
  <c r="U45" i="97"/>
  <c r="U177" i="97"/>
  <c r="U43" i="97"/>
  <c r="U95" i="97"/>
  <c r="U70" i="97"/>
  <c r="U241" i="97"/>
  <c r="U136" i="97"/>
  <c r="U232" i="97"/>
  <c r="U282" i="97"/>
  <c r="U387" i="97"/>
  <c r="U431" i="97"/>
  <c r="U543" i="97"/>
  <c r="U607" i="97"/>
  <c r="U655" i="97"/>
  <c r="U566" i="97"/>
  <c r="U37" i="97"/>
  <c r="U135" i="97"/>
  <c r="U53" i="97"/>
  <c r="U69" i="97"/>
  <c r="U85" i="97"/>
  <c r="U101" i="97"/>
  <c r="U369" i="97"/>
  <c r="U113" i="97"/>
  <c r="U111" i="97"/>
  <c r="U28" i="97"/>
  <c r="U44" i="97"/>
  <c r="U60" i="97"/>
  <c r="U76" i="97"/>
  <c r="U92" i="97"/>
  <c r="U157" i="97"/>
  <c r="U139" i="97"/>
  <c r="U199" i="97"/>
  <c r="U215" i="97"/>
  <c r="U231" i="97"/>
  <c r="U247" i="97"/>
  <c r="U327" i="97"/>
  <c r="U311" i="97"/>
  <c r="U283" i="97"/>
  <c r="U373" i="97"/>
  <c r="U110" i="97"/>
  <c r="U126" i="97"/>
  <c r="U142" i="97"/>
  <c r="U158" i="97"/>
  <c r="U174" i="97"/>
  <c r="U190" i="97"/>
  <c r="U206" i="97"/>
  <c r="U222" i="97"/>
  <c r="U238" i="97"/>
  <c r="U254" i="97"/>
  <c r="U392" i="97"/>
  <c r="U339" i="97"/>
  <c r="U293" i="97"/>
  <c r="U410" i="97"/>
  <c r="U422" i="97"/>
  <c r="U272" i="97"/>
  <c r="U288" i="97"/>
  <c r="U304" i="97"/>
  <c r="U320" i="97"/>
  <c r="U336" i="97"/>
  <c r="U352" i="97"/>
  <c r="U368" i="97"/>
  <c r="U389" i="97"/>
  <c r="U428" i="97"/>
  <c r="U444" i="97"/>
  <c r="U460" i="97"/>
  <c r="U476" i="97"/>
  <c r="U405" i="97"/>
  <c r="U421" i="97"/>
  <c r="U437" i="97"/>
  <c r="U453" i="97"/>
  <c r="U469" i="97"/>
  <c r="U485" i="97"/>
  <c r="U501" i="97"/>
  <c r="U517" i="97"/>
  <c r="U533" i="97"/>
  <c r="U549" i="97"/>
  <c r="U565" i="97"/>
  <c r="U581" i="97"/>
  <c r="U597" i="97"/>
  <c r="U613" i="97"/>
  <c r="U629" i="97"/>
  <c r="U645" i="97"/>
  <c r="U492" i="97"/>
  <c r="U508" i="97"/>
  <c r="U524" i="97"/>
  <c r="U540" i="97"/>
  <c r="U556" i="97"/>
  <c r="U572" i="97"/>
  <c r="U604" i="97"/>
  <c r="U620" i="97"/>
  <c r="U636" i="97"/>
  <c r="U652" i="97"/>
  <c r="U41" i="97"/>
  <c r="U121" i="97"/>
  <c r="U79" i="97"/>
  <c r="U38" i="97"/>
  <c r="U209" i="97"/>
  <c r="U343" i="97"/>
  <c r="U200" i="97"/>
  <c r="U383" i="97"/>
  <c r="U346" i="97"/>
  <c r="U470" i="97"/>
  <c r="U463" i="97"/>
  <c r="U591" i="97"/>
  <c r="U518" i="97"/>
  <c r="U598" i="97"/>
  <c r="U137" i="97"/>
  <c r="U151" i="97"/>
  <c r="U55" i="97"/>
  <c r="U71" i="97"/>
  <c r="U87" i="97"/>
  <c r="U117" i="97"/>
  <c r="U115" i="97"/>
  <c r="U129" i="97"/>
  <c r="U127" i="97"/>
  <c r="U30" i="97"/>
  <c r="U46" i="97"/>
  <c r="U62" i="97"/>
  <c r="U78" i="97"/>
  <c r="U94" i="97"/>
  <c r="U173" i="97"/>
  <c r="U155" i="97"/>
  <c r="U201" i="97"/>
  <c r="U217" i="97"/>
  <c r="U233" i="97"/>
  <c r="U249" i="97"/>
  <c r="U331" i="97"/>
  <c r="U319" i="97"/>
  <c r="U299" i="97"/>
  <c r="U381" i="97"/>
  <c r="U112" i="97"/>
  <c r="U128" i="97"/>
  <c r="U144" i="97"/>
  <c r="U160" i="97"/>
  <c r="U176" i="97"/>
  <c r="U192" i="97"/>
  <c r="U208" i="97"/>
  <c r="U224" i="97"/>
  <c r="U240" i="97"/>
  <c r="U256" i="97"/>
  <c r="U403" i="97"/>
  <c r="U355" i="97"/>
  <c r="U345" i="97"/>
  <c r="U386" i="97"/>
  <c r="U258" i="97"/>
  <c r="U274" i="97"/>
  <c r="U290" i="97"/>
  <c r="U306" i="97"/>
  <c r="U322" i="97"/>
  <c r="U338" i="97"/>
  <c r="U354" i="97"/>
  <c r="U370" i="97"/>
  <c r="U394" i="97"/>
  <c r="U430" i="97"/>
  <c r="U446" i="97"/>
  <c r="U462" i="97"/>
  <c r="U478" i="97"/>
  <c r="U407" i="97"/>
  <c r="U423" i="97"/>
  <c r="U439" i="97"/>
  <c r="U455" i="97"/>
  <c r="U471" i="97"/>
  <c r="U487" i="97"/>
  <c r="U503" i="97"/>
  <c r="U519" i="97"/>
  <c r="U535" i="97"/>
  <c r="U551" i="97"/>
  <c r="U567" i="97"/>
  <c r="U583" i="97"/>
  <c r="U599" i="97"/>
  <c r="U615" i="97"/>
  <c r="U631" i="97"/>
  <c r="U647" i="97"/>
  <c r="U494" i="97"/>
  <c r="U510" i="97"/>
  <c r="U526" i="97"/>
  <c r="U542" i="97"/>
  <c r="U558" i="97"/>
  <c r="U574" i="97"/>
  <c r="U590" i="97"/>
  <c r="U606" i="97"/>
  <c r="U622" i="97"/>
  <c r="U638" i="97"/>
  <c r="U654" i="97"/>
  <c r="U31" i="97"/>
  <c r="U33" i="97"/>
  <c r="U189" i="97"/>
  <c r="U337" i="97"/>
  <c r="U120" i="97"/>
  <c r="U329" i="97"/>
  <c r="U314" i="97"/>
  <c r="U486" i="97"/>
  <c r="U511" i="97"/>
  <c r="U623" i="97"/>
  <c r="U550" i="97"/>
  <c r="U630" i="97"/>
  <c r="U167" i="97"/>
  <c r="U57" i="97"/>
  <c r="U73" i="97"/>
  <c r="U89" i="97"/>
  <c r="U133" i="97"/>
  <c r="U131" i="97"/>
  <c r="U145" i="97"/>
  <c r="U143" i="97"/>
  <c r="U32" i="97"/>
  <c r="U48" i="97"/>
  <c r="U64" i="97"/>
  <c r="U80" i="97"/>
  <c r="U96" i="97"/>
  <c r="U181" i="97"/>
  <c r="U171" i="97"/>
  <c r="U203" i="97"/>
  <c r="U219" i="97"/>
  <c r="U235" i="97"/>
  <c r="U251" i="97"/>
  <c r="U341" i="97"/>
  <c r="U347" i="97"/>
  <c r="U309" i="97"/>
  <c r="U390" i="97"/>
  <c r="U114" i="97"/>
  <c r="U130" i="97"/>
  <c r="U146" i="97"/>
  <c r="U162" i="97"/>
  <c r="U178" i="97"/>
  <c r="U194" i="97"/>
  <c r="U210" i="97"/>
  <c r="U226" i="97"/>
  <c r="U242" i="97"/>
  <c r="U265" i="97"/>
  <c r="U263" i="97"/>
  <c r="U367" i="97"/>
  <c r="U361" i="97"/>
  <c r="U391" i="97"/>
  <c r="U260" i="97"/>
  <c r="U276" i="97"/>
  <c r="U292" i="97"/>
  <c r="U308" i="97"/>
  <c r="U324" i="97"/>
  <c r="U340" i="97"/>
  <c r="U356" i="97"/>
  <c r="U372" i="97"/>
  <c r="U397" i="97"/>
  <c r="U432" i="97"/>
  <c r="U448" i="97"/>
  <c r="U464" i="97"/>
  <c r="U480" i="97"/>
  <c r="U409" i="97"/>
  <c r="U425" i="97"/>
  <c r="U441" i="97"/>
  <c r="U457" i="97"/>
  <c r="U473" i="97"/>
  <c r="U489" i="97"/>
  <c r="U505" i="97"/>
  <c r="U521" i="97"/>
  <c r="U537" i="97"/>
  <c r="U553" i="97"/>
  <c r="U569" i="97"/>
  <c r="U585" i="97"/>
  <c r="U601" i="97"/>
  <c r="U617" i="97"/>
  <c r="U633" i="97"/>
  <c r="U649" i="97"/>
  <c r="U496" i="97"/>
  <c r="U512" i="97"/>
  <c r="U528" i="97"/>
  <c r="U544" i="97"/>
  <c r="U560" i="97"/>
  <c r="U576" i="97"/>
  <c r="U592" i="97"/>
  <c r="U608" i="97"/>
  <c r="U624" i="97"/>
  <c r="U640" i="97"/>
  <c r="U656" i="97"/>
  <c r="U21" i="97"/>
  <c r="U22" i="97"/>
  <c r="U351" i="97"/>
  <c r="U109" i="97"/>
  <c r="U379" i="97"/>
  <c r="U184" i="97"/>
  <c r="U416" i="97"/>
  <c r="U330" i="97"/>
  <c r="U454" i="97"/>
  <c r="U447" i="97"/>
  <c r="U559" i="97"/>
  <c r="U639" i="97"/>
  <c r="U534" i="97"/>
  <c r="U614" i="97"/>
  <c r="U646" i="97"/>
  <c r="U275" i="97"/>
  <c r="U183" i="97"/>
  <c r="U59" i="97"/>
  <c r="U75" i="97"/>
  <c r="U91" i="97"/>
  <c r="U149" i="97"/>
  <c r="U147" i="97"/>
  <c r="U161" i="97"/>
  <c r="U159" i="97"/>
  <c r="U34" i="97"/>
  <c r="U50" i="97"/>
  <c r="U66" i="97"/>
  <c r="U82" i="97"/>
  <c r="U98" i="97"/>
  <c r="U291" i="97"/>
  <c r="U187" i="97"/>
  <c r="U205" i="97"/>
  <c r="U221" i="97"/>
  <c r="U237" i="97"/>
  <c r="U253" i="97"/>
  <c r="U357" i="97"/>
  <c r="U363" i="97"/>
  <c r="U317" i="97"/>
  <c r="U401" i="97"/>
  <c r="U116" i="97"/>
  <c r="U132" i="97"/>
  <c r="U148" i="97"/>
  <c r="U164" i="97"/>
  <c r="U180" i="97"/>
  <c r="U196" i="97"/>
  <c r="U212" i="97"/>
  <c r="U228" i="97"/>
  <c r="U244" i="97"/>
  <c r="U281" i="97"/>
  <c r="U279" i="97"/>
  <c r="U375" i="97"/>
  <c r="U385" i="97"/>
  <c r="U396" i="97"/>
  <c r="U262" i="97"/>
  <c r="U278" i="97"/>
  <c r="U294" i="97"/>
  <c r="U310" i="97"/>
  <c r="U326" i="97"/>
  <c r="U342" i="97"/>
  <c r="U358" i="97"/>
  <c r="U374" i="97"/>
  <c r="U402" i="97"/>
  <c r="U434" i="97"/>
  <c r="U450" i="97"/>
  <c r="U466" i="97"/>
  <c r="U482" i="97"/>
  <c r="U411" i="97"/>
  <c r="U427" i="97"/>
  <c r="U443" i="97"/>
  <c r="U459" i="97"/>
  <c r="U475" i="97"/>
  <c r="U491" i="97"/>
  <c r="U507" i="97"/>
  <c r="U523" i="97"/>
  <c r="U539" i="97"/>
  <c r="U555" i="97"/>
  <c r="U571" i="97"/>
  <c r="U587" i="97"/>
  <c r="U603" i="97"/>
  <c r="U619" i="97"/>
  <c r="U635" i="97"/>
  <c r="U651" i="97"/>
  <c r="U498" i="97"/>
  <c r="U514" i="97"/>
  <c r="U530" i="97"/>
  <c r="U546" i="97"/>
  <c r="U562" i="97"/>
  <c r="U578" i="97"/>
  <c r="U594" i="97"/>
  <c r="U610" i="97"/>
  <c r="U626" i="97"/>
  <c r="U642" i="97"/>
  <c r="U658" i="97"/>
  <c r="U313" i="97"/>
  <c r="U25" i="97"/>
  <c r="T468" i="96"/>
  <c r="T533" i="96"/>
  <c r="U644" i="96"/>
  <c r="T137" i="96"/>
  <c r="T54" i="96"/>
  <c r="T142" i="96"/>
  <c r="T377" i="96"/>
  <c r="T210" i="96"/>
  <c r="T331" i="96"/>
  <c r="T290" i="96"/>
  <c r="T372" i="96"/>
  <c r="T481" i="96"/>
  <c r="T575" i="96"/>
  <c r="T452" i="96"/>
  <c r="T580" i="96"/>
  <c r="T251" i="96"/>
  <c r="T99" i="96"/>
  <c r="T139" i="96"/>
  <c r="T185" i="96"/>
  <c r="T62" i="96"/>
  <c r="T102" i="96"/>
  <c r="T148" i="96"/>
  <c r="T217" i="96"/>
  <c r="T285" i="96"/>
  <c r="T291" i="96"/>
  <c r="T218" i="96"/>
  <c r="T258" i="96"/>
  <c r="T343" i="96"/>
  <c r="T399" i="96"/>
  <c r="T292" i="96"/>
  <c r="T338" i="96"/>
  <c r="T380" i="96"/>
  <c r="T441" i="96"/>
  <c r="T487" i="96"/>
  <c r="T587" i="96"/>
  <c r="T591" i="96"/>
  <c r="T418" i="96"/>
  <c r="T460" i="96"/>
  <c r="T609" i="96"/>
  <c r="T500" i="96"/>
  <c r="T596" i="96"/>
  <c r="T199" i="96"/>
  <c r="T91" i="96"/>
  <c r="T179" i="96"/>
  <c r="T100" i="96"/>
  <c r="T182" i="96"/>
  <c r="T373" i="96"/>
  <c r="T256" i="96"/>
  <c r="T407" i="96"/>
  <c r="T332" i="96"/>
  <c r="T439" i="96"/>
  <c r="T543" i="96"/>
  <c r="T412" i="96"/>
  <c r="T593" i="96"/>
  <c r="T494" i="96"/>
  <c r="T51" i="96"/>
  <c r="T209" i="96"/>
  <c r="T105" i="96"/>
  <c r="T147" i="96"/>
  <c r="T201" i="96"/>
  <c r="T68" i="96"/>
  <c r="T110" i="96"/>
  <c r="T150" i="96"/>
  <c r="T253" i="96"/>
  <c r="T309" i="96"/>
  <c r="T379" i="96"/>
  <c r="T224" i="96"/>
  <c r="T266" i="96"/>
  <c r="T347" i="96"/>
  <c r="T405" i="96"/>
  <c r="T300" i="96"/>
  <c r="T340" i="96"/>
  <c r="T493" i="96"/>
  <c r="T449" i="96"/>
  <c r="T489" i="96"/>
  <c r="T635" i="96"/>
  <c r="T655" i="96"/>
  <c r="T420" i="96"/>
  <c r="T466" i="96"/>
  <c r="T497" i="96"/>
  <c r="T510" i="96"/>
  <c r="T612" i="96"/>
  <c r="U468" i="96"/>
  <c r="T43" i="96"/>
  <c r="T211" i="96"/>
  <c r="T115" i="96"/>
  <c r="T155" i="96"/>
  <c r="T225" i="96"/>
  <c r="T78" i="96"/>
  <c r="T118" i="96"/>
  <c r="T164" i="96"/>
  <c r="T243" i="96"/>
  <c r="T325" i="96"/>
  <c r="T192" i="96"/>
  <c r="T234" i="96"/>
  <c r="T525" i="96"/>
  <c r="T375" i="96"/>
  <c r="T567" i="96"/>
  <c r="T308" i="96"/>
  <c r="T354" i="96"/>
  <c r="T417" i="96"/>
  <c r="T457" i="96"/>
  <c r="T601" i="96"/>
  <c r="T589" i="96"/>
  <c r="T388" i="96"/>
  <c r="T434" i="96"/>
  <c r="T476" i="96"/>
  <c r="T537" i="96"/>
  <c r="T518" i="96"/>
  <c r="C10" i="96"/>
  <c r="T79" i="96"/>
  <c r="T34" i="96"/>
  <c r="T50" i="96"/>
  <c r="T652" i="96"/>
  <c r="T636" i="96"/>
  <c r="T620" i="96"/>
  <c r="T604" i="96"/>
  <c r="T588" i="96"/>
  <c r="T572" i="96"/>
  <c r="T556" i="96"/>
  <c r="T540" i="96"/>
  <c r="T524" i="96"/>
  <c r="T508" i="96"/>
  <c r="T492" i="96"/>
  <c r="T557" i="96"/>
  <c r="T657" i="96"/>
  <c r="T490" i="96"/>
  <c r="T474" i="96"/>
  <c r="T458" i="96"/>
  <c r="T442" i="96"/>
  <c r="T426" i="96"/>
  <c r="T410" i="96"/>
  <c r="T394" i="96"/>
  <c r="T639" i="96"/>
  <c r="T529" i="96"/>
  <c r="T573" i="96"/>
  <c r="T571" i="96"/>
  <c r="T505" i="96"/>
  <c r="T523" i="96"/>
  <c r="T479" i="96"/>
  <c r="T463" i="96"/>
  <c r="T447" i="96"/>
  <c r="T431" i="96"/>
  <c r="T415" i="96"/>
  <c r="T378" i="96"/>
  <c r="T362" i="96"/>
  <c r="T346" i="96"/>
  <c r="T330" i="96"/>
  <c r="T314" i="96"/>
  <c r="T298" i="96"/>
  <c r="T282" i="96"/>
  <c r="T509" i="96"/>
  <c r="T383" i="96"/>
  <c r="T381" i="96"/>
  <c r="T359" i="96"/>
  <c r="T327" i="96"/>
  <c r="T295" i="96"/>
  <c r="T264" i="96"/>
  <c r="T248" i="96"/>
  <c r="T232" i="96"/>
  <c r="T216" i="96"/>
  <c r="T200" i="96"/>
  <c r="T581" i="96"/>
  <c r="T369" i="96"/>
  <c r="T337" i="96"/>
  <c r="T305" i="96"/>
  <c r="T269" i="96"/>
  <c r="T227" i="96"/>
  <c r="T213" i="96"/>
  <c r="T172" i="96"/>
  <c r="T156" i="96"/>
  <c r="T140" i="96"/>
  <c r="T124" i="96"/>
  <c r="T108" i="96"/>
  <c r="T92" i="96"/>
  <c r="T76" i="96"/>
  <c r="T60" i="96"/>
  <c r="T195" i="96"/>
  <c r="T229" i="96"/>
  <c r="T177" i="96"/>
  <c r="T161" i="96"/>
  <c r="T145" i="96"/>
  <c r="T129" i="96"/>
  <c r="T113" i="96"/>
  <c r="T97" i="96"/>
  <c r="T81" i="96"/>
  <c r="T189" i="96"/>
  <c r="T21" i="96"/>
  <c r="T37" i="96"/>
  <c r="T59" i="96"/>
  <c r="T61" i="96"/>
  <c r="T40" i="96"/>
  <c r="T646" i="96"/>
  <c r="T614" i="96"/>
  <c r="T550" i="96"/>
  <c r="T20" i="96"/>
  <c r="T36" i="96"/>
  <c r="T55" i="96"/>
  <c r="T650" i="96"/>
  <c r="T634" i="96"/>
  <c r="T618" i="96"/>
  <c r="T602" i="96"/>
  <c r="T586" i="96"/>
  <c r="T570" i="96"/>
  <c r="T554" i="96"/>
  <c r="T538" i="96"/>
  <c r="T522" i="96"/>
  <c r="T506" i="96"/>
  <c r="T659" i="96"/>
  <c r="T545" i="96"/>
  <c r="T641" i="96"/>
  <c r="T488" i="96"/>
  <c r="T472" i="96"/>
  <c r="T456" i="96"/>
  <c r="T440" i="96"/>
  <c r="T424" i="96"/>
  <c r="T408" i="96"/>
  <c r="T392" i="96"/>
  <c r="T623" i="96"/>
  <c r="T517" i="96"/>
  <c r="T519" i="96"/>
  <c r="T561" i="96"/>
  <c r="T649" i="96"/>
  <c r="T507" i="96"/>
  <c r="T477" i="96"/>
  <c r="T461" i="96"/>
  <c r="T445" i="96"/>
  <c r="T429" i="96"/>
  <c r="T413" i="96"/>
  <c r="T376" i="96"/>
  <c r="T360" i="96"/>
  <c r="T344" i="96"/>
  <c r="T328" i="96"/>
  <c r="T312" i="96"/>
  <c r="T296" i="96"/>
  <c r="T280" i="96"/>
  <c r="T409" i="96"/>
  <c r="T599" i="96"/>
  <c r="T289" i="96"/>
  <c r="T355" i="96"/>
  <c r="T323" i="96"/>
  <c r="T277" i="96"/>
  <c r="T262" i="96"/>
  <c r="T246" i="96"/>
  <c r="T230" i="96"/>
  <c r="T214" i="96"/>
  <c r="T198" i="96"/>
  <c r="T397" i="96"/>
  <c r="T365" i="96"/>
  <c r="T333" i="96"/>
  <c r="T301" i="96"/>
  <c r="T267" i="96"/>
  <c r="T205" i="96"/>
  <c r="T193" i="96"/>
  <c r="T170" i="96"/>
  <c r="T154" i="96"/>
  <c r="T138" i="96"/>
  <c r="T122" i="96"/>
  <c r="T106" i="96"/>
  <c r="T90" i="96"/>
  <c r="T74" i="96"/>
  <c r="T58" i="96"/>
  <c r="T511" i="96"/>
  <c r="T219" i="96"/>
  <c r="T175" i="96"/>
  <c r="T159" i="96"/>
  <c r="T143" i="96"/>
  <c r="T127" i="96"/>
  <c r="T111" i="96"/>
  <c r="T95" i="96"/>
  <c r="T255" i="96"/>
  <c r="T69" i="96"/>
  <c r="T23" i="96"/>
  <c r="T39" i="96"/>
  <c r="T67" i="96"/>
  <c r="T57" i="96"/>
  <c r="T71" i="96"/>
  <c r="T598" i="96"/>
  <c r="T22" i="96"/>
  <c r="T38" i="96"/>
  <c r="T63" i="96"/>
  <c r="T648" i="96"/>
  <c r="T632" i="96"/>
  <c r="T616" i="96"/>
  <c r="T600" i="96"/>
  <c r="T584" i="96"/>
  <c r="T568" i="96"/>
  <c r="T552" i="96"/>
  <c r="T536" i="96"/>
  <c r="T520" i="96"/>
  <c r="T504" i="96"/>
  <c r="T643" i="96"/>
  <c r="T541" i="96"/>
  <c r="T625" i="96"/>
  <c r="T486" i="96"/>
  <c r="T470" i="96"/>
  <c r="T454" i="96"/>
  <c r="T438" i="96"/>
  <c r="T422" i="96"/>
  <c r="T406" i="96"/>
  <c r="T390" i="96"/>
  <c r="T607" i="96"/>
  <c r="T501" i="96"/>
  <c r="T503" i="96"/>
  <c r="T553" i="96"/>
  <c r="T633" i="96"/>
  <c r="T491" i="96"/>
  <c r="T475" i="96"/>
  <c r="T459" i="96"/>
  <c r="T443" i="96"/>
  <c r="T427" i="96"/>
  <c r="T647" i="96"/>
  <c r="T374" i="96"/>
  <c r="T358" i="96"/>
  <c r="T342" i="96"/>
  <c r="T326" i="96"/>
  <c r="T310" i="96"/>
  <c r="T294" i="96"/>
  <c r="T278" i="96"/>
  <c r="T393" i="96"/>
  <c r="T411" i="96"/>
  <c r="T275" i="96"/>
  <c r="T351" i="96"/>
  <c r="T319" i="96"/>
  <c r="T597" i="96"/>
  <c r="T260" i="96"/>
  <c r="T244" i="96"/>
  <c r="T228" i="96"/>
  <c r="T212" i="96"/>
  <c r="T196" i="96"/>
  <c r="T391" i="96"/>
  <c r="T361" i="96"/>
  <c r="T329" i="96"/>
  <c r="T297" i="96"/>
  <c r="T265" i="96"/>
  <c r="T191" i="96"/>
  <c r="T184" i="96"/>
  <c r="T168" i="96"/>
  <c r="T152" i="96"/>
  <c r="T136" i="96"/>
  <c r="T120" i="96"/>
  <c r="T104" i="96"/>
  <c r="T88" i="96"/>
  <c r="T72" i="96"/>
  <c r="T56" i="96"/>
  <c r="T257" i="96"/>
  <c r="T215" i="96"/>
  <c r="T173" i="96"/>
  <c r="T157" i="96"/>
  <c r="T141" i="96"/>
  <c r="T125" i="96"/>
  <c r="T109" i="96"/>
  <c r="T93" i="96"/>
  <c r="T239" i="96"/>
  <c r="T77" i="96"/>
  <c r="T25" i="96"/>
  <c r="T41" i="96"/>
  <c r="T75" i="96"/>
  <c r="T65" i="96"/>
  <c r="T24" i="96"/>
  <c r="T630" i="96"/>
  <c r="T582" i="96"/>
  <c r="T566" i="96"/>
  <c r="T534" i="96"/>
  <c r="T502" i="96"/>
  <c r="T28" i="96"/>
  <c r="T44" i="96"/>
  <c r="T658" i="96"/>
  <c r="T642" i="96"/>
  <c r="T626" i="96"/>
  <c r="T610" i="96"/>
  <c r="T594" i="96"/>
  <c r="T578" i="96"/>
  <c r="T562" i="96"/>
  <c r="T546" i="96"/>
  <c r="T530" i="96"/>
  <c r="T514" i="96"/>
  <c r="T498" i="96"/>
  <c r="T595" i="96"/>
  <c r="T527" i="96"/>
  <c r="T577" i="96"/>
  <c r="T480" i="96"/>
  <c r="T464" i="96"/>
  <c r="T448" i="96"/>
  <c r="T432" i="96"/>
  <c r="T416" i="96"/>
  <c r="T400" i="96"/>
  <c r="T384" i="96"/>
  <c r="T563" i="96"/>
  <c r="T621" i="96"/>
  <c r="T619" i="96"/>
  <c r="T535" i="96"/>
  <c r="T585" i="96"/>
  <c r="T485" i="96"/>
  <c r="T469" i="96"/>
  <c r="T453" i="96"/>
  <c r="T437" i="96"/>
  <c r="T421" i="96"/>
  <c r="T403" i="96"/>
  <c r="T368" i="96"/>
  <c r="T352" i="96"/>
  <c r="T336" i="96"/>
  <c r="T320" i="96"/>
  <c r="T304" i="96"/>
  <c r="T288" i="96"/>
  <c r="T272" i="96"/>
  <c r="T395" i="96"/>
  <c r="T385" i="96"/>
  <c r="T371" i="96"/>
  <c r="T339" i="96"/>
  <c r="T307" i="96"/>
  <c r="T270" i="96"/>
  <c r="T254" i="96"/>
  <c r="T238" i="96"/>
  <c r="T222" i="96"/>
  <c r="T206" i="96"/>
  <c r="T190" i="96"/>
  <c r="T281" i="96"/>
  <c r="T349" i="96"/>
  <c r="T317" i="96"/>
  <c r="T293" i="96"/>
  <c r="T283" i="96"/>
  <c r="T237" i="96"/>
  <c r="T178" i="96"/>
  <c r="T162" i="96"/>
  <c r="T146" i="96"/>
  <c r="T130" i="96"/>
  <c r="T114" i="96"/>
  <c r="T98" i="96"/>
  <c r="T82" i="96"/>
  <c r="T66" i="96"/>
  <c r="T247" i="96"/>
  <c r="T197" i="96"/>
  <c r="T183" i="96"/>
  <c r="T167" i="96"/>
  <c r="T151" i="96"/>
  <c r="T135" i="96"/>
  <c r="T119" i="96"/>
  <c r="T103" i="96"/>
  <c r="T87" i="96"/>
  <c r="T203" i="96"/>
  <c r="T249" i="96"/>
  <c r="T31" i="96"/>
  <c r="T47" i="96"/>
  <c r="T495" i="96"/>
  <c r="T48" i="96"/>
  <c r="T638" i="96"/>
  <c r="T606" i="96"/>
  <c r="T574" i="96"/>
  <c r="T558" i="96"/>
  <c r="T526" i="96"/>
  <c r="T30" i="96"/>
  <c r="T46" i="96"/>
  <c r="T656" i="96"/>
  <c r="T640" i="96"/>
  <c r="T624" i="96"/>
  <c r="T608" i="96"/>
  <c r="T592" i="96"/>
  <c r="T576" i="96"/>
  <c r="T560" i="96"/>
  <c r="T544" i="96"/>
  <c r="T528" i="96"/>
  <c r="T512" i="96"/>
  <c r="T496" i="96"/>
  <c r="T579" i="96"/>
  <c r="T513" i="96"/>
  <c r="T515" i="96"/>
  <c r="T478" i="96"/>
  <c r="T462" i="96"/>
  <c r="T446" i="96"/>
  <c r="T430" i="96"/>
  <c r="T414" i="96"/>
  <c r="T398" i="96"/>
  <c r="T382" i="96"/>
  <c r="T555" i="96"/>
  <c r="T605" i="96"/>
  <c r="T603" i="96"/>
  <c r="T531" i="96"/>
  <c r="T569" i="96"/>
  <c r="T483" i="96"/>
  <c r="T467" i="96"/>
  <c r="T451" i="96"/>
  <c r="T435" i="96"/>
  <c r="T419" i="96"/>
  <c r="T389" i="96"/>
  <c r="T366" i="96"/>
  <c r="T350" i="96"/>
  <c r="T334" i="96"/>
  <c r="T318" i="96"/>
  <c r="T302" i="96"/>
  <c r="T286" i="96"/>
  <c r="T631" i="96"/>
  <c r="T613" i="96"/>
  <c r="T645" i="96"/>
  <c r="T367" i="96"/>
  <c r="T335" i="96"/>
  <c r="T303" i="96"/>
  <c r="T268" i="96"/>
  <c r="T252" i="96"/>
  <c r="T236" i="96"/>
  <c r="T220" i="96"/>
  <c r="T204" i="96"/>
  <c r="T188" i="96"/>
  <c r="T551" i="96"/>
  <c r="T345" i="96"/>
  <c r="T313" i="96"/>
  <c r="T287" i="96"/>
  <c r="T259" i="96"/>
  <c r="T221" i="96"/>
  <c r="T176" i="96"/>
  <c r="T160" i="96"/>
  <c r="T144" i="96"/>
  <c r="T128" i="96"/>
  <c r="T112" i="96"/>
  <c r="T96" i="96"/>
  <c r="T80" i="96"/>
  <c r="T64" i="96"/>
  <c r="T231" i="96"/>
  <c r="T261" i="96"/>
  <c r="T181" i="96"/>
  <c r="T165" i="96"/>
  <c r="T149" i="96"/>
  <c r="T133" i="96"/>
  <c r="T117" i="96"/>
  <c r="T101" i="96"/>
  <c r="T85" i="96"/>
  <c r="T187" i="96"/>
  <c r="T33" i="96"/>
  <c r="T49" i="96"/>
  <c r="T233" i="96"/>
  <c r="T32" i="96"/>
  <c r="T654" i="96"/>
  <c r="T622" i="96"/>
  <c r="T590" i="96"/>
  <c r="T542" i="96"/>
  <c r="T153" i="96"/>
  <c r="T70" i="96"/>
  <c r="T158" i="96"/>
  <c r="T321" i="96"/>
  <c r="T226" i="96"/>
  <c r="T363" i="96"/>
  <c r="T306" i="96"/>
  <c r="T583" i="96"/>
  <c r="T547" i="96"/>
  <c r="T428" i="96"/>
  <c r="T628" i="96"/>
  <c r="T235" i="96"/>
  <c r="T35" i="96"/>
  <c r="T223" i="96"/>
  <c r="T121" i="96"/>
  <c r="T163" i="96"/>
  <c r="T241" i="96"/>
  <c r="T84" i="96"/>
  <c r="T126" i="96"/>
  <c r="T166" i="96"/>
  <c r="T559" i="96"/>
  <c r="T341" i="96"/>
  <c r="T194" i="96"/>
  <c r="T240" i="96"/>
  <c r="T299" i="96"/>
  <c r="T615" i="96"/>
  <c r="T274" i="96"/>
  <c r="T316" i="96"/>
  <c r="T356" i="96"/>
  <c r="T423" i="96"/>
  <c r="T465" i="96"/>
  <c r="T617" i="96"/>
  <c r="T637" i="96"/>
  <c r="T396" i="96"/>
  <c r="T436" i="96"/>
  <c r="T482" i="96"/>
  <c r="T565" i="96"/>
  <c r="T532" i="96"/>
  <c r="T660" i="96"/>
  <c r="U533" i="96"/>
  <c r="T73" i="96"/>
  <c r="T29" i="96"/>
  <c r="T83" i="96"/>
  <c r="T123" i="96"/>
  <c r="T169" i="96"/>
  <c r="T207" i="96"/>
  <c r="T86" i="96"/>
  <c r="T132" i="96"/>
  <c r="T174" i="96"/>
  <c r="T263" i="96"/>
  <c r="T353" i="96"/>
  <c r="T202" i="96"/>
  <c r="T242" i="96"/>
  <c r="T311" i="96"/>
  <c r="T387" i="96"/>
  <c r="T276" i="96"/>
  <c r="T322" i="96"/>
  <c r="T364" i="96"/>
  <c r="T425" i="96"/>
  <c r="T471" i="96"/>
  <c r="T521" i="96"/>
  <c r="T653" i="96"/>
  <c r="T402" i="96"/>
  <c r="T444" i="96"/>
  <c r="T484" i="96"/>
  <c r="T611" i="96"/>
  <c r="T548" i="96"/>
  <c r="T42" i="96"/>
  <c r="T45" i="96"/>
  <c r="T107" i="96"/>
  <c r="T245" i="96"/>
  <c r="T116" i="96"/>
  <c r="T273" i="96"/>
  <c r="T186" i="96"/>
  <c r="T279" i="96"/>
  <c r="T629" i="96"/>
  <c r="T348" i="96"/>
  <c r="T455" i="96"/>
  <c r="T651" i="96"/>
  <c r="T386" i="96"/>
  <c r="T516" i="96"/>
  <c r="T53" i="96"/>
  <c r="T27" i="96"/>
  <c r="T89" i="96"/>
  <c r="T131" i="96"/>
  <c r="T171" i="96"/>
  <c r="T52" i="96"/>
  <c r="T94" i="96"/>
  <c r="T134" i="96"/>
  <c r="T180" i="96"/>
  <c r="T271" i="96"/>
  <c r="T357" i="96"/>
  <c r="T208" i="96"/>
  <c r="T250" i="96"/>
  <c r="T315" i="96"/>
  <c r="T401" i="96"/>
  <c r="T284" i="96"/>
  <c r="T324" i="96"/>
  <c r="T370" i="96"/>
  <c r="T433" i="96"/>
  <c r="T473" i="96"/>
  <c r="T539" i="96"/>
  <c r="T549" i="96"/>
  <c r="T404" i="96"/>
  <c r="T450" i="96"/>
  <c r="T499" i="96"/>
  <c r="T627" i="96"/>
  <c r="T564" i="96"/>
  <c r="T26" i="96"/>
  <c r="T366" i="95"/>
  <c r="T382" i="95"/>
  <c r="T436" i="95"/>
  <c r="T449" i="95"/>
  <c r="T465" i="95"/>
  <c r="T481" i="95"/>
  <c r="T466" i="95"/>
  <c r="T482" i="95"/>
  <c r="W482" i="95" s="1"/>
  <c r="T501" i="95"/>
  <c r="T517" i="95"/>
  <c r="T533" i="95"/>
  <c r="T549" i="95"/>
  <c r="T565" i="95"/>
  <c r="T581" i="95"/>
  <c r="T597" i="95"/>
  <c r="T613" i="95"/>
  <c r="W613" i="95" s="1"/>
  <c r="T629" i="95"/>
  <c r="T645" i="95"/>
  <c r="T492" i="95"/>
  <c r="T508" i="95"/>
  <c r="T524" i="95"/>
  <c r="T540" i="95"/>
  <c r="T556" i="95"/>
  <c r="T572" i="95"/>
  <c r="V572" i="95" s="1"/>
  <c r="T588" i="95"/>
  <c r="T604" i="95"/>
  <c r="T620" i="95"/>
  <c r="T636" i="95"/>
  <c r="T652" i="95"/>
  <c r="T171" i="95"/>
  <c r="T149" i="95"/>
  <c r="T204" i="95"/>
  <c r="U204" i="95" s="1"/>
  <c r="T97" i="95"/>
  <c r="T81" i="95"/>
  <c r="T65" i="95"/>
  <c r="T49" i="95"/>
  <c r="T33" i="95"/>
  <c r="T239" i="95"/>
  <c r="T368" i="95"/>
  <c r="T384" i="95"/>
  <c r="W384" i="95" s="1"/>
  <c r="T460" i="95"/>
  <c r="T451" i="95"/>
  <c r="T467" i="95"/>
  <c r="T483" i="95"/>
  <c r="T468" i="95"/>
  <c r="T484" i="95"/>
  <c r="T503" i="95"/>
  <c r="T519" i="95"/>
  <c r="W519" i="95" s="1"/>
  <c r="T535" i="95"/>
  <c r="T551" i="95"/>
  <c r="T567" i="95"/>
  <c r="T583" i="95"/>
  <c r="T599" i="95"/>
  <c r="T615" i="95"/>
  <c r="T631" i="95"/>
  <c r="T647" i="95"/>
  <c r="W647" i="95" s="1"/>
  <c r="T494" i="95"/>
  <c r="T510" i="95"/>
  <c r="T526" i="95"/>
  <c r="T542" i="95"/>
  <c r="T558" i="95"/>
  <c r="T574" i="95"/>
  <c r="T590" i="95"/>
  <c r="T606" i="95"/>
  <c r="W606" i="95" s="1"/>
  <c r="T622" i="95"/>
  <c r="T638" i="95"/>
  <c r="T654" i="95"/>
  <c r="T155" i="95"/>
  <c r="T133" i="95"/>
  <c r="T198" i="95"/>
  <c r="T95" i="95"/>
  <c r="T79" i="95"/>
  <c r="U79" i="95" s="1"/>
  <c r="T63" i="95"/>
  <c r="T47" i="95"/>
  <c r="T31" i="95"/>
  <c r="T223" i="95"/>
  <c r="T185" i="95"/>
  <c r="U185" i="95" s="1"/>
  <c r="T91" i="95"/>
  <c r="T75" i="95"/>
  <c r="T59" i="95"/>
  <c r="V59" i="95" s="1"/>
  <c r="T43" i="95"/>
  <c r="T27" i="95"/>
  <c r="T163" i="95"/>
  <c r="T275" i="95"/>
  <c r="U275" i="95" s="1"/>
  <c r="T441" i="95"/>
  <c r="T457" i="95"/>
  <c r="T473" i="95"/>
  <c r="T489" i="95"/>
  <c r="T474" i="95"/>
  <c r="T490" i="95"/>
  <c r="T509" i="95"/>
  <c r="T525" i="95"/>
  <c r="T541" i="95"/>
  <c r="T557" i="95"/>
  <c r="T573" i="95"/>
  <c r="T589" i="95"/>
  <c r="T605" i="95"/>
  <c r="T621" i="95"/>
  <c r="T637" i="95"/>
  <c r="T653" i="95"/>
  <c r="T500" i="95"/>
  <c r="T516" i="95"/>
  <c r="T532" i="95"/>
  <c r="T548" i="95"/>
  <c r="T564" i="95"/>
  <c r="T580" i="95"/>
  <c r="T596" i="95"/>
  <c r="T612" i="95"/>
  <c r="T628" i="95"/>
  <c r="T644" i="95"/>
  <c r="T660" i="95"/>
  <c r="T143" i="95"/>
  <c r="W143" i="95" s="1"/>
  <c r="T89" i="95"/>
  <c r="T73" i="95"/>
  <c r="T57" i="95"/>
  <c r="T41" i="95"/>
  <c r="T25" i="95"/>
  <c r="T147" i="95"/>
  <c r="T137" i="95"/>
  <c r="U137" i="95" s="1"/>
  <c r="T360" i="95"/>
  <c r="W360" i="95" s="1"/>
  <c r="T376" i="95"/>
  <c r="T413" i="95"/>
  <c r="T443" i="95"/>
  <c r="T459" i="95"/>
  <c r="T475" i="95"/>
  <c r="T491" i="95"/>
  <c r="T476" i="95"/>
  <c r="T495" i="95"/>
  <c r="W495" i="95" s="1"/>
  <c r="T511" i="95"/>
  <c r="T527" i="95"/>
  <c r="T543" i="95"/>
  <c r="T559" i="95"/>
  <c r="T575" i="95"/>
  <c r="T591" i="95"/>
  <c r="T607" i="95"/>
  <c r="T623" i="95"/>
  <c r="W623" i="95" s="1"/>
  <c r="T639" i="95"/>
  <c r="T655" i="95"/>
  <c r="T502" i="95"/>
  <c r="T518" i="95"/>
  <c r="T534" i="95"/>
  <c r="T550" i="95"/>
  <c r="T566" i="95"/>
  <c r="T582" i="95"/>
  <c r="W582" i="95" s="1"/>
  <c r="T598" i="95"/>
  <c r="T614" i="95"/>
  <c r="T630" i="95"/>
  <c r="T646" i="95"/>
  <c r="T251" i="95"/>
  <c r="T205" i="95"/>
  <c r="T259" i="95"/>
  <c r="T127" i="95"/>
  <c r="V127" i="95" s="1"/>
  <c r="T87" i="95"/>
  <c r="T71" i="95"/>
  <c r="T55" i="95"/>
  <c r="T39" i="95"/>
  <c r="T23" i="95"/>
  <c r="T131" i="95"/>
  <c r="T121" i="95"/>
  <c r="U121" i="95" s="1"/>
  <c r="T101" i="95"/>
  <c r="U101" i="95" s="1"/>
  <c r="T153" i="95"/>
  <c r="U153" i="95" s="1"/>
  <c r="U84" i="95"/>
  <c r="U414" i="95"/>
  <c r="U156" i="95"/>
  <c r="U315" i="95"/>
  <c r="U325" i="95"/>
  <c r="U242" i="95"/>
  <c r="U338" i="95"/>
  <c r="U469" i="95"/>
  <c r="U537" i="95"/>
  <c r="U649" i="95"/>
  <c r="U576" i="95"/>
  <c r="U640" i="95"/>
  <c r="U133" i="95"/>
  <c r="U71" i="95"/>
  <c r="U125" i="95"/>
  <c r="U34" i="95"/>
  <c r="U158" i="95"/>
  <c r="U383" i="95"/>
  <c r="U421" i="95"/>
  <c r="U276" i="95"/>
  <c r="U523" i="95"/>
  <c r="U85" i="95"/>
  <c r="U141" i="95"/>
  <c r="U36" i="95"/>
  <c r="U124" i="95"/>
  <c r="U397" i="95"/>
  <c r="U212" i="95"/>
  <c r="U399" i="95"/>
  <c r="U322" i="95"/>
  <c r="U453" i="95"/>
  <c r="U505" i="95"/>
  <c r="U585" i="95"/>
  <c r="U496" i="95"/>
  <c r="U592" i="95"/>
  <c r="U656" i="95"/>
  <c r="U66" i="95"/>
  <c r="U450" i="95"/>
  <c r="U174" i="95"/>
  <c r="U351" i="95"/>
  <c r="U297" i="95"/>
  <c r="U244" i="95"/>
  <c r="U308" i="95"/>
  <c r="U439" i="95"/>
  <c r="U507" i="95"/>
  <c r="U603" i="95"/>
  <c r="U651" i="95"/>
  <c r="U594" i="95"/>
  <c r="U115" i="95"/>
  <c r="U195" i="95"/>
  <c r="U96" i="95"/>
  <c r="U80" i="95"/>
  <c r="U64" i="95"/>
  <c r="U48" i="95"/>
  <c r="U32" i="95"/>
  <c r="U145" i="95"/>
  <c r="U192" i="95"/>
  <c r="U197" i="95"/>
  <c r="U422" i="95"/>
  <c r="U112" i="95"/>
  <c r="U128" i="95"/>
  <c r="U144" i="95"/>
  <c r="U160" i="95"/>
  <c r="U176" i="95"/>
  <c r="U209" i="95"/>
  <c r="U207" i="95"/>
  <c r="U257" i="95"/>
  <c r="U291" i="95"/>
  <c r="U323" i="95"/>
  <c r="U355" i="95"/>
  <c r="U387" i="95"/>
  <c r="U401" i="95"/>
  <c r="U216" i="95"/>
  <c r="U289" i="95"/>
  <c r="U301" i="95"/>
  <c r="U333" i="95"/>
  <c r="U365" i="95"/>
  <c r="U428" i="95"/>
  <c r="U434" i="95"/>
  <c r="U407" i="95"/>
  <c r="U230" i="95"/>
  <c r="U246" i="95"/>
  <c r="U262" i="95"/>
  <c r="U278" i="95"/>
  <c r="U294" i="95"/>
  <c r="U310" i="95"/>
  <c r="U326" i="95"/>
  <c r="U342" i="95"/>
  <c r="U358" i="95"/>
  <c r="U374" i="95"/>
  <c r="U390" i="95"/>
  <c r="U441" i="95"/>
  <c r="U457" i="95"/>
  <c r="U473" i="95"/>
  <c r="U489" i="95"/>
  <c r="U474" i="95"/>
  <c r="U490" i="95"/>
  <c r="U509" i="95"/>
  <c r="U525" i="95"/>
  <c r="U541" i="95"/>
  <c r="U557" i="95"/>
  <c r="U573" i="95"/>
  <c r="U589" i="95"/>
  <c r="U605" i="95"/>
  <c r="U621" i="95"/>
  <c r="U637" i="95"/>
  <c r="U653" i="95"/>
  <c r="U500" i="95"/>
  <c r="U516" i="95"/>
  <c r="U532" i="95"/>
  <c r="U548" i="95"/>
  <c r="U564" i="95"/>
  <c r="U580" i="95"/>
  <c r="U596" i="95"/>
  <c r="U612" i="95"/>
  <c r="U628" i="95"/>
  <c r="U644" i="95"/>
  <c r="U660" i="95"/>
  <c r="U113" i="95"/>
  <c r="U198" i="95"/>
  <c r="U99" i="95"/>
  <c r="U83" i="95"/>
  <c r="U67" i="95"/>
  <c r="U51" i="95"/>
  <c r="U35" i="95"/>
  <c r="U269" i="95"/>
  <c r="C15" i="95"/>
  <c r="I6" i="95"/>
  <c r="G6" i="95"/>
  <c r="E6" i="95"/>
  <c r="W653" i="95" s="1"/>
  <c r="U119" i="95"/>
  <c r="U177" i="95"/>
  <c r="U140" i="95"/>
  <c r="U444" i="95"/>
  <c r="U263" i="95"/>
  <c r="U389" i="95"/>
  <c r="U274" i="95"/>
  <c r="U370" i="95"/>
  <c r="U470" i="95"/>
  <c r="U569" i="95"/>
  <c r="U528" i="95"/>
  <c r="U39" i="95"/>
  <c r="U82" i="95"/>
  <c r="U190" i="95"/>
  <c r="U202" i="95"/>
  <c r="U396" i="95"/>
  <c r="U427" i="95"/>
  <c r="U340" i="95"/>
  <c r="U472" i="95"/>
  <c r="U587" i="95"/>
  <c r="U546" i="95"/>
  <c r="V546" i="95"/>
  <c r="U658" i="95"/>
  <c r="U103" i="95"/>
  <c r="U111" i="95"/>
  <c r="U189" i="95"/>
  <c r="U94" i="95"/>
  <c r="U78" i="95"/>
  <c r="V78" i="95"/>
  <c r="U62" i="95"/>
  <c r="U46" i="95"/>
  <c r="U30" i="95"/>
  <c r="V30" i="95"/>
  <c r="U415" i="95"/>
  <c r="U129" i="95"/>
  <c r="U199" i="95"/>
  <c r="U206" i="95"/>
  <c r="U440" i="95"/>
  <c r="U114" i="95"/>
  <c r="U130" i="95"/>
  <c r="U146" i="95"/>
  <c r="U162" i="95"/>
  <c r="U178" i="95"/>
  <c r="U217" i="95"/>
  <c r="V241" i="95"/>
  <c r="U241" i="95"/>
  <c r="U287" i="95"/>
  <c r="U295" i="95"/>
  <c r="U327" i="95"/>
  <c r="U359" i="95"/>
  <c r="U391" i="95"/>
  <c r="U431" i="95"/>
  <c r="U218" i="95"/>
  <c r="U433" i="95"/>
  <c r="W305" i="95"/>
  <c r="U305" i="95"/>
  <c r="U337" i="95"/>
  <c r="U369" i="95"/>
  <c r="V393" i="95"/>
  <c r="U393" i="95"/>
  <c r="U394" i="95"/>
  <c r="U410" i="95"/>
  <c r="V232" i="95"/>
  <c r="U232" i="95"/>
  <c r="U248" i="95"/>
  <c r="U264" i="95"/>
  <c r="V264" i="95"/>
  <c r="U280" i="95"/>
  <c r="U296" i="95"/>
  <c r="V312" i="95"/>
  <c r="U312" i="95"/>
  <c r="U328" i="95"/>
  <c r="U344" i="95"/>
  <c r="U376" i="95"/>
  <c r="U413" i="95"/>
  <c r="U443" i="95"/>
  <c r="U459" i="95"/>
  <c r="U475" i="95"/>
  <c r="U491" i="95"/>
  <c r="U476" i="95"/>
  <c r="U495" i="95"/>
  <c r="U511" i="95"/>
  <c r="U527" i="95"/>
  <c r="U543" i="95"/>
  <c r="U559" i="95"/>
  <c r="V575" i="95"/>
  <c r="U575" i="95"/>
  <c r="U591" i="95"/>
  <c r="U607" i="95"/>
  <c r="U639" i="95"/>
  <c r="U655" i="95"/>
  <c r="U502" i="95"/>
  <c r="U518" i="95"/>
  <c r="U534" i="95"/>
  <c r="W534" i="95"/>
  <c r="U550" i="95"/>
  <c r="U566" i="95"/>
  <c r="U598" i="95"/>
  <c r="U614" i="95"/>
  <c r="U630" i="95"/>
  <c r="U646" i="95"/>
  <c r="V251" i="95"/>
  <c r="U251" i="95"/>
  <c r="U97" i="95"/>
  <c r="U81" i="95"/>
  <c r="W65" i="95"/>
  <c r="U65" i="95"/>
  <c r="U49" i="95"/>
  <c r="U33" i="95"/>
  <c r="U239" i="95"/>
  <c r="U87" i="95"/>
  <c r="U201" i="95"/>
  <c r="U110" i="95"/>
  <c r="U448" i="95"/>
  <c r="W361" i="95"/>
  <c r="U361" i="95"/>
  <c r="U292" i="95"/>
  <c r="U455" i="95"/>
  <c r="U555" i="95"/>
  <c r="U514" i="95"/>
  <c r="V626" i="95"/>
  <c r="U626" i="95"/>
  <c r="U69" i="95"/>
  <c r="U105" i="95"/>
  <c r="V183" i="95"/>
  <c r="U183" i="95"/>
  <c r="U92" i="95"/>
  <c r="U76" i="95"/>
  <c r="V76" i="95"/>
  <c r="U60" i="95"/>
  <c r="U44" i="95"/>
  <c r="U28" i="95"/>
  <c r="V28" i="95"/>
  <c r="U281" i="95"/>
  <c r="U107" i="95"/>
  <c r="U208" i="95"/>
  <c r="U211" i="95"/>
  <c r="U100" i="95"/>
  <c r="W100" i="95"/>
  <c r="U116" i="95"/>
  <c r="U132" i="95"/>
  <c r="U148" i="95"/>
  <c r="W148" i="95"/>
  <c r="U164" i="95"/>
  <c r="U180" i="95"/>
  <c r="W279" i="95"/>
  <c r="U279" i="95"/>
  <c r="U253" i="95"/>
  <c r="U400" i="95"/>
  <c r="U299" i="95"/>
  <c r="U331" i="95"/>
  <c r="V363" i="95"/>
  <c r="U363" i="95"/>
  <c r="U412" i="95"/>
  <c r="U438" i="95"/>
  <c r="U220" i="95"/>
  <c r="U229" i="95"/>
  <c r="U309" i="95"/>
  <c r="U341" i="95"/>
  <c r="U373" i="95"/>
  <c r="U398" i="95"/>
  <c r="U416" i="95"/>
  <c r="U419" i="95"/>
  <c r="W234" i="95"/>
  <c r="U234" i="95"/>
  <c r="U250" i="95"/>
  <c r="U266" i="95"/>
  <c r="V266" i="95"/>
  <c r="U282" i="95"/>
  <c r="U298" i="95"/>
  <c r="U314" i="95"/>
  <c r="U330" i="95"/>
  <c r="U346" i="95"/>
  <c r="W362" i="95"/>
  <c r="U362" i="95"/>
  <c r="U378" i="95"/>
  <c r="U420" i="95"/>
  <c r="U445" i="95"/>
  <c r="U461" i="95"/>
  <c r="V477" i="95"/>
  <c r="U477" i="95"/>
  <c r="U462" i="95"/>
  <c r="U478" i="95"/>
  <c r="U497" i="95"/>
  <c r="U513" i="95"/>
  <c r="U529" i="95"/>
  <c r="V529" i="95"/>
  <c r="U545" i="95"/>
  <c r="U561" i="95"/>
  <c r="V577" i="95"/>
  <c r="U577" i="95"/>
  <c r="U593" i="95"/>
  <c r="U609" i="95"/>
  <c r="W625" i="95"/>
  <c r="U625" i="95"/>
  <c r="U641" i="95"/>
  <c r="U657" i="95"/>
  <c r="U504" i="95"/>
  <c r="U520" i="95"/>
  <c r="U536" i="95"/>
  <c r="W536" i="95"/>
  <c r="U552" i="95"/>
  <c r="U568" i="95"/>
  <c r="W584" i="95"/>
  <c r="U584" i="95"/>
  <c r="U600" i="95"/>
  <c r="U616" i="95"/>
  <c r="U632" i="95"/>
  <c r="U648" i="95"/>
  <c r="V235" i="95"/>
  <c r="U235" i="95"/>
  <c r="U205" i="95"/>
  <c r="U175" i="95"/>
  <c r="W95" i="95"/>
  <c r="U95" i="95"/>
  <c r="U63" i="95"/>
  <c r="U47" i="95"/>
  <c r="U31" i="95"/>
  <c r="U223" i="95"/>
  <c r="U221" i="95"/>
  <c r="U20" i="95"/>
  <c r="W404" i="95"/>
  <c r="U404" i="95"/>
  <c r="U172" i="95"/>
  <c r="U347" i="95"/>
  <c r="U293" i="95"/>
  <c r="U226" i="95"/>
  <c r="W290" i="95"/>
  <c r="U290" i="95"/>
  <c r="U386" i="95"/>
  <c r="U486" i="95"/>
  <c r="W601" i="95"/>
  <c r="U601" i="95"/>
  <c r="U544" i="95"/>
  <c r="U23" i="95"/>
  <c r="U50" i="95"/>
  <c r="U458" i="95"/>
  <c r="U200" i="95"/>
  <c r="W200" i="95"/>
  <c r="U214" i="95"/>
  <c r="U228" i="95"/>
  <c r="W356" i="95"/>
  <c r="U356" i="95"/>
  <c r="U487" i="95"/>
  <c r="U571" i="95"/>
  <c r="U530" i="95"/>
  <c r="U642" i="95"/>
  <c r="V21" i="95"/>
  <c r="U21" i="95"/>
  <c r="U167" i="95"/>
  <c r="U90" i="95"/>
  <c r="U74" i="95"/>
  <c r="U58" i="95"/>
  <c r="U42" i="95"/>
  <c r="W42" i="95"/>
  <c r="U26" i="95"/>
  <c r="U213" i="95"/>
  <c r="V187" i="95"/>
  <c r="U187" i="95"/>
  <c r="U233" i="95"/>
  <c r="U219" i="95"/>
  <c r="W102" i="95"/>
  <c r="U102" i="95"/>
  <c r="U118" i="95"/>
  <c r="U134" i="95"/>
  <c r="V134" i="95"/>
  <c r="U150" i="95"/>
  <c r="U166" i="95"/>
  <c r="U182" i="95"/>
  <c r="W182" i="95"/>
  <c r="U408" i="95"/>
  <c r="U267" i="95"/>
  <c r="W405" i="95"/>
  <c r="U405" i="95"/>
  <c r="U303" i="95"/>
  <c r="U335" i="95"/>
  <c r="U367" i="95"/>
  <c r="U437" i="95"/>
  <c r="V446" i="95"/>
  <c r="U446" i="95"/>
  <c r="U222" i="95"/>
  <c r="U245" i="95"/>
  <c r="W313" i="95"/>
  <c r="U313" i="95"/>
  <c r="U345" i="95"/>
  <c r="U377" i="95"/>
  <c r="U403" i="95"/>
  <c r="U425" i="95"/>
  <c r="U426" i="95"/>
  <c r="W426" i="95"/>
  <c r="U236" i="95"/>
  <c r="U252" i="95"/>
  <c r="W268" i="95"/>
  <c r="U268" i="95"/>
  <c r="U284" i="95"/>
  <c r="U300" i="95"/>
  <c r="U316" i="95"/>
  <c r="U332" i="95"/>
  <c r="V348" i="95"/>
  <c r="U348" i="95"/>
  <c r="U364" i="95"/>
  <c r="U380" i="95"/>
  <c r="W429" i="95"/>
  <c r="U429" i="95"/>
  <c r="U447" i="95"/>
  <c r="U463" i="95"/>
  <c r="U479" i="95"/>
  <c r="U464" i="95"/>
  <c r="V464" i="95"/>
  <c r="U480" i="95"/>
  <c r="U499" i="95"/>
  <c r="V515" i="95"/>
  <c r="U515" i="95"/>
  <c r="W531" i="95"/>
  <c r="U531" i="95"/>
  <c r="U547" i="95"/>
  <c r="W563" i="95"/>
  <c r="V563" i="95"/>
  <c r="U563" i="95"/>
  <c r="U579" i="95"/>
  <c r="U595" i="95"/>
  <c r="W611" i="95"/>
  <c r="V611" i="95"/>
  <c r="U611" i="95"/>
  <c r="U627" i="95"/>
  <c r="V643" i="95"/>
  <c r="U643" i="95"/>
  <c r="W659" i="95"/>
  <c r="U659" i="95"/>
  <c r="U506" i="95"/>
  <c r="U522" i="95"/>
  <c r="W522" i="95"/>
  <c r="V522" i="95"/>
  <c r="U538" i="95"/>
  <c r="U554" i="95"/>
  <c r="V554" i="95"/>
  <c r="V570" i="95"/>
  <c r="U570" i="95"/>
  <c r="U586" i="95"/>
  <c r="V602" i="95"/>
  <c r="U602" i="95"/>
  <c r="W618" i="95"/>
  <c r="U618" i="95"/>
  <c r="U634" i="95"/>
  <c r="W650" i="95"/>
  <c r="V650" i="95"/>
  <c r="U650" i="95"/>
  <c r="U227" i="95"/>
  <c r="U181" i="95"/>
  <c r="W181" i="95"/>
  <c r="V159" i="95"/>
  <c r="U159" i="95"/>
  <c r="U93" i="95"/>
  <c r="V77" i="95"/>
  <c r="U77" i="95"/>
  <c r="W61" i="95"/>
  <c r="V61" i="95"/>
  <c r="U61" i="95"/>
  <c r="U45" i="95"/>
  <c r="W29" i="95"/>
  <c r="V29" i="95"/>
  <c r="U29" i="95"/>
  <c r="V179" i="95"/>
  <c r="U179" i="95"/>
  <c r="U68" i="95"/>
  <c r="W68" i="95"/>
  <c r="V456" i="95"/>
  <c r="W456" i="95"/>
  <c r="U456" i="95"/>
  <c r="U193" i="95"/>
  <c r="V193" i="95"/>
  <c r="W379" i="95"/>
  <c r="V379" i="95"/>
  <c r="U379" i="95"/>
  <c r="W357" i="95"/>
  <c r="V357" i="95"/>
  <c r="U357" i="95"/>
  <c r="V258" i="95"/>
  <c r="U258" i="95"/>
  <c r="W354" i="95"/>
  <c r="U354" i="95"/>
  <c r="V354" i="95"/>
  <c r="W485" i="95"/>
  <c r="U485" i="95"/>
  <c r="W553" i="95"/>
  <c r="U553" i="95"/>
  <c r="V553" i="95"/>
  <c r="W633" i="95"/>
  <c r="V633" i="95"/>
  <c r="U633" i="95"/>
  <c r="U560" i="95"/>
  <c r="W560" i="95"/>
  <c r="W624" i="95"/>
  <c r="V624" i="95"/>
  <c r="U624" i="95"/>
  <c r="V225" i="95"/>
  <c r="U225" i="95"/>
  <c r="V55" i="95"/>
  <c r="U55" i="95"/>
  <c r="U142" i="95"/>
  <c r="W142" i="95"/>
  <c r="V142" i="95"/>
  <c r="W319" i="95"/>
  <c r="U319" i="95"/>
  <c r="W329" i="95"/>
  <c r="V329" i="95"/>
  <c r="U329" i="95"/>
  <c r="W260" i="95"/>
  <c r="U260" i="95"/>
  <c r="V260" i="95"/>
  <c r="U372" i="95"/>
  <c r="W471" i="95"/>
  <c r="V471" i="95"/>
  <c r="U471" i="95"/>
  <c r="W539" i="95"/>
  <c r="V539" i="95"/>
  <c r="U539" i="95"/>
  <c r="V635" i="95"/>
  <c r="U635" i="95"/>
  <c r="V562" i="95"/>
  <c r="U562" i="95"/>
  <c r="W562" i="95"/>
  <c r="W610" i="95"/>
  <c r="V610" i="95"/>
  <c r="U610" i="95"/>
  <c r="V117" i="95"/>
  <c r="U117" i="95"/>
  <c r="W117" i="95"/>
  <c r="W53" i="95"/>
  <c r="V53" i="95"/>
  <c r="U53" i="95"/>
  <c r="V173" i="95"/>
  <c r="U173" i="95"/>
  <c r="W173" i="95"/>
  <c r="V151" i="95"/>
  <c r="U151" i="95"/>
  <c r="W151" i="95"/>
  <c r="U88" i="95"/>
  <c r="W88" i="95"/>
  <c r="V88" i="95"/>
  <c r="U72" i="95"/>
  <c r="W72" i="95"/>
  <c r="V72" i="95"/>
  <c r="U56" i="95"/>
  <c r="V56" i="95"/>
  <c r="W56" i="95"/>
  <c r="U40" i="95"/>
  <c r="V40" i="95"/>
  <c r="W40" i="95"/>
  <c r="U24" i="95"/>
  <c r="V24" i="95"/>
  <c r="W24" i="95"/>
  <c r="U194" i="95"/>
  <c r="W194" i="95"/>
  <c r="V194" i="95"/>
  <c r="U196" i="95"/>
  <c r="W196" i="95"/>
  <c r="V196" i="95"/>
  <c r="V255" i="95"/>
  <c r="U255" i="95"/>
  <c r="W255" i="95"/>
  <c r="W243" i="95"/>
  <c r="V243" i="95"/>
  <c r="U243" i="95"/>
  <c r="W104" i="95"/>
  <c r="V104" i="95"/>
  <c r="U104" i="95"/>
  <c r="U120" i="95"/>
  <c r="W120" i="95"/>
  <c r="V120" i="95"/>
  <c r="U136" i="95"/>
  <c r="W136" i="95"/>
  <c r="V136" i="95"/>
  <c r="U152" i="95"/>
  <c r="W152" i="95"/>
  <c r="V152" i="95"/>
  <c r="U168" i="95"/>
  <c r="W168" i="95"/>
  <c r="V168" i="95"/>
  <c r="U184" i="95"/>
  <c r="W184" i="95"/>
  <c r="V184" i="95"/>
  <c r="U424" i="95"/>
  <c r="W424" i="95"/>
  <c r="V424" i="95"/>
  <c r="V395" i="95"/>
  <c r="U395" i="95"/>
  <c r="W395" i="95"/>
  <c r="W423" i="95"/>
  <c r="V423" i="95"/>
  <c r="U423" i="95"/>
  <c r="W307" i="95"/>
  <c r="V307" i="95"/>
  <c r="U307" i="95"/>
  <c r="W339" i="95"/>
  <c r="V339" i="95"/>
  <c r="U339" i="95"/>
  <c r="W371" i="95"/>
  <c r="V371" i="95"/>
  <c r="U371" i="95"/>
  <c r="W265" i="95"/>
  <c r="V265" i="95"/>
  <c r="U265" i="95"/>
  <c r="W454" i="95"/>
  <c r="V454" i="95"/>
  <c r="U454" i="95"/>
  <c r="U231" i="95"/>
  <c r="W231" i="95"/>
  <c r="V231" i="95"/>
  <c r="V261" i="95"/>
  <c r="W261" i="95"/>
  <c r="U261" i="95"/>
  <c r="W317" i="95"/>
  <c r="V317" i="95"/>
  <c r="U317" i="95"/>
  <c r="W349" i="95"/>
  <c r="V349" i="95"/>
  <c r="U349" i="95"/>
  <c r="W381" i="95"/>
  <c r="V381" i="95"/>
  <c r="U381" i="95"/>
  <c r="W406" i="95"/>
  <c r="V406" i="95"/>
  <c r="U406" i="95"/>
  <c r="V432" i="95"/>
  <c r="U432" i="95"/>
  <c r="W432" i="95"/>
  <c r="W435" i="95"/>
  <c r="V435" i="95"/>
  <c r="U435" i="95"/>
  <c r="U238" i="95"/>
  <c r="W238" i="95"/>
  <c r="V238" i="95"/>
  <c r="U254" i="95"/>
  <c r="W254" i="95"/>
  <c r="V254" i="95"/>
  <c r="V270" i="95"/>
  <c r="U270" i="95"/>
  <c r="W270" i="95"/>
  <c r="V286" i="95"/>
  <c r="U286" i="95"/>
  <c r="W286" i="95"/>
  <c r="W302" i="95"/>
  <c r="U302" i="95"/>
  <c r="V302" i="95"/>
  <c r="W318" i="95"/>
  <c r="U318" i="95"/>
  <c r="V318" i="95"/>
  <c r="W334" i="95"/>
  <c r="U334" i="95"/>
  <c r="V334" i="95"/>
  <c r="W350" i="95"/>
  <c r="U350" i="95"/>
  <c r="V350" i="95"/>
  <c r="W366" i="95"/>
  <c r="U366" i="95"/>
  <c r="V366" i="95"/>
  <c r="W382" i="95"/>
  <c r="U382" i="95"/>
  <c r="V382" i="95"/>
  <c r="W436" i="95"/>
  <c r="U436" i="95"/>
  <c r="V436" i="95"/>
  <c r="W449" i="95"/>
  <c r="V449" i="95"/>
  <c r="U449" i="95"/>
  <c r="W465" i="95"/>
  <c r="V465" i="95"/>
  <c r="U465" i="95"/>
  <c r="W481" i="95"/>
  <c r="V481" i="95"/>
  <c r="U481" i="95"/>
  <c r="W466" i="95"/>
  <c r="U466" i="95"/>
  <c r="V466" i="95"/>
  <c r="W501" i="95"/>
  <c r="V501" i="95"/>
  <c r="U501" i="95"/>
  <c r="W517" i="95"/>
  <c r="V517" i="95"/>
  <c r="U517" i="95"/>
  <c r="W533" i="95"/>
  <c r="U533" i="95"/>
  <c r="V533" i="95"/>
  <c r="W549" i="95"/>
  <c r="U549" i="95"/>
  <c r="V549" i="95"/>
  <c r="W565" i="95"/>
  <c r="V565" i="95"/>
  <c r="U565" i="95"/>
  <c r="W581" i="95"/>
  <c r="U581" i="95"/>
  <c r="V581" i="95"/>
  <c r="W597" i="95"/>
  <c r="U597" i="95"/>
  <c r="V597" i="95"/>
  <c r="W629" i="95"/>
  <c r="U629" i="95"/>
  <c r="V629" i="95"/>
  <c r="W645" i="95"/>
  <c r="U645" i="95"/>
  <c r="V645" i="95"/>
  <c r="U492" i="95"/>
  <c r="V492" i="95"/>
  <c r="W492" i="95"/>
  <c r="W508" i="95"/>
  <c r="U508" i="95"/>
  <c r="V508" i="95"/>
  <c r="U524" i="95"/>
  <c r="W524" i="95"/>
  <c r="V524" i="95"/>
  <c r="U540" i="95"/>
  <c r="W540" i="95"/>
  <c r="V540" i="95"/>
  <c r="U556" i="95"/>
  <c r="W556" i="95"/>
  <c r="V556" i="95"/>
  <c r="W588" i="95"/>
  <c r="V588" i="95"/>
  <c r="U588" i="95"/>
  <c r="W604" i="95"/>
  <c r="V604" i="95"/>
  <c r="U604" i="95"/>
  <c r="W620" i="95"/>
  <c r="V620" i="95"/>
  <c r="U620" i="95"/>
  <c r="W636" i="95"/>
  <c r="V636" i="95"/>
  <c r="U636" i="95"/>
  <c r="W652" i="95"/>
  <c r="V652" i="95"/>
  <c r="U652" i="95"/>
  <c r="V171" i="95"/>
  <c r="U171" i="95"/>
  <c r="W171" i="95"/>
  <c r="V165" i="95"/>
  <c r="U165" i="95"/>
  <c r="W165" i="95"/>
  <c r="U259" i="95"/>
  <c r="W259" i="95"/>
  <c r="V259" i="95"/>
  <c r="U143" i="95"/>
  <c r="W91" i="95"/>
  <c r="V91" i="95"/>
  <c r="U91" i="95"/>
  <c r="W75" i="95"/>
  <c r="V75" i="95"/>
  <c r="U75" i="95"/>
  <c r="W59" i="95"/>
  <c r="W43" i="95"/>
  <c r="V43" i="95"/>
  <c r="U43" i="95"/>
  <c r="W27" i="95"/>
  <c r="V27" i="95"/>
  <c r="U27" i="95"/>
  <c r="V163" i="95"/>
  <c r="U163" i="95"/>
  <c r="W163" i="95"/>
  <c r="U52" i="95"/>
  <c r="V52" i="95"/>
  <c r="W52" i="95"/>
  <c r="U108" i="95"/>
  <c r="W108" i="95"/>
  <c r="V108" i="95"/>
  <c r="V191" i="95"/>
  <c r="U191" i="95"/>
  <c r="W191" i="95"/>
  <c r="W285" i="95"/>
  <c r="V285" i="95"/>
  <c r="U285" i="95"/>
  <c r="W418" i="95"/>
  <c r="V418" i="95"/>
  <c r="U418" i="95"/>
  <c r="W306" i="95"/>
  <c r="U306" i="95"/>
  <c r="V306" i="95"/>
  <c r="W493" i="95"/>
  <c r="V493" i="95"/>
  <c r="U493" i="95"/>
  <c r="V521" i="95"/>
  <c r="U521" i="95"/>
  <c r="W521" i="95"/>
  <c r="W617" i="95"/>
  <c r="V617" i="95"/>
  <c r="U617" i="95"/>
  <c r="W512" i="95"/>
  <c r="V512" i="95"/>
  <c r="U512" i="95"/>
  <c r="W608" i="95"/>
  <c r="V608" i="95"/>
  <c r="U608" i="95"/>
  <c r="V139" i="95"/>
  <c r="U139" i="95"/>
  <c r="W139" i="95"/>
  <c r="U109" i="95"/>
  <c r="W109" i="95"/>
  <c r="V109" i="95"/>
  <c r="V131" i="95"/>
  <c r="U131" i="95"/>
  <c r="W131" i="95"/>
  <c r="U98" i="95"/>
  <c r="W98" i="95"/>
  <c r="V98" i="95"/>
  <c r="V161" i="95"/>
  <c r="U161" i="95"/>
  <c r="W161" i="95"/>
  <c r="U126" i="95"/>
  <c r="W126" i="95"/>
  <c r="V126" i="95"/>
  <c r="V452" i="95"/>
  <c r="W452" i="95"/>
  <c r="U452" i="95"/>
  <c r="W271" i="95"/>
  <c r="U271" i="95"/>
  <c r="V271" i="95"/>
  <c r="U402" i="95"/>
  <c r="W402" i="95"/>
  <c r="V402" i="95"/>
  <c r="W324" i="95"/>
  <c r="V324" i="95"/>
  <c r="U324" i="95"/>
  <c r="W388" i="95"/>
  <c r="V388" i="95"/>
  <c r="U388" i="95"/>
  <c r="W488" i="95"/>
  <c r="U488" i="95"/>
  <c r="V488" i="95"/>
  <c r="W619" i="95"/>
  <c r="V619" i="95"/>
  <c r="U619" i="95"/>
  <c r="W498" i="95"/>
  <c r="V498" i="95"/>
  <c r="U498" i="95"/>
  <c r="W578" i="95"/>
  <c r="V578" i="95"/>
  <c r="U578" i="95"/>
  <c r="V123" i="95"/>
  <c r="U123" i="95"/>
  <c r="W123" i="95"/>
  <c r="W37" i="95"/>
  <c r="V37" i="95"/>
  <c r="U37" i="95"/>
  <c r="V157" i="95"/>
  <c r="U157" i="95"/>
  <c r="W157" i="95"/>
  <c r="W237" i="95"/>
  <c r="V237" i="95"/>
  <c r="U237" i="95"/>
  <c r="V135" i="95"/>
  <c r="U135" i="95"/>
  <c r="W135" i="95"/>
  <c r="U86" i="95"/>
  <c r="W86" i="95"/>
  <c r="V86" i="95"/>
  <c r="U70" i="95"/>
  <c r="W70" i="95"/>
  <c r="V70" i="95"/>
  <c r="U54" i="95"/>
  <c r="V54" i="95"/>
  <c r="W54" i="95"/>
  <c r="U38" i="95"/>
  <c r="V38" i="95"/>
  <c r="W38" i="95"/>
  <c r="U22" i="95"/>
  <c r="V22" i="95"/>
  <c r="W22" i="95"/>
  <c r="U188" i="95"/>
  <c r="W188" i="95"/>
  <c r="V188" i="95"/>
  <c r="W203" i="95"/>
  <c r="V203" i="95"/>
  <c r="U203" i="95"/>
  <c r="W417" i="95"/>
  <c r="V417" i="95"/>
  <c r="U417" i="95"/>
  <c r="W277" i="95"/>
  <c r="V277" i="95"/>
  <c r="U277" i="95"/>
  <c r="U106" i="95"/>
  <c r="W106" i="95"/>
  <c r="V106" i="95"/>
  <c r="U122" i="95"/>
  <c r="W122" i="95"/>
  <c r="V122" i="95"/>
  <c r="U138" i="95"/>
  <c r="W138" i="95"/>
  <c r="V138" i="95"/>
  <c r="U154" i="95"/>
  <c r="W154" i="95"/>
  <c r="V154" i="95"/>
  <c r="U170" i="95"/>
  <c r="W170" i="95"/>
  <c r="V170" i="95"/>
  <c r="U186" i="95"/>
  <c r="V186" i="95"/>
  <c r="W186" i="95"/>
  <c r="W442" i="95"/>
  <c r="V442" i="95"/>
  <c r="U442" i="95"/>
  <c r="W409" i="95"/>
  <c r="V409" i="95"/>
  <c r="U409" i="95"/>
  <c r="V430" i="95"/>
  <c r="W430" i="95"/>
  <c r="U430" i="95"/>
  <c r="W311" i="95"/>
  <c r="V311" i="95"/>
  <c r="U311" i="95"/>
  <c r="W343" i="95"/>
  <c r="V343" i="95"/>
  <c r="U343" i="95"/>
  <c r="W375" i="95"/>
  <c r="V375" i="95"/>
  <c r="U375" i="95"/>
  <c r="W273" i="95"/>
  <c r="V273" i="95"/>
  <c r="U273" i="95"/>
  <c r="U210" i="95"/>
  <c r="W210" i="95"/>
  <c r="V210" i="95"/>
  <c r="U247" i="95"/>
  <c r="W247" i="95"/>
  <c r="V247" i="95"/>
  <c r="W283" i="95"/>
  <c r="V283" i="95"/>
  <c r="U283" i="95"/>
  <c r="W321" i="95"/>
  <c r="V321" i="95"/>
  <c r="U321" i="95"/>
  <c r="W353" i="95"/>
  <c r="V353" i="95"/>
  <c r="U353" i="95"/>
  <c r="W385" i="95"/>
  <c r="V385" i="95"/>
  <c r="U385" i="95"/>
  <c r="W411" i="95"/>
  <c r="V411" i="95"/>
  <c r="U411" i="95"/>
  <c r="U392" i="95"/>
  <c r="W392" i="95"/>
  <c r="V392" i="95"/>
  <c r="V224" i="95"/>
  <c r="U224" i="95"/>
  <c r="W224" i="95"/>
  <c r="V240" i="95"/>
  <c r="U240" i="95"/>
  <c r="W240" i="95"/>
  <c r="V256" i="95"/>
  <c r="U256" i="95"/>
  <c r="W256" i="95"/>
  <c r="W272" i="95"/>
  <c r="U272" i="95"/>
  <c r="V272" i="95"/>
  <c r="V288" i="95"/>
  <c r="U288" i="95"/>
  <c r="W288" i="95"/>
  <c r="W304" i="95"/>
  <c r="V304" i="95"/>
  <c r="U304" i="95"/>
  <c r="W320" i="95"/>
  <c r="V320" i="95"/>
  <c r="U320" i="95"/>
  <c r="W336" i="95"/>
  <c r="V336" i="95"/>
  <c r="U336" i="95"/>
  <c r="W352" i="95"/>
  <c r="V352" i="95"/>
  <c r="U352" i="95"/>
  <c r="W368" i="95"/>
  <c r="V368" i="95"/>
  <c r="U368" i="95"/>
  <c r="W460" i="95"/>
  <c r="U460" i="95"/>
  <c r="V460" i="95"/>
  <c r="W451" i="95"/>
  <c r="V451" i="95"/>
  <c r="U451" i="95"/>
  <c r="W467" i="95"/>
  <c r="V467" i="95"/>
  <c r="U467" i="95"/>
  <c r="W483" i="95"/>
  <c r="V483" i="95"/>
  <c r="U483" i="95"/>
  <c r="W468" i="95"/>
  <c r="U468" i="95"/>
  <c r="V468" i="95"/>
  <c r="W484" i="95"/>
  <c r="U484" i="95"/>
  <c r="V484" i="95"/>
  <c r="W503" i="95"/>
  <c r="V503" i="95"/>
  <c r="U503" i="95"/>
  <c r="W535" i="95"/>
  <c r="V535" i="95"/>
  <c r="U535" i="95"/>
  <c r="W551" i="95"/>
  <c r="V551" i="95"/>
  <c r="U551" i="95"/>
  <c r="W567" i="95"/>
  <c r="U567" i="95"/>
  <c r="V567" i="95"/>
  <c r="W583" i="95"/>
  <c r="V583" i="95"/>
  <c r="U583" i="95"/>
  <c r="W599" i="95"/>
  <c r="V599" i="95"/>
  <c r="U599" i="95"/>
  <c r="W615" i="95"/>
  <c r="V615" i="95"/>
  <c r="U615" i="95"/>
  <c r="W631" i="95"/>
  <c r="V631" i="95"/>
  <c r="U631" i="95"/>
  <c r="V494" i="95"/>
  <c r="U494" i="95"/>
  <c r="W494" i="95"/>
  <c r="V510" i="95"/>
  <c r="U510" i="95"/>
  <c r="W510" i="95"/>
  <c r="U526" i="95"/>
  <c r="W526" i="95"/>
  <c r="V526" i="95"/>
  <c r="U542" i="95"/>
  <c r="W542" i="95"/>
  <c r="V542" i="95"/>
  <c r="V558" i="95"/>
  <c r="U558" i="95"/>
  <c r="W558" i="95"/>
  <c r="W574" i="95"/>
  <c r="V574" i="95"/>
  <c r="U574" i="95"/>
  <c r="W590" i="95"/>
  <c r="V590" i="95"/>
  <c r="U590" i="95"/>
  <c r="W622" i="95"/>
  <c r="V622" i="95"/>
  <c r="U622" i="95"/>
  <c r="W638" i="95"/>
  <c r="V638" i="95"/>
  <c r="U638" i="95"/>
  <c r="W654" i="95"/>
  <c r="V654" i="95"/>
  <c r="U654" i="95"/>
  <c r="V155" i="95"/>
  <c r="U155" i="95"/>
  <c r="W155" i="95"/>
  <c r="V149" i="95"/>
  <c r="U149" i="95"/>
  <c r="W149" i="95"/>
  <c r="V249" i="95"/>
  <c r="U249" i="95"/>
  <c r="W249" i="95"/>
  <c r="W127" i="95"/>
  <c r="W89" i="95"/>
  <c r="V89" i="95"/>
  <c r="U89" i="95"/>
  <c r="W73" i="95"/>
  <c r="V73" i="95"/>
  <c r="U73" i="95"/>
  <c r="W57" i="95"/>
  <c r="V57" i="95"/>
  <c r="U57" i="95"/>
  <c r="W41" i="95"/>
  <c r="V41" i="95"/>
  <c r="U41" i="95"/>
  <c r="W25" i="95"/>
  <c r="V25" i="95"/>
  <c r="U25" i="95"/>
  <c r="V147" i="95"/>
  <c r="U147" i="95"/>
  <c r="W147" i="95"/>
  <c r="G10" i="94"/>
  <c r="T277" i="94"/>
  <c r="T162" i="94"/>
  <c r="T112" i="94"/>
  <c r="T96" i="94"/>
  <c r="T80" i="94"/>
  <c r="T64" i="94"/>
  <c r="T48" i="94"/>
  <c r="T32" i="94"/>
  <c r="T170" i="94"/>
  <c r="T186" i="94"/>
  <c r="T202" i="94"/>
  <c r="T218" i="94"/>
  <c r="T234" i="94"/>
  <c r="T529" i="94"/>
  <c r="T287" i="94"/>
  <c r="T256" i="94"/>
  <c r="T551" i="94"/>
  <c r="T147" i="94"/>
  <c r="T163" i="94"/>
  <c r="T179" i="94"/>
  <c r="T195" i="94"/>
  <c r="T211" i="94"/>
  <c r="T227" i="94"/>
  <c r="T267" i="94"/>
  <c r="T270" i="94"/>
  <c r="T249" i="94"/>
  <c r="T513" i="94"/>
  <c r="T311" i="94"/>
  <c r="T327" i="94"/>
  <c r="T343" i="94"/>
  <c r="T359" i="94"/>
  <c r="T375" i="94"/>
  <c r="T391" i="94"/>
  <c r="T407" i="94"/>
  <c r="T462" i="94"/>
  <c r="T416" i="94"/>
  <c r="T480" i="94"/>
  <c r="T545" i="94"/>
  <c r="T290" i="94"/>
  <c r="T306" i="94"/>
  <c r="T322" i="94"/>
  <c r="T338" i="94"/>
  <c r="T354" i="94"/>
  <c r="T370" i="94"/>
  <c r="T386" i="94"/>
  <c r="T402" i="94"/>
  <c r="T450" i="94"/>
  <c r="T617" i="94"/>
  <c r="T505" i="94"/>
  <c r="T613" i="94"/>
  <c r="T549" i="94"/>
  <c r="T419" i="94"/>
  <c r="T435" i="94"/>
  <c r="T451" i="94"/>
  <c r="T467" i="94"/>
  <c r="T483" i="94"/>
  <c r="T503" i="94"/>
  <c r="T593" i="94"/>
  <c r="T537" i="94"/>
  <c r="T577" i="94"/>
  <c r="T663" i="94"/>
  <c r="T540" i="94"/>
  <c r="T534" i="94"/>
  <c r="T554" i="94"/>
  <c r="T570" i="94"/>
  <c r="T586" i="94"/>
  <c r="T602" i="94"/>
  <c r="T618" i="94"/>
  <c r="T634" i="94"/>
  <c r="T650" i="94"/>
  <c r="T156" i="94"/>
  <c r="T124" i="94"/>
  <c r="T144" i="94"/>
  <c r="T109" i="94"/>
  <c r="T93" i="94"/>
  <c r="T77" i="94"/>
  <c r="T61" i="94"/>
  <c r="T45" i="94"/>
  <c r="T29" i="94"/>
  <c r="T160" i="94"/>
  <c r="T245" i="94"/>
  <c r="T146" i="94"/>
  <c r="T110" i="94"/>
  <c r="T94" i="94"/>
  <c r="T78" i="94"/>
  <c r="T62" i="94"/>
  <c r="T46" i="94"/>
  <c r="T30" i="94"/>
  <c r="T172" i="94"/>
  <c r="T188" i="94"/>
  <c r="T204" i="94"/>
  <c r="T220" i="94"/>
  <c r="T239" i="94"/>
  <c r="T587" i="94"/>
  <c r="T303" i="94"/>
  <c r="T264" i="94"/>
  <c r="T133" i="94"/>
  <c r="T149" i="94"/>
  <c r="T165" i="94"/>
  <c r="T181" i="94"/>
  <c r="T197" i="94"/>
  <c r="T213" i="94"/>
  <c r="T229" i="94"/>
  <c r="T275" i="94"/>
  <c r="T278" i="94"/>
  <c r="T257" i="94"/>
  <c r="T538" i="94"/>
  <c r="T313" i="94"/>
  <c r="T329" i="94"/>
  <c r="T345" i="94"/>
  <c r="T361" i="94"/>
  <c r="T377" i="94"/>
  <c r="T393" i="94"/>
  <c r="T409" i="94"/>
  <c r="T470" i="94"/>
  <c r="T424" i="94"/>
  <c r="T488" i="94"/>
  <c r="T559" i="94"/>
  <c r="T292" i="94"/>
  <c r="T308" i="94"/>
  <c r="T324" i="94"/>
  <c r="T340" i="94"/>
  <c r="T356" i="94"/>
  <c r="T372" i="94"/>
  <c r="T388" i="94"/>
  <c r="T404" i="94"/>
  <c r="T458" i="94"/>
  <c r="T411" i="94"/>
  <c r="T510" i="94"/>
  <c r="T629" i="94"/>
  <c r="T603" i="94"/>
  <c r="T421" i="94"/>
  <c r="T437" i="94"/>
  <c r="T453" i="94"/>
  <c r="T469" i="94"/>
  <c r="T485" i="94"/>
  <c r="T508" i="94"/>
  <c r="T609" i="94"/>
  <c r="T546" i="94"/>
  <c r="T581" i="94"/>
  <c r="T498" i="94"/>
  <c r="T547" i="94"/>
  <c r="T541" i="94"/>
  <c r="T556" i="94"/>
  <c r="T572" i="94"/>
  <c r="T588" i="94"/>
  <c r="T604" i="94"/>
  <c r="T620" i="94"/>
  <c r="T636" i="94"/>
  <c r="T652" i="94"/>
  <c r="T142" i="94"/>
  <c r="T121" i="94"/>
  <c r="T131" i="94"/>
  <c r="T107" i="94"/>
  <c r="T91" i="94"/>
  <c r="T75" i="94"/>
  <c r="T59" i="94"/>
  <c r="T43" i="94"/>
  <c r="T27" i="94"/>
  <c r="T125" i="94"/>
  <c r="T158" i="94"/>
  <c r="T152" i="94"/>
  <c r="T136" i="94"/>
  <c r="T108" i="94"/>
  <c r="T92" i="94"/>
  <c r="T76" i="94"/>
  <c r="T60" i="94"/>
  <c r="T44" i="94"/>
  <c r="T28" i="94"/>
  <c r="T174" i="94"/>
  <c r="T190" i="94"/>
  <c r="T206" i="94"/>
  <c r="T222" i="94"/>
  <c r="T247" i="94"/>
  <c r="T242" i="94"/>
  <c r="T428" i="94"/>
  <c r="T272" i="94"/>
  <c r="T135" i="94"/>
  <c r="T151" i="94"/>
  <c r="T167" i="94"/>
  <c r="T183" i="94"/>
  <c r="T199" i="94"/>
  <c r="T215" i="94"/>
  <c r="T231" i="94"/>
  <c r="T289" i="94"/>
  <c r="T295" i="94"/>
  <c r="T265" i="94"/>
  <c r="T567" i="94"/>
  <c r="T315" i="94"/>
  <c r="T331" i="94"/>
  <c r="T347" i="94"/>
  <c r="T363" i="94"/>
  <c r="T379" i="94"/>
  <c r="T395" i="94"/>
  <c r="T414" i="94"/>
  <c r="T478" i="94"/>
  <c r="T432" i="94"/>
  <c r="T496" i="94"/>
  <c r="T575" i="94"/>
  <c r="T294" i="94"/>
  <c r="T310" i="94"/>
  <c r="T326" i="94"/>
  <c r="T342" i="94"/>
  <c r="T358" i="94"/>
  <c r="T374" i="94"/>
  <c r="T390" i="94"/>
  <c r="T406" i="94"/>
  <c r="T466" i="94"/>
  <c r="T522" i="94"/>
  <c r="T516" i="94"/>
  <c r="T645" i="94"/>
  <c r="T619" i="94"/>
  <c r="T423" i="94"/>
  <c r="T439" i="94"/>
  <c r="T455" i="94"/>
  <c r="T471" i="94"/>
  <c r="T487" i="94"/>
  <c r="T511" i="94"/>
  <c r="T625" i="94"/>
  <c r="T553" i="94"/>
  <c r="T585" i="94"/>
  <c r="T501" i="94"/>
  <c r="T605" i="94"/>
  <c r="T550" i="94"/>
  <c r="T558" i="94"/>
  <c r="T574" i="94"/>
  <c r="T590" i="94"/>
  <c r="T606" i="94"/>
  <c r="T622" i="94"/>
  <c r="T638" i="94"/>
  <c r="T654" i="94"/>
  <c r="I7" i="94"/>
  <c r="T116" i="94"/>
  <c r="T126" i="94"/>
  <c r="T105" i="94"/>
  <c r="T89" i="94"/>
  <c r="T73" i="94"/>
  <c r="T57" i="94"/>
  <c r="T41" i="94"/>
  <c r="T25" i="94"/>
  <c r="T253" i="94"/>
  <c r="T140" i="94"/>
  <c r="T130" i="94"/>
  <c r="T106" i="94"/>
  <c r="T90" i="94"/>
  <c r="T74" i="94"/>
  <c r="T58" i="94"/>
  <c r="T42" i="94"/>
  <c r="T26" i="94"/>
  <c r="T176" i="94"/>
  <c r="T192" i="94"/>
  <c r="T208" i="94"/>
  <c r="T224" i="94"/>
  <c r="T255" i="94"/>
  <c r="T250" i="94"/>
  <c r="T460" i="94"/>
  <c r="T280" i="94"/>
  <c r="T137" i="94"/>
  <c r="T153" i="94"/>
  <c r="T169" i="94"/>
  <c r="T185" i="94"/>
  <c r="T201" i="94"/>
  <c r="T217" i="94"/>
  <c r="T233" i="94"/>
  <c r="T555" i="94"/>
  <c r="T412" i="94"/>
  <c r="T273" i="94"/>
  <c r="T583" i="94"/>
  <c r="T317" i="94"/>
  <c r="T333" i="94"/>
  <c r="T349" i="94"/>
  <c r="T365" i="94"/>
  <c r="T381" i="94"/>
  <c r="T397" i="94"/>
  <c r="T422" i="94"/>
  <c r="T486" i="94"/>
  <c r="T440" i="94"/>
  <c r="T507" i="94"/>
  <c r="T591" i="94"/>
  <c r="T296" i="94"/>
  <c r="T312" i="94"/>
  <c r="T328" i="94"/>
  <c r="T344" i="94"/>
  <c r="T360" i="94"/>
  <c r="T376" i="94"/>
  <c r="T392" i="94"/>
  <c r="T408" i="94"/>
  <c r="T474" i="94"/>
  <c r="T563" i="94"/>
  <c r="T523" i="94"/>
  <c r="T661" i="94"/>
  <c r="T635" i="94"/>
  <c r="T425" i="94"/>
  <c r="T441" i="94"/>
  <c r="T457" i="94"/>
  <c r="T473" i="94"/>
  <c r="T489" i="94"/>
  <c r="T520" i="94"/>
  <c r="T641" i="94"/>
  <c r="T557" i="94"/>
  <c r="T589" i="94"/>
  <c r="T506" i="94"/>
  <c r="T621" i="94"/>
  <c r="T595" i="94"/>
  <c r="T560" i="94"/>
  <c r="T576" i="94"/>
  <c r="T592" i="94"/>
  <c r="T608" i="94"/>
  <c r="T624" i="94"/>
  <c r="T640" i="94"/>
  <c r="T656" i="94"/>
  <c r="G7" i="94"/>
  <c r="U26" i="94" s="1"/>
  <c r="T123" i="94"/>
  <c r="T103" i="94"/>
  <c r="T87" i="94"/>
  <c r="T71" i="94"/>
  <c r="T55" i="94"/>
  <c r="T39" i="94"/>
  <c r="I10" i="94"/>
  <c r="T120" i="94"/>
  <c r="T128" i="94"/>
  <c r="T420" i="94"/>
  <c r="T127" i="94"/>
  <c r="T104" i="94"/>
  <c r="T88" i="94"/>
  <c r="T72" i="94"/>
  <c r="T56" i="94"/>
  <c r="T40" i="94"/>
  <c r="T24" i="94"/>
  <c r="T178" i="94"/>
  <c r="T194" i="94"/>
  <c r="T210" i="94"/>
  <c r="T226" i="94"/>
  <c r="T263" i="94"/>
  <c r="T258" i="94"/>
  <c r="T492" i="94"/>
  <c r="T283" i="94"/>
  <c r="T139" i="94"/>
  <c r="T155" i="94"/>
  <c r="T171" i="94"/>
  <c r="T187" i="94"/>
  <c r="T203" i="94"/>
  <c r="T219" i="94"/>
  <c r="T235" i="94"/>
  <c r="T238" i="94"/>
  <c r="T444" i="94"/>
  <c r="T281" i="94"/>
  <c r="T623" i="94"/>
  <c r="T319" i="94"/>
  <c r="T335" i="94"/>
  <c r="T351" i="94"/>
  <c r="T367" i="94"/>
  <c r="T383" i="94"/>
  <c r="T399" i="94"/>
  <c r="T430" i="94"/>
  <c r="T494" i="94"/>
  <c r="T448" i="94"/>
  <c r="T519" i="94"/>
  <c r="T655" i="94"/>
  <c r="T298" i="94"/>
  <c r="T314" i="94"/>
  <c r="T330" i="94"/>
  <c r="T346" i="94"/>
  <c r="T362" i="94"/>
  <c r="T378" i="94"/>
  <c r="T394" i="94"/>
  <c r="T418" i="94"/>
  <c r="T482" i="94"/>
  <c r="T579" i="94"/>
  <c r="T532" i="94"/>
  <c r="T517" i="94"/>
  <c r="T651" i="94"/>
  <c r="U427" i="94"/>
  <c r="T427" i="94"/>
  <c r="T443" i="94"/>
  <c r="T459" i="94"/>
  <c r="T475" i="94"/>
  <c r="T491" i="94"/>
  <c r="T527" i="94"/>
  <c r="T657" i="94"/>
  <c r="T561" i="94"/>
  <c r="U599" i="94"/>
  <c r="T599" i="94"/>
  <c r="T509" i="94"/>
  <c r="V637" i="94"/>
  <c r="T637" i="94"/>
  <c r="U637" i="94"/>
  <c r="V611" i="94"/>
  <c r="T611" i="94"/>
  <c r="T562" i="94"/>
  <c r="T578" i="94"/>
  <c r="T594" i="94"/>
  <c r="T610" i="94"/>
  <c r="V626" i="94"/>
  <c r="T626" i="94"/>
  <c r="T642" i="94"/>
  <c r="T658" i="94"/>
  <c r="T252" i="94"/>
  <c r="T118" i="94"/>
  <c r="U101" i="94"/>
  <c r="T101" i="94"/>
  <c r="V85" i="94"/>
  <c r="T85" i="94"/>
  <c r="T69" i="94"/>
  <c r="T53" i="94"/>
  <c r="T37" i="94"/>
  <c r="T269" i="94"/>
  <c r="T268" i="94"/>
  <c r="T117" i="94"/>
  <c r="U291" i="94"/>
  <c r="T291" i="94"/>
  <c r="T122" i="94"/>
  <c r="T102" i="94"/>
  <c r="T86" i="94"/>
  <c r="U86" i="94"/>
  <c r="T70" i="94"/>
  <c r="T54" i="94"/>
  <c r="U54" i="94"/>
  <c r="T38" i="94"/>
  <c r="V38" i="94"/>
  <c r="T164" i="94"/>
  <c r="T180" i="94"/>
  <c r="U180" i="94"/>
  <c r="T196" i="94"/>
  <c r="T212" i="94"/>
  <c r="V228" i="94"/>
  <c r="T228" i="94"/>
  <c r="T271" i="94"/>
  <c r="T266" i="94"/>
  <c r="V601" i="94"/>
  <c r="U601" i="94"/>
  <c r="T601" i="94"/>
  <c r="T299" i="94"/>
  <c r="T141" i="94"/>
  <c r="V141" i="94"/>
  <c r="U157" i="94"/>
  <c r="T157" i="94"/>
  <c r="T173" i="94"/>
  <c r="U189" i="94"/>
  <c r="T189" i="94"/>
  <c r="V189" i="94"/>
  <c r="T205" i="94"/>
  <c r="U221" i="94"/>
  <c r="T221" i="94"/>
  <c r="V221" i="94"/>
  <c r="V243" i="94"/>
  <c r="U243" i="94"/>
  <c r="T243" i="94"/>
  <c r="T246" i="94"/>
  <c r="V246" i="94"/>
  <c r="U476" i="94"/>
  <c r="T476" i="94"/>
  <c r="V285" i="94"/>
  <c r="U285" i="94"/>
  <c r="T285" i="94"/>
  <c r="U305" i="94"/>
  <c r="T305" i="94"/>
  <c r="V321" i="94"/>
  <c r="U321" i="94"/>
  <c r="T321" i="94"/>
  <c r="V337" i="94"/>
  <c r="T337" i="94"/>
  <c r="V353" i="94"/>
  <c r="T353" i="94"/>
  <c r="V369" i="94"/>
  <c r="U369" i="94"/>
  <c r="T369" i="94"/>
  <c r="T385" i="94"/>
  <c r="U401" i="94"/>
  <c r="T401" i="94"/>
  <c r="V438" i="94"/>
  <c r="U438" i="94"/>
  <c r="T438" i="94"/>
  <c r="T504" i="94"/>
  <c r="V456" i="94"/>
  <c r="U456" i="94"/>
  <c r="T456" i="94"/>
  <c r="V544" i="94"/>
  <c r="T544" i="94"/>
  <c r="T284" i="94"/>
  <c r="U284" i="94"/>
  <c r="T300" i="94"/>
  <c r="V300" i="94"/>
  <c r="U300" i="94"/>
  <c r="T316" i="94"/>
  <c r="U316" i="94"/>
  <c r="T332" i="94"/>
  <c r="V332" i="94"/>
  <c r="U332" i="94"/>
  <c r="T348" i="94"/>
  <c r="V348" i="94"/>
  <c r="T364" i="94"/>
  <c r="V364" i="94"/>
  <c r="T380" i="94"/>
  <c r="V380" i="94"/>
  <c r="U380" i="94"/>
  <c r="T396" i="94"/>
  <c r="V426" i="94"/>
  <c r="T426" i="94"/>
  <c r="V490" i="94"/>
  <c r="U490" i="94"/>
  <c r="T490" i="94"/>
  <c r="T639" i="94"/>
  <c r="U539" i="94"/>
  <c r="T539" i="94"/>
  <c r="V526" i="94"/>
  <c r="U526" i="94"/>
  <c r="T526" i="94"/>
  <c r="U413" i="94"/>
  <c r="T413" i="94"/>
  <c r="V429" i="94"/>
  <c r="U429" i="94"/>
  <c r="T429" i="94"/>
  <c r="V445" i="94"/>
  <c r="T445" i="94"/>
  <c r="V461" i="94"/>
  <c r="T461" i="94"/>
  <c r="V477" i="94"/>
  <c r="U477" i="94"/>
  <c r="T477" i="94"/>
  <c r="T493" i="94"/>
  <c r="U536" i="94"/>
  <c r="T536" i="94"/>
  <c r="V514" i="94"/>
  <c r="U514" i="94"/>
  <c r="T514" i="94"/>
  <c r="T565" i="94"/>
  <c r="V615" i="94"/>
  <c r="U615" i="94"/>
  <c r="T615" i="94"/>
  <c r="T515" i="94"/>
  <c r="V653" i="94"/>
  <c r="T653" i="94"/>
  <c r="U653" i="94"/>
  <c r="V627" i="94"/>
  <c r="T627" i="94"/>
  <c r="U627" i="94"/>
  <c r="T564" i="94"/>
  <c r="U580" i="94"/>
  <c r="T580" i="94"/>
  <c r="V596" i="94"/>
  <c r="U596" i="94"/>
  <c r="T596" i="94"/>
  <c r="U612" i="94"/>
  <c r="T612" i="94"/>
  <c r="V628" i="94"/>
  <c r="U628" i="94"/>
  <c r="T628" i="94"/>
  <c r="V644" i="94"/>
  <c r="T644" i="94"/>
  <c r="V660" i="94"/>
  <c r="U660" i="94"/>
  <c r="T660" i="94"/>
  <c r="V150" i="94"/>
  <c r="T150" i="94"/>
  <c r="U150" i="94"/>
  <c r="T484" i="94"/>
  <c r="U115" i="94"/>
  <c r="T115" i="94"/>
  <c r="V115" i="94"/>
  <c r="V99" i="94"/>
  <c r="U99" i="94"/>
  <c r="T99" i="94"/>
  <c r="U83" i="94"/>
  <c r="T83" i="94"/>
  <c r="V67" i="94"/>
  <c r="U67" i="94"/>
  <c r="T67" i="94"/>
  <c r="V51" i="94"/>
  <c r="T51" i="94"/>
  <c r="V35" i="94"/>
  <c r="U35" i="94"/>
  <c r="T35" i="94"/>
  <c r="V237" i="94"/>
  <c r="U237" i="94"/>
  <c r="T237" i="94"/>
  <c r="T452" i="94"/>
  <c r="K7" i="94"/>
  <c r="V607" i="94"/>
  <c r="U607" i="94"/>
  <c r="T607" i="94"/>
  <c r="T276" i="94"/>
  <c r="U119" i="94"/>
  <c r="T119" i="94"/>
  <c r="V119" i="94"/>
  <c r="T100" i="94"/>
  <c r="V100" i="94"/>
  <c r="U100" i="94"/>
  <c r="T84" i="94"/>
  <c r="U84" i="94"/>
  <c r="T68" i="94"/>
  <c r="V68" i="94"/>
  <c r="U68" i="94"/>
  <c r="T52" i="94"/>
  <c r="V52" i="94"/>
  <c r="T36" i="94"/>
  <c r="V36" i="94"/>
  <c r="U36" i="94"/>
  <c r="V166" i="94"/>
  <c r="T166" i="94"/>
  <c r="U166" i="94"/>
  <c r="V182" i="94"/>
  <c r="T182" i="94"/>
  <c r="V198" i="94"/>
  <c r="T198" i="94"/>
  <c r="U198" i="94"/>
  <c r="V214" i="94"/>
  <c r="T214" i="94"/>
  <c r="U214" i="94"/>
  <c r="T230" i="94"/>
  <c r="U230" i="94"/>
  <c r="V279" i="94"/>
  <c r="T279" i="94"/>
  <c r="U279" i="94"/>
  <c r="T274" i="94"/>
  <c r="V274" i="94"/>
  <c r="T240" i="94"/>
  <c r="V240" i="94"/>
  <c r="U240" i="94"/>
  <c r="V436" i="94"/>
  <c r="U436" i="94"/>
  <c r="T436" i="94"/>
  <c r="U143" i="94"/>
  <c r="T143" i="94"/>
  <c r="U159" i="94"/>
  <c r="T159" i="94"/>
  <c r="V159" i="94"/>
  <c r="U175" i="94"/>
  <c r="T175" i="94"/>
  <c r="V175" i="94"/>
  <c r="T191" i="94"/>
  <c r="V191" i="94"/>
  <c r="U207" i="94"/>
  <c r="T207" i="94"/>
  <c r="V207" i="94"/>
  <c r="U223" i="94"/>
  <c r="T223" i="94"/>
  <c r="U251" i="94"/>
  <c r="T251" i="94"/>
  <c r="T254" i="94"/>
  <c r="U254" i="94"/>
  <c r="V254" i="94"/>
  <c r="V512" i="94"/>
  <c r="T512" i="94"/>
  <c r="V301" i="94"/>
  <c r="U301" i="94"/>
  <c r="T301" i="94"/>
  <c r="V307" i="94"/>
  <c r="U307" i="94"/>
  <c r="T307" i="94"/>
  <c r="T323" i="94"/>
  <c r="V339" i="94"/>
  <c r="U339" i="94"/>
  <c r="T339" i="94"/>
  <c r="V355" i="94"/>
  <c r="U355" i="94"/>
  <c r="T355" i="94"/>
  <c r="U371" i="94"/>
  <c r="T371" i="94"/>
  <c r="V387" i="94"/>
  <c r="U387" i="94"/>
  <c r="T387" i="94"/>
  <c r="V403" i="94"/>
  <c r="T403" i="94"/>
  <c r="V446" i="94"/>
  <c r="U446" i="94"/>
  <c r="T446" i="94"/>
  <c r="V528" i="94"/>
  <c r="U528" i="94"/>
  <c r="T528" i="94"/>
  <c r="T464" i="94"/>
  <c r="V633" i="94"/>
  <c r="U633" i="94"/>
  <c r="T633" i="94"/>
  <c r="T286" i="94"/>
  <c r="V286" i="94"/>
  <c r="T302" i="94"/>
  <c r="V302" i="94"/>
  <c r="U302" i="94"/>
  <c r="T318" i="94"/>
  <c r="V318" i="94"/>
  <c r="U318" i="94"/>
  <c r="T334" i="94"/>
  <c r="T350" i="94"/>
  <c r="V350" i="94"/>
  <c r="U350" i="94"/>
  <c r="T366" i="94"/>
  <c r="V366" i="94"/>
  <c r="U366" i="94"/>
  <c r="T382" i="94"/>
  <c r="U382" i="94"/>
  <c r="T398" i="94"/>
  <c r="V398" i="94"/>
  <c r="U398" i="94"/>
  <c r="V434" i="94"/>
  <c r="U434" i="94"/>
  <c r="T434" i="94"/>
  <c r="U499" i="94"/>
  <c r="T499" i="94"/>
  <c r="V497" i="94"/>
  <c r="U497" i="94"/>
  <c r="T497" i="94"/>
  <c r="V548" i="94"/>
  <c r="T548" i="94"/>
  <c r="V533" i="94"/>
  <c r="U533" i="94"/>
  <c r="T533" i="94"/>
  <c r="V415" i="94"/>
  <c r="U415" i="94"/>
  <c r="T415" i="94"/>
  <c r="V431" i="94"/>
  <c r="U431" i="94"/>
  <c r="T431" i="94"/>
  <c r="V447" i="94"/>
  <c r="U447" i="94"/>
  <c r="T447" i="94"/>
  <c r="V463" i="94"/>
  <c r="U463" i="94"/>
  <c r="T463" i="94"/>
  <c r="V479" i="94"/>
  <c r="U479" i="94"/>
  <c r="T479" i="94"/>
  <c r="V495" i="94"/>
  <c r="U495" i="94"/>
  <c r="T495" i="94"/>
  <c r="V543" i="94"/>
  <c r="U543" i="94"/>
  <c r="T543" i="94"/>
  <c r="U521" i="94"/>
  <c r="T521" i="94"/>
  <c r="V521" i="94"/>
  <c r="U569" i="94"/>
  <c r="T569" i="94"/>
  <c r="V569" i="94"/>
  <c r="V631" i="94"/>
  <c r="U631" i="94"/>
  <c r="T631" i="94"/>
  <c r="V524" i="94"/>
  <c r="U524" i="94"/>
  <c r="T524" i="94"/>
  <c r="V518" i="94"/>
  <c r="U518" i="94"/>
  <c r="T518" i="94"/>
  <c r="V643" i="94"/>
  <c r="U643" i="94"/>
  <c r="T643" i="94"/>
  <c r="V566" i="94"/>
  <c r="U566" i="94"/>
  <c r="T566" i="94"/>
  <c r="V582" i="94"/>
  <c r="U582" i="94"/>
  <c r="T582" i="94"/>
  <c r="V598" i="94"/>
  <c r="U598" i="94"/>
  <c r="T598" i="94"/>
  <c r="V614" i="94"/>
  <c r="U614" i="94"/>
  <c r="T614" i="94"/>
  <c r="V630" i="94"/>
  <c r="U630" i="94"/>
  <c r="T630" i="94"/>
  <c r="V646" i="94"/>
  <c r="U646" i="94"/>
  <c r="T646" i="94"/>
  <c r="V662" i="94"/>
  <c r="U662" i="94"/>
  <c r="T662" i="94"/>
  <c r="V132" i="94"/>
  <c r="U132" i="94"/>
  <c r="T132" i="94"/>
  <c r="T260" i="94"/>
  <c r="V260" i="94"/>
  <c r="U260" i="94"/>
  <c r="V113" i="94"/>
  <c r="U113" i="94"/>
  <c r="T113" i="94"/>
  <c r="V97" i="94"/>
  <c r="U97" i="94"/>
  <c r="T97" i="94"/>
  <c r="V81" i="94"/>
  <c r="U81" i="94"/>
  <c r="T81" i="94"/>
  <c r="V65" i="94"/>
  <c r="U65" i="94"/>
  <c r="T65" i="94"/>
  <c r="V49" i="94"/>
  <c r="U49" i="94"/>
  <c r="T49" i="94"/>
  <c r="V33" i="94"/>
  <c r="U33" i="94"/>
  <c r="T33" i="94"/>
  <c r="V148" i="94"/>
  <c r="T148" i="94"/>
  <c r="U148" i="94"/>
  <c r="V261" i="94"/>
  <c r="U261" i="94"/>
  <c r="T261" i="94"/>
  <c r="V138" i="94"/>
  <c r="U138" i="94"/>
  <c r="T138" i="94"/>
  <c r="V293" i="94"/>
  <c r="U293" i="94"/>
  <c r="T293" i="94"/>
  <c r="T244" i="94"/>
  <c r="V244" i="94"/>
  <c r="U244" i="94"/>
  <c r="T114" i="94"/>
  <c r="V114" i="94"/>
  <c r="U114" i="94"/>
  <c r="T98" i="94"/>
  <c r="V98" i="94"/>
  <c r="U98" i="94"/>
  <c r="T82" i="94"/>
  <c r="V82" i="94"/>
  <c r="U82" i="94"/>
  <c r="T66" i="94"/>
  <c r="V66" i="94"/>
  <c r="U66" i="94"/>
  <c r="T50" i="94"/>
  <c r="V50" i="94"/>
  <c r="U50" i="94"/>
  <c r="T34" i="94"/>
  <c r="V34" i="94"/>
  <c r="U34" i="94"/>
  <c r="V168" i="94"/>
  <c r="T168" i="94"/>
  <c r="U168" i="94"/>
  <c r="V184" i="94"/>
  <c r="T184" i="94"/>
  <c r="U184" i="94"/>
  <c r="V200" i="94"/>
  <c r="T200" i="94"/>
  <c r="U200" i="94"/>
  <c r="V216" i="94"/>
  <c r="T216" i="94"/>
  <c r="U216" i="94"/>
  <c r="V232" i="94"/>
  <c r="T232" i="94"/>
  <c r="U232" i="94"/>
  <c r="V297" i="94"/>
  <c r="U297" i="94"/>
  <c r="T297" i="94"/>
  <c r="T282" i="94"/>
  <c r="V282" i="94"/>
  <c r="U282" i="94"/>
  <c r="T248" i="94"/>
  <c r="V248" i="94"/>
  <c r="U248" i="94"/>
  <c r="V468" i="94"/>
  <c r="U468" i="94"/>
  <c r="T468" i="94"/>
  <c r="U145" i="94"/>
  <c r="T145" i="94"/>
  <c r="V145" i="94"/>
  <c r="U161" i="94"/>
  <c r="T161" i="94"/>
  <c r="V161" i="94"/>
  <c r="U177" i="94"/>
  <c r="T177" i="94"/>
  <c r="V177" i="94"/>
  <c r="U193" i="94"/>
  <c r="T193" i="94"/>
  <c r="V193" i="94"/>
  <c r="U209" i="94"/>
  <c r="T209" i="94"/>
  <c r="V209" i="94"/>
  <c r="U225" i="94"/>
  <c r="T225" i="94"/>
  <c r="V225" i="94"/>
  <c r="V259" i="94"/>
  <c r="U259" i="94"/>
  <c r="T259" i="94"/>
  <c r="T262" i="94"/>
  <c r="U262" i="94"/>
  <c r="V262" i="94"/>
  <c r="V241" i="94"/>
  <c r="U241" i="94"/>
  <c r="T241" i="94"/>
  <c r="V571" i="94"/>
  <c r="U571" i="94"/>
  <c r="T571" i="94"/>
  <c r="V309" i="94"/>
  <c r="U309" i="94"/>
  <c r="T309" i="94"/>
  <c r="V325" i="94"/>
  <c r="U325" i="94"/>
  <c r="T325" i="94"/>
  <c r="V341" i="94"/>
  <c r="U341" i="94"/>
  <c r="T341" i="94"/>
  <c r="V357" i="94"/>
  <c r="U357" i="94"/>
  <c r="T357" i="94"/>
  <c r="V373" i="94"/>
  <c r="U373" i="94"/>
  <c r="T373" i="94"/>
  <c r="V389" i="94"/>
  <c r="U389" i="94"/>
  <c r="T389" i="94"/>
  <c r="V405" i="94"/>
  <c r="U405" i="94"/>
  <c r="T405" i="94"/>
  <c r="V454" i="94"/>
  <c r="U454" i="94"/>
  <c r="T454" i="94"/>
  <c r="V649" i="94"/>
  <c r="U649" i="94"/>
  <c r="T649" i="94"/>
  <c r="V472" i="94"/>
  <c r="U472" i="94"/>
  <c r="T472" i="94"/>
  <c r="V410" i="94"/>
  <c r="U410" i="94"/>
  <c r="T410" i="94"/>
  <c r="T288" i="94"/>
  <c r="V288" i="94"/>
  <c r="U288" i="94"/>
  <c r="T304" i="94"/>
  <c r="V304" i="94"/>
  <c r="U304" i="94"/>
  <c r="T320" i="94"/>
  <c r="V320" i="94"/>
  <c r="U320" i="94"/>
  <c r="T336" i="94"/>
  <c r="V336" i="94"/>
  <c r="U336" i="94"/>
  <c r="T352" i="94"/>
  <c r="V352" i="94"/>
  <c r="U352" i="94"/>
  <c r="T368" i="94"/>
  <c r="V368" i="94"/>
  <c r="U368" i="94"/>
  <c r="T384" i="94"/>
  <c r="V384" i="94"/>
  <c r="U384" i="94"/>
  <c r="T400" i="94"/>
  <c r="V400" i="94"/>
  <c r="U400" i="94"/>
  <c r="V442" i="94"/>
  <c r="U442" i="94"/>
  <c r="T442" i="94"/>
  <c r="V535" i="94"/>
  <c r="U535" i="94"/>
  <c r="T535" i="94"/>
  <c r="U502" i="94"/>
  <c r="T502" i="94"/>
  <c r="V502" i="94"/>
  <c r="V597" i="94"/>
  <c r="U597" i="94"/>
  <c r="T597" i="94"/>
  <c r="V542" i="94"/>
  <c r="U542" i="94"/>
  <c r="T542" i="94"/>
  <c r="V417" i="94"/>
  <c r="U417" i="94"/>
  <c r="T417" i="94"/>
  <c r="V433" i="94"/>
  <c r="U433" i="94"/>
  <c r="T433" i="94"/>
  <c r="V449" i="94"/>
  <c r="U449" i="94"/>
  <c r="T449" i="94"/>
  <c r="V465" i="94"/>
  <c r="U465" i="94"/>
  <c r="T465" i="94"/>
  <c r="V481" i="94"/>
  <c r="U481" i="94"/>
  <c r="T481" i="94"/>
  <c r="U500" i="94"/>
  <c r="T500" i="94"/>
  <c r="V500" i="94"/>
  <c r="V552" i="94"/>
  <c r="U552" i="94"/>
  <c r="T552" i="94"/>
  <c r="V530" i="94"/>
  <c r="U530" i="94"/>
  <c r="T530" i="94"/>
  <c r="U573" i="94"/>
  <c r="T573" i="94"/>
  <c r="V573" i="94"/>
  <c r="V647" i="94"/>
  <c r="U647" i="94"/>
  <c r="T647" i="94"/>
  <c r="T531" i="94"/>
  <c r="V531" i="94"/>
  <c r="U531" i="94"/>
  <c r="V525" i="94"/>
  <c r="U525" i="94"/>
  <c r="T525" i="94"/>
  <c r="V659" i="94"/>
  <c r="U659" i="94"/>
  <c r="T659" i="94"/>
  <c r="V568" i="94"/>
  <c r="U568" i="94"/>
  <c r="T568" i="94"/>
  <c r="V584" i="94"/>
  <c r="U584" i="94"/>
  <c r="T584" i="94"/>
  <c r="V600" i="94"/>
  <c r="U600" i="94"/>
  <c r="T600" i="94"/>
  <c r="V616" i="94"/>
  <c r="U616" i="94"/>
  <c r="T616" i="94"/>
  <c r="V632" i="94"/>
  <c r="U632" i="94"/>
  <c r="T632" i="94"/>
  <c r="V648" i="94"/>
  <c r="U648" i="94"/>
  <c r="T648" i="94"/>
  <c r="V664" i="94"/>
  <c r="U664" i="94"/>
  <c r="T664" i="94"/>
  <c r="U129" i="94"/>
  <c r="T129" i="94"/>
  <c r="V129" i="94"/>
  <c r="V154" i="94"/>
  <c r="T154" i="94"/>
  <c r="U154" i="94"/>
  <c r="V111" i="94"/>
  <c r="U111" i="94"/>
  <c r="T111" i="94"/>
  <c r="V95" i="94"/>
  <c r="U95" i="94"/>
  <c r="T95" i="94"/>
  <c r="V79" i="94"/>
  <c r="U79" i="94"/>
  <c r="T79" i="94"/>
  <c r="V63" i="94"/>
  <c r="U63" i="94"/>
  <c r="T63" i="94"/>
  <c r="V47" i="94"/>
  <c r="U47" i="94"/>
  <c r="T47" i="94"/>
  <c r="V31" i="94"/>
  <c r="U31" i="94"/>
  <c r="T31" i="94"/>
  <c r="V134" i="94"/>
  <c r="T134" i="94"/>
  <c r="U134" i="94"/>
  <c r="T236" i="94"/>
  <c r="V236" i="94"/>
  <c r="U236" i="94"/>
  <c r="S101" i="73"/>
  <c r="T101" i="73" s="1"/>
  <c r="S616" i="73"/>
  <c r="T616" i="73" s="1"/>
  <c r="S574" i="73"/>
  <c r="T574" i="73" s="1"/>
  <c r="S525" i="73"/>
  <c r="T525" i="73" s="1"/>
  <c r="S466" i="73"/>
  <c r="T466" i="73" s="1"/>
  <c r="S407" i="73"/>
  <c r="T407" i="73" s="1"/>
  <c r="S340" i="73"/>
  <c r="T340" i="73" s="1"/>
  <c r="S257" i="73"/>
  <c r="T257" i="73" s="1"/>
  <c r="S129" i="73"/>
  <c r="T129" i="73" s="1"/>
  <c r="S653" i="73"/>
  <c r="T653" i="73" s="1"/>
  <c r="S606" i="73"/>
  <c r="T606" i="73" s="1"/>
  <c r="S563" i="73"/>
  <c r="T563" i="73" s="1"/>
  <c r="S509" i="73"/>
  <c r="T509" i="73" s="1"/>
  <c r="S451" i="73"/>
  <c r="T451" i="73" s="1"/>
  <c r="S393" i="73"/>
  <c r="T393" i="73" s="1"/>
  <c r="S306" i="73"/>
  <c r="T306" i="73" s="1"/>
  <c r="S224" i="73"/>
  <c r="T224" i="73" s="1"/>
  <c r="S645" i="73"/>
  <c r="T645" i="73" s="1"/>
  <c r="S600" i="73"/>
  <c r="T600" i="73" s="1"/>
  <c r="S558" i="73"/>
  <c r="T558" i="73" s="1"/>
  <c r="S502" i="73"/>
  <c r="T502" i="73" s="1"/>
  <c r="S443" i="73"/>
  <c r="T443" i="73" s="1"/>
  <c r="S385" i="73"/>
  <c r="T385" i="73" s="1"/>
  <c r="S298" i="73"/>
  <c r="T298" i="73" s="1"/>
  <c r="S209" i="73"/>
  <c r="T209" i="73" s="1"/>
  <c r="S88" i="73"/>
  <c r="T88" i="73" s="1"/>
  <c r="S29" i="73"/>
  <c r="T29" i="73" s="1"/>
  <c r="S517" i="73"/>
  <c r="T517" i="73" s="1"/>
  <c r="S332" i="73"/>
  <c r="T332" i="73" s="1"/>
  <c r="S638" i="73"/>
  <c r="T638" i="73" s="1"/>
  <c r="S595" i="73"/>
  <c r="T595" i="73" s="1"/>
  <c r="S551" i="73"/>
  <c r="T551" i="73" s="1"/>
  <c r="S496" i="73"/>
  <c r="T496" i="73" s="1"/>
  <c r="S437" i="73"/>
  <c r="T437" i="73" s="1"/>
  <c r="S371" i="73"/>
  <c r="T371" i="73" s="1"/>
  <c r="S290" i="73"/>
  <c r="T290" i="73" s="1"/>
  <c r="S181" i="73"/>
  <c r="T181" i="73" s="1"/>
  <c r="S76" i="73"/>
  <c r="T76" i="73" s="1"/>
  <c r="S611" i="73"/>
  <c r="T611" i="73" s="1"/>
  <c r="S459" i="73"/>
  <c r="T459" i="73" s="1"/>
  <c r="S249" i="73"/>
  <c r="T249" i="73" s="1"/>
  <c r="S632" i="73"/>
  <c r="T632" i="73" s="1"/>
  <c r="S590" i="73"/>
  <c r="T590" i="73" s="1"/>
  <c r="S545" i="73"/>
  <c r="T545" i="73" s="1"/>
  <c r="S488" i="73"/>
  <c r="T488" i="73" s="1"/>
  <c r="S430" i="73"/>
  <c r="T430" i="73" s="1"/>
  <c r="S364" i="73"/>
  <c r="T364" i="73" s="1"/>
  <c r="S282" i="73"/>
  <c r="T282" i="73" s="1"/>
  <c r="S169" i="73"/>
  <c r="T169" i="73" s="1"/>
  <c r="S61" i="73"/>
  <c r="T61" i="73" s="1"/>
  <c r="S661" i="73"/>
  <c r="T661" i="73" s="1"/>
  <c r="S568" i="73"/>
  <c r="T568" i="73" s="1"/>
  <c r="S401" i="73"/>
  <c r="T401" i="73" s="1"/>
  <c r="S116" i="73"/>
  <c r="T116" i="73" s="1"/>
  <c r="S627" i="73"/>
  <c r="T627" i="73" s="1"/>
  <c r="S584" i="73"/>
  <c r="T584" i="73" s="1"/>
  <c r="S538" i="73"/>
  <c r="T538" i="73" s="1"/>
  <c r="S480" i="73"/>
  <c r="T480" i="73" s="1"/>
  <c r="S422" i="73"/>
  <c r="T422" i="73" s="1"/>
  <c r="S356" i="73"/>
  <c r="T356" i="73" s="1"/>
  <c r="S274" i="73"/>
  <c r="T274" i="73" s="1"/>
  <c r="S156" i="73"/>
  <c r="T156" i="73" s="1"/>
  <c r="S48" i="73"/>
  <c r="T48" i="73" s="1"/>
  <c r="S622" i="73"/>
  <c r="T622" i="73" s="1"/>
  <c r="S579" i="73"/>
  <c r="T579" i="73" s="1"/>
  <c r="S531" i="73"/>
  <c r="T531" i="73" s="1"/>
  <c r="S473" i="73"/>
  <c r="T473" i="73" s="1"/>
  <c r="S414" i="73"/>
  <c r="T414" i="73" s="1"/>
  <c r="S348" i="73"/>
  <c r="T348" i="73" s="1"/>
  <c r="S266" i="73"/>
  <c r="T266" i="73" s="1"/>
  <c r="S141" i="73"/>
  <c r="T141" i="73" s="1"/>
  <c r="S32" i="73"/>
  <c r="T32" i="73" s="1"/>
  <c r="S662" i="73"/>
  <c r="T662" i="73" s="1"/>
  <c r="S654" i="73"/>
  <c r="T654" i="73" s="1"/>
  <c r="S646" i="73"/>
  <c r="T646" i="73" s="1"/>
  <c r="S633" i="73"/>
  <c r="T633" i="73" s="1"/>
  <c r="S617" i="73"/>
  <c r="T617" i="73" s="1"/>
  <c r="S601" i="73"/>
  <c r="T601" i="73" s="1"/>
  <c r="S585" i="73"/>
  <c r="T585" i="73" s="1"/>
  <c r="S569" i="73"/>
  <c r="T569" i="73" s="1"/>
  <c r="S552" i="73"/>
  <c r="T552" i="73" s="1"/>
  <c r="S546" i="73"/>
  <c r="T546" i="73" s="1"/>
  <c r="S539" i="73"/>
  <c r="T539" i="73" s="1"/>
  <c r="S532" i="73"/>
  <c r="T532" i="73" s="1"/>
  <c r="S526" i="73"/>
  <c r="T526" i="73" s="1"/>
  <c r="S518" i="73"/>
  <c r="T518" i="73" s="1"/>
  <c r="S510" i="73"/>
  <c r="T510" i="73" s="1"/>
  <c r="S503" i="73"/>
  <c r="T503" i="73" s="1"/>
  <c r="S497" i="73"/>
  <c r="T497" i="73" s="1"/>
  <c r="S489" i="73"/>
  <c r="T489" i="73" s="1"/>
  <c r="S481" i="73"/>
  <c r="T481" i="73" s="1"/>
  <c r="S467" i="73"/>
  <c r="T467" i="73" s="1"/>
  <c r="S460" i="73"/>
  <c r="T460" i="73" s="1"/>
  <c r="S452" i="73"/>
  <c r="T452" i="73" s="1"/>
  <c r="S444" i="73"/>
  <c r="T444" i="73" s="1"/>
  <c r="S431" i="73"/>
  <c r="T431" i="73" s="1"/>
  <c r="S423" i="73"/>
  <c r="T423" i="73" s="1"/>
  <c r="S415" i="73"/>
  <c r="T415" i="73" s="1"/>
  <c r="S408" i="73"/>
  <c r="T408" i="73" s="1"/>
  <c r="S394" i="73"/>
  <c r="T394" i="73" s="1"/>
  <c r="S386" i="73"/>
  <c r="T386" i="73" s="1"/>
  <c r="S378" i="73"/>
  <c r="T378" i="73" s="1"/>
  <c r="S372" i="73"/>
  <c r="T372" i="73" s="1"/>
  <c r="S365" i="73"/>
  <c r="T365" i="73" s="1"/>
  <c r="S357" i="73"/>
  <c r="T357" i="73" s="1"/>
  <c r="S349" i="73"/>
  <c r="T349" i="73" s="1"/>
  <c r="S341" i="73"/>
  <c r="T341" i="73" s="1"/>
  <c r="S333" i="73"/>
  <c r="T333" i="73" s="1"/>
  <c r="S324" i="73"/>
  <c r="T324" i="73" s="1"/>
  <c r="S316" i="73"/>
  <c r="T316" i="73" s="1"/>
  <c r="S258" i="73"/>
  <c r="T258" i="73" s="1"/>
  <c r="S250" i="73"/>
  <c r="T250" i="73" s="1"/>
  <c r="S237" i="73"/>
  <c r="T237" i="73" s="1"/>
  <c r="S225" i="73"/>
  <c r="T225" i="73" s="1"/>
  <c r="S212" i="73"/>
  <c r="T212" i="73" s="1"/>
  <c r="S197" i="73"/>
  <c r="T197" i="73" s="1"/>
  <c r="S184" i="73"/>
  <c r="T184" i="73" s="1"/>
  <c r="S172" i="73"/>
  <c r="T172" i="73" s="1"/>
  <c r="S157" i="73"/>
  <c r="T157" i="73" s="1"/>
  <c r="S144" i="73"/>
  <c r="T144" i="73" s="1"/>
  <c r="S132" i="73"/>
  <c r="T132" i="73" s="1"/>
  <c r="S104" i="73"/>
  <c r="T104" i="73" s="1"/>
  <c r="S89" i="73"/>
  <c r="T89" i="73" s="1"/>
  <c r="S64" i="73"/>
  <c r="T64" i="73" s="1"/>
  <c r="S49" i="73"/>
  <c r="T49" i="73" s="1"/>
  <c r="S33" i="73"/>
  <c r="T33" i="73" s="1"/>
  <c r="S660" i="73"/>
  <c r="T660" i="73" s="1"/>
  <c r="S652" i="73"/>
  <c r="T652" i="73" s="1"/>
  <c r="S644" i="73"/>
  <c r="T644" i="73" s="1"/>
  <c r="S637" i="73"/>
  <c r="T637" i="73" s="1"/>
  <c r="S621" i="73"/>
  <c r="T621" i="73" s="1"/>
  <c r="S605" i="73"/>
  <c r="T605" i="73" s="1"/>
  <c r="S589" i="73"/>
  <c r="T589" i="73" s="1"/>
  <c r="S573" i="73"/>
  <c r="T573" i="73" s="1"/>
  <c r="S557" i="73"/>
  <c r="T557" i="73" s="1"/>
  <c r="S544" i="73"/>
  <c r="T544" i="73" s="1"/>
  <c r="S537" i="73"/>
  <c r="T537" i="73" s="1"/>
  <c r="S524" i="73"/>
  <c r="T524" i="73" s="1"/>
  <c r="S516" i="73"/>
  <c r="T516" i="73" s="1"/>
  <c r="S508" i="73"/>
  <c r="T508" i="73" s="1"/>
  <c r="S495" i="73"/>
  <c r="T495" i="73" s="1"/>
  <c r="S487" i="73"/>
  <c r="T487" i="73" s="1"/>
  <c r="S479" i="73"/>
  <c r="T479" i="73" s="1"/>
  <c r="S472" i="73"/>
  <c r="T472" i="73" s="1"/>
  <c r="S458" i="73"/>
  <c r="T458" i="73" s="1"/>
  <c r="S450" i="73"/>
  <c r="T450" i="73" s="1"/>
  <c r="S442" i="73"/>
  <c r="T442" i="73" s="1"/>
  <c r="S436" i="73"/>
  <c r="T436" i="73" s="1"/>
  <c r="S429" i="73"/>
  <c r="T429" i="73" s="1"/>
  <c r="S421" i="73"/>
  <c r="T421" i="73" s="1"/>
  <c r="S413" i="73"/>
  <c r="T413" i="73" s="1"/>
  <c r="S406" i="73"/>
  <c r="T406" i="73" s="1"/>
  <c r="S400" i="73"/>
  <c r="T400" i="73" s="1"/>
  <c r="S392" i="73"/>
  <c r="T392" i="73" s="1"/>
  <c r="S384" i="73"/>
  <c r="T384" i="73" s="1"/>
  <c r="S377" i="73"/>
  <c r="T377" i="73" s="1"/>
  <c r="S370" i="73"/>
  <c r="T370" i="73" s="1"/>
  <c r="S363" i="73"/>
  <c r="T363" i="73" s="1"/>
  <c r="S322" i="73"/>
  <c r="T322" i="73" s="1"/>
  <c r="S314" i="73"/>
  <c r="T314" i="73" s="1"/>
  <c r="S305" i="73"/>
  <c r="T305" i="73" s="1"/>
  <c r="S297" i="73"/>
  <c r="T297" i="73" s="1"/>
  <c r="S289" i="73"/>
  <c r="T289" i="73" s="1"/>
  <c r="S281" i="73"/>
  <c r="T281" i="73" s="1"/>
  <c r="S273" i="73"/>
  <c r="T273" i="73" s="1"/>
  <c r="S265" i="73"/>
  <c r="T265" i="73" s="1"/>
  <c r="S256" i="73"/>
  <c r="T256" i="73" s="1"/>
  <c r="S248" i="73"/>
  <c r="T248" i="73" s="1"/>
  <c r="S236" i="73"/>
  <c r="T236" i="73" s="1"/>
  <c r="S221" i="73"/>
  <c r="T221" i="73" s="1"/>
  <c r="S208" i="73"/>
  <c r="T208" i="73" s="1"/>
  <c r="S196" i="73"/>
  <c r="T196" i="73" s="1"/>
  <c r="S168" i="73"/>
  <c r="T168" i="73" s="1"/>
  <c r="S153" i="73"/>
  <c r="T153" i="73" s="1"/>
  <c r="S128" i="73"/>
  <c r="T128" i="73" s="1"/>
  <c r="S113" i="73"/>
  <c r="T113" i="73" s="1"/>
  <c r="S85" i="73"/>
  <c r="T85" i="73" s="1"/>
  <c r="S73" i="73"/>
  <c r="T73" i="73" s="1"/>
  <c r="S60" i="73"/>
  <c r="T60" i="73" s="1"/>
  <c r="S45" i="73"/>
  <c r="T45" i="73" s="1"/>
  <c r="S659" i="73"/>
  <c r="T659" i="73" s="1"/>
  <c r="S651" i="73"/>
  <c r="T651" i="73" s="1"/>
  <c r="S643" i="73"/>
  <c r="T643" i="73" s="1"/>
  <c r="S636" i="73"/>
  <c r="T636" i="73" s="1"/>
  <c r="S631" i="73"/>
  <c r="T631" i="73" s="1"/>
  <c r="S626" i="73"/>
  <c r="T626" i="73" s="1"/>
  <c r="S620" i="73"/>
  <c r="T620" i="73" s="1"/>
  <c r="S615" i="73"/>
  <c r="T615" i="73" s="1"/>
  <c r="S610" i="73"/>
  <c r="T610" i="73" s="1"/>
  <c r="S604" i="73"/>
  <c r="T604" i="73" s="1"/>
  <c r="S599" i="73"/>
  <c r="T599" i="73" s="1"/>
  <c r="S594" i="73"/>
  <c r="T594" i="73" s="1"/>
  <c r="S588" i="73"/>
  <c r="T588" i="73" s="1"/>
  <c r="S583" i="73"/>
  <c r="T583" i="73" s="1"/>
  <c r="S578" i="73"/>
  <c r="T578" i="73" s="1"/>
  <c r="S572" i="73"/>
  <c r="T572" i="73" s="1"/>
  <c r="S567" i="73"/>
  <c r="T567" i="73" s="1"/>
  <c r="S562" i="73"/>
  <c r="T562" i="73" s="1"/>
  <c r="S556" i="73"/>
  <c r="T556" i="73" s="1"/>
  <c r="S550" i="73"/>
  <c r="T550" i="73" s="1"/>
  <c r="S543" i="73"/>
  <c r="T543" i="73" s="1"/>
  <c r="S536" i="73"/>
  <c r="T536" i="73" s="1"/>
  <c r="S530" i="73"/>
  <c r="T530" i="73" s="1"/>
  <c r="S523" i="73"/>
  <c r="T523" i="73" s="1"/>
  <c r="S515" i="73"/>
  <c r="T515" i="73" s="1"/>
  <c r="S507" i="73"/>
  <c r="T507" i="73" s="1"/>
  <c r="S501" i="73"/>
  <c r="T501" i="73" s="1"/>
  <c r="S494" i="73"/>
  <c r="T494" i="73" s="1"/>
  <c r="S486" i="73"/>
  <c r="T486" i="73" s="1"/>
  <c r="S478" i="73"/>
  <c r="T478" i="73" s="1"/>
  <c r="S471" i="73"/>
  <c r="T471" i="73" s="1"/>
  <c r="S465" i="73"/>
  <c r="T465" i="73" s="1"/>
  <c r="S457" i="73"/>
  <c r="T457" i="73" s="1"/>
  <c r="S449" i="73"/>
  <c r="T449" i="73" s="1"/>
  <c r="S435" i="73"/>
  <c r="T435" i="73" s="1"/>
  <c r="S428" i="73"/>
  <c r="T428" i="73" s="1"/>
  <c r="S420" i="73"/>
  <c r="T420" i="73" s="1"/>
  <c r="S412" i="73"/>
  <c r="T412" i="73" s="1"/>
  <c r="S399" i="73"/>
  <c r="T399" i="73" s="1"/>
  <c r="S391" i="73"/>
  <c r="T391" i="73" s="1"/>
  <c r="S383" i="73"/>
  <c r="T383" i="73" s="1"/>
  <c r="S376" i="73"/>
  <c r="T376" i="73" s="1"/>
  <c r="S362" i="73"/>
  <c r="T362" i="73" s="1"/>
  <c r="S354" i="73"/>
  <c r="T354" i="73" s="1"/>
  <c r="S346" i="73"/>
  <c r="T346" i="73" s="1"/>
  <c r="S338" i="73"/>
  <c r="T338" i="73" s="1"/>
  <c r="S330" i="73"/>
  <c r="T330" i="73" s="1"/>
  <c r="S321" i="73"/>
  <c r="T321" i="73" s="1"/>
  <c r="S313" i="73"/>
  <c r="T313" i="73" s="1"/>
  <c r="S304" i="73"/>
  <c r="T304" i="73" s="1"/>
  <c r="S296" i="73"/>
  <c r="T296" i="73" s="1"/>
  <c r="S288" i="73"/>
  <c r="T288" i="73" s="1"/>
  <c r="S280" i="73"/>
  <c r="T280" i="73" s="1"/>
  <c r="S272" i="73"/>
  <c r="T272" i="73" s="1"/>
  <c r="S264" i="73"/>
  <c r="T264" i="73" s="1"/>
  <c r="S245" i="73"/>
  <c r="T245" i="73" s="1"/>
  <c r="S233" i="73"/>
  <c r="T233" i="73" s="1"/>
  <c r="S220" i="73"/>
  <c r="T220" i="73" s="1"/>
  <c r="S205" i="73"/>
  <c r="T205" i="73" s="1"/>
  <c r="S193" i="73"/>
  <c r="T193" i="73" s="1"/>
  <c r="S180" i="73"/>
  <c r="T180" i="73" s="1"/>
  <c r="S165" i="73"/>
  <c r="T165" i="73" s="1"/>
  <c r="S152" i="73"/>
  <c r="T152" i="73" s="1"/>
  <c r="S140" i="73"/>
  <c r="T140" i="73" s="1"/>
  <c r="S125" i="73"/>
  <c r="T125" i="73" s="1"/>
  <c r="S112" i="73"/>
  <c r="T112" i="73" s="1"/>
  <c r="S100" i="73"/>
  <c r="T100" i="73" s="1"/>
  <c r="S72" i="73"/>
  <c r="T72" i="73" s="1"/>
  <c r="S57" i="73"/>
  <c r="T57" i="73" s="1"/>
  <c r="S44" i="73"/>
  <c r="T44" i="73" s="1"/>
  <c r="S28" i="73"/>
  <c r="T28" i="73" s="1"/>
  <c r="Y2" i="73"/>
  <c r="S658" i="73"/>
  <c r="T658" i="73" s="1"/>
  <c r="S650" i="73"/>
  <c r="T650" i="73" s="1"/>
  <c r="S642" i="73"/>
  <c r="T642" i="73" s="1"/>
  <c r="S625" i="73"/>
  <c r="T625" i="73" s="1"/>
  <c r="S609" i="73"/>
  <c r="T609" i="73" s="1"/>
  <c r="S593" i="73"/>
  <c r="T593" i="73" s="1"/>
  <c r="S577" i="73"/>
  <c r="T577" i="73" s="1"/>
  <c r="S561" i="73"/>
  <c r="T561" i="73" s="1"/>
  <c r="S555" i="73"/>
  <c r="T555" i="73" s="1"/>
  <c r="S542" i="73"/>
  <c r="T542" i="73" s="1"/>
  <c r="S535" i="73"/>
  <c r="T535" i="73" s="1"/>
  <c r="S522" i="73"/>
  <c r="T522" i="73" s="1"/>
  <c r="S514" i="73"/>
  <c r="T514" i="73" s="1"/>
  <c r="S506" i="73"/>
  <c r="T506" i="73" s="1"/>
  <c r="S500" i="73"/>
  <c r="T500" i="73" s="1"/>
  <c r="S493" i="73"/>
  <c r="T493" i="73" s="1"/>
  <c r="S485" i="73"/>
  <c r="T485" i="73" s="1"/>
  <c r="S477" i="73"/>
  <c r="T477" i="73" s="1"/>
  <c r="S470" i="73"/>
  <c r="T470" i="73" s="1"/>
  <c r="S464" i="73"/>
  <c r="T464" i="73" s="1"/>
  <c r="S456" i="73"/>
  <c r="T456" i="73" s="1"/>
  <c r="S448" i="73"/>
  <c r="T448" i="73" s="1"/>
  <c r="S441" i="73"/>
  <c r="T441" i="73" s="1"/>
  <c r="S434" i="73"/>
  <c r="T434" i="73" s="1"/>
  <c r="S427" i="73"/>
  <c r="T427" i="73" s="1"/>
  <c r="S419" i="73"/>
  <c r="T419" i="73" s="1"/>
  <c r="S411" i="73"/>
  <c r="T411" i="73" s="1"/>
  <c r="S405" i="73"/>
  <c r="T405" i="73" s="1"/>
  <c r="S398" i="73"/>
  <c r="T398" i="73" s="1"/>
  <c r="S390" i="73"/>
  <c r="T390" i="73" s="1"/>
  <c r="S382" i="73"/>
  <c r="T382" i="73" s="1"/>
  <c r="S375" i="73"/>
  <c r="T375" i="73" s="1"/>
  <c r="S369" i="73"/>
  <c r="T369" i="73" s="1"/>
  <c r="S361" i="73"/>
  <c r="T361" i="73" s="1"/>
  <c r="S353" i="73"/>
  <c r="T353" i="73" s="1"/>
  <c r="S345" i="73"/>
  <c r="T345" i="73" s="1"/>
  <c r="S337" i="73"/>
  <c r="T337" i="73" s="1"/>
  <c r="S329" i="73"/>
  <c r="T329" i="73" s="1"/>
  <c r="S320" i="73"/>
  <c r="T320" i="73" s="1"/>
  <c r="S312" i="73"/>
  <c r="T312" i="73" s="1"/>
  <c r="S262" i="73"/>
  <c r="T262" i="73" s="1"/>
  <c r="S254" i="73"/>
  <c r="T254" i="73" s="1"/>
  <c r="S232" i="73"/>
  <c r="T232" i="73" s="1"/>
  <c r="S217" i="73"/>
  <c r="T217" i="73" s="1"/>
  <c r="S192" i="73"/>
  <c r="T192" i="73" s="1"/>
  <c r="S177" i="73"/>
  <c r="T177" i="73" s="1"/>
  <c r="S149" i="73"/>
  <c r="T149" i="73" s="1"/>
  <c r="S137" i="73"/>
  <c r="T137" i="73" s="1"/>
  <c r="S124" i="73"/>
  <c r="T124" i="73" s="1"/>
  <c r="S109" i="73"/>
  <c r="T109" i="73" s="1"/>
  <c r="S97" i="73"/>
  <c r="T97" i="73" s="1"/>
  <c r="S84" i="73"/>
  <c r="T84" i="73" s="1"/>
  <c r="S69" i="73"/>
  <c r="T69" i="73" s="1"/>
  <c r="S56" i="73"/>
  <c r="T56" i="73" s="1"/>
  <c r="S41" i="73"/>
  <c r="T41" i="73" s="1"/>
  <c r="S25" i="73"/>
  <c r="T25" i="73" s="1"/>
  <c r="S657" i="73"/>
  <c r="T657" i="73" s="1"/>
  <c r="S649" i="73"/>
  <c r="T649" i="73" s="1"/>
  <c r="S641" i="73"/>
  <c r="T641" i="73" s="1"/>
  <c r="S635" i="73"/>
  <c r="T635" i="73" s="1"/>
  <c r="S630" i="73"/>
  <c r="T630" i="73" s="1"/>
  <c r="S624" i="73"/>
  <c r="T624" i="73" s="1"/>
  <c r="S619" i="73"/>
  <c r="T619" i="73" s="1"/>
  <c r="S614" i="73"/>
  <c r="T614" i="73" s="1"/>
  <c r="S608" i="73"/>
  <c r="T608" i="73" s="1"/>
  <c r="S603" i="73"/>
  <c r="T603" i="73" s="1"/>
  <c r="S598" i="73"/>
  <c r="T598" i="73" s="1"/>
  <c r="S592" i="73"/>
  <c r="T592" i="73" s="1"/>
  <c r="S587" i="73"/>
  <c r="T587" i="73" s="1"/>
  <c r="S582" i="73"/>
  <c r="T582" i="73" s="1"/>
  <c r="S576" i="73"/>
  <c r="T576" i="73" s="1"/>
  <c r="S571" i="73"/>
  <c r="T571" i="73" s="1"/>
  <c r="S566" i="73"/>
  <c r="T566" i="73" s="1"/>
  <c r="S560" i="73"/>
  <c r="T560" i="73" s="1"/>
  <c r="S554" i="73"/>
  <c r="T554" i="73" s="1"/>
  <c r="S549" i="73"/>
  <c r="T549" i="73" s="1"/>
  <c r="S529" i="73"/>
  <c r="T529" i="73" s="1"/>
  <c r="S521" i="73"/>
  <c r="T521" i="73" s="1"/>
  <c r="S513" i="73"/>
  <c r="T513" i="73" s="1"/>
  <c r="S499" i="73"/>
  <c r="T499" i="73" s="1"/>
  <c r="S492" i="73"/>
  <c r="T492" i="73" s="1"/>
  <c r="S484" i="73"/>
  <c r="T484" i="73" s="1"/>
  <c r="S476" i="73"/>
  <c r="T476" i="73" s="1"/>
  <c r="S463" i="73"/>
  <c r="T463" i="73" s="1"/>
  <c r="S455" i="73"/>
  <c r="T455" i="73" s="1"/>
  <c r="S447" i="73"/>
  <c r="T447" i="73" s="1"/>
  <c r="S440" i="73"/>
  <c r="T440" i="73" s="1"/>
  <c r="S426" i="73"/>
  <c r="T426" i="73" s="1"/>
  <c r="S418" i="73"/>
  <c r="T418" i="73" s="1"/>
  <c r="S410" i="73"/>
  <c r="T410" i="73" s="1"/>
  <c r="S404" i="73"/>
  <c r="T404" i="73" s="1"/>
  <c r="S397" i="73"/>
  <c r="T397" i="73" s="1"/>
  <c r="S389" i="73"/>
  <c r="T389" i="73" s="1"/>
  <c r="S381" i="73"/>
  <c r="T381" i="73" s="1"/>
  <c r="S374" i="73"/>
  <c r="T374" i="73" s="1"/>
  <c r="S368" i="73"/>
  <c r="T368" i="73" s="1"/>
  <c r="S360" i="73"/>
  <c r="T360" i="73" s="1"/>
  <c r="S352" i="73"/>
  <c r="T352" i="73" s="1"/>
  <c r="S344" i="73"/>
  <c r="T344" i="73" s="1"/>
  <c r="S336" i="73"/>
  <c r="T336" i="73" s="1"/>
  <c r="S328" i="73"/>
  <c r="T328" i="73" s="1"/>
  <c r="S310" i="73"/>
  <c r="T310" i="73" s="1"/>
  <c r="S302" i="73"/>
  <c r="T302" i="73" s="1"/>
  <c r="S294" i="73"/>
  <c r="T294" i="73" s="1"/>
  <c r="S286" i="73"/>
  <c r="T286" i="73" s="1"/>
  <c r="S278" i="73"/>
  <c r="T278" i="73" s="1"/>
  <c r="S270" i="73"/>
  <c r="T270" i="73" s="1"/>
  <c r="S261" i="73"/>
  <c r="T261" i="73" s="1"/>
  <c r="S253" i="73"/>
  <c r="T253" i="73" s="1"/>
  <c r="S244" i="73"/>
  <c r="T244" i="73" s="1"/>
  <c r="S229" i="73"/>
  <c r="T229" i="73" s="1"/>
  <c r="S216" i="73"/>
  <c r="T216" i="73" s="1"/>
  <c r="S204" i="73"/>
  <c r="T204" i="73" s="1"/>
  <c r="S189" i="73"/>
  <c r="T189" i="73" s="1"/>
  <c r="S176" i="73"/>
  <c r="T176" i="73" s="1"/>
  <c r="S164" i="73"/>
  <c r="T164" i="73" s="1"/>
  <c r="S136" i="73"/>
  <c r="T136" i="73" s="1"/>
  <c r="S121" i="73"/>
  <c r="T121" i="73" s="1"/>
  <c r="S96" i="73"/>
  <c r="T96" i="73" s="1"/>
  <c r="S81" i="73"/>
  <c r="T81" i="73" s="1"/>
  <c r="S53" i="73"/>
  <c r="T53" i="73" s="1"/>
  <c r="S40" i="73"/>
  <c r="T40" i="73" s="1"/>
  <c r="S664" i="73"/>
  <c r="T664" i="73" s="1"/>
  <c r="S656" i="73"/>
  <c r="T656" i="73" s="1"/>
  <c r="S648" i="73"/>
  <c r="T648" i="73" s="1"/>
  <c r="S640" i="73"/>
  <c r="T640" i="73" s="1"/>
  <c r="S629" i="73"/>
  <c r="T629" i="73" s="1"/>
  <c r="S613" i="73"/>
  <c r="T613" i="73" s="1"/>
  <c r="S597" i="73"/>
  <c r="T597" i="73" s="1"/>
  <c r="S581" i="73"/>
  <c r="T581" i="73" s="1"/>
  <c r="S565" i="73"/>
  <c r="T565" i="73" s="1"/>
  <c r="S553" i="73"/>
  <c r="T553" i="73" s="1"/>
  <c r="S548" i="73"/>
  <c r="T548" i="73" s="1"/>
  <c r="S541" i="73"/>
  <c r="T541" i="73" s="1"/>
  <c r="S534" i="73"/>
  <c r="T534" i="73" s="1"/>
  <c r="S528" i="73"/>
  <c r="T528" i="73" s="1"/>
  <c r="S520" i="73"/>
  <c r="T520" i="73" s="1"/>
  <c r="S512" i="73"/>
  <c r="T512" i="73" s="1"/>
  <c r="S505" i="73"/>
  <c r="T505" i="73" s="1"/>
  <c r="S498" i="73"/>
  <c r="T498" i="73" s="1"/>
  <c r="S491" i="73"/>
  <c r="T491" i="73" s="1"/>
  <c r="S483" i="73"/>
  <c r="T483" i="73" s="1"/>
  <c r="S475" i="73"/>
  <c r="T475" i="73" s="1"/>
  <c r="S469" i="73"/>
  <c r="T469" i="73" s="1"/>
  <c r="S462" i="73"/>
  <c r="T462" i="73" s="1"/>
  <c r="S454" i="73"/>
  <c r="T454" i="73" s="1"/>
  <c r="S446" i="73"/>
  <c r="T446" i="73" s="1"/>
  <c r="S439" i="73"/>
  <c r="T439" i="73" s="1"/>
  <c r="S433" i="73"/>
  <c r="T433" i="73" s="1"/>
  <c r="S425" i="73"/>
  <c r="T425" i="73" s="1"/>
  <c r="S417" i="73"/>
  <c r="T417" i="73" s="1"/>
  <c r="S403" i="73"/>
  <c r="T403" i="73" s="1"/>
  <c r="S396" i="73"/>
  <c r="T396" i="73" s="1"/>
  <c r="S388" i="73"/>
  <c r="T388" i="73" s="1"/>
  <c r="S380" i="73"/>
  <c r="T380" i="73" s="1"/>
  <c r="S367" i="73"/>
  <c r="T367" i="73" s="1"/>
  <c r="S359" i="73"/>
  <c r="T359" i="73" s="1"/>
  <c r="S326" i="73"/>
  <c r="T326" i="73" s="1"/>
  <c r="S318" i="73"/>
  <c r="T318" i="73" s="1"/>
  <c r="S309" i="73"/>
  <c r="T309" i="73" s="1"/>
  <c r="S301" i="73"/>
  <c r="T301" i="73" s="1"/>
  <c r="S293" i="73"/>
  <c r="T293" i="73" s="1"/>
  <c r="S285" i="73"/>
  <c r="T285" i="73" s="1"/>
  <c r="S277" i="73"/>
  <c r="T277" i="73" s="1"/>
  <c r="S269" i="73"/>
  <c r="T269" i="73" s="1"/>
  <c r="S260" i="73"/>
  <c r="T260" i="73" s="1"/>
  <c r="S252" i="73"/>
  <c r="T252" i="73" s="1"/>
  <c r="S241" i="73"/>
  <c r="T241" i="73" s="1"/>
  <c r="S213" i="73"/>
  <c r="T213" i="73" s="1"/>
  <c r="S201" i="73"/>
  <c r="T201" i="73" s="1"/>
  <c r="S188" i="73"/>
  <c r="T188" i="73" s="1"/>
  <c r="S173" i="73"/>
  <c r="T173" i="73" s="1"/>
  <c r="S161" i="73"/>
  <c r="T161" i="73" s="1"/>
  <c r="S148" i="73"/>
  <c r="T148" i="73" s="1"/>
  <c r="S133" i="73"/>
  <c r="T133" i="73" s="1"/>
  <c r="S120" i="73"/>
  <c r="T120" i="73" s="1"/>
  <c r="S108" i="73"/>
  <c r="T108" i="73" s="1"/>
  <c r="S93" i="73"/>
  <c r="T93" i="73" s="1"/>
  <c r="S80" i="73"/>
  <c r="T80" i="73" s="1"/>
  <c r="S68" i="73"/>
  <c r="T68" i="73" s="1"/>
  <c r="S37" i="73"/>
  <c r="T37" i="73" s="1"/>
  <c r="S24" i="73"/>
  <c r="T24" i="73" s="1"/>
  <c r="S663" i="73"/>
  <c r="T663" i="73" s="1"/>
  <c r="S655" i="73"/>
  <c r="T655" i="73" s="1"/>
  <c r="S647" i="73"/>
  <c r="T647" i="73" s="1"/>
  <c r="S639" i="73"/>
  <c r="T639" i="73" s="1"/>
  <c r="S634" i="73"/>
  <c r="T634" i="73" s="1"/>
  <c r="S628" i="73"/>
  <c r="T628" i="73" s="1"/>
  <c r="S623" i="73"/>
  <c r="T623" i="73" s="1"/>
  <c r="S618" i="73"/>
  <c r="T618" i="73" s="1"/>
  <c r="S612" i="73"/>
  <c r="T612" i="73" s="1"/>
  <c r="S607" i="73"/>
  <c r="T607" i="73" s="1"/>
  <c r="S602" i="73"/>
  <c r="T602" i="73" s="1"/>
  <c r="S596" i="73"/>
  <c r="T596" i="73" s="1"/>
  <c r="S591" i="73"/>
  <c r="T591" i="73" s="1"/>
  <c r="S586" i="73"/>
  <c r="T586" i="73" s="1"/>
  <c r="S580" i="73"/>
  <c r="T580" i="73" s="1"/>
  <c r="S575" i="73"/>
  <c r="T575" i="73" s="1"/>
  <c r="S570" i="73"/>
  <c r="T570" i="73" s="1"/>
  <c r="S564" i="73"/>
  <c r="T564" i="73" s="1"/>
  <c r="S559" i="73"/>
  <c r="T559" i="73" s="1"/>
  <c r="S547" i="73"/>
  <c r="T547" i="73" s="1"/>
  <c r="S540" i="73"/>
  <c r="T540" i="73" s="1"/>
  <c r="S533" i="73"/>
  <c r="T533" i="73" s="1"/>
  <c r="S527" i="73"/>
  <c r="T527" i="73" s="1"/>
  <c r="S519" i="73"/>
  <c r="T519" i="73" s="1"/>
  <c r="S511" i="73"/>
  <c r="T511" i="73" s="1"/>
  <c r="S504" i="73"/>
  <c r="T504" i="73" s="1"/>
  <c r="S490" i="73"/>
  <c r="T490" i="73" s="1"/>
  <c r="S482" i="73"/>
  <c r="T482" i="73" s="1"/>
  <c r="S474" i="73"/>
  <c r="T474" i="73" s="1"/>
  <c r="S468" i="73"/>
  <c r="T468" i="73" s="1"/>
  <c r="S461" i="73"/>
  <c r="T461" i="73" s="1"/>
  <c r="S453" i="73"/>
  <c r="T453" i="73" s="1"/>
  <c r="S445" i="73"/>
  <c r="T445" i="73" s="1"/>
  <c r="S438" i="73"/>
  <c r="T438" i="73" s="1"/>
  <c r="S432" i="73"/>
  <c r="T432" i="73" s="1"/>
  <c r="S424" i="73"/>
  <c r="T424" i="73" s="1"/>
  <c r="S416" i="73"/>
  <c r="T416" i="73" s="1"/>
  <c r="S409" i="73"/>
  <c r="T409" i="73" s="1"/>
  <c r="S402" i="73"/>
  <c r="T402" i="73" s="1"/>
  <c r="S395" i="73"/>
  <c r="T395" i="73" s="1"/>
  <c r="S387" i="73"/>
  <c r="T387" i="73" s="1"/>
  <c r="S379" i="73"/>
  <c r="T379" i="73" s="1"/>
  <c r="S373" i="73"/>
  <c r="T373" i="73" s="1"/>
  <c r="S366" i="73"/>
  <c r="T366" i="73" s="1"/>
  <c r="S358" i="73"/>
  <c r="T358" i="73" s="1"/>
  <c r="S350" i="73"/>
  <c r="T350" i="73" s="1"/>
  <c r="S342" i="73"/>
  <c r="T342" i="73" s="1"/>
  <c r="S334" i="73"/>
  <c r="T334" i="73" s="1"/>
  <c r="S325" i="73"/>
  <c r="T325" i="73" s="1"/>
  <c r="S317" i="73"/>
  <c r="T317" i="73" s="1"/>
  <c r="S308" i="73"/>
  <c r="T308" i="73" s="1"/>
  <c r="S300" i="73"/>
  <c r="T300" i="73" s="1"/>
  <c r="S292" i="73"/>
  <c r="T292" i="73" s="1"/>
  <c r="S284" i="73"/>
  <c r="T284" i="73" s="1"/>
  <c r="S276" i="73"/>
  <c r="T276" i="73" s="1"/>
  <c r="S268" i="73"/>
  <c r="T268" i="73" s="1"/>
  <c r="S240" i="73"/>
  <c r="T240" i="73" s="1"/>
  <c r="S228" i="73"/>
  <c r="T228" i="73" s="1"/>
  <c r="S200" i="73"/>
  <c r="T200" i="73" s="1"/>
  <c r="S185" i="73"/>
  <c r="T185" i="73" s="1"/>
  <c r="S160" i="73"/>
  <c r="T160" i="73" s="1"/>
  <c r="S145" i="73"/>
  <c r="T145" i="73" s="1"/>
  <c r="S117" i="73"/>
  <c r="T117" i="73" s="1"/>
  <c r="S105" i="73"/>
  <c r="T105" i="73" s="1"/>
  <c r="S92" i="73"/>
  <c r="T92" i="73" s="1"/>
  <c r="S77" i="73"/>
  <c r="T77" i="73" s="1"/>
  <c r="S65" i="73"/>
  <c r="T65" i="73" s="1"/>
  <c r="S52" i="73"/>
  <c r="T52" i="73" s="1"/>
  <c r="S36" i="73"/>
  <c r="T36" i="73" s="1"/>
  <c r="Z248" i="93"/>
  <c r="Y457" i="93"/>
  <c r="Z57" i="93"/>
  <c r="Z55" i="93"/>
  <c r="Z116" i="93"/>
  <c r="Z104" i="93"/>
  <c r="Z92" i="93"/>
  <c r="Z31" i="93"/>
  <c r="Y28" i="93"/>
  <c r="Y29" i="93"/>
  <c r="Z35" i="93"/>
  <c r="Z478" i="93"/>
  <c r="Y42" i="93"/>
  <c r="Z68" i="93"/>
  <c r="Z97" i="93"/>
  <c r="Z141" i="93"/>
  <c r="Y177" i="93"/>
  <c r="Y220" i="93"/>
  <c r="Y343" i="93"/>
  <c r="Z479" i="93"/>
  <c r="Z316" i="93"/>
  <c r="Y465" i="93"/>
  <c r="Z362" i="93"/>
  <c r="Z310" i="93"/>
  <c r="Y269" i="93"/>
  <c r="Y248" i="93"/>
  <c r="Z395" i="93"/>
  <c r="Z129" i="93"/>
  <c r="Z328" i="93"/>
  <c r="Z230" i="93"/>
  <c r="Z167" i="93"/>
  <c r="Y131" i="93"/>
  <c r="Y115" i="93"/>
  <c r="Z312" i="93"/>
  <c r="Y233" i="93"/>
  <c r="Z407" i="93"/>
  <c r="Z439" i="93"/>
  <c r="Z285" i="93"/>
  <c r="Y203" i="93"/>
  <c r="Z136" i="93"/>
  <c r="Z274" i="93"/>
  <c r="Y168" i="93"/>
  <c r="Y56" i="93"/>
  <c r="Z77" i="93"/>
  <c r="Z160" i="93"/>
  <c r="Z318" i="93"/>
  <c r="Y31" i="93"/>
  <c r="Z82" i="93"/>
  <c r="Y106" i="93"/>
  <c r="Y122" i="93"/>
  <c r="Z147" i="93"/>
  <c r="Y191" i="93"/>
  <c r="Z255" i="93"/>
  <c r="Z438" i="93"/>
  <c r="Z502" i="93"/>
  <c r="Y526" i="93"/>
  <c r="Y137" i="93"/>
  <c r="Y72" i="93"/>
  <c r="Z94" i="93"/>
  <c r="Z126" i="93"/>
  <c r="Z156" i="93"/>
  <c r="Y286" i="93"/>
  <c r="Y399" i="93"/>
  <c r="Z36" i="93"/>
  <c r="Z80" i="93"/>
  <c r="Z111" i="93"/>
  <c r="Y153" i="93"/>
  <c r="Y247" i="93"/>
  <c r="Z350" i="93"/>
  <c r="Z50" i="93"/>
  <c r="Z81" i="93"/>
  <c r="Y148" i="93"/>
  <c r="Z188" i="93"/>
  <c r="Y417" i="93"/>
  <c r="Z41" i="93"/>
  <c r="Y92" i="93"/>
  <c r="Y108" i="93"/>
  <c r="Y124" i="93"/>
  <c r="Y154" i="93"/>
  <c r="Y194" i="93"/>
  <c r="Y272" i="93"/>
  <c r="Y342" i="93"/>
  <c r="Z145" i="93"/>
  <c r="Y216" i="93"/>
  <c r="Y289" i="93"/>
  <c r="Z431" i="93"/>
  <c r="Z282" i="93"/>
  <c r="Y330" i="93"/>
  <c r="Z385" i="93"/>
  <c r="Z27" i="93"/>
  <c r="Z112" i="93"/>
  <c r="Y57" i="93"/>
  <c r="Z33" i="93"/>
  <c r="Y44" i="93"/>
  <c r="Z39" i="93"/>
  <c r="Y76" i="93"/>
  <c r="Y478" i="93"/>
  <c r="Z44" i="93"/>
  <c r="Y97" i="93"/>
  <c r="Z150" i="93"/>
  <c r="Y186" i="93"/>
  <c r="Z220" i="93"/>
  <c r="Z404" i="93"/>
  <c r="Z473" i="93"/>
  <c r="Y307" i="93"/>
  <c r="Y449" i="93"/>
  <c r="Z354" i="93"/>
  <c r="Z303" i="93"/>
  <c r="Z262" i="93"/>
  <c r="Y246" i="93"/>
  <c r="Z336" i="93"/>
  <c r="Z127" i="93"/>
  <c r="Y309" i="93"/>
  <c r="Y227" i="93"/>
  <c r="Y165" i="93"/>
  <c r="Y129" i="93"/>
  <c r="Y113" i="93"/>
  <c r="Y297" i="93"/>
  <c r="Y217" i="93"/>
  <c r="Y393" i="93"/>
  <c r="Y425" i="93"/>
  <c r="Y271" i="93"/>
  <c r="Y189" i="93"/>
  <c r="Z391" i="93"/>
  <c r="Z267" i="93"/>
  <c r="Z161" i="93"/>
  <c r="Z58" i="93"/>
  <c r="Y79" i="93"/>
  <c r="Y160" i="93"/>
  <c r="Y236" i="93"/>
  <c r="Z323" i="93"/>
  <c r="Y38" i="93"/>
  <c r="Z90" i="93"/>
  <c r="Y152" i="93"/>
  <c r="Y196" i="93"/>
  <c r="Y438" i="93"/>
  <c r="Z510" i="93"/>
  <c r="Z638" i="93"/>
  <c r="Y52" i="93"/>
  <c r="Z75" i="93"/>
  <c r="Z98" i="93"/>
  <c r="Z130" i="93"/>
  <c r="Y161" i="93"/>
  <c r="Y207" i="93"/>
  <c r="Z399" i="93"/>
  <c r="Y43" i="93"/>
  <c r="Z88" i="93"/>
  <c r="Z115" i="93"/>
  <c r="Z162" i="93"/>
  <c r="Y261" i="93"/>
  <c r="Z537" i="93"/>
  <c r="Y62" i="93"/>
  <c r="Y83" i="93"/>
  <c r="Z157" i="93"/>
  <c r="Z209" i="93"/>
  <c r="Y257" i="93"/>
  <c r="Z47" i="93"/>
  <c r="Y37" i="93"/>
  <c r="Z494" i="93"/>
  <c r="Z87" i="93"/>
  <c r="Z59" i="93"/>
  <c r="Z49" i="93"/>
  <c r="Y45" i="93"/>
  <c r="Z146" i="93"/>
  <c r="Z76" i="93"/>
  <c r="Z101" i="93"/>
  <c r="Y155" i="93"/>
  <c r="Z190" i="93"/>
  <c r="Y404" i="93"/>
  <c r="Z469" i="93"/>
  <c r="Z300" i="93"/>
  <c r="Y469" i="93"/>
  <c r="Z346" i="93"/>
  <c r="Y301" i="93"/>
  <c r="Y260" i="93"/>
  <c r="Y244" i="93"/>
  <c r="Z256" i="93"/>
  <c r="Z125" i="93"/>
  <c r="Z305" i="93"/>
  <c r="Z214" i="93"/>
  <c r="Y158" i="93"/>
  <c r="Y127" i="93"/>
  <c r="Y111" i="93"/>
  <c r="Z290" i="93"/>
  <c r="Y201" i="93"/>
  <c r="Z379" i="93"/>
  <c r="Z411" i="93"/>
  <c r="Z264" i="93"/>
  <c r="Z184" i="93"/>
  <c r="Y377" i="93"/>
  <c r="Z260" i="93"/>
  <c r="Y24" i="93"/>
  <c r="Z61" i="93"/>
  <c r="Y82" i="93"/>
  <c r="Z241" i="93"/>
  <c r="Z368" i="93"/>
  <c r="Z40" i="93"/>
  <c r="Y94" i="93"/>
  <c r="Y110" i="93"/>
  <c r="Y126" i="93"/>
  <c r="Y164" i="93"/>
  <c r="Y206" i="93"/>
  <c r="Y255" i="93"/>
  <c r="Y510" i="93"/>
  <c r="Z553" i="93"/>
  <c r="Y638" i="93"/>
  <c r="Z54" i="93"/>
  <c r="Y77" i="93"/>
  <c r="Z102" i="93"/>
  <c r="Z134" i="93"/>
  <c r="Y170" i="93"/>
  <c r="Z216" i="93"/>
  <c r="Z286" i="93"/>
  <c r="Z454" i="93"/>
  <c r="Z45" i="93"/>
  <c r="Z95" i="93"/>
  <c r="Y140" i="93"/>
  <c r="Y166" i="93"/>
  <c r="Z270" i="93"/>
  <c r="Y537" i="93"/>
  <c r="Z65" i="93"/>
  <c r="Y86" i="93"/>
  <c r="Z166" i="93"/>
  <c r="Z311" i="93"/>
  <c r="Z433" i="93"/>
  <c r="Z48" i="93"/>
  <c r="Y96" i="93"/>
  <c r="Y112" i="93"/>
  <c r="Y128" i="93"/>
  <c r="Z176" i="93"/>
  <c r="Z202" i="93"/>
  <c r="Z342" i="93"/>
  <c r="Z170" i="93"/>
  <c r="Y311" i="93"/>
  <c r="Y397" i="93"/>
  <c r="Z293" i="93"/>
  <c r="Z406" i="93"/>
  <c r="Z120" i="93"/>
  <c r="Z51" i="93"/>
  <c r="Y53" i="93"/>
  <c r="Z443" i="93"/>
  <c r="Z79" i="93"/>
  <c r="Y60" i="93"/>
  <c r="Z163" i="93"/>
  <c r="Y26" i="93"/>
  <c r="Y51" i="93"/>
  <c r="Y101" i="93"/>
  <c r="Y199" i="93"/>
  <c r="Y231" i="93"/>
  <c r="Z465" i="93"/>
  <c r="Y291" i="93"/>
  <c r="Y453" i="93"/>
  <c r="Z338" i="93"/>
  <c r="Z294" i="93"/>
  <c r="Y258" i="93"/>
  <c r="Y242" i="93"/>
  <c r="Z240" i="93"/>
  <c r="Z123" i="93"/>
  <c r="Z301" i="93"/>
  <c r="Z198" i="93"/>
  <c r="Z151" i="93"/>
  <c r="Y125" i="93"/>
  <c r="Y109" i="93"/>
  <c r="Z276" i="93"/>
  <c r="Y195" i="93"/>
  <c r="Z360" i="93"/>
  <c r="Y351" i="93"/>
  <c r="Z254" i="93"/>
  <c r="Y173" i="93"/>
  <c r="Y359" i="93"/>
  <c r="Z244" i="93"/>
  <c r="Z26" i="93"/>
  <c r="Y63" i="93"/>
  <c r="Z85" i="93"/>
  <c r="Z373" i="93"/>
  <c r="Y47" i="93"/>
  <c r="Z173" i="93"/>
  <c r="Z206" i="93"/>
  <c r="Z265" i="93"/>
  <c r="Z459" i="93"/>
  <c r="Y553" i="93"/>
  <c r="Y80" i="93"/>
  <c r="Z106" i="93"/>
  <c r="Y139" i="93"/>
  <c r="Z174" i="93"/>
  <c r="Z223" i="93"/>
  <c r="Y319" i="93"/>
  <c r="Y454" i="93"/>
  <c r="Y50" i="93"/>
  <c r="Y95" i="93"/>
  <c r="Z144" i="93"/>
  <c r="Y292" i="93"/>
  <c r="Y67" i="93"/>
  <c r="Z89" i="93"/>
  <c r="Y171" i="93"/>
  <c r="Y209" i="93"/>
  <c r="Y331" i="93"/>
  <c r="Y433" i="93"/>
  <c r="Y55" i="93"/>
  <c r="Y176" i="93"/>
  <c r="Z218" i="93"/>
  <c r="Y367" i="93"/>
  <c r="Z186" i="93"/>
  <c r="Y232" i="93"/>
  <c r="Y314" i="93"/>
  <c r="Z418" i="93"/>
  <c r="Y210" i="93"/>
  <c r="Z261" i="93"/>
  <c r="Z334" i="93"/>
  <c r="Y406" i="93"/>
  <c r="Y162" i="93"/>
  <c r="Z201" i="93"/>
  <c r="Z233" i="93"/>
  <c r="Z308" i="93"/>
  <c r="Z374" i="93"/>
  <c r="Z46" i="93"/>
  <c r="Y65" i="93"/>
  <c r="Y81" i="93"/>
  <c r="Z43" i="93"/>
  <c r="Z108" i="93"/>
  <c r="Y84" i="93"/>
  <c r="Z71" i="93"/>
  <c r="Y180" i="93"/>
  <c r="Z28" i="93"/>
  <c r="Z53" i="93"/>
  <c r="Z84" i="93"/>
  <c r="Z105" i="93"/>
  <c r="Z159" i="93"/>
  <c r="Y204" i="93"/>
  <c r="Y245" i="93"/>
  <c r="Z420" i="93"/>
  <c r="Z485" i="93"/>
  <c r="Z284" i="93"/>
  <c r="Z333" i="93"/>
  <c r="Y333" i="93"/>
  <c r="Z287" i="93"/>
  <c r="Y256" i="93"/>
  <c r="Y240" i="93"/>
  <c r="Z158" i="93"/>
  <c r="Z121" i="93"/>
  <c r="Y287" i="93"/>
  <c r="Y190" i="93"/>
  <c r="Y149" i="93"/>
  <c r="Y123" i="93"/>
  <c r="Z455" i="93"/>
  <c r="Y265" i="93"/>
  <c r="Y183" i="93"/>
  <c r="Y335" i="93"/>
  <c r="Z322" i="93"/>
  <c r="Y251" i="93"/>
  <c r="Z168" i="93"/>
  <c r="Y329" i="93"/>
  <c r="Z228" i="93"/>
  <c r="Y33" i="93"/>
  <c r="Y66" i="93"/>
  <c r="Y87" i="93"/>
  <c r="Z169" i="93"/>
  <c r="Y241" i="93"/>
  <c r="Y373" i="93"/>
  <c r="Y54" i="93"/>
  <c r="Y98" i="93"/>
  <c r="Y114" i="93"/>
  <c r="Y130" i="93"/>
  <c r="Z182" i="93"/>
  <c r="Z295" i="93"/>
  <c r="Y473" i="93"/>
  <c r="Z518" i="93"/>
  <c r="Y61" i="93"/>
  <c r="Z83" i="93"/>
  <c r="Z110" i="93"/>
  <c r="Y188" i="93"/>
  <c r="Z52" i="93"/>
  <c r="Z99" i="93"/>
  <c r="Y144" i="93"/>
  <c r="Z179" i="93"/>
  <c r="Y25" i="93"/>
  <c r="Y70" i="93"/>
  <c r="Y91" i="93"/>
  <c r="Z225" i="93"/>
  <c r="Z25" i="93"/>
  <c r="Z62" i="93"/>
  <c r="Y100" i="93"/>
  <c r="Y116" i="93"/>
  <c r="Y132" i="93"/>
  <c r="Z239" i="93"/>
  <c r="Z283" i="93"/>
  <c r="Z386" i="93"/>
  <c r="Z196" i="93"/>
  <c r="Z235" i="93"/>
  <c r="Z314" i="93"/>
  <c r="Y418" i="93"/>
  <c r="Z213" i="93"/>
  <c r="Z307" i="93"/>
  <c r="Y372" i="93"/>
  <c r="Z171" i="93"/>
  <c r="Z63" i="93"/>
  <c r="Y73" i="93"/>
  <c r="Z132" i="93"/>
  <c r="Z189" i="93"/>
  <c r="Y89" i="93"/>
  <c r="Z128" i="93"/>
  <c r="Z234" i="93"/>
  <c r="Y58" i="93"/>
  <c r="Z109" i="93"/>
  <c r="Y159" i="93"/>
  <c r="Z204" i="93"/>
  <c r="Z263" i="93"/>
  <c r="Y420" i="93"/>
  <c r="Y461" i="93"/>
  <c r="Y275" i="93"/>
  <c r="Z317" i="93"/>
  <c r="Z326" i="93"/>
  <c r="Y285" i="93"/>
  <c r="Y254" i="93"/>
  <c r="Y238" i="93"/>
  <c r="Z142" i="93"/>
  <c r="Z119" i="93"/>
  <c r="Z280" i="93"/>
  <c r="Z183" i="93"/>
  <c r="Y142" i="93"/>
  <c r="Y121" i="93"/>
  <c r="Y441" i="93"/>
  <c r="Z252" i="93"/>
  <c r="Y167" i="93"/>
  <c r="Z327" i="93"/>
  <c r="Y303" i="93"/>
  <c r="Z238" i="93"/>
  <c r="Y157" i="93"/>
  <c r="Z306" i="93"/>
  <c r="Z212" i="93"/>
  <c r="Y40" i="93"/>
  <c r="Z69" i="93"/>
  <c r="Y90" i="93"/>
  <c r="Y169" i="93"/>
  <c r="Y313" i="93"/>
  <c r="Z56" i="93"/>
  <c r="Y187" i="93"/>
  <c r="Y222" i="93"/>
  <c r="Y364" i="93"/>
  <c r="Y489" i="93"/>
  <c r="Y518" i="93"/>
  <c r="Z654" i="93"/>
  <c r="Y64" i="93"/>
  <c r="Y85" i="93"/>
  <c r="Z114" i="93"/>
  <c r="Z143" i="93"/>
  <c r="Z192" i="93"/>
  <c r="Y223" i="93"/>
  <c r="Y383" i="93"/>
  <c r="Y27" i="93"/>
  <c r="Y59" i="93"/>
  <c r="Y99" i="93"/>
  <c r="Y197" i="93"/>
  <c r="Z292" i="93"/>
  <c r="Y32" i="93"/>
  <c r="Z73" i="93"/>
  <c r="Z175" i="93"/>
  <c r="Z331" i="93"/>
  <c r="Y30" i="93"/>
  <c r="Z70" i="93"/>
  <c r="Y283" i="93"/>
  <c r="Y386" i="93"/>
  <c r="Y200" i="93"/>
  <c r="Z96" i="93"/>
  <c r="Z124" i="93"/>
  <c r="Z471" i="93"/>
  <c r="Z194" i="93"/>
  <c r="Z30" i="93"/>
  <c r="Y150" i="93"/>
  <c r="Y35" i="93"/>
  <c r="Z60" i="93"/>
  <c r="Z93" i="93"/>
  <c r="Z113" i="93"/>
  <c r="Z164" i="93"/>
  <c r="Y299" i="93"/>
  <c r="Y445" i="93"/>
  <c r="Z268" i="93"/>
  <c r="Z481" i="93"/>
  <c r="Z319" i="93"/>
  <c r="Z278" i="93"/>
  <c r="Y252" i="93"/>
  <c r="Z423" i="93"/>
  <c r="Z133" i="93"/>
  <c r="Z375" i="93"/>
  <c r="Z269" i="93"/>
  <c r="Y181" i="93"/>
  <c r="Z135" i="93"/>
  <c r="Y119" i="93"/>
  <c r="Z427" i="93"/>
  <c r="Y249" i="93"/>
  <c r="Y151" i="93"/>
  <c r="Z258" i="93"/>
  <c r="Z296" i="93"/>
  <c r="Y235" i="93"/>
  <c r="Z152" i="93"/>
  <c r="Z299" i="93"/>
  <c r="Y184" i="93"/>
  <c r="Z42" i="93"/>
  <c r="Y71" i="93"/>
  <c r="Y138" i="93"/>
  <c r="Z178" i="93"/>
  <c r="Y318" i="93"/>
  <c r="Z66" i="93"/>
  <c r="Y102" i="93"/>
  <c r="Y118" i="93"/>
  <c r="Y134" i="93"/>
  <c r="Z191" i="93"/>
  <c r="Z222" i="93"/>
  <c r="Z364" i="93"/>
  <c r="Y36" i="93"/>
  <c r="Z67" i="93"/>
  <c r="Y88" i="93"/>
  <c r="Z118" i="93"/>
  <c r="Y143" i="93"/>
  <c r="Z200" i="93"/>
  <c r="Z232" i="93"/>
  <c r="Z383" i="93"/>
  <c r="Z29" i="93"/>
  <c r="Z64" i="93"/>
  <c r="Z103" i="93"/>
  <c r="Y213" i="93"/>
  <c r="Z297" i="93"/>
  <c r="Z34" i="93"/>
  <c r="Y75" i="93"/>
  <c r="Y175" i="93"/>
  <c r="Y225" i="93"/>
  <c r="Z32" i="93"/>
  <c r="Z78" i="93"/>
  <c r="Y104" i="93"/>
  <c r="Y120" i="93"/>
  <c r="Z140" i="93"/>
  <c r="Z185" i="93"/>
  <c r="Y239" i="93"/>
  <c r="Y293" i="93"/>
  <c r="Z203" i="93"/>
  <c r="Y31" i="92"/>
  <c r="Z257" i="92"/>
  <c r="Z113" i="92"/>
  <c r="Y301" i="92"/>
  <c r="Z359" i="92"/>
  <c r="Y202" i="92"/>
  <c r="Z159" i="92"/>
  <c r="Z109" i="92"/>
  <c r="Y84" i="92"/>
  <c r="Y59" i="92"/>
  <c r="Y41" i="92"/>
  <c r="Y213" i="92"/>
  <c r="Z89" i="92"/>
  <c r="Y134" i="92"/>
  <c r="Y98" i="92"/>
  <c r="Z265" i="92"/>
  <c r="Z202" i="92"/>
  <c r="Y153" i="92"/>
  <c r="Y128" i="92"/>
  <c r="Y107" i="92"/>
  <c r="Y57" i="92"/>
  <c r="Y39" i="92"/>
  <c r="Z289" i="92"/>
  <c r="Y197" i="92"/>
  <c r="Y147" i="92"/>
  <c r="Z77" i="92"/>
  <c r="Z94" i="92"/>
  <c r="Z301" i="92"/>
  <c r="Y317" i="92"/>
  <c r="Y252" i="92"/>
  <c r="Y198" i="92"/>
  <c r="Z125" i="92"/>
  <c r="Z80" i="92"/>
  <c r="Y55" i="92"/>
  <c r="Y35" i="92"/>
  <c r="Y276" i="92"/>
  <c r="Z197" i="92"/>
  <c r="Y75" i="92"/>
  <c r="Y53" i="92"/>
  <c r="Y33" i="92"/>
  <c r="Z116" i="92"/>
  <c r="E16" i="92"/>
  <c r="Z100" i="92"/>
  <c r="Z95" i="92"/>
  <c r="Z62" i="92"/>
  <c r="Z81" i="92"/>
  <c r="Z46" i="92"/>
  <c r="Z36" i="92"/>
  <c r="Z44" i="92"/>
  <c r="Z34" i="92"/>
  <c r="Z156" i="92"/>
  <c r="Z48" i="92"/>
  <c r="Y235" i="92"/>
  <c r="Z63" i="92"/>
  <c r="Z138" i="92"/>
  <c r="Z105" i="92"/>
  <c r="Z189" i="92"/>
  <c r="Z51" i="92"/>
  <c r="Y63" i="92"/>
  <c r="Z93" i="92"/>
  <c r="Z119" i="92"/>
  <c r="Z37" i="92"/>
  <c r="Z55" i="92"/>
  <c r="Y166" i="92"/>
  <c r="Z68" i="92"/>
  <c r="Y257" i="92"/>
  <c r="Y144" i="92"/>
  <c r="Y111" i="92"/>
  <c r="Y79" i="92"/>
  <c r="Z75" i="92"/>
  <c r="Z99" i="92"/>
  <c r="Z35" i="92"/>
  <c r="Z83" i="92"/>
  <c r="Z29" i="92"/>
  <c r="Z59" i="92"/>
  <c r="Z47" i="92"/>
  <c r="Z67" i="92"/>
  <c r="Y150" i="92"/>
  <c r="Z54" i="92"/>
  <c r="Z147" i="92"/>
  <c r="Y45" i="92"/>
  <c r="Y29" i="92"/>
  <c r="Y269" i="92"/>
  <c r="Y209" i="92"/>
  <c r="Y176" i="92"/>
  <c r="Z141" i="92"/>
  <c r="Y104" i="92"/>
  <c r="Y72" i="92"/>
  <c r="Z57" i="92"/>
  <c r="Z43" i="92"/>
  <c r="Z85" i="92"/>
  <c r="Z24" i="92"/>
  <c r="Y173" i="92"/>
  <c r="Z69" i="92"/>
  <c r="Z32" i="92"/>
  <c r="Z31" i="92"/>
  <c r="Z27" i="92"/>
  <c r="Z134" i="92"/>
  <c r="Z49" i="92"/>
  <c r="Z207" i="92"/>
  <c r="Z181" i="92"/>
  <c r="Z152" i="92"/>
  <c r="Z130" i="92"/>
  <c r="Y125" i="92"/>
  <c r="Y93" i="92"/>
  <c r="Z79" i="92"/>
  <c r="Y61" i="92"/>
  <c r="Y118" i="92"/>
  <c r="Z65" i="92"/>
  <c r="Y206" i="92"/>
  <c r="Z169" i="92"/>
  <c r="Z144" i="92"/>
  <c r="Y201" i="92"/>
  <c r="Y159" i="92"/>
  <c r="Y70" i="92"/>
  <c r="Z61" i="92"/>
  <c r="Z73" i="92"/>
  <c r="Y139" i="92"/>
  <c r="Z115" i="92"/>
  <c r="Z38" i="92"/>
  <c r="Y83" i="92"/>
  <c r="Y133" i="92"/>
  <c r="Z97" i="92"/>
  <c r="Z41" i="92"/>
  <c r="Z71" i="92"/>
  <c r="Z121" i="92"/>
  <c r="Y264" i="92"/>
  <c r="Z111" i="92"/>
  <c r="Z39" i="92"/>
  <c r="Z123" i="92"/>
  <c r="Z142" i="92"/>
  <c r="Z42" i="92"/>
  <c r="Z101" i="92"/>
  <c r="Z33" i="92"/>
  <c r="Y321" i="92"/>
  <c r="Y155" i="92"/>
  <c r="Z127" i="92"/>
  <c r="Y95" i="92"/>
  <c r="Z30" i="92"/>
  <c r="Z58" i="92"/>
  <c r="Z117" i="92"/>
  <c r="Z114" i="92"/>
  <c r="Z107" i="92"/>
  <c r="Z50" i="92"/>
  <c r="Z28" i="92"/>
  <c r="Z66" i="92"/>
  <c r="Z87" i="92"/>
  <c r="Z52" i="92"/>
  <c r="Y86" i="92"/>
  <c r="Y102" i="92"/>
  <c r="Y77" i="92"/>
  <c r="Y37" i="92"/>
  <c r="Z277" i="92"/>
  <c r="Y228" i="92"/>
  <c r="Y189" i="92"/>
  <c r="Y152" i="92"/>
  <c r="Y120" i="92"/>
  <c r="Y88" i="92"/>
  <c r="Z103" i="92"/>
  <c r="Z25" i="92"/>
  <c r="Z56" i="92"/>
  <c r="Z91" i="92"/>
  <c r="Z45" i="92"/>
  <c r="Z53" i="92"/>
  <c r="Z82" i="92"/>
  <c r="Y296" i="92"/>
  <c r="Y289" i="92"/>
  <c r="Y109" i="92"/>
  <c r="I7" i="88"/>
  <c r="C11" i="88"/>
  <c r="C18" i="88" s="1"/>
  <c r="C19" i="88"/>
  <c r="G16" i="88" s="1"/>
  <c r="E7" i="88"/>
  <c r="Y38" i="88" s="1"/>
  <c r="Z634" i="88"/>
  <c r="Z626" i="88"/>
  <c r="Z654" i="88"/>
  <c r="Z646" i="88"/>
  <c r="Z581" i="88"/>
  <c r="Z565" i="88"/>
  <c r="Y556" i="88"/>
  <c r="Y524" i="88"/>
  <c r="Z517" i="88"/>
  <c r="Z636" i="88"/>
  <c r="Y622" i="88"/>
  <c r="Z604" i="88"/>
  <c r="Y654" i="88"/>
  <c r="Y558" i="88"/>
  <c r="Z644" i="88"/>
  <c r="Y630" i="88"/>
  <c r="Z612" i="88"/>
  <c r="Y598" i="88"/>
  <c r="Z576" i="88"/>
  <c r="Y568" i="88"/>
  <c r="Z554" i="88"/>
  <c r="Z547" i="88"/>
  <c r="Z557" i="88"/>
  <c r="Y554" i="88"/>
  <c r="Z518" i="88"/>
  <c r="Y510" i="88"/>
  <c r="Z499" i="88"/>
  <c r="Y488" i="88"/>
  <c r="Y476" i="88"/>
  <c r="Y460" i="88"/>
  <c r="Y638" i="88"/>
  <c r="Y606" i="88"/>
  <c r="Z583" i="88"/>
  <c r="Z567" i="88"/>
  <c r="Z560" i="88"/>
  <c r="Z556" i="88"/>
  <c r="Z529" i="88"/>
  <c r="Y526" i="88"/>
  <c r="Z523" i="88"/>
  <c r="Z520" i="88"/>
  <c r="Z515" i="88"/>
  <c r="Z512" i="88"/>
  <c r="Z509" i="88"/>
  <c r="Y498" i="88"/>
  <c r="Y490" i="88"/>
  <c r="Z482" i="88"/>
  <c r="Y480" i="88"/>
  <c r="Y473" i="88"/>
  <c r="Y646" i="88"/>
  <c r="Y614" i="88"/>
  <c r="Y574" i="88"/>
  <c r="Y552" i="88"/>
  <c r="Z545" i="88"/>
  <c r="Z535" i="88"/>
  <c r="Y520" i="88"/>
  <c r="Y482" i="88"/>
  <c r="Z477" i="88"/>
  <c r="Y466" i="88"/>
  <c r="Z461" i="88"/>
  <c r="Z577" i="88"/>
  <c r="Z566" i="88"/>
  <c r="Z525" i="88"/>
  <c r="Y514" i="88"/>
  <c r="Y477" i="88"/>
  <c r="Z470" i="88"/>
  <c r="Y461" i="88"/>
  <c r="Z454" i="88"/>
  <c r="Y452" i="88"/>
  <c r="Y450" i="88"/>
  <c r="Y448" i="88"/>
  <c r="Y446" i="88"/>
  <c r="Y444" i="88"/>
  <c r="Y442" i="88"/>
  <c r="Y440" i="88"/>
  <c r="Y438" i="88"/>
  <c r="Y436" i="88"/>
  <c r="Y434" i="88"/>
  <c r="Z527" i="88"/>
  <c r="Z469" i="88"/>
  <c r="Z465" i="88"/>
  <c r="Y457" i="88"/>
  <c r="Z450" i="88"/>
  <c r="Z447" i="88"/>
  <c r="Z434" i="88"/>
  <c r="Z431" i="88"/>
  <c r="Z415" i="88"/>
  <c r="Z393" i="88"/>
  <c r="Z497" i="88"/>
  <c r="Z440" i="88"/>
  <c r="Z424" i="88"/>
  <c r="Z406" i="88"/>
  <c r="Z398" i="88"/>
  <c r="Z390" i="88"/>
  <c r="Z382" i="88"/>
  <c r="Z375" i="88"/>
  <c r="Y366" i="88"/>
  <c r="Z359" i="88"/>
  <c r="Y491" i="88"/>
  <c r="Z481" i="88"/>
  <c r="Z472" i="88"/>
  <c r="Z460" i="88"/>
  <c r="Z446" i="88"/>
  <c r="Z443" i="88"/>
  <c r="Z430" i="88"/>
  <c r="Z427" i="88"/>
  <c r="Z414" i="88"/>
  <c r="Z411" i="88"/>
  <c r="Z403" i="88"/>
  <c r="Z395" i="88"/>
  <c r="Z387" i="88"/>
  <c r="Z534" i="88"/>
  <c r="Z476" i="88"/>
  <c r="Y467" i="88"/>
  <c r="Y464" i="88"/>
  <c r="Z452" i="88"/>
  <c r="Z436" i="88"/>
  <c r="Z420" i="88"/>
  <c r="Z513" i="88"/>
  <c r="Z442" i="88"/>
  <c r="Z426" i="88"/>
  <c r="Z536" i="88"/>
  <c r="Y502" i="88"/>
  <c r="Y454" i="88"/>
  <c r="Z444" i="88"/>
  <c r="Z428" i="88"/>
  <c r="Z412" i="88"/>
  <c r="Z404" i="88"/>
  <c r="Z396" i="88"/>
  <c r="Z388" i="88"/>
  <c r="Y378" i="88"/>
  <c r="Z371" i="88"/>
  <c r="Y362" i="88"/>
  <c r="Z508" i="88"/>
  <c r="Z422" i="88"/>
  <c r="Z394" i="88"/>
  <c r="Z377" i="88"/>
  <c r="Y374" i="88"/>
  <c r="Y371" i="88"/>
  <c r="Z358" i="88"/>
  <c r="Y339" i="88"/>
  <c r="Z327" i="88"/>
  <c r="Y325" i="88"/>
  <c r="Y470" i="88"/>
  <c r="Z407" i="88"/>
  <c r="Z385" i="88"/>
  <c r="Z367" i="88"/>
  <c r="Y358" i="88"/>
  <c r="Z355" i="88"/>
  <c r="Y344" i="88"/>
  <c r="Z336" i="88"/>
  <c r="Z329" i="88"/>
  <c r="Y327" i="88"/>
  <c r="Z320" i="88"/>
  <c r="Y311" i="88"/>
  <c r="Z304" i="88"/>
  <c r="Y295" i="88"/>
  <c r="Z288" i="88"/>
  <c r="Y279" i="88"/>
  <c r="Z272" i="88"/>
  <c r="Y263" i="88"/>
  <c r="Z256" i="88"/>
  <c r="Y516" i="88"/>
  <c r="Y474" i="88"/>
  <c r="Z435" i="88"/>
  <c r="Z416" i="88"/>
  <c r="Z402" i="88"/>
  <c r="Y380" i="88"/>
  <c r="Y367" i="88"/>
  <c r="Y355" i="88"/>
  <c r="Y352" i="88"/>
  <c r="Z346" i="88"/>
  <c r="Z341" i="88"/>
  <c r="Z331" i="88"/>
  <c r="Y329" i="88"/>
  <c r="Z299" i="88"/>
  <c r="Z283" i="88"/>
  <c r="Z267" i="88"/>
  <c r="Z251" i="88"/>
  <c r="Z249" i="88"/>
  <c r="Z247" i="88"/>
  <c r="Z245" i="88"/>
  <c r="Z243" i="88"/>
  <c r="Z241" i="88"/>
  <c r="Z239" i="88"/>
  <c r="Z237" i="88"/>
  <c r="Z235" i="88"/>
  <c r="Z233" i="88"/>
  <c r="Z231" i="88"/>
  <c r="Z229" i="88"/>
  <c r="Z227" i="88"/>
  <c r="Z225" i="88"/>
  <c r="Z223" i="88"/>
  <c r="Z221" i="88"/>
  <c r="Z219" i="88"/>
  <c r="Z217" i="88"/>
  <c r="Z215" i="88"/>
  <c r="Z213" i="88"/>
  <c r="Z211" i="88"/>
  <c r="Z524" i="88"/>
  <c r="Y479" i="88"/>
  <c r="Y458" i="88"/>
  <c r="Z448" i="88"/>
  <c r="Y346" i="88"/>
  <c r="Z333" i="88"/>
  <c r="Y331" i="88"/>
  <c r="Z528" i="88"/>
  <c r="Y489" i="88"/>
  <c r="Y483" i="88"/>
  <c r="Z438" i="88"/>
  <c r="Z410" i="88"/>
  <c r="Z383" i="88"/>
  <c r="Z366" i="88"/>
  <c r="Y363" i="88"/>
  <c r="Y360" i="88"/>
  <c r="Z357" i="88"/>
  <c r="Y343" i="88"/>
  <c r="Z335" i="88"/>
  <c r="Y333" i="88"/>
  <c r="Z319" i="88"/>
  <c r="Z303" i="88"/>
  <c r="Z287" i="88"/>
  <c r="Z271" i="88"/>
  <c r="Z255" i="88"/>
  <c r="Y548" i="88"/>
  <c r="Z391" i="88"/>
  <c r="Z378" i="88"/>
  <c r="Y375" i="88"/>
  <c r="Y372" i="88"/>
  <c r="Z348" i="88"/>
  <c r="Z337" i="88"/>
  <c r="Y335" i="88"/>
  <c r="Z321" i="88"/>
  <c r="Y319" i="88"/>
  <c r="Z305" i="88"/>
  <c r="Z289" i="88"/>
  <c r="Z273" i="88"/>
  <c r="Z257" i="88"/>
  <c r="Z466" i="88"/>
  <c r="Z432" i="88"/>
  <c r="Z413" i="88"/>
  <c r="Z399" i="88"/>
  <c r="Z374" i="88"/>
  <c r="Y368" i="88"/>
  <c r="Z365" i="88"/>
  <c r="Z353" i="88"/>
  <c r="Z350" i="88"/>
  <c r="Y342" i="88"/>
  <c r="Z339" i="88"/>
  <c r="Z332" i="88"/>
  <c r="Z325" i="88"/>
  <c r="Y323" i="88"/>
  <c r="Z316" i="88"/>
  <c r="Y307" i="88"/>
  <c r="Z300" i="88"/>
  <c r="Y291" i="88"/>
  <c r="Z284" i="88"/>
  <c r="Y275" i="88"/>
  <c r="Z268" i="88"/>
  <c r="Y259" i="88"/>
  <c r="Z252" i="88"/>
  <c r="Y250" i="88"/>
  <c r="Y248" i="88"/>
  <c r="Y246" i="88"/>
  <c r="Y244" i="88"/>
  <c r="Y242" i="88"/>
  <c r="Y240" i="88"/>
  <c r="Y238" i="88"/>
  <c r="Y236" i="88"/>
  <c r="Y234" i="88"/>
  <c r="Y232" i="88"/>
  <c r="Y230" i="88"/>
  <c r="Y228" i="88"/>
  <c r="Y226" i="88"/>
  <c r="Y224" i="88"/>
  <c r="Y222" i="88"/>
  <c r="Y220" i="88"/>
  <c r="Y30" i="88"/>
  <c r="Z51" i="88"/>
  <c r="Y73" i="88"/>
  <c r="Y78" i="88"/>
  <c r="Z91" i="88"/>
  <c r="Y121" i="88"/>
  <c r="Z131" i="88"/>
  <c r="Y142" i="88"/>
  <c r="Z153" i="88"/>
  <c r="X176" i="88"/>
  <c r="Y176" i="88"/>
  <c r="Z185" i="88"/>
  <c r="Z281" i="88"/>
  <c r="Y309" i="88"/>
  <c r="Z24" i="88"/>
  <c r="Z32" i="88"/>
  <c r="Z40" i="88"/>
  <c r="Z48" i="88"/>
  <c r="Z56" i="88"/>
  <c r="Z64" i="88"/>
  <c r="Z72" i="88"/>
  <c r="Z80" i="88"/>
  <c r="Z88" i="88"/>
  <c r="Z96" i="88"/>
  <c r="Z104" i="88"/>
  <c r="Z112" i="88"/>
  <c r="Z120" i="88"/>
  <c r="Z128" i="88"/>
  <c r="Z136" i="88"/>
  <c r="Z144" i="88"/>
  <c r="X150" i="88"/>
  <c r="Y150" i="88"/>
  <c r="Z156" i="88"/>
  <c r="Z159" i="88"/>
  <c r="Y163" i="88"/>
  <c r="X166" i="88"/>
  <c r="Y166" i="88"/>
  <c r="Z172" i="88"/>
  <c r="Z175" i="88"/>
  <c r="Y179" i="88"/>
  <c r="X182" i="88"/>
  <c r="Y182" i="88"/>
  <c r="Z188" i="88"/>
  <c r="Z191" i="88"/>
  <c r="Y261" i="88"/>
  <c r="Z275" i="88"/>
  <c r="Z285" i="88"/>
  <c r="Y285" i="88"/>
  <c r="X285" i="88"/>
  <c r="Y289" i="88"/>
  <c r="Z295" i="88"/>
  <c r="Y299" i="88"/>
  <c r="Z330" i="88"/>
  <c r="Z340" i="88"/>
  <c r="Y340" i="88"/>
  <c r="X340" i="88"/>
  <c r="Z345" i="88"/>
  <c r="Y356" i="88"/>
  <c r="Y25" i="88"/>
  <c r="Y49" i="88"/>
  <c r="Y62" i="88"/>
  <c r="Y97" i="88"/>
  <c r="Y129" i="88"/>
  <c r="X160" i="88"/>
  <c r="Y160" i="88"/>
  <c r="X25" i="88"/>
  <c r="Z30" i="88"/>
  <c r="X33" i="88"/>
  <c r="Z38" i="88"/>
  <c r="X41" i="88"/>
  <c r="Z46" i="88"/>
  <c r="X49" i="88"/>
  <c r="Z54" i="88"/>
  <c r="X57" i="88"/>
  <c r="Z62" i="88"/>
  <c r="X65" i="88"/>
  <c r="Z70" i="88"/>
  <c r="X73" i="88"/>
  <c r="Z78" i="88"/>
  <c r="X81" i="88"/>
  <c r="Z86" i="88"/>
  <c r="Z94" i="88"/>
  <c r="X97" i="88"/>
  <c r="Z102" i="88"/>
  <c r="X105" i="88"/>
  <c r="Z110" i="88"/>
  <c r="X113" i="88"/>
  <c r="Z118" i="88"/>
  <c r="X121" i="88"/>
  <c r="Z126" i="88"/>
  <c r="X129" i="88"/>
  <c r="Z134" i="88"/>
  <c r="Z142" i="88"/>
  <c r="X145" i="88"/>
  <c r="Y151" i="88"/>
  <c r="X154" i="88"/>
  <c r="Y154" i="88"/>
  <c r="X157" i="88"/>
  <c r="Z160" i="88"/>
  <c r="Z163" i="88"/>
  <c r="Y167" i="88"/>
  <c r="X170" i="88"/>
  <c r="Y170" i="88"/>
  <c r="X173" i="88"/>
  <c r="Z176" i="88"/>
  <c r="Z179" i="88"/>
  <c r="Y183" i="88"/>
  <c r="X186" i="88"/>
  <c r="Y186" i="88"/>
  <c r="X189" i="88"/>
  <c r="Z204" i="88"/>
  <c r="Z208" i="88"/>
  <c r="Z212" i="88"/>
  <c r="Z216" i="88"/>
  <c r="Z220" i="88"/>
  <c r="Z224" i="88"/>
  <c r="Z228" i="88"/>
  <c r="Z232" i="88"/>
  <c r="Z236" i="88"/>
  <c r="Z240" i="88"/>
  <c r="Z244" i="88"/>
  <c r="Z248" i="88"/>
  <c r="Z253" i="88"/>
  <c r="Y253" i="88"/>
  <c r="X253" i="88"/>
  <c r="Y257" i="88"/>
  <c r="Z263" i="88"/>
  <c r="Y267" i="88"/>
  <c r="Y287" i="88"/>
  <c r="Y310" i="88"/>
  <c r="Z310" i="88"/>
  <c r="X310" i="88"/>
  <c r="Z314" i="88"/>
  <c r="Z323" i="88"/>
  <c r="Z362" i="88"/>
  <c r="X369" i="88"/>
  <c r="Y369" i="88"/>
  <c r="Z369" i="88"/>
  <c r="Z35" i="88"/>
  <c r="Z59" i="88"/>
  <c r="Y89" i="88"/>
  <c r="Y102" i="88"/>
  <c r="Y137" i="88"/>
  <c r="Z147" i="88"/>
  <c r="X196" i="88"/>
  <c r="Y196" i="88"/>
  <c r="Y262" i="88"/>
  <c r="Z262" i="88"/>
  <c r="X262" i="88"/>
  <c r="Z386" i="88"/>
  <c r="Z25" i="88"/>
  <c r="Y28" i="88"/>
  <c r="Y31" i="88"/>
  <c r="Y36" i="88"/>
  <c r="Y39" i="88"/>
  <c r="Y44" i="88"/>
  <c r="Y47" i="88"/>
  <c r="Z49" i="88"/>
  <c r="Y52" i="88"/>
  <c r="Y55" i="88"/>
  <c r="Y60" i="88"/>
  <c r="Y63" i="88"/>
  <c r="Y68" i="88"/>
  <c r="Y71" i="88"/>
  <c r="Z73" i="88"/>
  <c r="Y76" i="88"/>
  <c r="Y79" i="88"/>
  <c r="Y84" i="88"/>
  <c r="Y87" i="88"/>
  <c r="Z89" i="88"/>
  <c r="Y92" i="88"/>
  <c r="Y95" i="88"/>
  <c r="Z97" i="88"/>
  <c r="Y100" i="88"/>
  <c r="Y103" i="88"/>
  <c r="Y108" i="88"/>
  <c r="Y111" i="88"/>
  <c r="Y116" i="88"/>
  <c r="Y119" i="88"/>
  <c r="Z121" i="88"/>
  <c r="Y124" i="88"/>
  <c r="Y127" i="88"/>
  <c r="Z129" i="88"/>
  <c r="Y132" i="88"/>
  <c r="Y135" i="88"/>
  <c r="Z137" i="88"/>
  <c r="Y140" i="88"/>
  <c r="Y143" i="88"/>
  <c r="Y148" i="88"/>
  <c r="Z154" i="88"/>
  <c r="Y161" i="88"/>
  <c r="X164" i="88"/>
  <c r="Y164" i="88"/>
  <c r="Z170" i="88"/>
  <c r="Y177" i="88"/>
  <c r="X180" i="88"/>
  <c r="Y180" i="88"/>
  <c r="Z186" i="88"/>
  <c r="Z193" i="88"/>
  <c r="Y193" i="88"/>
  <c r="Z197" i="88"/>
  <c r="Y197" i="88"/>
  <c r="Z201" i="88"/>
  <c r="Y201" i="88"/>
  <c r="Z205" i="88"/>
  <c r="Z209" i="88"/>
  <c r="Y213" i="88"/>
  <c r="Y217" i="88"/>
  <c r="Y221" i="88"/>
  <c r="Y225" i="88"/>
  <c r="Y229" i="88"/>
  <c r="Y233" i="88"/>
  <c r="Y237" i="88"/>
  <c r="Y241" i="88"/>
  <c r="Y245" i="88"/>
  <c r="Y249" i="88"/>
  <c r="Y277" i="88"/>
  <c r="Z291" i="88"/>
  <c r="Z301" i="88"/>
  <c r="Y301" i="88"/>
  <c r="X301" i="88"/>
  <c r="Y305" i="88"/>
  <c r="Z311" i="88"/>
  <c r="Z315" i="88"/>
  <c r="Z342" i="88"/>
  <c r="X405" i="88"/>
  <c r="Z405" i="88"/>
  <c r="Y405" i="88"/>
  <c r="Z467" i="88"/>
  <c r="Z28" i="88"/>
  <c r="Z36" i="88"/>
  <c r="Z44" i="88"/>
  <c r="Z52" i="88"/>
  <c r="Z60" i="88"/>
  <c r="Z68" i="88"/>
  <c r="Z76" i="88"/>
  <c r="Z84" i="88"/>
  <c r="Z92" i="88"/>
  <c r="Z100" i="88"/>
  <c r="Z108" i="88"/>
  <c r="Z116" i="88"/>
  <c r="Z124" i="88"/>
  <c r="Z132" i="88"/>
  <c r="Z140" i="88"/>
  <c r="Z148" i="88"/>
  <c r="Z151" i="88"/>
  <c r="Y155" i="88"/>
  <c r="X158" i="88"/>
  <c r="Y158" i="88"/>
  <c r="Z164" i="88"/>
  <c r="Z167" i="88"/>
  <c r="Y171" i="88"/>
  <c r="X174" i="88"/>
  <c r="Y174" i="88"/>
  <c r="Z180" i="88"/>
  <c r="Z183" i="88"/>
  <c r="Y187" i="88"/>
  <c r="X190" i="88"/>
  <c r="Y190" i="88"/>
  <c r="Y255" i="88"/>
  <c r="Y278" i="88"/>
  <c r="Z278" i="88"/>
  <c r="X278" i="88"/>
  <c r="Z282" i="88"/>
  <c r="Z297" i="88"/>
  <c r="Y354" i="88"/>
  <c r="Z354" i="88"/>
  <c r="X354" i="88"/>
  <c r="Y400" i="88"/>
  <c r="Z400" i="88"/>
  <c r="X400" i="88"/>
  <c r="Y33" i="88"/>
  <c r="Y46" i="88"/>
  <c r="Y65" i="88"/>
  <c r="Y70" i="88"/>
  <c r="Z83" i="88"/>
  <c r="Y105" i="88"/>
  <c r="Y110" i="88"/>
  <c r="Y118" i="88"/>
  <c r="Y126" i="88"/>
  <c r="Y134" i="88"/>
  <c r="Y157" i="88"/>
  <c r="Z169" i="88"/>
  <c r="X192" i="88"/>
  <c r="Y192" i="88"/>
  <c r="Z586" i="88"/>
  <c r="Y26" i="88"/>
  <c r="Y29" i="88"/>
  <c r="Z31" i="88"/>
  <c r="Y34" i="88"/>
  <c r="Y37" i="88"/>
  <c r="Z39" i="88"/>
  <c r="Y42" i="88"/>
  <c r="Y45" i="88"/>
  <c r="Z47" i="88"/>
  <c r="Y50" i="88"/>
  <c r="Y53" i="88"/>
  <c r="Z55" i="88"/>
  <c r="Y58" i="88"/>
  <c r="Y61" i="88"/>
  <c r="Z63" i="88"/>
  <c r="Y66" i="88"/>
  <c r="Y69" i="88"/>
  <c r="Z71" i="88"/>
  <c r="Y74" i="88"/>
  <c r="Y77" i="88"/>
  <c r="Z79" i="88"/>
  <c r="Y82" i="88"/>
  <c r="Y85" i="88"/>
  <c r="Z87" i="88"/>
  <c r="Y90" i="88"/>
  <c r="Y93" i="88"/>
  <c r="Z95" i="88"/>
  <c r="Y98" i="88"/>
  <c r="Y101" i="88"/>
  <c r="Z103" i="88"/>
  <c r="Y106" i="88"/>
  <c r="Y109" i="88"/>
  <c r="Z111" i="88"/>
  <c r="Y114" i="88"/>
  <c r="Y117" i="88"/>
  <c r="Z119" i="88"/>
  <c r="Y122" i="88"/>
  <c r="Y125" i="88"/>
  <c r="Z127" i="88"/>
  <c r="Y130" i="88"/>
  <c r="Y133" i="88"/>
  <c r="Z135" i="88"/>
  <c r="Y138" i="88"/>
  <c r="Y141" i="88"/>
  <c r="Z143" i="88"/>
  <c r="Y146" i="88"/>
  <c r="Y149" i="88"/>
  <c r="X152" i="88"/>
  <c r="Y152" i="88"/>
  <c r="X155" i="88"/>
  <c r="Z158" i="88"/>
  <c r="Z161" i="88"/>
  <c r="Y165" i="88"/>
  <c r="X168" i="88"/>
  <c r="Y168" i="88"/>
  <c r="Z174" i="88"/>
  <c r="Z177" i="88"/>
  <c r="Y181" i="88"/>
  <c r="X184" i="88"/>
  <c r="Y184" i="88"/>
  <c r="Z190" i="88"/>
  <c r="X194" i="88"/>
  <c r="Y194" i="88"/>
  <c r="X198" i="88"/>
  <c r="Y198" i="88"/>
  <c r="X202" i="88"/>
  <c r="Y202" i="88"/>
  <c r="Z259" i="88"/>
  <c r="Z269" i="88"/>
  <c r="Y269" i="88"/>
  <c r="X269" i="88"/>
  <c r="Y273" i="88"/>
  <c r="Z279" i="88"/>
  <c r="Y283" i="88"/>
  <c r="Y303" i="88"/>
  <c r="Y337" i="88"/>
  <c r="Z344" i="88"/>
  <c r="Y348" i="88"/>
  <c r="Y359" i="88"/>
  <c r="Y429" i="88"/>
  <c r="X429" i="88"/>
  <c r="Z429" i="88"/>
  <c r="Z27" i="88"/>
  <c r="Z43" i="88"/>
  <c r="Y54" i="88"/>
  <c r="Y81" i="88"/>
  <c r="Y113" i="88"/>
  <c r="Y145" i="88"/>
  <c r="Y173" i="88"/>
  <c r="Z182" i="88"/>
  <c r="X200" i="88"/>
  <c r="Y200" i="88"/>
  <c r="Z266" i="88"/>
  <c r="Z26" i="88"/>
  <c r="X29" i="88"/>
  <c r="Z34" i="88"/>
  <c r="X37" i="88"/>
  <c r="Z42" i="88"/>
  <c r="X45" i="88"/>
  <c r="Z50" i="88"/>
  <c r="X53" i="88"/>
  <c r="Z58" i="88"/>
  <c r="X61" i="88"/>
  <c r="Z66" i="88"/>
  <c r="X69" i="88"/>
  <c r="Z74" i="88"/>
  <c r="X77" i="88"/>
  <c r="Z82" i="88"/>
  <c r="X85" i="88"/>
  <c r="Z90" i="88"/>
  <c r="X93" i="88"/>
  <c r="Z98" i="88"/>
  <c r="X101" i="88"/>
  <c r="Z106" i="88"/>
  <c r="X109" i="88"/>
  <c r="Z114" i="88"/>
  <c r="X117" i="88"/>
  <c r="Z122" i="88"/>
  <c r="X125" i="88"/>
  <c r="Z130" i="88"/>
  <c r="X133" i="88"/>
  <c r="Z138" i="88"/>
  <c r="X141" i="88"/>
  <c r="Z146" i="88"/>
  <c r="X149" i="88"/>
  <c r="Z152" i="88"/>
  <c r="Z155" i="88"/>
  <c r="Y159" i="88"/>
  <c r="X162" i="88"/>
  <c r="Y162" i="88"/>
  <c r="X165" i="88"/>
  <c r="Z168" i="88"/>
  <c r="Z171" i="88"/>
  <c r="Y175" i="88"/>
  <c r="X178" i="88"/>
  <c r="Y178" i="88"/>
  <c r="X181" i="88"/>
  <c r="Z184" i="88"/>
  <c r="Z187" i="88"/>
  <c r="Y191" i="88"/>
  <c r="Z194" i="88"/>
  <c r="Z198" i="88"/>
  <c r="Z202" i="88"/>
  <c r="Z206" i="88"/>
  <c r="Z210" i="88"/>
  <c r="Z214" i="88"/>
  <c r="Z218" i="88"/>
  <c r="Z222" i="88"/>
  <c r="Z226" i="88"/>
  <c r="Z230" i="88"/>
  <c r="Z234" i="88"/>
  <c r="Z238" i="88"/>
  <c r="Z242" i="88"/>
  <c r="Z246" i="88"/>
  <c r="Z250" i="88"/>
  <c r="Z265" i="88"/>
  <c r="Y293" i="88"/>
  <c r="Z307" i="88"/>
  <c r="Z317" i="88"/>
  <c r="Y317" i="88"/>
  <c r="X317" i="88"/>
  <c r="Y321" i="88"/>
  <c r="Z419" i="88"/>
  <c r="Y41" i="88"/>
  <c r="Y57" i="88"/>
  <c r="Z67" i="88"/>
  <c r="Z75" i="88"/>
  <c r="Y86" i="88"/>
  <c r="Y94" i="88"/>
  <c r="Z99" i="88"/>
  <c r="Z107" i="88"/>
  <c r="Z115" i="88"/>
  <c r="Z123" i="88"/>
  <c r="Z139" i="88"/>
  <c r="Z150" i="88"/>
  <c r="Z166" i="88"/>
  <c r="Y189" i="88"/>
  <c r="X351" i="88"/>
  <c r="Z351" i="88"/>
  <c r="Y351" i="88"/>
  <c r="Y24" i="88"/>
  <c r="Y27" i="88"/>
  <c r="Z29" i="88"/>
  <c r="Y32" i="88"/>
  <c r="Y35" i="88"/>
  <c r="Z37" i="88"/>
  <c r="Y40" i="88"/>
  <c r="Y43" i="88"/>
  <c r="Z45" i="88"/>
  <c r="Y48" i="88"/>
  <c r="Y51" i="88"/>
  <c r="Z53" i="88"/>
  <c r="Y56" i="88"/>
  <c r="Y59" i="88"/>
  <c r="Z61" i="88"/>
  <c r="Y64" i="88"/>
  <c r="Y67" i="88"/>
  <c r="Z69" i="88"/>
  <c r="Y72" i="88"/>
  <c r="Y75" i="88"/>
  <c r="Z77" i="88"/>
  <c r="Y80" i="88"/>
  <c r="Y83" i="88"/>
  <c r="Z85" i="88"/>
  <c r="Y88" i="88"/>
  <c r="Y91" i="88"/>
  <c r="Z93" i="88"/>
  <c r="Y96" i="88"/>
  <c r="Y99" i="88"/>
  <c r="Z101" i="88"/>
  <c r="Y104" i="88"/>
  <c r="Y107" i="88"/>
  <c r="Z109" i="88"/>
  <c r="Y112" i="88"/>
  <c r="Y115" i="88"/>
  <c r="Z117" i="88"/>
  <c r="Y120" i="88"/>
  <c r="Y123" i="88"/>
  <c r="Z125" i="88"/>
  <c r="Y128" i="88"/>
  <c r="Y131" i="88"/>
  <c r="Z133" i="88"/>
  <c r="Y136" i="88"/>
  <c r="Y139" i="88"/>
  <c r="Z141" i="88"/>
  <c r="Y144" i="88"/>
  <c r="Y147" i="88"/>
  <c r="Z149" i="88"/>
  <c r="Y153" i="88"/>
  <c r="X156" i="88"/>
  <c r="Y156" i="88"/>
  <c r="Z162" i="88"/>
  <c r="Z165" i="88"/>
  <c r="Y169" i="88"/>
  <c r="X172" i="88"/>
  <c r="Y172" i="88"/>
  <c r="Z178" i="88"/>
  <c r="Z181" i="88"/>
  <c r="Y185" i="88"/>
  <c r="X188" i="88"/>
  <c r="Y188" i="88"/>
  <c r="Z195" i="88"/>
  <c r="Y195" i="88"/>
  <c r="Z199" i="88"/>
  <c r="Y199" i="88"/>
  <c r="Z203" i="88"/>
  <c r="Y203" i="88"/>
  <c r="Z207" i="88"/>
  <c r="Y211" i="88"/>
  <c r="Y215" i="88"/>
  <c r="Y219" i="88"/>
  <c r="Y223" i="88"/>
  <c r="Y227" i="88"/>
  <c r="Y231" i="88"/>
  <c r="Y235" i="88"/>
  <c r="Y239" i="88"/>
  <c r="Y243" i="88"/>
  <c r="Y247" i="88"/>
  <c r="Y251" i="88"/>
  <c r="Y271" i="88"/>
  <c r="Y294" i="88"/>
  <c r="Z294" i="88"/>
  <c r="X294" i="88"/>
  <c r="Z298" i="88"/>
  <c r="Z313" i="88"/>
  <c r="Y326" i="88"/>
  <c r="Z326" i="88"/>
  <c r="X326" i="88"/>
  <c r="Z451" i="88"/>
  <c r="Y204" i="88"/>
  <c r="Y206" i="88"/>
  <c r="Y208" i="88"/>
  <c r="Y210" i="88"/>
  <c r="Y212" i="88"/>
  <c r="Y214" i="88"/>
  <c r="Y216" i="88"/>
  <c r="Y218" i="88"/>
  <c r="Z261" i="88"/>
  <c r="Y264" i="88"/>
  <c r="Z277" i="88"/>
  <c r="Y280" i="88"/>
  <c r="Z293" i="88"/>
  <c r="Y296" i="88"/>
  <c r="Z309" i="88"/>
  <c r="Y312" i="88"/>
  <c r="Y328" i="88"/>
  <c r="X345" i="88"/>
  <c r="Y345" i="88"/>
  <c r="Z372" i="88"/>
  <c r="Y423" i="88"/>
  <c r="X423" i="88"/>
  <c r="Z423" i="88"/>
  <c r="Y260" i="88"/>
  <c r="Z264" i="88"/>
  <c r="Y276" i="88"/>
  <c r="Z280" i="88"/>
  <c r="Y292" i="88"/>
  <c r="Z296" i="88"/>
  <c r="Y308" i="88"/>
  <c r="Z312" i="88"/>
  <c r="Y324" i="88"/>
  <c r="Z328" i="88"/>
  <c r="X357" i="88"/>
  <c r="Y357" i="88"/>
  <c r="X363" i="88"/>
  <c r="Z363" i="88"/>
  <c r="X383" i="88"/>
  <c r="Y383" i="88"/>
  <c r="Y420" i="88"/>
  <c r="X463" i="88"/>
  <c r="Z463" i="88"/>
  <c r="X494" i="88"/>
  <c r="Z494" i="88"/>
  <c r="Y494" i="88"/>
  <c r="X500" i="88"/>
  <c r="Z500" i="88"/>
  <c r="Y500" i="88"/>
  <c r="X538" i="88"/>
  <c r="Z538" i="88"/>
  <c r="Y538" i="88"/>
  <c r="Y258" i="88"/>
  <c r="Y274" i="88"/>
  <c r="Y290" i="88"/>
  <c r="Y306" i="88"/>
  <c r="Y322" i="88"/>
  <c r="Y338" i="88"/>
  <c r="Y370" i="88"/>
  <c r="X373" i="88"/>
  <c r="Y373" i="88"/>
  <c r="X379" i="88"/>
  <c r="Z379" i="88"/>
  <c r="Y379" i="88"/>
  <c r="Y392" i="88"/>
  <c r="Z392" i="88"/>
  <c r="X392" i="88"/>
  <c r="X397" i="88"/>
  <c r="Z397" i="88"/>
  <c r="Z425" i="88"/>
  <c r="Y463" i="88"/>
  <c r="Y495" i="88"/>
  <c r="Z495" i="88"/>
  <c r="X495" i="88"/>
  <c r="Y205" i="88"/>
  <c r="Y207" i="88"/>
  <c r="Y209" i="88"/>
  <c r="Y256" i="88"/>
  <c r="X258" i="88"/>
  <c r="Z260" i="88"/>
  <c r="X265" i="88"/>
  <c r="Y272" i="88"/>
  <c r="X274" i="88"/>
  <c r="Z276" i="88"/>
  <c r="X281" i="88"/>
  <c r="Y288" i="88"/>
  <c r="X290" i="88"/>
  <c r="Z292" i="88"/>
  <c r="X297" i="88"/>
  <c r="Y304" i="88"/>
  <c r="X306" i="88"/>
  <c r="Z308" i="88"/>
  <c r="X313" i="88"/>
  <c r="Y315" i="88"/>
  <c r="Y320" i="88"/>
  <c r="X322" i="88"/>
  <c r="Z324" i="88"/>
  <c r="Y336" i="88"/>
  <c r="X338" i="88"/>
  <c r="X341" i="88"/>
  <c r="Y341" i="88"/>
  <c r="Y349" i="88"/>
  <c r="Z352" i="88"/>
  <c r="X352" i="88"/>
  <c r="Z360" i="88"/>
  <c r="X364" i="88"/>
  <c r="Z364" i="88"/>
  <c r="X370" i="88"/>
  <c r="Z373" i="88"/>
  <c r="Y376" i="88"/>
  <c r="X380" i="88"/>
  <c r="Z380" i="88"/>
  <c r="Y384" i="88"/>
  <c r="Z384" i="88"/>
  <c r="X384" i="88"/>
  <c r="Y397" i="88"/>
  <c r="Y426" i="88"/>
  <c r="Y439" i="88"/>
  <c r="X439" i="88"/>
  <c r="Z439" i="88"/>
  <c r="X484" i="88"/>
  <c r="Z484" i="88"/>
  <c r="Y484" i="88"/>
  <c r="Y534" i="88"/>
  <c r="Y254" i="88"/>
  <c r="Z258" i="88"/>
  <c r="Y265" i="88"/>
  <c r="Y270" i="88"/>
  <c r="Z274" i="88"/>
  <c r="Y281" i="88"/>
  <c r="Y286" i="88"/>
  <c r="Z290" i="88"/>
  <c r="Y297" i="88"/>
  <c r="Y302" i="88"/>
  <c r="Z306" i="88"/>
  <c r="Y313" i="88"/>
  <c r="Y318" i="88"/>
  <c r="Z322" i="88"/>
  <c r="Y334" i="88"/>
  <c r="Z338" i="88"/>
  <c r="Z349" i="88"/>
  <c r="X361" i="88"/>
  <c r="Y361" i="88"/>
  <c r="Y364" i="88"/>
  <c r="Z370" i="88"/>
  <c r="Z376" i="88"/>
  <c r="X389" i="88"/>
  <c r="Z389" i="88"/>
  <c r="Y445" i="88"/>
  <c r="X445" i="88"/>
  <c r="Y459" i="88"/>
  <c r="X459" i="88"/>
  <c r="Z459" i="88"/>
  <c r="Y252" i="88"/>
  <c r="X254" i="88"/>
  <c r="X261" i="88"/>
  <c r="Y268" i="88"/>
  <c r="X270" i="88"/>
  <c r="X277" i="88"/>
  <c r="Y284" i="88"/>
  <c r="X286" i="88"/>
  <c r="X293" i="88"/>
  <c r="Y300" i="88"/>
  <c r="X302" i="88"/>
  <c r="X309" i="88"/>
  <c r="Y316" i="88"/>
  <c r="X318" i="88"/>
  <c r="Y332" i="88"/>
  <c r="X334" i="88"/>
  <c r="X347" i="88"/>
  <c r="Z347" i="88"/>
  <c r="Y350" i="88"/>
  <c r="Z361" i="88"/>
  <c r="X381" i="88"/>
  <c r="Z381" i="88"/>
  <c r="Y389" i="88"/>
  <c r="Z445" i="88"/>
  <c r="Z455" i="88"/>
  <c r="Y455" i="88"/>
  <c r="Z475" i="88"/>
  <c r="Y475" i="88"/>
  <c r="X475" i="88"/>
  <c r="X252" i="88"/>
  <c r="Z254" i="88"/>
  <c r="Y266" i="88"/>
  <c r="X268" i="88"/>
  <c r="Z270" i="88"/>
  <c r="Y282" i="88"/>
  <c r="X284" i="88"/>
  <c r="Z286" i="88"/>
  <c r="Y298" i="88"/>
  <c r="X300" i="88"/>
  <c r="Z302" i="88"/>
  <c r="Y314" i="88"/>
  <c r="X316" i="88"/>
  <c r="Z318" i="88"/>
  <c r="Y330" i="88"/>
  <c r="X332" i="88"/>
  <c r="Z334" i="88"/>
  <c r="Y347" i="88"/>
  <c r="Y353" i="88"/>
  <c r="Z356" i="88"/>
  <c r="Y365" i="88"/>
  <c r="Z368" i="88"/>
  <c r="X368" i="88"/>
  <c r="Y381" i="88"/>
  <c r="Y408" i="88"/>
  <c r="Z408" i="88"/>
  <c r="X408" i="88"/>
  <c r="Y413" i="88"/>
  <c r="X413" i="88"/>
  <c r="Z441" i="88"/>
  <c r="X455" i="88"/>
  <c r="Z471" i="88"/>
  <c r="Y503" i="88"/>
  <c r="X503" i="88"/>
  <c r="Z503" i="88"/>
  <c r="Y386" i="88"/>
  <c r="Y391" i="88"/>
  <c r="Y394" i="88"/>
  <c r="Y399" i="88"/>
  <c r="Y402" i="88"/>
  <c r="Y407" i="88"/>
  <c r="Y410" i="88"/>
  <c r="Y416" i="88"/>
  <c r="Y419" i="88"/>
  <c r="X419" i="88"/>
  <c r="Y432" i="88"/>
  <c r="Y435" i="88"/>
  <c r="X435" i="88"/>
  <c r="Y451" i="88"/>
  <c r="X451" i="88"/>
  <c r="X462" i="88"/>
  <c r="Z462" i="88"/>
  <c r="Y462" i="88"/>
  <c r="X479" i="88"/>
  <c r="Z479" i="88"/>
  <c r="X489" i="88"/>
  <c r="Z489" i="88"/>
  <c r="Y414" i="88"/>
  <c r="Y417" i="88"/>
  <c r="X417" i="88"/>
  <c r="Y430" i="88"/>
  <c r="Y433" i="88"/>
  <c r="X433" i="88"/>
  <c r="Y449" i="88"/>
  <c r="X449" i="88"/>
  <c r="X456" i="88"/>
  <c r="Y456" i="88"/>
  <c r="Y481" i="88"/>
  <c r="Z485" i="88"/>
  <c r="Z491" i="88"/>
  <c r="X522" i="88"/>
  <c r="Y522" i="88"/>
  <c r="Y377" i="88"/>
  <c r="Y382" i="88"/>
  <c r="Y387" i="88"/>
  <c r="Y390" i="88"/>
  <c r="Y395" i="88"/>
  <c r="Y398" i="88"/>
  <c r="Y403" i="88"/>
  <c r="Y406" i="88"/>
  <c r="Y411" i="88"/>
  <c r="X414" i="88"/>
  <c r="Z417" i="88"/>
  <c r="Y424" i="88"/>
  <c r="Y427" i="88"/>
  <c r="X427" i="88"/>
  <c r="Z433" i="88"/>
  <c r="Y443" i="88"/>
  <c r="X443" i="88"/>
  <c r="Z449" i="88"/>
  <c r="Z456" i="88"/>
  <c r="X472" i="88"/>
  <c r="Y472" i="88"/>
  <c r="Y505" i="88"/>
  <c r="Z505" i="88"/>
  <c r="X505" i="88"/>
  <c r="Y518" i="88"/>
  <c r="Z522" i="88"/>
  <c r="Y418" i="88"/>
  <c r="Y421" i="88"/>
  <c r="X421" i="88"/>
  <c r="Y437" i="88"/>
  <c r="X437" i="88"/>
  <c r="Y453" i="88"/>
  <c r="X453" i="88"/>
  <c r="Z457" i="88"/>
  <c r="Y465" i="88"/>
  <c r="X468" i="88"/>
  <c r="Z468" i="88"/>
  <c r="Y468" i="88"/>
  <c r="X486" i="88"/>
  <c r="Z486" i="88"/>
  <c r="Y486" i="88"/>
  <c r="X506" i="88"/>
  <c r="Z506" i="88"/>
  <c r="Y506" i="88"/>
  <c r="Y511" i="88"/>
  <c r="X511" i="88"/>
  <c r="Z343" i="88"/>
  <c r="Y385" i="88"/>
  <c r="Y388" i="88"/>
  <c r="Y393" i="88"/>
  <c r="Y396" i="88"/>
  <c r="Y401" i="88"/>
  <c r="Y404" i="88"/>
  <c r="Y409" i="88"/>
  <c r="Y412" i="88"/>
  <c r="Y415" i="88"/>
  <c r="X415" i="88"/>
  <c r="X418" i="88"/>
  <c r="Z421" i="88"/>
  <c r="Y428" i="88"/>
  <c r="Y431" i="88"/>
  <c r="X431" i="88"/>
  <c r="Z437" i="88"/>
  <c r="Y447" i="88"/>
  <c r="X447" i="88"/>
  <c r="Z453" i="88"/>
  <c r="Y469" i="88"/>
  <c r="Z473" i="88"/>
  <c r="Z487" i="88"/>
  <c r="Y487" i="88"/>
  <c r="X487" i="88"/>
  <c r="X492" i="88"/>
  <c r="Z492" i="88"/>
  <c r="Y492" i="88"/>
  <c r="Z502" i="88"/>
  <c r="Z511" i="88"/>
  <c r="Y519" i="88"/>
  <c r="X519" i="88"/>
  <c r="Z519" i="88"/>
  <c r="Y531" i="88"/>
  <c r="X531" i="88"/>
  <c r="Z531" i="88"/>
  <c r="Z401" i="88"/>
  <c r="Z409" i="88"/>
  <c r="Z418" i="88"/>
  <c r="Y422" i="88"/>
  <c r="Y425" i="88"/>
  <c r="X425" i="88"/>
  <c r="Y441" i="88"/>
  <c r="X441" i="88"/>
  <c r="Z483" i="88"/>
  <c r="Z493" i="88"/>
  <c r="Z516" i="88"/>
  <c r="Z532" i="88"/>
  <c r="Y532" i="88"/>
  <c r="X532" i="88"/>
  <c r="Y541" i="88"/>
  <c r="X541" i="88"/>
  <c r="Z541" i="88"/>
  <c r="Z498" i="88"/>
  <c r="Y509" i="88"/>
  <c r="Y512" i="88"/>
  <c r="Y523" i="88"/>
  <c r="Y563" i="88"/>
  <c r="X563" i="88"/>
  <c r="Y570" i="88"/>
  <c r="Y596" i="88"/>
  <c r="X596" i="88"/>
  <c r="Z600" i="88"/>
  <c r="Z609" i="88"/>
  <c r="Y609" i="88"/>
  <c r="X609" i="88"/>
  <c r="Y628" i="88"/>
  <c r="X628" i="88"/>
  <c r="Z632" i="88"/>
  <c r="Z641" i="88"/>
  <c r="Y641" i="88"/>
  <c r="X641" i="88"/>
  <c r="X490" i="88"/>
  <c r="Z490" i="88"/>
  <c r="Y515" i="88"/>
  <c r="X515" i="88"/>
  <c r="X526" i="88"/>
  <c r="Z526" i="88"/>
  <c r="Y560" i="88"/>
  <c r="X560" i="88"/>
  <c r="Z563" i="88"/>
  <c r="Z570" i="88"/>
  <c r="Z578" i="88"/>
  <c r="Z596" i="88"/>
  <c r="Y610" i="88"/>
  <c r="Z628" i="88"/>
  <c r="Y642" i="88"/>
  <c r="Z656" i="88"/>
  <c r="Y496" i="88"/>
  <c r="Y507" i="88"/>
  <c r="Y539" i="88"/>
  <c r="Z546" i="88"/>
  <c r="Y550" i="88"/>
  <c r="Y553" i="88"/>
  <c r="Z553" i="88"/>
  <c r="X553" i="88"/>
  <c r="Z564" i="88"/>
  <c r="X564" i="88"/>
  <c r="Z592" i="88"/>
  <c r="Z601" i="88"/>
  <c r="Y601" i="88"/>
  <c r="X601" i="88"/>
  <c r="Y620" i="88"/>
  <c r="X620" i="88"/>
  <c r="Z624" i="88"/>
  <c r="Z633" i="88"/>
  <c r="Y633" i="88"/>
  <c r="X633" i="88"/>
  <c r="Z652" i="88"/>
  <c r="Y652" i="88"/>
  <c r="X652" i="88"/>
  <c r="Z464" i="88"/>
  <c r="X469" i="88"/>
  <c r="Y471" i="88"/>
  <c r="Y478" i="88"/>
  <c r="Z480" i="88"/>
  <c r="Y485" i="88"/>
  <c r="X488" i="88"/>
  <c r="Z488" i="88"/>
  <c r="Y493" i="88"/>
  <c r="X496" i="88"/>
  <c r="Y499" i="88"/>
  <c r="X499" i="88"/>
  <c r="X507" i="88"/>
  <c r="X510" i="88"/>
  <c r="Z510" i="88"/>
  <c r="Y521" i="88"/>
  <c r="Z521" i="88"/>
  <c r="Y527" i="88"/>
  <c r="Z530" i="88"/>
  <c r="Y530" i="88"/>
  <c r="Y543" i="88"/>
  <c r="Z543" i="88"/>
  <c r="X550" i="88"/>
  <c r="Y557" i="88"/>
  <c r="X557" i="88"/>
  <c r="Y564" i="88"/>
  <c r="Y579" i="88"/>
  <c r="Z579" i="88"/>
  <c r="X579" i="88"/>
  <c r="Y602" i="88"/>
  <c r="Z620" i="88"/>
  <c r="Y634" i="88"/>
  <c r="Z657" i="88"/>
  <c r="Y657" i="88"/>
  <c r="X657" i="88"/>
  <c r="Z478" i="88"/>
  <c r="Z496" i="88"/>
  <c r="Z507" i="88"/>
  <c r="Y547" i="88"/>
  <c r="X547" i="88"/>
  <c r="Z550" i="88"/>
  <c r="Y576" i="88"/>
  <c r="Z580" i="88"/>
  <c r="Y580" i="88"/>
  <c r="X580" i="88"/>
  <c r="Z593" i="88"/>
  <c r="Y593" i="88"/>
  <c r="X593" i="88"/>
  <c r="Y612" i="88"/>
  <c r="X612" i="88"/>
  <c r="Z616" i="88"/>
  <c r="Z625" i="88"/>
  <c r="Y625" i="88"/>
  <c r="X625" i="88"/>
  <c r="Y644" i="88"/>
  <c r="X644" i="88"/>
  <c r="Z648" i="88"/>
  <c r="Y658" i="88"/>
  <c r="Y544" i="88"/>
  <c r="X544" i="88"/>
  <c r="Y589" i="88"/>
  <c r="Z589" i="88"/>
  <c r="X589" i="88"/>
  <c r="Y594" i="88"/>
  <c r="Y626" i="88"/>
  <c r="Z458" i="88"/>
  <c r="Z474" i="88"/>
  <c r="Z514" i="88"/>
  <c r="Y525" i="88"/>
  <c r="Y528" i="88"/>
  <c r="X528" i="88"/>
  <c r="Y537" i="88"/>
  <c r="Z537" i="88"/>
  <c r="X537" i="88"/>
  <c r="Z544" i="88"/>
  <c r="Z548" i="88"/>
  <c r="X548" i="88"/>
  <c r="Z562" i="88"/>
  <c r="Y566" i="88"/>
  <c r="Y569" i="88"/>
  <c r="Z569" i="88"/>
  <c r="X569" i="88"/>
  <c r="Y573" i="88"/>
  <c r="X573" i="88"/>
  <c r="Y604" i="88"/>
  <c r="X604" i="88"/>
  <c r="Z608" i="88"/>
  <c r="Z617" i="88"/>
  <c r="Y617" i="88"/>
  <c r="X617" i="88"/>
  <c r="Y636" i="88"/>
  <c r="X636" i="88"/>
  <c r="Z640" i="88"/>
  <c r="Z649" i="88"/>
  <c r="Y649" i="88"/>
  <c r="X649" i="88"/>
  <c r="Y559" i="88"/>
  <c r="Z559" i="88"/>
  <c r="Y582" i="88"/>
  <c r="Y586" i="88"/>
  <c r="X586" i="88"/>
  <c r="Y618" i="88"/>
  <c r="Y650" i="88"/>
  <c r="Z660" i="88"/>
  <c r="Y660" i="88"/>
  <c r="X660" i="88"/>
  <c r="Y497" i="88"/>
  <c r="Y513" i="88"/>
  <c r="Y529" i="88"/>
  <c r="Z542" i="88"/>
  <c r="Y545" i="88"/>
  <c r="Z558" i="88"/>
  <c r="Y561" i="88"/>
  <c r="Z574" i="88"/>
  <c r="Y577" i="88"/>
  <c r="Z590" i="88"/>
  <c r="Z598" i="88"/>
  <c r="Z606" i="88"/>
  <c r="Z614" i="88"/>
  <c r="Z622" i="88"/>
  <c r="Z630" i="88"/>
  <c r="Y575" i="88"/>
  <c r="Z591" i="88"/>
  <c r="Y591" i="88"/>
  <c r="Z599" i="88"/>
  <c r="Y599" i="88"/>
  <c r="Z607" i="88"/>
  <c r="Y607" i="88"/>
  <c r="Z615" i="88"/>
  <c r="Y615" i="88"/>
  <c r="Z623" i="88"/>
  <c r="Y623" i="88"/>
  <c r="Z631" i="88"/>
  <c r="Y631" i="88"/>
  <c r="Z639" i="88"/>
  <c r="Y639" i="88"/>
  <c r="Z647" i="88"/>
  <c r="Y647" i="88"/>
  <c r="Z655" i="88"/>
  <c r="Y655" i="88"/>
  <c r="Z663" i="88"/>
  <c r="Y663" i="88"/>
  <c r="Y555" i="88"/>
  <c r="Y571" i="88"/>
  <c r="Z575" i="88"/>
  <c r="Y587" i="88"/>
  <c r="Z597" i="88"/>
  <c r="Y597" i="88"/>
  <c r="Z605" i="88"/>
  <c r="Y605" i="88"/>
  <c r="Z613" i="88"/>
  <c r="Y613" i="88"/>
  <c r="Z621" i="88"/>
  <c r="Y621" i="88"/>
  <c r="Z629" i="88"/>
  <c r="Y629" i="88"/>
  <c r="Z637" i="88"/>
  <c r="Y637" i="88"/>
  <c r="Z645" i="88"/>
  <c r="Y645" i="88"/>
  <c r="Z653" i="88"/>
  <c r="Y653" i="88"/>
  <c r="Z661" i="88"/>
  <c r="Y661" i="88"/>
  <c r="Y585" i="88"/>
  <c r="Y535" i="88"/>
  <c r="Z539" i="88"/>
  <c r="Y546" i="88"/>
  <c r="Y551" i="88"/>
  <c r="Z555" i="88"/>
  <c r="Y562" i="88"/>
  <c r="Y567" i="88"/>
  <c r="Z571" i="88"/>
  <c r="X576" i="88"/>
  <c r="Y578" i="88"/>
  <c r="Y583" i="88"/>
  <c r="X585" i="88"/>
  <c r="Z587" i="88"/>
  <c r="Y592" i="88"/>
  <c r="Z595" i="88"/>
  <c r="Y595" i="88"/>
  <c r="Y600" i="88"/>
  <c r="Z603" i="88"/>
  <c r="Y603" i="88"/>
  <c r="Y608" i="88"/>
  <c r="Z611" i="88"/>
  <c r="Y611" i="88"/>
  <c r="Y616" i="88"/>
  <c r="Z619" i="88"/>
  <c r="Y619" i="88"/>
  <c r="Y624" i="88"/>
  <c r="Z627" i="88"/>
  <c r="Y627" i="88"/>
  <c r="Y632" i="88"/>
  <c r="Z635" i="88"/>
  <c r="Y635" i="88"/>
  <c r="Y640" i="88"/>
  <c r="Z643" i="88"/>
  <c r="Y643" i="88"/>
  <c r="Y648" i="88"/>
  <c r="Z651" i="88"/>
  <c r="Y651" i="88"/>
  <c r="Y656" i="88"/>
  <c r="Z659" i="88"/>
  <c r="Y659" i="88"/>
  <c r="Y501" i="88"/>
  <c r="Y517" i="88"/>
  <c r="Y533" i="88"/>
  <c r="X535" i="88"/>
  <c r="Y549" i="88"/>
  <c r="X551" i="88"/>
  <c r="Y565" i="88"/>
  <c r="X567" i="88"/>
  <c r="Y581" i="88"/>
  <c r="X583" i="88"/>
  <c r="Z585" i="88"/>
  <c r="X595" i="88"/>
  <c r="X603" i="88"/>
  <c r="X611" i="88"/>
  <c r="X619" i="88"/>
  <c r="X627" i="88"/>
  <c r="X635" i="88"/>
  <c r="X643" i="88"/>
  <c r="X651" i="88"/>
  <c r="X659" i="88"/>
  <c r="C30" i="87"/>
  <c r="F29" i="87" s="1"/>
  <c r="F24" i="87"/>
  <c r="C12" i="87"/>
  <c r="F11" i="87" s="1"/>
  <c r="C30" i="86"/>
  <c r="F29" i="86" s="1"/>
  <c r="F24" i="86"/>
  <c r="C12" i="86"/>
  <c r="F11" i="86" s="1"/>
  <c r="F6" i="85"/>
  <c r="C12" i="85"/>
  <c r="F11" i="85" s="1"/>
  <c r="C30" i="85"/>
  <c r="F29" i="85" s="1"/>
  <c r="F24" i="85"/>
  <c r="C30" i="62"/>
  <c r="F29" i="62" s="1"/>
  <c r="C9" i="84"/>
  <c r="T125" i="84" s="1"/>
  <c r="E7" i="83"/>
  <c r="C18" i="83"/>
  <c r="X199" i="83"/>
  <c r="X210" i="83"/>
  <c r="X216" i="83"/>
  <c r="C19" i="83"/>
  <c r="X105" i="83"/>
  <c r="X112" i="83"/>
  <c r="X116" i="83"/>
  <c r="X120" i="83"/>
  <c r="X124" i="83"/>
  <c r="X128" i="83"/>
  <c r="X132" i="83"/>
  <c r="X136" i="83"/>
  <c r="X140" i="83"/>
  <c r="X144" i="83"/>
  <c r="X148" i="83"/>
  <c r="X152" i="83"/>
  <c r="X156" i="83"/>
  <c r="X160" i="83"/>
  <c r="X164" i="83"/>
  <c r="X168" i="83"/>
  <c r="X172" i="83"/>
  <c r="X176" i="83"/>
  <c r="X180" i="83"/>
  <c r="X184" i="83"/>
  <c r="X188" i="83"/>
  <c r="X192" i="83"/>
  <c r="X200" i="83"/>
  <c r="X205" i="83"/>
  <c r="X99" i="83"/>
  <c r="X206" i="83"/>
  <c r="X211" i="83"/>
  <c r="X218" i="83"/>
  <c r="X224" i="83"/>
  <c r="X232" i="83"/>
  <c r="X240" i="83"/>
  <c r="X248" i="83"/>
  <c r="X109" i="83"/>
  <c r="X113" i="83"/>
  <c r="X117" i="83"/>
  <c r="X121" i="83"/>
  <c r="X125" i="83"/>
  <c r="X129" i="83"/>
  <c r="X133" i="83"/>
  <c r="X137" i="83"/>
  <c r="X141" i="83"/>
  <c r="X145" i="83"/>
  <c r="X149" i="83"/>
  <c r="X153" i="83"/>
  <c r="X157" i="83"/>
  <c r="X161" i="83"/>
  <c r="X165" i="83"/>
  <c r="X169" i="83"/>
  <c r="X173" i="83"/>
  <c r="X177" i="83"/>
  <c r="X181" i="83"/>
  <c r="X185" i="83"/>
  <c r="X189" i="83"/>
  <c r="X193" i="83"/>
  <c r="X201" i="83"/>
  <c r="X212" i="83"/>
  <c r="X225" i="83"/>
  <c r="X233" i="83"/>
  <c r="G7" i="83"/>
  <c r="Y200" i="83" s="1"/>
  <c r="Y48" i="83"/>
  <c r="Y64" i="83"/>
  <c r="Y68" i="83"/>
  <c r="Y70" i="83"/>
  <c r="Y72" i="83"/>
  <c r="Y80" i="83"/>
  <c r="Y88" i="83"/>
  <c r="Z103" i="83"/>
  <c r="X103" i="83"/>
  <c r="Y106" i="83"/>
  <c r="Y117" i="83"/>
  <c r="Y121" i="83"/>
  <c r="Y125" i="83"/>
  <c r="Y129" i="83"/>
  <c r="Y137" i="83"/>
  <c r="Y145" i="83"/>
  <c r="Y149" i="83"/>
  <c r="Y157" i="83"/>
  <c r="Y161" i="83"/>
  <c r="Y169" i="83"/>
  <c r="Y173" i="83"/>
  <c r="Y177" i="83"/>
  <c r="Y181" i="83"/>
  <c r="Y185" i="83"/>
  <c r="Y193" i="83"/>
  <c r="X202" i="83"/>
  <c r="Z207" i="83"/>
  <c r="X207" i="83"/>
  <c r="Y207" i="83"/>
  <c r="Y212" i="83"/>
  <c r="Z90" i="83"/>
  <c r="Y100" i="83"/>
  <c r="Y103" i="83"/>
  <c r="Z106" i="83"/>
  <c r="Z110" i="83"/>
  <c r="X110" i="83"/>
  <c r="Z114" i="83"/>
  <c r="X114" i="83"/>
  <c r="X118" i="83"/>
  <c r="Z122" i="83"/>
  <c r="X122" i="83"/>
  <c r="Z126" i="83"/>
  <c r="X126" i="83"/>
  <c r="Z130" i="83"/>
  <c r="X130" i="83"/>
  <c r="X134" i="83"/>
  <c r="Z138" i="83"/>
  <c r="X138" i="83"/>
  <c r="Z142" i="83"/>
  <c r="X142" i="83"/>
  <c r="Z146" i="83"/>
  <c r="X146" i="83"/>
  <c r="Z150" i="83"/>
  <c r="X150" i="83"/>
  <c r="Z154" i="83"/>
  <c r="X154" i="83"/>
  <c r="Z158" i="83"/>
  <c r="X158" i="83"/>
  <c r="Z162" i="83"/>
  <c r="X162" i="83"/>
  <c r="Z166" i="83"/>
  <c r="X166" i="83"/>
  <c r="Z170" i="83"/>
  <c r="X170" i="83"/>
  <c r="Z174" i="83"/>
  <c r="X174" i="83"/>
  <c r="Z178" i="83"/>
  <c r="X178" i="83"/>
  <c r="Z182" i="83"/>
  <c r="X182" i="83"/>
  <c r="Z186" i="83"/>
  <c r="X186" i="83"/>
  <c r="Z190" i="83"/>
  <c r="X190" i="83"/>
  <c r="Z194" i="83"/>
  <c r="X194" i="83"/>
  <c r="Y202" i="83"/>
  <c r="Z208" i="83"/>
  <c r="X208" i="83"/>
  <c r="Z213" i="83"/>
  <c r="X213" i="83"/>
  <c r="Y213" i="83"/>
  <c r="Z220" i="83"/>
  <c r="Y227" i="83"/>
  <c r="Y235" i="83"/>
  <c r="Y243" i="83"/>
  <c r="Y251" i="83"/>
  <c r="Y259" i="83"/>
  <c r="Y267" i="83"/>
  <c r="Z95" i="83"/>
  <c r="Y97" i="83"/>
  <c r="Z100" i="83"/>
  <c r="Z107" i="83"/>
  <c r="X107" i="83"/>
  <c r="Y110" i="83"/>
  <c r="Y114" i="83"/>
  <c r="Y118" i="83"/>
  <c r="Y122" i="83"/>
  <c r="Y126" i="83"/>
  <c r="Y130" i="83"/>
  <c r="Y134" i="83"/>
  <c r="Y138" i="83"/>
  <c r="Y142" i="83"/>
  <c r="Y146" i="83"/>
  <c r="Y150" i="83"/>
  <c r="Y154" i="83"/>
  <c r="Y158" i="83"/>
  <c r="Y162" i="83"/>
  <c r="Y166" i="83"/>
  <c r="Y170" i="83"/>
  <c r="Y174" i="83"/>
  <c r="Y178" i="83"/>
  <c r="Y182" i="83"/>
  <c r="Y186" i="83"/>
  <c r="Y190" i="83"/>
  <c r="Y194" i="83"/>
  <c r="X198" i="83"/>
  <c r="Z198" i="83"/>
  <c r="Z203" i="83"/>
  <c r="X203" i="83"/>
  <c r="Y203" i="83"/>
  <c r="Y208" i="83"/>
  <c r="Y220" i="83"/>
  <c r="X228" i="83"/>
  <c r="Y228" i="83"/>
  <c r="Z228" i="83"/>
  <c r="X236" i="83"/>
  <c r="Y236" i="83"/>
  <c r="Z236" i="83"/>
  <c r="X244" i="83"/>
  <c r="Y244" i="83"/>
  <c r="Z244" i="83"/>
  <c r="Z101" i="83"/>
  <c r="X101" i="83"/>
  <c r="Y104" i="83"/>
  <c r="Y107" i="83"/>
  <c r="Z111" i="83"/>
  <c r="X111" i="83"/>
  <c r="Z115" i="83"/>
  <c r="X115" i="83"/>
  <c r="Z119" i="83"/>
  <c r="X119" i="83"/>
  <c r="Z123" i="83"/>
  <c r="X123" i="83"/>
  <c r="Z127" i="83"/>
  <c r="X127" i="83"/>
  <c r="Z131" i="83"/>
  <c r="X131" i="83"/>
  <c r="Z135" i="83"/>
  <c r="X135" i="83"/>
  <c r="Z139" i="83"/>
  <c r="X139" i="83"/>
  <c r="Z143" i="83"/>
  <c r="X143" i="83"/>
  <c r="Z147" i="83"/>
  <c r="X147" i="83"/>
  <c r="Z151" i="83"/>
  <c r="X151" i="83"/>
  <c r="Z155" i="83"/>
  <c r="X155" i="83"/>
  <c r="Z159" i="83"/>
  <c r="X159" i="83"/>
  <c r="Z163" i="83"/>
  <c r="X163" i="83"/>
  <c r="Z167" i="83"/>
  <c r="X167" i="83"/>
  <c r="Z171" i="83"/>
  <c r="X171" i="83"/>
  <c r="Z175" i="83"/>
  <c r="X175" i="83"/>
  <c r="Z179" i="83"/>
  <c r="X179" i="83"/>
  <c r="Z183" i="83"/>
  <c r="X183" i="83"/>
  <c r="Z187" i="83"/>
  <c r="X187" i="83"/>
  <c r="Z191" i="83"/>
  <c r="X191" i="83"/>
  <c r="Z195" i="83"/>
  <c r="X195" i="83"/>
  <c r="Y198" i="83"/>
  <c r="Z204" i="83"/>
  <c r="X204" i="83"/>
  <c r="Z209" i="83"/>
  <c r="X209" i="83"/>
  <c r="Y209" i="83"/>
  <c r="Z215" i="83"/>
  <c r="X215" i="83"/>
  <c r="Y215" i="83"/>
  <c r="Z221" i="83"/>
  <c r="X221" i="83"/>
  <c r="Y221" i="83"/>
  <c r="Z229" i="83"/>
  <c r="X229" i="83"/>
  <c r="Y229" i="83"/>
  <c r="Z214" i="83"/>
  <c r="X220" i="83"/>
  <c r="X316" i="83"/>
  <c r="Y316" i="83"/>
  <c r="Z321" i="83"/>
  <c r="Y321" i="83"/>
  <c r="X321" i="83"/>
  <c r="X252" i="83"/>
  <c r="Y252" i="83"/>
  <c r="X256" i="83"/>
  <c r="Y256" i="83"/>
  <c r="X260" i="83"/>
  <c r="Y260" i="83"/>
  <c r="X264" i="83"/>
  <c r="Y264" i="83"/>
  <c r="X268" i="83"/>
  <c r="Y268" i="83"/>
  <c r="X272" i="83"/>
  <c r="Y272" i="83"/>
  <c r="X276" i="83"/>
  <c r="Y276" i="83"/>
  <c r="X280" i="83"/>
  <c r="Y280" i="83"/>
  <c r="X284" i="83"/>
  <c r="Y284" i="83"/>
  <c r="X288" i="83"/>
  <c r="Y288" i="83"/>
  <c r="X292" i="83"/>
  <c r="Y292" i="83"/>
  <c r="X296" i="83"/>
  <c r="Y296" i="83"/>
  <c r="X300" i="83"/>
  <c r="Y300" i="83"/>
  <c r="X304" i="83"/>
  <c r="Y304" i="83"/>
  <c r="X308" i="83"/>
  <c r="Y308" i="83"/>
  <c r="X312" i="83"/>
  <c r="Y312" i="83"/>
  <c r="X322" i="83"/>
  <c r="Y322" i="83"/>
  <c r="Z327" i="83"/>
  <c r="Y327" i="83"/>
  <c r="X327" i="83"/>
  <c r="Z335" i="83"/>
  <c r="Y335" i="83"/>
  <c r="X335" i="83"/>
  <c r="Z343" i="83"/>
  <c r="Z197" i="83"/>
  <c r="Z252" i="83"/>
  <c r="Z256" i="83"/>
  <c r="Z260" i="83"/>
  <c r="Z264" i="83"/>
  <c r="Z268" i="83"/>
  <c r="Z272" i="83"/>
  <c r="Z276" i="83"/>
  <c r="Z280" i="83"/>
  <c r="Z284" i="83"/>
  <c r="Z288" i="83"/>
  <c r="Z292" i="83"/>
  <c r="Z296" i="83"/>
  <c r="Z300" i="83"/>
  <c r="Z304" i="83"/>
  <c r="Z308" i="83"/>
  <c r="Z317" i="83"/>
  <c r="Y317" i="83"/>
  <c r="X317" i="83"/>
  <c r="X328" i="83"/>
  <c r="Z328" i="83"/>
  <c r="Y328" i="83"/>
  <c r="Z344" i="83"/>
  <c r="Z237" i="83"/>
  <c r="X237" i="83"/>
  <c r="Z241" i="83"/>
  <c r="X241" i="83"/>
  <c r="Z245" i="83"/>
  <c r="X245" i="83"/>
  <c r="Z249" i="83"/>
  <c r="X249" i="83"/>
  <c r="Z253" i="83"/>
  <c r="X253" i="83"/>
  <c r="Z257" i="83"/>
  <c r="X257" i="83"/>
  <c r="Z261" i="83"/>
  <c r="X261" i="83"/>
  <c r="Z265" i="83"/>
  <c r="X265" i="83"/>
  <c r="Z269" i="83"/>
  <c r="X269" i="83"/>
  <c r="Z273" i="83"/>
  <c r="X273" i="83"/>
  <c r="Z277" i="83"/>
  <c r="X277" i="83"/>
  <c r="Z281" i="83"/>
  <c r="X281" i="83"/>
  <c r="Z285" i="83"/>
  <c r="X285" i="83"/>
  <c r="Z289" i="83"/>
  <c r="X289" i="83"/>
  <c r="Z293" i="83"/>
  <c r="X293" i="83"/>
  <c r="Z297" i="83"/>
  <c r="X297" i="83"/>
  <c r="Z301" i="83"/>
  <c r="X301" i="83"/>
  <c r="Z305" i="83"/>
  <c r="X305" i="83"/>
  <c r="Z309" i="83"/>
  <c r="X309" i="83"/>
  <c r="Z313" i="83"/>
  <c r="X313" i="83"/>
  <c r="X318" i="83"/>
  <c r="Y318" i="83"/>
  <c r="Z323" i="83"/>
  <c r="Y323" i="83"/>
  <c r="X323" i="83"/>
  <c r="Z329" i="83"/>
  <c r="Y329" i="83"/>
  <c r="X329" i="83"/>
  <c r="Z337" i="83"/>
  <c r="Y337" i="83"/>
  <c r="X337" i="83"/>
  <c r="Z345" i="83"/>
  <c r="Y197" i="83"/>
  <c r="Y237" i="83"/>
  <c r="Y241" i="83"/>
  <c r="Y245" i="83"/>
  <c r="Y249" i="83"/>
  <c r="Y253" i="83"/>
  <c r="Y257" i="83"/>
  <c r="Y261" i="83"/>
  <c r="Y265" i="83"/>
  <c r="Y269" i="83"/>
  <c r="Y273" i="83"/>
  <c r="Y277" i="83"/>
  <c r="Y281" i="83"/>
  <c r="Y285" i="83"/>
  <c r="Y289" i="83"/>
  <c r="Y293" i="83"/>
  <c r="Y297" i="83"/>
  <c r="Y301" i="83"/>
  <c r="Y305" i="83"/>
  <c r="Y309" i="83"/>
  <c r="Y313" i="83"/>
  <c r="X324" i="83"/>
  <c r="Y324" i="83"/>
  <c r="X330" i="83"/>
  <c r="Z330" i="83"/>
  <c r="Y330" i="83"/>
  <c r="Z219" i="83"/>
  <c r="X219" i="83"/>
  <c r="X222" i="83"/>
  <c r="Y222" i="83"/>
  <c r="X226" i="83"/>
  <c r="Y226" i="83"/>
  <c r="X230" i="83"/>
  <c r="Y230" i="83"/>
  <c r="X234" i="83"/>
  <c r="Y234" i="83"/>
  <c r="X238" i="83"/>
  <c r="Y238" i="83"/>
  <c r="X242" i="83"/>
  <c r="Y242" i="83"/>
  <c r="X246" i="83"/>
  <c r="Y246" i="83"/>
  <c r="X250" i="83"/>
  <c r="Y250" i="83"/>
  <c r="X254" i="83"/>
  <c r="Y254" i="83"/>
  <c r="X258" i="83"/>
  <c r="Y258" i="83"/>
  <c r="X262" i="83"/>
  <c r="Y262" i="83"/>
  <c r="X266" i="83"/>
  <c r="Y266" i="83"/>
  <c r="X270" i="83"/>
  <c r="Y270" i="83"/>
  <c r="X274" i="83"/>
  <c r="Y274" i="83"/>
  <c r="X278" i="83"/>
  <c r="Y278" i="83"/>
  <c r="X282" i="83"/>
  <c r="Y282" i="83"/>
  <c r="X286" i="83"/>
  <c r="Y286" i="83"/>
  <c r="X290" i="83"/>
  <c r="Y290" i="83"/>
  <c r="X294" i="83"/>
  <c r="Y294" i="83"/>
  <c r="X298" i="83"/>
  <c r="Y298" i="83"/>
  <c r="X302" i="83"/>
  <c r="Y302" i="83"/>
  <c r="X306" i="83"/>
  <c r="Y306" i="83"/>
  <c r="X310" i="83"/>
  <c r="Y310" i="83"/>
  <c r="X314" i="83"/>
  <c r="Y314" i="83"/>
  <c r="Z319" i="83"/>
  <c r="Y319" i="83"/>
  <c r="X319" i="83"/>
  <c r="Z324" i="83"/>
  <c r="Z331" i="83"/>
  <c r="Y331" i="83"/>
  <c r="X331" i="83"/>
  <c r="Z339" i="83"/>
  <c r="Y219" i="83"/>
  <c r="Z222" i="83"/>
  <c r="Z226" i="83"/>
  <c r="Z230" i="83"/>
  <c r="Z234" i="83"/>
  <c r="Z238" i="83"/>
  <c r="Z242" i="83"/>
  <c r="Z246" i="83"/>
  <c r="Z250" i="83"/>
  <c r="Z254" i="83"/>
  <c r="Z258" i="83"/>
  <c r="Z262" i="83"/>
  <c r="Z266" i="83"/>
  <c r="Z270" i="83"/>
  <c r="Z274" i="83"/>
  <c r="Z278" i="83"/>
  <c r="Z282" i="83"/>
  <c r="Z286" i="83"/>
  <c r="X320" i="83"/>
  <c r="Y320" i="83"/>
  <c r="Z325" i="83"/>
  <c r="Y325" i="83"/>
  <c r="X325" i="83"/>
  <c r="X332" i="83"/>
  <c r="Z332" i="83"/>
  <c r="Y332" i="83"/>
  <c r="Z217" i="83"/>
  <c r="X217" i="83"/>
  <c r="Z223" i="83"/>
  <c r="X223" i="83"/>
  <c r="Z227" i="83"/>
  <c r="X227" i="83"/>
  <c r="Z231" i="83"/>
  <c r="X231" i="83"/>
  <c r="Z235" i="83"/>
  <c r="X235" i="83"/>
  <c r="Z239" i="83"/>
  <c r="X239" i="83"/>
  <c r="Z243" i="83"/>
  <c r="X243" i="83"/>
  <c r="Z247" i="83"/>
  <c r="X247" i="83"/>
  <c r="Z251" i="83"/>
  <c r="X251" i="83"/>
  <c r="Z255" i="83"/>
  <c r="X255" i="83"/>
  <c r="Z259" i="83"/>
  <c r="X259" i="83"/>
  <c r="Z263" i="83"/>
  <c r="X263" i="83"/>
  <c r="Z267" i="83"/>
  <c r="X267" i="83"/>
  <c r="Z271" i="83"/>
  <c r="X271" i="83"/>
  <c r="Z275" i="83"/>
  <c r="X275" i="83"/>
  <c r="Z279" i="83"/>
  <c r="X279" i="83"/>
  <c r="Z283" i="83"/>
  <c r="X283" i="83"/>
  <c r="Z287" i="83"/>
  <c r="X287" i="83"/>
  <c r="Z291" i="83"/>
  <c r="X291" i="83"/>
  <c r="Z295" i="83"/>
  <c r="X295" i="83"/>
  <c r="Z299" i="83"/>
  <c r="X299" i="83"/>
  <c r="Z303" i="83"/>
  <c r="X303" i="83"/>
  <c r="Z307" i="83"/>
  <c r="X307" i="83"/>
  <c r="Z311" i="83"/>
  <c r="X311" i="83"/>
  <c r="Z315" i="83"/>
  <c r="Y315" i="83"/>
  <c r="X315" i="83"/>
  <c r="Z320" i="83"/>
  <c r="X326" i="83"/>
  <c r="Y326" i="83"/>
  <c r="Z333" i="83"/>
  <c r="Y333" i="83"/>
  <c r="X333" i="83"/>
  <c r="Z341" i="83"/>
  <c r="Y334" i="83"/>
  <c r="Y336" i="83"/>
  <c r="Y338" i="83"/>
  <c r="Y340" i="83"/>
  <c r="Y342" i="83"/>
  <c r="Z347" i="83"/>
  <c r="Z351" i="83"/>
  <c r="Z355" i="83"/>
  <c r="Z359" i="83"/>
  <c r="X369" i="83"/>
  <c r="Z369" i="83"/>
  <c r="Z374" i="83"/>
  <c r="Y374" i="83"/>
  <c r="X374" i="83"/>
  <c r="X385" i="83"/>
  <c r="Z385" i="83"/>
  <c r="Y385" i="83"/>
  <c r="X393" i="83"/>
  <c r="Z393" i="83"/>
  <c r="Y393" i="83"/>
  <c r="X401" i="83"/>
  <c r="Z401" i="83"/>
  <c r="Y401" i="83"/>
  <c r="X409" i="83"/>
  <c r="Z409" i="83"/>
  <c r="Y409" i="83"/>
  <c r="X417" i="83"/>
  <c r="Z417" i="83"/>
  <c r="Y417" i="83"/>
  <c r="X425" i="83"/>
  <c r="Z425" i="83"/>
  <c r="Y425" i="83"/>
  <c r="X433" i="83"/>
  <c r="Z433" i="83"/>
  <c r="Y433" i="83"/>
  <c r="X441" i="83"/>
  <c r="Z441" i="83"/>
  <c r="Y441" i="83"/>
  <c r="X449" i="83"/>
  <c r="Z449" i="83"/>
  <c r="Y449" i="83"/>
  <c r="X457" i="83"/>
  <c r="Z457" i="83"/>
  <c r="Y457" i="83"/>
  <c r="Z334" i="83"/>
  <c r="Z336" i="83"/>
  <c r="Z364" i="83"/>
  <c r="Y364" i="83"/>
  <c r="X364" i="83"/>
  <c r="X375" i="83"/>
  <c r="Z375" i="83"/>
  <c r="Z380" i="83"/>
  <c r="Y380" i="83"/>
  <c r="X380" i="83"/>
  <c r="Z386" i="83"/>
  <c r="Y386" i="83"/>
  <c r="X386" i="83"/>
  <c r="Z394" i="83"/>
  <c r="Y394" i="83"/>
  <c r="X394" i="83"/>
  <c r="Z402" i="83"/>
  <c r="Y402" i="83"/>
  <c r="X402" i="83"/>
  <c r="Z410" i="83"/>
  <c r="Y410" i="83"/>
  <c r="X410" i="83"/>
  <c r="Z418" i="83"/>
  <c r="Y418" i="83"/>
  <c r="X418" i="83"/>
  <c r="Z426" i="83"/>
  <c r="Y426" i="83"/>
  <c r="X426" i="83"/>
  <c r="Z434" i="83"/>
  <c r="Y434" i="83"/>
  <c r="X434" i="83"/>
  <c r="Z442" i="83"/>
  <c r="Y442" i="83"/>
  <c r="X442" i="83"/>
  <c r="Z450" i="83"/>
  <c r="Y450" i="83"/>
  <c r="X450" i="83"/>
  <c r="Z458" i="83"/>
  <c r="Y458" i="83"/>
  <c r="X458" i="83"/>
  <c r="Z466" i="83"/>
  <c r="Y466" i="83"/>
  <c r="X466" i="83"/>
  <c r="Z474" i="83"/>
  <c r="Y474" i="83"/>
  <c r="X474" i="83"/>
  <c r="Z482" i="83"/>
  <c r="Z490" i="83"/>
  <c r="X345" i="83"/>
  <c r="X365" i="83"/>
  <c r="Z365" i="83"/>
  <c r="Z370" i="83"/>
  <c r="Y370" i="83"/>
  <c r="X370" i="83"/>
  <c r="X381" i="83"/>
  <c r="Z381" i="83"/>
  <c r="X387" i="83"/>
  <c r="Z387" i="83"/>
  <c r="Y387" i="83"/>
  <c r="X395" i="83"/>
  <c r="Z395" i="83"/>
  <c r="Y395" i="83"/>
  <c r="X403" i="83"/>
  <c r="Z403" i="83"/>
  <c r="Y403" i="83"/>
  <c r="X411" i="83"/>
  <c r="Z411" i="83"/>
  <c r="Y411" i="83"/>
  <c r="X419" i="83"/>
  <c r="Z419" i="83"/>
  <c r="Y419" i="83"/>
  <c r="X427" i="83"/>
  <c r="Z427" i="83"/>
  <c r="Y427" i="83"/>
  <c r="X435" i="83"/>
  <c r="Z435" i="83"/>
  <c r="Y435" i="83"/>
  <c r="X443" i="83"/>
  <c r="Z443" i="83"/>
  <c r="Y443" i="83"/>
  <c r="X451" i="83"/>
  <c r="Z451" i="83"/>
  <c r="Y451" i="83"/>
  <c r="X459" i="83"/>
  <c r="Z459" i="83"/>
  <c r="Y459" i="83"/>
  <c r="X339" i="83"/>
  <c r="X341" i="83"/>
  <c r="X343" i="83"/>
  <c r="Y345" i="83"/>
  <c r="Z348" i="83"/>
  <c r="Y348" i="83"/>
  <c r="X348" i="83"/>
  <c r="Z352" i="83"/>
  <c r="Y352" i="83"/>
  <c r="X352" i="83"/>
  <c r="Z356" i="83"/>
  <c r="Y356" i="83"/>
  <c r="X356" i="83"/>
  <c r="Z360" i="83"/>
  <c r="Y360" i="83"/>
  <c r="X360" i="83"/>
  <c r="Y365" i="83"/>
  <c r="X371" i="83"/>
  <c r="Z371" i="83"/>
  <c r="Z376" i="83"/>
  <c r="Y376" i="83"/>
  <c r="X376" i="83"/>
  <c r="Y381" i="83"/>
  <c r="Z388" i="83"/>
  <c r="Y388" i="83"/>
  <c r="X388" i="83"/>
  <c r="Z396" i="83"/>
  <c r="Y396" i="83"/>
  <c r="X396" i="83"/>
  <c r="Z404" i="83"/>
  <c r="Y404" i="83"/>
  <c r="X404" i="83"/>
  <c r="Z412" i="83"/>
  <c r="Y412" i="83"/>
  <c r="X412" i="83"/>
  <c r="Z420" i="83"/>
  <c r="Y420" i="83"/>
  <c r="X420" i="83"/>
  <c r="Z428" i="83"/>
  <c r="Y428" i="83"/>
  <c r="X428" i="83"/>
  <c r="Z436" i="83"/>
  <c r="Y436" i="83"/>
  <c r="X436" i="83"/>
  <c r="Z444" i="83"/>
  <c r="Y444" i="83"/>
  <c r="X444" i="83"/>
  <c r="Z452" i="83"/>
  <c r="Y452" i="83"/>
  <c r="X452" i="83"/>
  <c r="Z460" i="83"/>
  <c r="Y460" i="83"/>
  <c r="X460" i="83"/>
  <c r="Z468" i="83"/>
  <c r="Y468" i="83"/>
  <c r="X468" i="83"/>
  <c r="Z476" i="83"/>
  <c r="Z484" i="83"/>
  <c r="Z492" i="83"/>
  <c r="Y339" i="83"/>
  <c r="Y341" i="83"/>
  <c r="Y343" i="83"/>
  <c r="Z349" i="83"/>
  <c r="Z353" i="83"/>
  <c r="Z357" i="83"/>
  <c r="X361" i="83"/>
  <c r="Z361" i="83"/>
  <c r="Z366" i="83"/>
  <c r="Y366" i="83"/>
  <c r="X366" i="83"/>
  <c r="X377" i="83"/>
  <c r="Z377" i="83"/>
  <c r="Z382" i="83"/>
  <c r="Y382" i="83"/>
  <c r="X382" i="83"/>
  <c r="X389" i="83"/>
  <c r="Z389" i="83"/>
  <c r="Y389" i="83"/>
  <c r="X397" i="83"/>
  <c r="Z397" i="83"/>
  <c r="Y397" i="83"/>
  <c r="X405" i="83"/>
  <c r="Z405" i="83"/>
  <c r="Y405" i="83"/>
  <c r="X413" i="83"/>
  <c r="Z413" i="83"/>
  <c r="Y413" i="83"/>
  <c r="X421" i="83"/>
  <c r="Z421" i="83"/>
  <c r="Y421" i="83"/>
  <c r="X429" i="83"/>
  <c r="Z429" i="83"/>
  <c r="Y429" i="83"/>
  <c r="X437" i="83"/>
  <c r="Z437" i="83"/>
  <c r="Y437" i="83"/>
  <c r="X445" i="83"/>
  <c r="Z445" i="83"/>
  <c r="Y445" i="83"/>
  <c r="X453" i="83"/>
  <c r="Z453" i="83"/>
  <c r="Y453" i="83"/>
  <c r="X461" i="83"/>
  <c r="Z461" i="83"/>
  <c r="Y461" i="83"/>
  <c r="Y346" i="83"/>
  <c r="X349" i="83"/>
  <c r="X353" i="83"/>
  <c r="X357" i="83"/>
  <c r="Y361" i="83"/>
  <c r="X367" i="83"/>
  <c r="Z367" i="83"/>
  <c r="Z372" i="83"/>
  <c r="Y372" i="83"/>
  <c r="X372" i="83"/>
  <c r="Y377" i="83"/>
  <c r="X383" i="83"/>
  <c r="Z383" i="83"/>
  <c r="Z390" i="83"/>
  <c r="Y390" i="83"/>
  <c r="X390" i="83"/>
  <c r="Z398" i="83"/>
  <c r="Y398" i="83"/>
  <c r="X398" i="83"/>
  <c r="Z406" i="83"/>
  <c r="Y406" i="83"/>
  <c r="X406" i="83"/>
  <c r="Z414" i="83"/>
  <c r="Y414" i="83"/>
  <c r="X414" i="83"/>
  <c r="Z422" i="83"/>
  <c r="Y422" i="83"/>
  <c r="X422" i="83"/>
  <c r="Z430" i="83"/>
  <c r="Y430" i="83"/>
  <c r="X430" i="83"/>
  <c r="Z438" i="83"/>
  <c r="Y438" i="83"/>
  <c r="X438" i="83"/>
  <c r="Z446" i="83"/>
  <c r="Y446" i="83"/>
  <c r="X446" i="83"/>
  <c r="Z454" i="83"/>
  <c r="Y454" i="83"/>
  <c r="X454" i="83"/>
  <c r="Z462" i="83"/>
  <c r="Y462" i="83"/>
  <c r="X462" i="83"/>
  <c r="Z470" i="83"/>
  <c r="Y470" i="83"/>
  <c r="X470" i="83"/>
  <c r="Z478" i="83"/>
  <c r="Z486" i="83"/>
  <c r="Z494" i="83"/>
  <c r="Y344" i="83"/>
  <c r="Y349" i="83"/>
  <c r="Y353" i="83"/>
  <c r="Y357" i="83"/>
  <c r="Z362" i="83"/>
  <c r="Y362" i="83"/>
  <c r="X362" i="83"/>
  <c r="X373" i="83"/>
  <c r="Z373" i="83"/>
  <c r="Z378" i="83"/>
  <c r="Y378" i="83"/>
  <c r="X378" i="83"/>
  <c r="X391" i="83"/>
  <c r="Z391" i="83"/>
  <c r="Y391" i="83"/>
  <c r="X399" i="83"/>
  <c r="Z399" i="83"/>
  <c r="Y399" i="83"/>
  <c r="X407" i="83"/>
  <c r="Z407" i="83"/>
  <c r="Y407" i="83"/>
  <c r="X415" i="83"/>
  <c r="Z415" i="83"/>
  <c r="Y415" i="83"/>
  <c r="X423" i="83"/>
  <c r="Z423" i="83"/>
  <c r="Y423" i="83"/>
  <c r="X431" i="83"/>
  <c r="Z431" i="83"/>
  <c r="Y431" i="83"/>
  <c r="X439" i="83"/>
  <c r="Z439" i="83"/>
  <c r="Y439" i="83"/>
  <c r="X447" i="83"/>
  <c r="Z447" i="83"/>
  <c r="Y447" i="83"/>
  <c r="X455" i="83"/>
  <c r="Z455" i="83"/>
  <c r="Y455" i="83"/>
  <c r="X344" i="83"/>
  <c r="Z350" i="83"/>
  <c r="Y350" i="83"/>
  <c r="X350" i="83"/>
  <c r="Z354" i="83"/>
  <c r="Y354" i="83"/>
  <c r="X354" i="83"/>
  <c r="Z358" i="83"/>
  <c r="Y358" i="83"/>
  <c r="X358" i="83"/>
  <c r="X363" i="83"/>
  <c r="Z363" i="83"/>
  <c r="Z368" i="83"/>
  <c r="Y368" i="83"/>
  <c r="X368" i="83"/>
  <c r="Y373" i="83"/>
  <c r="X379" i="83"/>
  <c r="Z379" i="83"/>
  <c r="Z384" i="83"/>
  <c r="Y384" i="83"/>
  <c r="X384" i="83"/>
  <c r="Z392" i="83"/>
  <c r="Y392" i="83"/>
  <c r="X392" i="83"/>
  <c r="Z400" i="83"/>
  <c r="Y400" i="83"/>
  <c r="X400" i="83"/>
  <c r="Z408" i="83"/>
  <c r="Y408" i="83"/>
  <c r="X408" i="83"/>
  <c r="Z416" i="83"/>
  <c r="Y416" i="83"/>
  <c r="X416" i="83"/>
  <c r="Z424" i="83"/>
  <c r="Y424" i="83"/>
  <c r="X424" i="83"/>
  <c r="Z432" i="83"/>
  <c r="Y432" i="83"/>
  <c r="X432" i="83"/>
  <c r="Z440" i="83"/>
  <c r="Y440" i="83"/>
  <c r="X440" i="83"/>
  <c r="Z448" i="83"/>
  <c r="Y448" i="83"/>
  <c r="X448" i="83"/>
  <c r="Z456" i="83"/>
  <c r="Y456" i="83"/>
  <c r="X456" i="83"/>
  <c r="Z464" i="83"/>
  <c r="Y464" i="83"/>
  <c r="X464" i="83"/>
  <c r="Z472" i="83"/>
  <c r="Y472" i="83"/>
  <c r="X472" i="83"/>
  <c r="Z480" i="83"/>
  <c r="Z488" i="83"/>
  <c r="Y463" i="83"/>
  <c r="Y465" i="83"/>
  <c r="Y467" i="83"/>
  <c r="Y469" i="83"/>
  <c r="Y471" i="83"/>
  <c r="Y473" i="83"/>
  <c r="Y475" i="83"/>
  <c r="Y477" i="83"/>
  <c r="Y479" i="83"/>
  <c r="Y481" i="83"/>
  <c r="Z497" i="83"/>
  <c r="Y497" i="83"/>
  <c r="X497" i="83"/>
  <c r="Z505" i="83"/>
  <c r="Y505" i="83"/>
  <c r="X505" i="83"/>
  <c r="Z513" i="83"/>
  <c r="Y513" i="83"/>
  <c r="X513" i="83"/>
  <c r="Z521" i="83"/>
  <c r="Y521" i="83"/>
  <c r="X521" i="83"/>
  <c r="Z529" i="83"/>
  <c r="Y529" i="83"/>
  <c r="X529" i="83"/>
  <c r="Z537" i="83"/>
  <c r="Y537" i="83"/>
  <c r="X537" i="83"/>
  <c r="Z545" i="83"/>
  <c r="Y545" i="83"/>
  <c r="X545" i="83"/>
  <c r="Z553" i="83"/>
  <c r="Y553" i="83"/>
  <c r="X553" i="83"/>
  <c r="Z561" i="83"/>
  <c r="Y561" i="83"/>
  <c r="X561" i="83"/>
  <c r="Z569" i="83"/>
  <c r="Y569" i="83"/>
  <c r="X569" i="83"/>
  <c r="Z577" i="83"/>
  <c r="Y577" i="83"/>
  <c r="X577" i="83"/>
  <c r="Z585" i="83"/>
  <c r="Y585" i="83"/>
  <c r="X585" i="83"/>
  <c r="Z593" i="83"/>
  <c r="Y593" i="83"/>
  <c r="X593" i="83"/>
  <c r="Z601" i="83"/>
  <c r="Y601" i="83"/>
  <c r="X601" i="83"/>
  <c r="Z609" i="83"/>
  <c r="Y609" i="83"/>
  <c r="X609" i="83"/>
  <c r="Z617" i="83"/>
  <c r="Y617" i="83"/>
  <c r="X617" i="83"/>
  <c r="Z625" i="83"/>
  <c r="Y625" i="83"/>
  <c r="X625" i="83"/>
  <c r="Z633" i="83"/>
  <c r="Y633" i="83"/>
  <c r="X633" i="83"/>
  <c r="Z641" i="83"/>
  <c r="Y641" i="83"/>
  <c r="X641" i="83"/>
  <c r="Z649" i="83"/>
  <c r="Y649" i="83"/>
  <c r="X649" i="83"/>
  <c r="Z657" i="83"/>
  <c r="Y657" i="83"/>
  <c r="X657" i="83"/>
  <c r="Z463" i="83"/>
  <c r="Z465" i="83"/>
  <c r="Z467" i="83"/>
  <c r="Z469" i="83"/>
  <c r="Z471" i="83"/>
  <c r="Z473" i="83"/>
  <c r="Z475" i="83"/>
  <c r="Z477" i="83"/>
  <c r="Z479" i="83"/>
  <c r="Z481" i="83"/>
  <c r="Z483" i="83"/>
  <c r="Z485" i="83"/>
  <c r="Z487" i="83"/>
  <c r="Z489" i="83"/>
  <c r="Z491" i="83"/>
  <c r="Z493" i="83"/>
  <c r="Z498" i="83"/>
  <c r="Y498" i="83"/>
  <c r="X498" i="83"/>
  <c r="Z506" i="83"/>
  <c r="Y506" i="83"/>
  <c r="X506" i="83"/>
  <c r="Z514" i="83"/>
  <c r="Y514" i="83"/>
  <c r="X514" i="83"/>
  <c r="Z522" i="83"/>
  <c r="Y522" i="83"/>
  <c r="X522" i="83"/>
  <c r="Z530" i="83"/>
  <c r="Y530" i="83"/>
  <c r="X530" i="83"/>
  <c r="Z538" i="83"/>
  <c r="Y538" i="83"/>
  <c r="X538" i="83"/>
  <c r="Z546" i="83"/>
  <c r="Y546" i="83"/>
  <c r="X546" i="83"/>
  <c r="Z554" i="83"/>
  <c r="Y554" i="83"/>
  <c r="X554" i="83"/>
  <c r="Z562" i="83"/>
  <c r="Y562" i="83"/>
  <c r="X562" i="83"/>
  <c r="Z570" i="83"/>
  <c r="Y570" i="83"/>
  <c r="X570" i="83"/>
  <c r="Z578" i="83"/>
  <c r="Y578" i="83"/>
  <c r="X578" i="83"/>
  <c r="Z586" i="83"/>
  <c r="Y586" i="83"/>
  <c r="X586" i="83"/>
  <c r="Z594" i="83"/>
  <c r="Y594" i="83"/>
  <c r="X594" i="83"/>
  <c r="Z602" i="83"/>
  <c r="Y602" i="83"/>
  <c r="X602" i="83"/>
  <c r="Z610" i="83"/>
  <c r="Y610" i="83"/>
  <c r="X610" i="83"/>
  <c r="Z618" i="83"/>
  <c r="Z626" i="83"/>
  <c r="Z634" i="83"/>
  <c r="Z642" i="83"/>
  <c r="Z650" i="83"/>
  <c r="Z658" i="83"/>
  <c r="Z499" i="83"/>
  <c r="Y499" i="83"/>
  <c r="X499" i="83"/>
  <c r="Z507" i="83"/>
  <c r="Y507" i="83"/>
  <c r="X507" i="83"/>
  <c r="Z515" i="83"/>
  <c r="Y515" i="83"/>
  <c r="X515" i="83"/>
  <c r="Z523" i="83"/>
  <c r="Y523" i="83"/>
  <c r="X523" i="83"/>
  <c r="Z531" i="83"/>
  <c r="Y531" i="83"/>
  <c r="X531" i="83"/>
  <c r="Z539" i="83"/>
  <c r="Y539" i="83"/>
  <c r="X539" i="83"/>
  <c r="Z547" i="83"/>
  <c r="Y547" i="83"/>
  <c r="X547" i="83"/>
  <c r="Z555" i="83"/>
  <c r="Y555" i="83"/>
  <c r="X555" i="83"/>
  <c r="Z563" i="83"/>
  <c r="Y563" i="83"/>
  <c r="X563" i="83"/>
  <c r="Z571" i="83"/>
  <c r="Y571" i="83"/>
  <c r="X571" i="83"/>
  <c r="Z579" i="83"/>
  <c r="Y579" i="83"/>
  <c r="X579" i="83"/>
  <c r="Z587" i="83"/>
  <c r="Y587" i="83"/>
  <c r="X587" i="83"/>
  <c r="Z595" i="83"/>
  <c r="Y595" i="83"/>
  <c r="X595" i="83"/>
  <c r="Z603" i="83"/>
  <c r="Y603" i="83"/>
  <c r="X603" i="83"/>
  <c r="Z611" i="83"/>
  <c r="Y611" i="83"/>
  <c r="X611" i="83"/>
  <c r="Z619" i="83"/>
  <c r="Y619" i="83"/>
  <c r="X619" i="83"/>
  <c r="Z627" i="83"/>
  <c r="Y627" i="83"/>
  <c r="X627" i="83"/>
  <c r="Z635" i="83"/>
  <c r="Y635" i="83"/>
  <c r="X635" i="83"/>
  <c r="Z643" i="83"/>
  <c r="Y643" i="83"/>
  <c r="X643" i="83"/>
  <c r="Z651" i="83"/>
  <c r="Y651" i="83"/>
  <c r="X651" i="83"/>
  <c r="Z659" i="83"/>
  <c r="Y659" i="83"/>
  <c r="X659" i="83"/>
  <c r="X476" i="83"/>
  <c r="X478" i="83"/>
  <c r="X480" i="83"/>
  <c r="X482" i="83"/>
  <c r="X484" i="83"/>
  <c r="X486" i="83"/>
  <c r="X488" i="83"/>
  <c r="X490" i="83"/>
  <c r="X492" i="83"/>
  <c r="X494" i="83"/>
  <c r="Z500" i="83"/>
  <c r="Y500" i="83"/>
  <c r="X500" i="83"/>
  <c r="Z508" i="83"/>
  <c r="Y508" i="83"/>
  <c r="X508" i="83"/>
  <c r="Z516" i="83"/>
  <c r="Y516" i="83"/>
  <c r="X516" i="83"/>
  <c r="Z524" i="83"/>
  <c r="Y524" i="83"/>
  <c r="X524" i="83"/>
  <c r="Z532" i="83"/>
  <c r="Y532" i="83"/>
  <c r="X532" i="83"/>
  <c r="Z540" i="83"/>
  <c r="Y540" i="83"/>
  <c r="X540" i="83"/>
  <c r="Z548" i="83"/>
  <c r="Y548" i="83"/>
  <c r="X548" i="83"/>
  <c r="Z556" i="83"/>
  <c r="Y556" i="83"/>
  <c r="X556" i="83"/>
  <c r="Z564" i="83"/>
  <c r="Y564" i="83"/>
  <c r="X564" i="83"/>
  <c r="Z572" i="83"/>
  <c r="Y572" i="83"/>
  <c r="X572" i="83"/>
  <c r="Z580" i="83"/>
  <c r="Y580" i="83"/>
  <c r="X580" i="83"/>
  <c r="Z588" i="83"/>
  <c r="Y588" i="83"/>
  <c r="X588" i="83"/>
  <c r="Z596" i="83"/>
  <c r="Y596" i="83"/>
  <c r="X596" i="83"/>
  <c r="Z604" i="83"/>
  <c r="Y604" i="83"/>
  <c r="X604" i="83"/>
  <c r="Z612" i="83"/>
  <c r="Y612" i="83"/>
  <c r="X612" i="83"/>
  <c r="Z620" i="83"/>
  <c r="Z628" i="83"/>
  <c r="Z636" i="83"/>
  <c r="Z644" i="83"/>
  <c r="Z652" i="83"/>
  <c r="Z660" i="83"/>
  <c r="Y476" i="83"/>
  <c r="Y478" i="83"/>
  <c r="Y480" i="83"/>
  <c r="Y482" i="83"/>
  <c r="Y484" i="83"/>
  <c r="Y486" i="83"/>
  <c r="Y488" i="83"/>
  <c r="Y490" i="83"/>
  <c r="Y492" i="83"/>
  <c r="Y494" i="83"/>
  <c r="Z501" i="83"/>
  <c r="Y501" i="83"/>
  <c r="X501" i="83"/>
  <c r="Z509" i="83"/>
  <c r="Y509" i="83"/>
  <c r="X509" i="83"/>
  <c r="Z517" i="83"/>
  <c r="Y517" i="83"/>
  <c r="X517" i="83"/>
  <c r="Z525" i="83"/>
  <c r="Y525" i="83"/>
  <c r="X525" i="83"/>
  <c r="Z533" i="83"/>
  <c r="Y533" i="83"/>
  <c r="X533" i="83"/>
  <c r="Z541" i="83"/>
  <c r="Y541" i="83"/>
  <c r="X541" i="83"/>
  <c r="Z549" i="83"/>
  <c r="Y549" i="83"/>
  <c r="X549" i="83"/>
  <c r="Z557" i="83"/>
  <c r="Y557" i="83"/>
  <c r="X557" i="83"/>
  <c r="Z565" i="83"/>
  <c r="Y565" i="83"/>
  <c r="X565" i="83"/>
  <c r="Z573" i="83"/>
  <c r="Y573" i="83"/>
  <c r="X573" i="83"/>
  <c r="Z581" i="83"/>
  <c r="Y581" i="83"/>
  <c r="X581" i="83"/>
  <c r="Z589" i="83"/>
  <c r="Y589" i="83"/>
  <c r="X589" i="83"/>
  <c r="Z597" i="83"/>
  <c r="Y597" i="83"/>
  <c r="X597" i="83"/>
  <c r="Z605" i="83"/>
  <c r="Y605" i="83"/>
  <c r="X605" i="83"/>
  <c r="Z613" i="83"/>
  <c r="Y613" i="83"/>
  <c r="X613" i="83"/>
  <c r="Z621" i="83"/>
  <c r="Y621" i="83"/>
  <c r="X621" i="83"/>
  <c r="Z629" i="83"/>
  <c r="Y629" i="83"/>
  <c r="X629" i="83"/>
  <c r="Z637" i="83"/>
  <c r="Y637" i="83"/>
  <c r="X637" i="83"/>
  <c r="Z645" i="83"/>
  <c r="Y645" i="83"/>
  <c r="X645" i="83"/>
  <c r="Z653" i="83"/>
  <c r="Y653" i="83"/>
  <c r="X653" i="83"/>
  <c r="Z661" i="83"/>
  <c r="Y661" i="83"/>
  <c r="X661" i="83"/>
  <c r="Z502" i="83"/>
  <c r="Y502" i="83"/>
  <c r="X502" i="83"/>
  <c r="Z510" i="83"/>
  <c r="Y510" i="83"/>
  <c r="X510" i="83"/>
  <c r="Z518" i="83"/>
  <c r="Y518" i="83"/>
  <c r="X518" i="83"/>
  <c r="Z526" i="83"/>
  <c r="Y526" i="83"/>
  <c r="X526" i="83"/>
  <c r="Z534" i="83"/>
  <c r="Y534" i="83"/>
  <c r="X534" i="83"/>
  <c r="Z542" i="83"/>
  <c r="Y542" i="83"/>
  <c r="X542" i="83"/>
  <c r="Z550" i="83"/>
  <c r="Y550" i="83"/>
  <c r="X550" i="83"/>
  <c r="Z558" i="83"/>
  <c r="Y558" i="83"/>
  <c r="X558" i="83"/>
  <c r="Z566" i="83"/>
  <c r="Y566" i="83"/>
  <c r="X566" i="83"/>
  <c r="Z574" i="83"/>
  <c r="Y574" i="83"/>
  <c r="X574" i="83"/>
  <c r="Z582" i="83"/>
  <c r="Y582" i="83"/>
  <c r="X582" i="83"/>
  <c r="Z590" i="83"/>
  <c r="Y590" i="83"/>
  <c r="X590" i="83"/>
  <c r="Z598" i="83"/>
  <c r="Y598" i="83"/>
  <c r="X598" i="83"/>
  <c r="Z606" i="83"/>
  <c r="Y606" i="83"/>
  <c r="X606" i="83"/>
  <c r="Z614" i="83"/>
  <c r="Y614" i="83"/>
  <c r="X614" i="83"/>
  <c r="Z622" i="83"/>
  <c r="Z630" i="83"/>
  <c r="Z638" i="83"/>
  <c r="Z646" i="83"/>
  <c r="Z654" i="83"/>
  <c r="Z662" i="83"/>
  <c r="Z495" i="83"/>
  <c r="Y495" i="83"/>
  <c r="X495" i="83"/>
  <c r="Z503" i="83"/>
  <c r="Y503" i="83"/>
  <c r="X503" i="83"/>
  <c r="Z511" i="83"/>
  <c r="Y511" i="83"/>
  <c r="X511" i="83"/>
  <c r="Z519" i="83"/>
  <c r="Y519" i="83"/>
  <c r="X519" i="83"/>
  <c r="Z527" i="83"/>
  <c r="Y527" i="83"/>
  <c r="X527" i="83"/>
  <c r="Z535" i="83"/>
  <c r="Y535" i="83"/>
  <c r="X535" i="83"/>
  <c r="Z543" i="83"/>
  <c r="Y543" i="83"/>
  <c r="X543" i="83"/>
  <c r="Z551" i="83"/>
  <c r="Y551" i="83"/>
  <c r="X551" i="83"/>
  <c r="Z559" i="83"/>
  <c r="Y559" i="83"/>
  <c r="X559" i="83"/>
  <c r="Z567" i="83"/>
  <c r="Y567" i="83"/>
  <c r="X567" i="83"/>
  <c r="Z575" i="83"/>
  <c r="Y575" i="83"/>
  <c r="X575" i="83"/>
  <c r="Z583" i="83"/>
  <c r="Y583" i="83"/>
  <c r="X583" i="83"/>
  <c r="Z591" i="83"/>
  <c r="Y591" i="83"/>
  <c r="X591" i="83"/>
  <c r="Z599" i="83"/>
  <c r="Y599" i="83"/>
  <c r="X599" i="83"/>
  <c r="Z607" i="83"/>
  <c r="Y607" i="83"/>
  <c r="X607" i="83"/>
  <c r="Z615" i="83"/>
  <c r="Y615" i="83"/>
  <c r="X615" i="83"/>
  <c r="Z623" i="83"/>
  <c r="Y623" i="83"/>
  <c r="X623" i="83"/>
  <c r="Z631" i="83"/>
  <c r="Y631" i="83"/>
  <c r="X631" i="83"/>
  <c r="Z639" i="83"/>
  <c r="Y639" i="83"/>
  <c r="X639" i="83"/>
  <c r="Z647" i="83"/>
  <c r="Y647" i="83"/>
  <c r="X647" i="83"/>
  <c r="Z655" i="83"/>
  <c r="Y655" i="83"/>
  <c r="X655" i="83"/>
  <c r="Z663" i="83"/>
  <c r="Y663" i="83"/>
  <c r="X663" i="83"/>
  <c r="Z496" i="83"/>
  <c r="Y496" i="83"/>
  <c r="X496" i="83"/>
  <c r="Z504" i="83"/>
  <c r="Y504" i="83"/>
  <c r="X504" i="83"/>
  <c r="Z512" i="83"/>
  <c r="Y512" i="83"/>
  <c r="X512" i="83"/>
  <c r="Z520" i="83"/>
  <c r="Y520" i="83"/>
  <c r="X520" i="83"/>
  <c r="Z528" i="83"/>
  <c r="Y528" i="83"/>
  <c r="X528" i="83"/>
  <c r="Z536" i="83"/>
  <c r="Y536" i="83"/>
  <c r="X536" i="83"/>
  <c r="Z544" i="83"/>
  <c r="Y544" i="83"/>
  <c r="X544" i="83"/>
  <c r="Z552" i="83"/>
  <c r="Y552" i="83"/>
  <c r="X552" i="83"/>
  <c r="Z560" i="83"/>
  <c r="Y560" i="83"/>
  <c r="X560" i="83"/>
  <c r="Z568" i="83"/>
  <c r="Y568" i="83"/>
  <c r="X568" i="83"/>
  <c r="Z576" i="83"/>
  <c r="Y576" i="83"/>
  <c r="X576" i="83"/>
  <c r="Z584" i="83"/>
  <c r="Y584" i="83"/>
  <c r="X584" i="83"/>
  <c r="Z592" i="83"/>
  <c r="Y592" i="83"/>
  <c r="X592" i="83"/>
  <c r="Z600" i="83"/>
  <c r="Y600" i="83"/>
  <c r="X600" i="83"/>
  <c r="Z608" i="83"/>
  <c r="Y608" i="83"/>
  <c r="X608" i="83"/>
  <c r="Z616" i="83"/>
  <c r="Y616" i="83"/>
  <c r="X616" i="83"/>
  <c r="Z624" i="83"/>
  <c r="Z632" i="83"/>
  <c r="Z640" i="83"/>
  <c r="Z648" i="83"/>
  <c r="Z656" i="83"/>
  <c r="Z664" i="83"/>
  <c r="X618" i="83"/>
  <c r="X620" i="83"/>
  <c r="X622" i="83"/>
  <c r="X624" i="83"/>
  <c r="X626" i="83"/>
  <c r="X628" i="83"/>
  <c r="X630" i="83"/>
  <c r="X632" i="83"/>
  <c r="X634" i="83"/>
  <c r="X636" i="83"/>
  <c r="X638" i="83"/>
  <c r="X640" i="83"/>
  <c r="X642" i="83"/>
  <c r="X644" i="83"/>
  <c r="X646" i="83"/>
  <c r="X648" i="83"/>
  <c r="X650" i="83"/>
  <c r="X652" i="83"/>
  <c r="X654" i="83"/>
  <c r="X656" i="83"/>
  <c r="X658" i="83"/>
  <c r="X660" i="83"/>
  <c r="X662" i="83"/>
  <c r="X664" i="83"/>
  <c r="Y618" i="83"/>
  <c r="Y620" i="83"/>
  <c r="Y622" i="83"/>
  <c r="Y624" i="83"/>
  <c r="Y626" i="83"/>
  <c r="Y628" i="83"/>
  <c r="Y630" i="83"/>
  <c r="Y632" i="83"/>
  <c r="Y634" i="83"/>
  <c r="Y636" i="83"/>
  <c r="Y638" i="83"/>
  <c r="Y640" i="83"/>
  <c r="Y642" i="83"/>
  <c r="Y644" i="83"/>
  <c r="Y646" i="83"/>
  <c r="Y648" i="83"/>
  <c r="Y650" i="83"/>
  <c r="Y652" i="83"/>
  <c r="Y654" i="83"/>
  <c r="Y656" i="83"/>
  <c r="Y658" i="83"/>
  <c r="Y660" i="83"/>
  <c r="Y662" i="83"/>
  <c r="Y664" i="83"/>
  <c r="C18" i="82"/>
  <c r="E7" i="82"/>
  <c r="X194" i="82"/>
  <c r="X209" i="82"/>
  <c r="X537" i="82"/>
  <c r="X553" i="82"/>
  <c r="X569" i="82"/>
  <c r="X585" i="82"/>
  <c r="X601" i="82"/>
  <c r="X657" i="82"/>
  <c r="X97" i="82"/>
  <c r="X105" i="82"/>
  <c r="X114" i="82"/>
  <c r="X117" i="82"/>
  <c r="X130" i="82"/>
  <c r="X146" i="82"/>
  <c r="X149" i="82"/>
  <c r="X162" i="82"/>
  <c r="X178" i="82"/>
  <c r="X198" i="82"/>
  <c r="X205" i="82"/>
  <c r="X242" i="82"/>
  <c r="X120" i="82"/>
  <c r="X152" i="82"/>
  <c r="X168" i="82"/>
  <c r="X201" i="82"/>
  <c r="X234" i="82"/>
  <c r="X545" i="82"/>
  <c r="X561" i="82"/>
  <c r="X577" i="82"/>
  <c r="X593" i="82"/>
  <c r="X649" i="82"/>
  <c r="C19" i="82"/>
  <c r="X124" i="82"/>
  <c r="X140" i="82"/>
  <c r="X156" i="82"/>
  <c r="X172" i="82"/>
  <c r="X202" i="82"/>
  <c r="X206" i="82"/>
  <c r="X229" i="82"/>
  <c r="X250" i="82"/>
  <c r="X320" i="82"/>
  <c r="X625" i="82"/>
  <c r="X87" i="82"/>
  <c r="X95" i="82"/>
  <c r="X103" i="82"/>
  <c r="X118" i="82"/>
  <c r="X121" i="82"/>
  <c r="X134" i="82"/>
  <c r="X137" i="82"/>
  <c r="X150" i="82"/>
  <c r="X153" i="82"/>
  <c r="X166" i="82"/>
  <c r="X169" i="82"/>
  <c r="X182" i="82"/>
  <c r="X237" i="82"/>
  <c r="X258" i="82"/>
  <c r="X633" i="82"/>
  <c r="X112" i="82"/>
  <c r="X128" i="82"/>
  <c r="X144" i="82"/>
  <c r="X160" i="82"/>
  <c r="X163" i="82"/>
  <c r="X176" i="82"/>
  <c r="X179" i="82"/>
  <c r="X245" i="82"/>
  <c r="X387" i="82"/>
  <c r="X136" i="82"/>
  <c r="X641" i="82"/>
  <c r="G7" i="82"/>
  <c r="Y29" i="82" s="1"/>
  <c r="X85" i="82"/>
  <c r="X93" i="82"/>
  <c r="X101" i="82"/>
  <c r="X109" i="82"/>
  <c r="X122" i="82"/>
  <c r="X125" i="82"/>
  <c r="X138" i="82"/>
  <c r="X141" i="82"/>
  <c r="X154" i="82"/>
  <c r="X157" i="82"/>
  <c r="Y163" i="82"/>
  <c r="Z170" i="82"/>
  <c r="X170" i="82"/>
  <c r="X173" i="82"/>
  <c r="X189" i="82"/>
  <c r="Z199" i="82"/>
  <c r="Z221" i="82"/>
  <c r="Z226" i="82"/>
  <c r="X253" i="82"/>
  <c r="Y271" i="82"/>
  <c r="Z617" i="82"/>
  <c r="Y617" i="82"/>
  <c r="X617" i="82"/>
  <c r="Z54" i="82"/>
  <c r="Z56" i="82"/>
  <c r="Z58" i="82"/>
  <c r="Z60" i="82"/>
  <c r="Z70" i="82"/>
  <c r="Z72" i="82"/>
  <c r="Z74" i="82"/>
  <c r="Z76" i="82"/>
  <c r="Z80" i="82"/>
  <c r="Z83" i="82"/>
  <c r="Z91" i="82"/>
  <c r="Y93" i="82"/>
  <c r="Z99" i="82"/>
  <c r="Y101" i="82"/>
  <c r="Y109" i="82"/>
  <c r="Z113" i="82"/>
  <c r="X116" i="82"/>
  <c r="Y122" i="82"/>
  <c r="Y125" i="82"/>
  <c r="Z129" i="82"/>
  <c r="X132" i="82"/>
  <c r="Y138" i="82"/>
  <c r="Z145" i="82"/>
  <c r="Z148" i="82"/>
  <c r="X148" i="82"/>
  <c r="Y154" i="82"/>
  <c r="Z161" i="82"/>
  <c r="Z164" i="82"/>
  <c r="X164" i="82"/>
  <c r="Y170" i="82"/>
  <c r="Y173" i="82"/>
  <c r="Z177" i="82"/>
  <c r="Z180" i="82"/>
  <c r="X180" i="82"/>
  <c r="Y186" i="82"/>
  <c r="X186" i="82"/>
  <c r="Z193" i="82"/>
  <c r="X193" i="82"/>
  <c r="Z203" i="82"/>
  <c r="Y217" i="82"/>
  <c r="Z222" i="82"/>
  <c r="X222" i="82"/>
  <c r="Y239" i="82"/>
  <c r="Z279" i="82"/>
  <c r="Z609" i="82"/>
  <c r="Y609" i="82"/>
  <c r="X609" i="82"/>
  <c r="X83" i="82"/>
  <c r="Z86" i="82"/>
  <c r="Y88" i="82"/>
  <c r="X91" i="82"/>
  <c r="Z94" i="82"/>
  <c r="Y96" i="82"/>
  <c r="X99" i="82"/>
  <c r="Z102" i="82"/>
  <c r="Y104" i="82"/>
  <c r="X107" i="82"/>
  <c r="Z110" i="82"/>
  <c r="X110" i="82"/>
  <c r="X113" i="82"/>
  <c r="Y116" i="82"/>
  <c r="Y119" i="82"/>
  <c r="Z123" i="82"/>
  <c r="Z126" i="82"/>
  <c r="X126" i="82"/>
  <c r="X129" i="82"/>
  <c r="Y132" i="82"/>
  <c r="Y135" i="82"/>
  <c r="Z139" i="82"/>
  <c r="Z142" i="82"/>
  <c r="X142" i="82"/>
  <c r="X145" i="82"/>
  <c r="Y148" i="82"/>
  <c r="Y151" i="82"/>
  <c r="Z155" i="82"/>
  <c r="Z158" i="82"/>
  <c r="X158" i="82"/>
  <c r="X161" i="82"/>
  <c r="Y164" i="82"/>
  <c r="Y167" i="82"/>
  <c r="Z171" i="82"/>
  <c r="Z174" i="82"/>
  <c r="X174" i="82"/>
  <c r="X177" i="82"/>
  <c r="Y180" i="82"/>
  <c r="Y183" i="82"/>
  <c r="Z186" i="82"/>
  <c r="Y190" i="82"/>
  <c r="X190" i="82"/>
  <c r="Y193" i="82"/>
  <c r="Z197" i="82"/>
  <c r="X197" i="82"/>
  <c r="Z213" i="82"/>
  <c r="Y213" i="82"/>
  <c r="X213" i="82"/>
  <c r="Y223" i="82"/>
  <c r="Z233" i="82"/>
  <c r="Y247" i="82"/>
  <c r="Z295" i="82"/>
  <c r="Y204" i="82"/>
  <c r="Z217" i="82"/>
  <c r="Y220" i="82"/>
  <c r="Z280" i="82"/>
  <c r="X280" i="82"/>
  <c r="Z314" i="82"/>
  <c r="Y314" i="82"/>
  <c r="X314" i="82"/>
  <c r="Y347" i="82"/>
  <c r="Z347" i="82"/>
  <c r="X347" i="82"/>
  <c r="Y383" i="82"/>
  <c r="Z383" i="82"/>
  <c r="X383" i="82"/>
  <c r="Y218" i="82"/>
  <c r="Z232" i="82"/>
  <c r="Y232" i="82"/>
  <c r="Z240" i="82"/>
  <c r="Y240" i="82"/>
  <c r="Z248" i="82"/>
  <c r="Y248" i="82"/>
  <c r="Z256" i="82"/>
  <c r="Y256" i="82"/>
  <c r="Z264" i="82"/>
  <c r="Y272" i="82"/>
  <c r="Y285" i="82"/>
  <c r="X285" i="82"/>
  <c r="Y293" i="82"/>
  <c r="X293" i="82"/>
  <c r="Y301" i="82"/>
  <c r="X301" i="82"/>
  <c r="Y315" i="82"/>
  <c r="Z315" i="82"/>
  <c r="X315" i="82"/>
  <c r="Y463" i="82"/>
  <c r="Z463" i="82"/>
  <c r="X463" i="82"/>
  <c r="Y184" i="82"/>
  <c r="Z188" i="82"/>
  <c r="Y200" i="82"/>
  <c r="Z204" i="82"/>
  <c r="Y216" i="82"/>
  <c r="X218" i="82"/>
  <c r="Z220" i="82"/>
  <c r="X225" i="82"/>
  <c r="X232" i="82"/>
  <c r="X235" i="82"/>
  <c r="X240" i="82"/>
  <c r="X243" i="82"/>
  <c r="X248" i="82"/>
  <c r="X251" i="82"/>
  <c r="X256" i="82"/>
  <c r="Z285" i="82"/>
  <c r="Z293" i="82"/>
  <c r="Z301" i="82"/>
  <c r="Z306" i="82"/>
  <c r="Y306" i="82"/>
  <c r="X306" i="82"/>
  <c r="Z336" i="82"/>
  <c r="Y214" i="82"/>
  <c r="Z218" i="82"/>
  <c r="Y225" i="82"/>
  <c r="Z230" i="82"/>
  <c r="Y230" i="82"/>
  <c r="Z238" i="82"/>
  <c r="Y238" i="82"/>
  <c r="Z246" i="82"/>
  <c r="Y246" i="82"/>
  <c r="Z254" i="82"/>
  <c r="Y254" i="82"/>
  <c r="Z262" i="82"/>
  <c r="Y262" i="82"/>
  <c r="Z270" i="82"/>
  <c r="Y278" i="82"/>
  <c r="Z282" i="82"/>
  <c r="Y282" i="82"/>
  <c r="Z290" i="82"/>
  <c r="Y290" i="82"/>
  <c r="Z298" i="82"/>
  <c r="Y298" i="82"/>
  <c r="Y307" i="82"/>
  <c r="Z307" i="82"/>
  <c r="X307" i="82"/>
  <c r="Y331" i="82"/>
  <c r="Z331" i="82"/>
  <c r="X331" i="82"/>
  <c r="Y349" i="82"/>
  <c r="Z349" i="82"/>
  <c r="X349" i="82"/>
  <c r="Z396" i="82"/>
  <c r="Y396" i="82"/>
  <c r="X396" i="82"/>
  <c r="Y196" i="82"/>
  <c r="Y212" i="82"/>
  <c r="X214" i="82"/>
  <c r="Z216" i="82"/>
  <c r="X221" i="82"/>
  <c r="Y228" i="82"/>
  <c r="X230" i="82"/>
  <c r="X233" i="82"/>
  <c r="X238" i="82"/>
  <c r="X241" i="82"/>
  <c r="X246" i="82"/>
  <c r="X249" i="82"/>
  <c r="X254" i="82"/>
  <c r="X257" i="82"/>
  <c r="X262" i="82"/>
  <c r="X282" i="82"/>
  <c r="X290" i="82"/>
  <c r="X298" i="82"/>
  <c r="Y317" i="82"/>
  <c r="Z317" i="82"/>
  <c r="X317" i="82"/>
  <c r="Y505" i="82"/>
  <c r="X505" i="82"/>
  <c r="Z505" i="82"/>
  <c r="Y210" i="82"/>
  <c r="Z214" i="82"/>
  <c r="Y221" i="82"/>
  <c r="Y226" i="82"/>
  <c r="Y233" i="82"/>
  <c r="Z236" i="82"/>
  <c r="Y236" i="82"/>
  <c r="Y241" i="82"/>
  <c r="Z244" i="82"/>
  <c r="Y244" i="82"/>
  <c r="Y249" i="82"/>
  <c r="Z252" i="82"/>
  <c r="Y252" i="82"/>
  <c r="Y257" i="82"/>
  <c r="Z260" i="82"/>
  <c r="Y260" i="82"/>
  <c r="Z268" i="82"/>
  <c r="Y276" i="82"/>
  <c r="Y283" i="82"/>
  <c r="Z283" i="82"/>
  <c r="X283" i="82"/>
  <c r="Y291" i="82"/>
  <c r="Z291" i="82"/>
  <c r="X291" i="82"/>
  <c r="Y299" i="82"/>
  <c r="Z299" i="82"/>
  <c r="X299" i="82"/>
  <c r="Z318" i="82"/>
  <c r="Y318" i="82"/>
  <c r="X318" i="82"/>
  <c r="Y473" i="82"/>
  <c r="Y192" i="82"/>
  <c r="Z196" i="82"/>
  <c r="Y208" i="82"/>
  <c r="X210" i="82"/>
  <c r="Z212" i="82"/>
  <c r="Y224" i="82"/>
  <c r="X226" i="82"/>
  <c r="Z228" i="82"/>
  <c r="X236" i="82"/>
  <c r="X244" i="82"/>
  <c r="X252" i="82"/>
  <c r="X260" i="82"/>
  <c r="Y333" i="82"/>
  <c r="Z333" i="82"/>
  <c r="X333" i="82"/>
  <c r="Y309" i="82"/>
  <c r="Y327" i="82"/>
  <c r="Z330" i="82"/>
  <c r="Y343" i="82"/>
  <c r="Y359" i="82"/>
  <c r="Y375" i="82"/>
  <c r="Z375" i="82"/>
  <c r="X375" i="82"/>
  <c r="Y379" i="82"/>
  <c r="Z379" i="82"/>
  <c r="X379" i="82"/>
  <c r="Z388" i="82"/>
  <c r="Y388" i="82"/>
  <c r="Y439" i="82"/>
  <c r="Z439" i="82"/>
  <c r="X439" i="82"/>
  <c r="Y443" i="82"/>
  <c r="Z443" i="82"/>
  <c r="X443" i="82"/>
  <c r="Z482" i="82"/>
  <c r="X482" i="82"/>
  <c r="Y517" i="82"/>
  <c r="Z517" i="82"/>
  <c r="X517" i="82"/>
  <c r="Z288" i="82"/>
  <c r="Z296" i="82"/>
  <c r="Z304" i="82"/>
  <c r="X309" i="82"/>
  <c r="Z312" i="82"/>
  <c r="Y321" i="82"/>
  <c r="Z324" i="82"/>
  <c r="Y324" i="82"/>
  <c r="X327" i="82"/>
  <c r="Y337" i="82"/>
  <c r="Z340" i="82"/>
  <c r="X343" i="82"/>
  <c r="Y353" i="82"/>
  <c r="X359" i="82"/>
  <c r="Y367" i="82"/>
  <c r="Z367" i="82"/>
  <c r="X367" i="82"/>
  <c r="Y371" i="82"/>
  <c r="Z371" i="82"/>
  <c r="X371" i="82"/>
  <c r="Z380" i="82"/>
  <c r="Y380" i="82"/>
  <c r="X388" i="82"/>
  <c r="Y431" i="82"/>
  <c r="Z431" i="82"/>
  <c r="X431" i="82"/>
  <c r="Y435" i="82"/>
  <c r="Z435" i="82"/>
  <c r="X435" i="82"/>
  <c r="Z444" i="82"/>
  <c r="Y444" i="82"/>
  <c r="Y449" i="82"/>
  <c r="Z449" i="82"/>
  <c r="X449" i="82"/>
  <c r="Y482" i="82"/>
  <c r="Y495" i="82"/>
  <c r="Y363" i="82"/>
  <c r="Z363" i="82"/>
  <c r="X363" i="82"/>
  <c r="Z372" i="82"/>
  <c r="Y372" i="82"/>
  <c r="Y423" i="82"/>
  <c r="Z423" i="82"/>
  <c r="X423" i="82"/>
  <c r="Y427" i="82"/>
  <c r="Z427" i="82"/>
  <c r="X427" i="82"/>
  <c r="Z436" i="82"/>
  <c r="Y436" i="82"/>
  <c r="Z450" i="82"/>
  <c r="X450" i="82"/>
  <c r="Y465" i="82"/>
  <c r="Z465" i="82"/>
  <c r="X465" i="82"/>
  <c r="Z540" i="82"/>
  <c r="Y540" i="82"/>
  <c r="X540" i="82"/>
  <c r="Z548" i="82"/>
  <c r="Y548" i="82"/>
  <c r="X548" i="82"/>
  <c r="Z556" i="82"/>
  <c r="Y556" i="82"/>
  <c r="X556" i="82"/>
  <c r="Z564" i="82"/>
  <c r="Y564" i="82"/>
  <c r="X564" i="82"/>
  <c r="Z572" i="82"/>
  <c r="Y572" i="82"/>
  <c r="X572" i="82"/>
  <c r="Z580" i="82"/>
  <c r="Y580" i="82"/>
  <c r="X580" i="82"/>
  <c r="Z588" i="82"/>
  <c r="Y588" i="82"/>
  <c r="X588" i="82"/>
  <c r="Z596" i="82"/>
  <c r="Y596" i="82"/>
  <c r="X596" i="82"/>
  <c r="Z604" i="82"/>
  <c r="Y604" i="82"/>
  <c r="X604" i="82"/>
  <c r="Z612" i="82"/>
  <c r="Y612" i="82"/>
  <c r="X612" i="82"/>
  <c r="Z620" i="82"/>
  <c r="Y620" i="82"/>
  <c r="X620" i="82"/>
  <c r="Z628" i="82"/>
  <c r="Y628" i="82"/>
  <c r="X628" i="82"/>
  <c r="Z636" i="82"/>
  <c r="Y636" i="82"/>
  <c r="X636" i="82"/>
  <c r="Z644" i="82"/>
  <c r="Z652" i="82"/>
  <c r="Z660" i="82"/>
  <c r="Y264" i="82"/>
  <c r="Y266" i="82"/>
  <c r="Y268" i="82"/>
  <c r="Y270" i="82"/>
  <c r="Z286" i="82"/>
  <c r="Y288" i="82"/>
  <c r="Z294" i="82"/>
  <c r="Y296" i="82"/>
  <c r="Z302" i="82"/>
  <c r="Y304" i="82"/>
  <c r="Z310" i="82"/>
  <c r="Y312" i="82"/>
  <c r="Y325" i="82"/>
  <c r="Z328" i="82"/>
  <c r="Y341" i="82"/>
  <c r="Y357" i="82"/>
  <c r="Z364" i="82"/>
  <c r="Y364" i="82"/>
  <c r="X372" i="82"/>
  <c r="Y415" i="82"/>
  <c r="Z415" i="82"/>
  <c r="X415" i="82"/>
  <c r="Y419" i="82"/>
  <c r="Z419" i="82"/>
  <c r="X419" i="82"/>
  <c r="Z428" i="82"/>
  <c r="Y428" i="82"/>
  <c r="X436" i="82"/>
  <c r="Y450" i="82"/>
  <c r="Z460" i="82"/>
  <c r="X460" i="82"/>
  <c r="Y460" i="82"/>
  <c r="Z466" i="82"/>
  <c r="X466" i="82"/>
  <c r="Y479" i="82"/>
  <c r="Y520" i="82"/>
  <c r="X520" i="82"/>
  <c r="Z520" i="82"/>
  <c r="Z526" i="82"/>
  <c r="Y526" i="82"/>
  <c r="X526" i="82"/>
  <c r="Y281" i="82"/>
  <c r="Y289" i="82"/>
  <c r="Y297" i="82"/>
  <c r="Y305" i="82"/>
  <c r="Y313" i="82"/>
  <c r="Y319" i="82"/>
  <c r="Z322" i="82"/>
  <c r="Y322" i="82"/>
  <c r="X325" i="82"/>
  <c r="Y335" i="82"/>
  <c r="Z338" i="82"/>
  <c r="X341" i="82"/>
  <c r="Y351" i="82"/>
  <c r="X357" i="82"/>
  <c r="X364" i="82"/>
  <c r="Y407" i="82"/>
  <c r="Z407" i="82"/>
  <c r="X407" i="82"/>
  <c r="Y411" i="82"/>
  <c r="Z411" i="82"/>
  <c r="X411" i="82"/>
  <c r="Z420" i="82"/>
  <c r="Y420" i="82"/>
  <c r="X428" i="82"/>
  <c r="Z484" i="82"/>
  <c r="X484" i="82"/>
  <c r="Y484" i="82"/>
  <c r="Z492" i="82"/>
  <c r="Z497" i="82"/>
  <c r="Y279" i="82"/>
  <c r="X281" i="82"/>
  <c r="Z284" i="82"/>
  <c r="Y286" i="82"/>
  <c r="X289" i="82"/>
  <c r="Z292" i="82"/>
  <c r="Y294" i="82"/>
  <c r="X297" i="82"/>
  <c r="Z300" i="82"/>
  <c r="Y302" i="82"/>
  <c r="X305" i="82"/>
  <c r="Z308" i="82"/>
  <c r="Y310" i="82"/>
  <c r="X313" i="82"/>
  <c r="Z316" i="82"/>
  <c r="Y316" i="82"/>
  <c r="X319" i="82"/>
  <c r="X322" i="82"/>
  <c r="Z325" i="82"/>
  <c r="Y329" i="82"/>
  <c r="Z332" i="82"/>
  <c r="X335" i="82"/>
  <c r="Z341" i="82"/>
  <c r="Y345" i="82"/>
  <c r="X351" i="82"/>
  <c r="Z357" i="82"/>
  <c r="Y399" i="82"/>
  <c r="Z399" i="82"/>
  <c r="X399" i="82"/>
  <c r="Y403" i="82"/>
  <c r="Z403" i="82"/>
  <c r="X403" i="82"/>
  <c r="Z412" i="82"/>
  <c r="Y412" i="82"/>
  <c r="X420" i="82"/>
  <c r="Z452" i="82"/>
  <c r="X452" i="82"/>
  <c r="Y452" i="82"/>
  <c r="Y489" i="82"/>
  <c r="Y287" i="82"/>
  <c r="Y295" i="82"/>
  <c r="Y303" i="82"/>
  <c r="Y311" i="82"/>
  <c r="Y323" i="82"/>
  <c r="Z326" i="82"/>
  <c r="Y326" i="82"/>
  <c r="Y339" i="82"/>
  <c r="Y355" i="82"/>
  <c r="Y391" i="82"/>
  <c r="Z391" i="82"/>
  <c r="X391" i="82"/>
  <c r="Y395" i="82"/>
  <c r="Z395" i="82"/>
  <c r="X395" i="82"/>
  <c r="Z404" i="82"/>
  <c r="Y404" i="82"/>
  <c r="Y447" i="82"/>
  <c r="Z447" i="82"/>
  <c r="Y457" i="82"/>
  <c r="Z457" i="82"/>
  <c r="X457" i="82"/>
  <c r="Z468" i="82"/>
  <c r="X468" i="82"/>
  <c r="Y468" i="82"/>
  <c r="Z476" i="82"/>
  <c r="X476" i="82"/>
  <c r="Y476" i="82"/>
  <c r="Y481" i="82"/>
  <c r="Y328" i="82"/>
  <c r="Y330" i="82"/>
  <c r="Y332" i="82"/>
  <c r="Z366" i="82"/>
  <c r="Z374" i="82"/>
  <c r="Z382" i="82"/>
  <c r="Z390" i="82"/>
  <c r="Z398" i="82"/>
  <c r="Z406" i="82"/>
  <c r="Z414" i="82"/>
  <c r="Z422" i="82"/>
  <c r="Z430" i="82"/>
  <c r="Z438" i="82"/>
  <c r="Z446" i="82"/>
  <c r="X446" i="82"/>
  <c r="Y459" i="82"/>
  <c r="Z462" i="82"/>
  <c r="X462" i="82"/>
  <c r="Y475" i="82"/>
  <c r="Z478" i="82"/>
  <c r="X478" i="82"/>
  <c r="Y491" i="82"/>
  <c r="Z494" i="82"/>
  <c r="X498" i="82"/>
  <c r="Z498" i="82"/>
  <c r="Y498" i="82"/>
  <c r="Z503" i="82"/>
  <c r="X508" i="82"/>
  <c r="Z508" i="82"/>
  <c r="Y508" i="82"/>
  <c r="Y361" i="82"/>
  <c r="X366" i="82"/>
  <c r="Y369" i="82"/>
  <c r="X374" i="82"/>
  <c r="Y377" i="82"/>
  <c r="X382" i="82"/>
  <c r="Y385" i="82"/>
  <c r="X390" i="82"/>
  <c r="Y393" i="82"/>
  <c r="X398" i="82"/>
  <c r="Y401" i="82"/>
  <c r="X406" i="82"/>
  <c r="Y409" i="82"/>
  <c r="X414" i="82"/>
  <c r="Y417" i="82"/>
  <c r="X422" i="82"/>
  <c r="Y425" i="82"/>
  <c r="X430" i="82"/>
  <c r="Y433" i="82"/>
  <c r="X438" i="82"/>
  <c r="Y441" i="82"/>
  <c r="Y446" i="82"/>
  <c r="Y453" i="82"/>
  <c r="Z456" i="82"/>
  <c r="X456" i="82"/>
  <c r="X459" i="82"/>
  <c r="Y462" i="82"/>
  <c r="Y469" i="82"/>
  <c r="Z472" i="82"/>
  <c r="X472" i="82"/>
  <c r="Y478" i="82"/>
  <c r="Y485" i="82"/>
  <c r="Z488" i="82"/>
  <c r="X488" i="82"/>
  <c r="Z499" i="82"/>
  <c r="Y499" i="82"/>
  <c r="X499" i="82"/>
  <c r="Y519" i="82"/>
  <c r="Z519" i="82"/>
  <c r="X519" i="82"/>
  <c r="Z362" i="82"/>
  <c r="Z370" i="82"/>
  <c r="Z378" i="82"/>
  <c r="Z386" i="82"/>
  <c r="Z394" i="82"/>
  <c r="Z402" i="82"/>
  <c r="Z410" i="82"/>
  <c r="Z418" i="82"/>
  <c r="Z426" i="82"/>
  <c r="Z434" i="82"/>
  <c r="Z442" i="82"/>
  <c r="Y451" i="82"/>
  <c r="Z454" i="82"/>
  <c r="X454" i="82"/>
  <c r="Y467" i="82"/>
  <c r="Z470" i="82"/>
  <c r="X470" i="82"/>
  <c r="Y483" i="82"/>
  <c r="Z486" i="82"/>
  <c r="X486" i="82"/>
  <c r="Z501" i="82"/>
  <c r="Z528" i="82"/>
  <c r="Y528" i="82"/>
  <c r="X528" i="82"/>
  <c r="Y365" i="82"/>
  <c r="Y373" i="82"/>
  <c r="Y381" i="82"/>
  <c r="Y389" i="82"/>
  <c r="Y397" i="82"/>
  <c r="Y405" i="82"/>
  <c r="Y413" i="82"/>
  <c r="Y421" i="82"/>
  <c r="Y429" i="82"/>
  <c r="Y437" i="82"/>
  <c r="Y445" i="82"/>
  <c r="Z448" i="82"/>
  <c r="X448" i="82"/>
  <c r="X451" i="82"/>
  <c r="Y454" i="82"/>
  <c r="Y461" i="82"/>
  <c r="Z464" i="82"/>
  <c r="X464" i="82"/>
  <c r="X467" i="82"/>
  <c r="Y470" i="82"/>
  <c r="Y477" i="82"/>
  <c r="Z480" i="82"/>
  <c r="X480" i="82"/>
  <c r="Y493" i="82"/>
  <c r="Y522" i="82"/>
  <c r="X522" i="82"/>
  <c r="Z522" i="82"/>
  <c r="Z360" i="82"/>
  <c r="Y362" i="82"/>
  <c r="X365" i="82"/>
  <c r="Z368" i="82"/>
  <c r="Y370" i="82"/>
  <c r="X373" i="82"/>
  <c r="Z376" i="82"/>
  <c r="Y378" i="82"/>
  <c r="X381" i="82"/>
  <c r="Z384" i="82"/>
  <c r="Y386" i="82"/>
  <c r="X389" i="82"/>
  <c r="Z392" i="82"/>
  <c r="Y394" i="82"/>
  <c r="X397" i="82"/>
  <c r="Z400" i="82"/>
  <c r="Y402" i="82"/>
  <c r="X405" i="82"/>
  <c r="Z408" i="82"/>
  <c r="Y410" i="82"/>
  <c r="X413" i="82"/>
  <c r="Z416" i="82"/>
  <c r="Y418" i="82"/>
  <c r="X421" i="82"/>
  <c r="Z424" i="82"/>
  <c r="Y426" i="82"/>
  <c r="X429" i="82"/>
  <c r="Z432" i="82"/>
  <c r="Y434" i="82"/>
  <c r="X437" i="82"/>
  <c r="Z440" i="82"/>
  <c r="Y442" i="82"/>
  <c r="X445" i="82"/>
  <c r="Y448" i="82"/>
  <c r="Z451" i="82"/>
  <c r="Y455" i="82"/>
  <c r="Z458" i="82"/>
  <c r="X458" i="82"/>
  <c r="X461" i="82"/>
  <c r="Y464" i="82"/>
  <c r="Z467" i="82"/>
  <c r="Y471" i="82"/>
  <c r="Z474" i="82"/>
  <c r="X474" i="82"/>
  <c r="Y480" i="82"/>
  <c r="Y487" i="82"/>
  <c r="Z490" i="82"/>
  <c r="X490" i="82"/>
  <c r="Y513" i="82"/>
  <c r="Y516" i="82"/>
  <c r="X516" i="82"/>
  <c r="Y527" i="82"/>
  <c r="X527" i="82"/>
  <c r="Z532" i="82"/>
  <c r="Y532" i="82"/>
  <c r="X532" i="82"/>
  <c r="Z538" i="82"/>
  <c r="Y538" i="82"/>
  <c r="X538" i="82"/>
  <c r="Z546" i="82"/>
  <c r="Y546" i="82"/>
  <c r="X546" i="82"/>
  <c r="Z554" i="82"/>
  <c r="Y554" i="82"/>
  <c r="X554" i="82"/>
  <c r="Z562" i="82"/>
  <c r="Y562" i="82"/>
  <c r="X562" i="82"/>
  <c r="Z570" i="82"/>
  <c r="Y570" i="82"/>
  <c r="X570" i="82"/>
  <c r="Z578" i="82"/>
  <c r="Y578" i="82"/>
  <c r="X578" i="82"/>
  <c r="Z586" i="82"/>
  <c r="Y586" i="82"/>
  <c r="X586" i="82"/>
  <c r="Z594" i="82"/>
  <c r="Y594" i="82"/>
  <c r="X594" i="82"/>
  <c r="Z602" i="82"/>
  <c r="Y602" i="82"/>
  <c r="X602" i="82"/>
  <c r="Z610" i="82"/>
  <c r="Y610" i="82"/>
  <c r="X610" i="82"/>
  <c r="Z618" i="82"/>
  <c r="Y618" i="82"/>
  <c r="X618" i="82"/>
  <c r="Z626" i="82"/>
  <c r="Y626" i="82"/>
  <c r="X626" i="82"/>
  <c r="Z634" i="82"/>
  <c r="Y634" i="82"/>
  <c r="X634" i="82"/>
  <c r="Z642" i="82"/>
  <c r="Z650" i="82"/>
  <c r="Z658" i="82"/>
  <c r="X492" i="82"/>
  <c r="X494" i="82"/>
  <c r="Y496" i="82"/>
  <c r="X503" i="82"/>
  <c r="Y523" i="82"/>
  <c r="X523" i="82"/>
  <c r="Y533" i="82"/>
  <c r="X533" i="82"/>
  <c r="Z539" i="82"/>
  <c r="Y539" i="82"/>
  <c r="X539" i="82"/>
  <c r="Z547" i="82"/>
  <c r="Y547" i="82"/>
  <c r="X547" i="82"/>
  <c r="Z555" i="82"/>
  <c r="Y555" i="82"/>
  <c r="X555" i="82"/>
  <c r="Z563" i="82"/>
  <c r="Y563" i="82"/>
  <c r="X563" i="82"/>
  <c r="Z571" i="82"/>
  <c r="Y571" i="82"/>
  <c r="X571" i="82"/>
  <c r="Z579" i="82"/>
  <c r="Y579" i="82"/>
  <c r="X579" i="82"/>
  <c r="Z587" i="82"/>
  <c r="Y587" i="82"/>
  <c r="X587" i="82"/>
  <c r="Z595" i="82"/>
  <c r="Y595" i="82"/>
  <c r="X595" i="82"/>
  <c r="Z603" i="82"/>
  <c r="Y603" i="82"/>
  <c r="X603" i="82"/>
  <c r="Z611" i="82"/>
  <c r="Y611" i="82"/>
  <c r="X611" i="82"/>
  <c r="Z619" i="82"/>
  <c r="Y619" i="82"/>
  <c r="X619" i="82"/>
  <c r="Z627" i="82"/>
  <c r="Y627" i="82"/>
  <c r="X627" i="82"/>
  <c r="Z635" i="82"/>
  <c r="Y635" i="82"/>
  <c r="X635" i="82"/>
  <c r="Z643" i="82"/>
  <c r="Y643" i="82"/>
  <c r="X643" i="82"/>
  <c r="Z651" i="82"/>
  <c r="Y651" i="82"/>
  <c r="X651" i="82"/>
  <c r="Z659" i="82"/>
  <c r="Y659" i="82"/>
  <c r="X659" i="82"/>
  <c r="Y501" i="82"/>
  <c r="Y511" i="82"/>
  <c r="Y514" i="82"/>
  <c r="X514" i="82"/>
  <c r="Y524" i="82"/>
  <c r="X524" i="82"/>
  <c r="Y529" i="82"/>
  <c r="X529" i="82"/>
  <c r="Z534" i="82"/>
  <c r="Y534" i="82"/>
  <c r="X534" i="82"/>
  <c r="Z541" i="82"/>
  <c r="Y541" i="82"/>
  <c r="X541" i="82"/>
  <c r="Z549" i="82"/>
  <c r="Y549" i="82"/>
  <c r="X549" i="82"/>
  <c r="Z557" i="82"/>
  <c r="Y557" i="82"/>
  <c r="X557" i="82"/>
  <c r="Z565" i="82"/>
  <c r="Y565" i="82"/>
  <c r="X565" i="82"/>
  <c r="Z573" i="82"/>
  <c r="Y573" i="82"/>
  <c r="X573" i="82"/>
  <c r="Z581" i="82"/>
  <c r="Y581" i="82"/>
  <c r="X581" i="82"/>
  <c r="Z589" i="82"/>
  <c r="Y589" i="82"/>
  <c r="X589" i="82"/>
  <c r="Z597" i="82"/>
  <c r="Y597" i="82"/>
  <c r="X597" i="82"/>
  <c r="Z605" i="82"/>
  <c r="Y605" i="82"/>
  <c r="X605" i="82"/>
  <c r="Z613" i="82"/>
  <c r="Y613" i="82"/>
  <c r="X613" i="82"/>
  <c r="Z621" i="82"/>
  <c r="Y621" i="82"/>
  <c r="X621" i="82"/>
  <c r="Z629" i="82"/>
  <c r="Y629" i="82"/>
  <c r="X629" i="82"/>
  <c r="Z637" i="82"/>
  <c r="Y637" i="82"/>
  <c r="X637" i="82"/>
  <c r="Z645" i="82"/>
  <c r="Y645" i="82"/>
  <c r="X645" i="82"/>
  <c r="Z653" i="82"/>
  <c r="Y653" i="82"/>
  <c r="X653" i="82"/>
  <c r="Z661" i="82"/>
  <c r="Y661" i="82"/>
  <c r="X661" i="82"/>
  <c r="X497" i="82"/>
  <c r="Y506" i="82"/>
  <c r="X511" i="82"/>
  <c r="Z514" i="82"/>
  <c r="Y521" i="82"/>
  <c r="Z524" i="82"/>
  <c r="Z529" i="82"/>
  <c r="Y535" i="82"/>
  <c r="X535" i="82"/>
  <c r="Z542" i="82"/>
  <c r="Y542" i="82"/>
  <c r="X542" i="82"/>
  <c r="Z550" i="82"/>
  <c r="Y550" i="82"/>
  <c r="X550" i="82"/>
  <c r="Z558" i="82"/>
  <c r="Y558" i="82"/>
  <c r="X558" i="82"/>
  <c r="Z566" i="82"/>
  <c r="Y566" i="82"/>
  <c r="X566" i="82"/>
  <c r="Z574" i="82"/>
  <c r="Y574" i="82"/>
  <c r="X574" i="82"/>
  <c r="Z582" i="82"/>
  <c r="Y582" i="82"/>
  <c r="X582" i="82"/>
  <c r="Z590" i="82"/>
  <c r="Y590" i="82"/>
  <c r="X590" i="82"/>
  <c r="Z598" i="82"/>
  <c r="Y598" i="82"/>
  <c r="X598" i="82"/>
  <c r="Z606" i="82"/>
  <c r="Y606" i="82"/>
  <c r="X606" i="82"/>
  <c r="Z614" i="82"/>
  <c r="Y614" i="82"/>
  <c r="X614" i="82"/>
  <c r="Z622" i="82"/>
  <c r="Y622" i="82"/>
  <c r="X622" i="82"/>
  <c r="Z630" i="82"/>
  <c r="Y630" i="82"/>
  <c r="X630" i="82"/>
  <c r="Z638" i="82"/>
  <c r="Z646" i="82"/>
  <c r="Z654" i="82"/>
  <c r="Z662" i="82"/>
  <c r="Y509" i="82"/>
  <c r="Y515" i="82"/>
  <c r="Y518" i="82"/>
  <c r="X518" i="82"/>
  <c r="Y525" i="82"/>
  <c r="X525" i="82"/>
  <c r="Z530" i="82"/>
  <c r="Y530" i="82"/>
  <c r="X530" i="82"/>
  <c r="Z543" i="82"/>
  <c r="Y543" i="82"/>
  <c r="X543" i="82"/>
  <c r="Z551" i="82"/>
  <c r="Y551" i="82"/>
  <c r="X551" i="82"/>
  <c r="Z559" i="82"/>
  <c r="Y559" i="82"/>
  <c r="X559" i="82"/>
  <c r="Z567" i="82"/>
  <c r="Y567" i="82"/>
  <c r="X567" i="82"/>
  <c r="Z575" i="82"/>
  <c r="Y575" i="82"/>
  <c r="X575" i="82"/>
  <c r="Z583" i="82"/>
  <c r="Y583" i="82"/>
  <c r="X583" i="82"/>
  <c r="Z591" i="82"/>
  <c r="Y591" i="82"/>
  <c r="X591" i="82"/>
  <c r="Z599" i="82"/>
  <c r="Y599" i="82"/>
  <c r="X599" i="82"/>
  <c r="Z607" i="82"/>
  <c r="Y607" i="82"/>
  <c r="X607" i="82"/>
  <c r="Z615" i="82"/>
  <c r="Y615" i="82"/>
  <c r="X615" i="82"/>
  <c r="Z623" i="82"/>
  <c r="Y623" i="82"/>
  <c r="X623" i="82"/>
  <c r="Z631" i="82"/>
  <c r="Y631" i="82"/>
  <c r="X631" i="82"/>
  <c r="Z639" i="82"/>
  <c r="Y639" i="82"/>
  <c r="X639" i="82"/>
  <c r="Z647" i="82"/>
  <c r="Y647" i="82"/>
  <c r="X647" i="82"/>
  <c r="Z655" i="82"/>
  <c r="Y655" i="82"/>
  <c r="X655" i="82"/>
  <c r="Z663" i="82"/>
  <c r="Y663" i="82"/>
  <c r="X663" i="82"/>
  <c r="Y502" i="82"/>
  <c r="Z504" i="82"/>
  <c r="X509" i="82"/>
  <c r="Y512" i="82"/>
  <c r="X512" i="82"/>
  <c r="X515" i="82"/>
  <c r="Z518" i="82"/>
  <c r="Z521" i="82"/>
  <c r="Z525" i="82"/>
  <c r="Y531" i="82"/>
  <c r="X531" i="82"/>
  <c r="Z536" i="82"/>
  <c r="Y536" i="82"/>
  <c r="X536" i="82"/>
  <c r="Z544" i="82"/>
  <c r="Y544" i="82"/>
  <c r="X544" i="82"/>
  <c r="Z552" i="82"/>
  <c r="Y552" i="82"/>
  <c r="X552" i="82"/>
  <c r="Z560" i="82"/>
  <c r="Y560" i="82"/>
  <c r="X560" i="82"/>
  <c r="Z568" i="82"/>
  <c r="Y568" i="82"/>
  <c r="X568" i="82"/>
  <c r="Z576" i="82"/>
  <c r="Y576" i="82"/>
  <c r="X576" i="82"/>
  <c r="Z584" i="82"/>
  <c r="Y584" i="82"/>
  <c r="X584" i="82"/>
  <c r="Z592" i="82"/>
  <c r="Y592" i="82"/>
  <c r="X592" i="82"/>
  <c r="Z600" i="82"/>
  <c r="Y600" i="82"/>
  <c r="X600" i="82"/>
  <c r="Z608" i="82"/>
  <c r="Y608" i="82"/>
  <c r="X608" i="82"/>
  <c r="Z616" i="82"/>
  <c r="Y616" i="82"/>
  <c r="X616" i="82"/>
  <c r="Z624" i="82"/>
  <c r="Y624" i="82"/>
  <c r="X624" i="82"/>
  <c r="Z632" i="82"/>
  <c r="Y632" i="82"/>
  <c r="X632" i="82"/>
  <c r="Z640" i="82"/>
  <c r="Z648" i="82"/>
  <c r="Z656" i="82"/>
  <c r="Z664" i="82"/>
  <c r="X638" i="82"/>
  <c r="X640" i="82"/>
  <c r="X642" i="82"/>
  <c r="X644" i="82"/>
  <c r="X646" i="82"/>
  <c r="X648" i="82"/>
  <c r="X650" i="82"/>
  <c r="X652" i="82"/>
  <c r="X654" i="82"/>
  <c r="X656" i="82"/>
  <c r="X658" i="82"/>
  <c r="X660" i="82"/>
  <c r="X662" i="82"/>
  <c r="X664" i="82"/>
  <c r="Y638" i="82"/>
  <c r="Y640" i="82"/>
  <c r="Y642" i="82"/>
  <c r="Y644" i="82"/>
  <c r="Y646" i="82"/>
  <c r="Y648" i="82"/>
  <c r="Y650" i="82"/>
  <c r="Y652" i="82"/>
  <c r="Y654" i="82"/>
  <c r="Y656" i="82"/>
  <c r="Y658" i="82"/>
  <c r="Y660" i="82"/>
  <c r="Y662" i="82"/>
  <c r="Y664" i="82"/>
  <c r="C9" i="81"/>
  <c r="T127" i="81" s="1"/>
  <c r="U127" i="81" s="1"/>
  <c r="T123" i="81"/>
  <c r="U123" i="81" s="1"/>
  <c r="T654" i="81"/>
  <c r="T648" i="81"/>
  <c r="T642" i="81"/>
  <c r="T640" i="81"/>
  <c r="T634" i="81"/>
  <c r="T632" i="81"/>
  <c r="T628" i="81"/>
  <c r="T626" i="81"/>
  <c r="T624" i="81"/>
  <c r="T622" i="81"/>
  <c r="T620" i="81"/>
  <c r="T618" i="81"/>
  <c r="T616" i="81"/>
  <c r="T614" i="81"/>
  <c r="T612" i="81"/>
  <c r="T610" i="81"/>
  <c r="T608" i="81"/>
  <c r="T606" i="81"/>
  <c r="T604" i="81"/>
  <c r="T602" i="81"/>
  <c r="T600" i="81"/>
  <c r="T598" i="81"/>
  <c r="T596" i="81"/>
  <c r="T594" i="81"/>
  <c r="T592" i="81"/>
  <c r="T590" i="81"/>
  <c r="T588" i="81"/>
  <c r="T586" i="81"/>
  <c r="T584" i="81"/>
  <c r="T582" i="81"/>
  <c r="T580" i="81"/>
  <c r="T578" i="81"/>
  <c r="T576" i="81"/>
  <c r="T574" i="81"/>
  <c r="T572" i="81"/>
  <c r="T570" i="81"/>
  <c r="T568" i="81"/>
  <c r="T566" i="81"/>
  <c r="T564" i="81"/>
  <c r="T562" i="81"/>
  <c r="T560" i="81"/>
  <c r="T558" i="81"/>
  <c r="T556" i="81"/>
  <c r="T554" i="81"/>
  <c r="T552" i="81"/>
  <c r="T550" i="81"/>
  <c r="T548" i="81"/>
  <c r="T546" i="81"/>
  <c r="T544" i="81"/>
  <c r="T655" i="81"/>
  <c r="T639" i="81"/>
  <c r="T623" i="81"/>
  <c r="T607" i="81"/>
  <c r="T591" i="81"/>
  <c r="T575" i="81"/>
  <c r="T534" i="81"/>
  <c r="T531" i="81"/>
  <c r="T518" i="81"/>
  <c r="T515" i="81"/>
  <c r="T502" i="81"/>
  <c r="T494" i="81"/>
  <c r="T649" i="81"/>
  <c r="T633" i="81"/>
  <c r="T617" i="81"/>
  <c r="T653" i="81"/>
  <c r="T637" i="81"/>
  <c r="T621" i="81"/>
  <c r="T605" i="81"/>
  <c r="T589" i="81"/>
  <c r="T573" i="81"/>
  <c r="T536" i="81"/>
  <c r="T533" i="81"/>
  <c r="T520" i="81"/>
  <c r="T517" i="81"/>
  <c r="T504" i="81"/>
  <c r="T501" i="81"/>
  <c r="T493" i="81"/>
  <c r="T647" i="81"/>
  <c r="T631" i="81"/>
  <c r="T615" i="81"/>
  <c r="T599" i="81"/>
  <c r="T583" i="81"/>
  <c r="T567" i="81"/>
  <c r="T542" i="81"/>
  <c r="T539" i="81"/>
  <c r="T526" i="81"/>
  <c r="T523" i="81"/>
  <c r="T510" i="81"/>
  <c r="T659" i="81"/>
  <c r="T627" i="81"/>
  <c r="T565" i="81"/>
  <c r="T545" i="81"/>
  <c r="T529" i="81"/>
  <c r="T524" i="81"/>
  <c r="T519" i="81"/>
  <c r="T514" i="81"/>
  <c r="T509" i="81"/>
  <c r="T497" i="81"/>
  <c r="T490" i="81"/>
  <c r="T482" i="81"/>
  <c r="T474" i="81"/>
  <c r="T466" i="81"/>
  <c r="T458" i="81"/>
  <c r="T450" i="81"/>
  <c r="T442" i="81"/>
  <c r="T434" i="81"/>
  <c r="T426" i="81"/>
  <c r="T418" i="81"/>
  <c r="T410" i="81"/>
  <c r="T657" i="81"/>
  <c r="T625" i="81"/>
  <c r="T581" i="81"/>
  <c r="T557" i="81"/>
  <c r="T551" i="81"/>
  <c r="T513" i="81"/>
  <c r="T508" i="81"/>
  <c r="T500" i="81"/>
  <c r="T487" i="81"/>
  <c r="T479" i="81"/>
  <c r="T471" i="81"/>
  <c r="T463" i="81"/>
  <c r="T455" i="81"/>
  <c r="T447" i="81"/>
  <c r="T439" i="81"/>
  <c r="T431" i="81"/>
  <c r="T423" i="81"/>
  <c r="T415" i="81"/>
  <c r="T407" i="81"/>
  <c r="T402" i="81"/>
  <c r="T400" i="81"/>
  <c r="T398" i="81"/>
  <c r="T396" i="81"/>
  <c r="T394" i="81"/>
  <c r="T392" i="81"/>
  <c r="T390" i="81"/>
  <c r="T388" i="81"/>
  <c r="T386" i="81"/>
  <c r="T635" i="81"/>
  <c r="T597" i="81"/>
  <c r="T571" i="81"/>
  <c r="T563" i="81"/>
  <c r="T538" i="81"/>
  <c r="T528" i="81"/>
  <c r="T496" i="81"/>
  <c r="T484" i="81"/>
  <c r="T476" i="81"/>
  <c r="T468" i="81"/>
  <c r="T460" i="81"/>
  <c r="T452" i="81"/>
  <c r="T444" i="81"/>
  <c r="T436" i="81"/>
  <c r="T428" i="81"/>
  <c r="T420" i="81"/>
  <c r="T412" i="81"/>
  <c r="T404" i="81"/>
  <c r="T645" i="81"/>
  <c r="T613" i="81"/>
  <c r="T587" i="81"/>
  <c r="T579" i="81"/>
  <c r="T549" i="81"/>
  <c r="T543" i="81"/>
  <c r="T532" i="81"/>
  <c r="T522" i="81"/>
  <c r="T512" i="81"/>
  <c r="T507" i="81"/>
  <c r="T503" i="81"/>
  <c r="T499" i="81"/>
  <c r="T492" i="81"/>
  <c r="T489" i="81"/>
  <c r="T481" i="81"/>
  <c r="T473" i="81"/>
  <c r="T465" i="81"/>
  <c r="T457" i="81"/>
  <c r="T449" i="81"/>
  <c r="T441" i="81"/>
  <c r="T433" i="81"/>
  <c r="T425" i="81"/>
  <c r="T417" i="81"/>
  <c r="T409" i="81"/>
  <c r="T643" i="81"/>
  <c r="T603" i="81"/>
  <c r="T595" i="81"/>
  <c r="T577" i="81"/>
  <c r="T569" i="81"/>
  <c r="T561" i="81"/>
  <c r="T555" i="81"/>
  <c r="T537" i="81"/>
  <c r="T527" i="81"/>
  <c r="T516" i="81"/>
  <c r="T495" i="81"/>
  <c r="T486" i="81"/>
  <c r="T478" i="81"/>
  <c r="T470" i="81"/>
  <c r="T462" i="81"/>
  <c r="T454" i="81"/>
  <c r="T446" i="81"/>
  <c r="T438" i="81"/>
  <c r="T641" i="81"/>
  <c r="T611" i="81"/>
  <c r="T593" i="81"/>
  <c r="T585" i="81"/>
  <c r="T521" i="81"/>
  <c r="T511" i="81"/>
  <c r="T506" i="81"/>
  <c r="T498" i="81"/>
  <c r="T491" i="81"/>
  <c r="T483" i="81"/>
  <c r="T475" i="81"/>
  <c r="T467" i="81"/>
  <c r="T459" i="81"/>
  <c r="T451" i="81"/>
  <c r="T443" i="81"/>
  <c r="T435" i="81"/>
  <c r="T427" i="81"/>
  <c r="T419" i="81"/>
  <c r="T411" i="81"/>
  <c r="T651" i="81"/>
  <c r="T619" i="81"/>
  <c r="T609" i="81"/>
  <c r="T601" i="81"/>
  <c r="T540" i="81"/>
  <c r="T477" i="81"/>
  <c r="T445" i="81"/>
  <c r="T421" i="81"/>
  <c r="T373" i="81"/>
  <c r="T370" i="81"/>
  <c r="T363" i="81"/>
  <c r="T356" i="81"/>
  <c r="T464" i="81"/>
  <c r="T413" i="81"/>
  <c r="T406" i="81"/>
  <c r="T379" i="81"/>
  <c r="T376" i="81"/>
  <c r="T365" i="81"/>
  <c r="T358" i="81"/>
  <c r="T349" i="81"/>
  <c r="T347" i="81"/>
  <c r="T345" i="81"/>
  <c r="T343" i="81"/>
  <c r="T341" i="81"/>
  <c r="T339" i="81"/>
  <c r="T337" i="81"/>
  <c r="T335" i="81"/>
  <c r="T333" i="81"/>
  <c r="T331" i="81"/>
  <c r="T329" i="81"/>
  <c r="T327" i="81"/>
  <c r="T325" i="81"/>
  <c r="T323" i="81"/>
  <c r="T321" i="81"/>
  <c r="T319" i="81"/>
  <c r="T317" i="81"/>
  <c r="T315" i="81"/>
  <c r="T313" i="81"/>
  <c r="T311" i="81"/>
  <c r="T309" i="81"/>
  <c r="T307" i="81"/>
  <c r="T305" i="81"/>
  <c r="T303" i="81"/>
  <c r="T301" i="81"/>
  <c r="T299" i="81"/>
  <c r="T297" i="81"/>
  <c r="T295" i="81"/>
  <c r="T293" i="81"/>
  <c r="T291" i="81"/>
  <c r="T289" i="81"/>
  <c r="T287" i="81"/>
  <c r="T285" i="81"/>
  <c r="T283" i="81"/>
  <c r="T281" i="81"/>
  <c r="T279" i="81"/>
  <c r="T277" i="81"/>
  <c r="T275" i="81"/>
  <c r="T273" i="81"/>
  <c r="T271" i="81"/>
  <c r="T269" i="81"/>
  <c r="T267" i="81"/>
  <c r="T265" i="81"/>
  <c r="T263" i="81"/>
  <c r="T261" i="81"/>
  <c r="T259" i="81"/>
  <c r="T257" i="81"/>
  <c r="T255" i="81"/>
  <c r="T253" i="81"/>
  <c r="T251" i="81"/>
  <c r="T249" i="81"/>
  <c r="T247" i="81"/>
  <c r="T629" i="81"/>
  <c r="T559" i="81"/>
  <c r="T535" i="81"/>
  <c r="T485" i="81"/>
  <c r="T453" i="81"/>
  <c r="T401" i="81"/>
  <c r="T397" i="81"/>
  <c r="T393" i="81"/>
  <c r="T389" i="81"/>
  <c r="T385" i="81"/>
  <c r="T382" i="81"/>
  <c r="T367" i="81"/>
  <c r="T360" i="81"/>
  <c r="T351" i="81"/>
  <c r="T553" i="81"/>
  <c r="T472" i="81"/>
  <c r="T440" i="81"/>
  <c r="T432" i="81"/>
  <c r="T375" i="81"/>
  <c r="T372" i="81"/>
  <c r="T369" i="81"/>
  <c r="T362" i="81"/>
  <c r="T353" i="81"/>
  <c r="T530" i="81"/>
  <c r="T461" i="81"/>
  <c r="T424" i="81"/>
  <c r="T405" i="81"/>
  <c r="T381" i="81"/>
  <c r="T378" i="81"/>
  <c r="T364" i="81"/>
  <c r="T355" i="81"/>
  <c r="T547" i="81"/>
  <c r="T480" i="81"/>
  <c r="T448" i="81"/>
  <c r="T430" i="81"/>
  <c r="T416" i="81"/>
  <c r="T384" i="81"/>
  <c r="T371" i="81"/>
  <c r="T366" i="81"/>
  <c r="T357" i="81"/>
  <c r="T350" i="81"/>
  <c r="T348" i="81"/>
  <c r="T346" i="81"/>
  <c r="T344" i="81"/>
  <c r="T342" i="81"/>
  <c r="T340" i="81"/>
  <c r="T338" i="81"/>
  <c r="T336" i="81"/>
  <c r="T334" i="81"/>
  <c r="T332" i="81"/>
  <c r="T330" i="81"/>
  <c r="T328" i="81"/>
  <c r="T326" i="81"/>
  <c r="T324" i="81"/>
  <c r="T322" i="81"/>
  <c r="T320" i="81"/>
  <c r="T318" i="81"/>
  <c r="T316" i="81"/>
  <c r="T314" i="81"/>
  <c r="T312" i="81"/>
  <c r="T310" i="81"/>
  <c r="T308" i="81"/>
  <c r="T306" i="81"/>
  <c r="T304" i="81"/>
  <c r="T302" i="81"/>
  <c r="T300" i="81"/>
  <c r="T298" i="81"/>
  <c r="T296" i="81"/>
  <c r="T294" i="81"/>
  <c r="T292" i="81"/>
  <c r="T290" i="81"/>
  <c r="T525" i="81"/>
  <c r="T505" i="81"/>
  <c r="T469" i="81"/>
  <c r="T437" i="81"/>
  <c r="T422" i="81"/>
  <c r="T399" i="81"/>
  <c r="T395" i="81"/>
  <c r="T391" i="81"/>
  <c r="T387" i="81"/>
  <c r="T377" i="81"/>
  <c r="T374" i="81"/>
  <c r="T368" i="81"/>
  <c r="T359" i="81"/>
  <c r="T352" i="81"/>
  <c r="T276" i="81"/>
  <c r="T260" i="81"/>
  <c r="T252" i="81"/>
  <c r="T541" i="81"/>
  <c r="T286" i="81"/>
  <c r="T270" i="81"/>
  <c r="T246" i="81"/>
  <c r="T244" i="81"/>
  <c r="T242" i="81"/>
  <c r="T240" i="81"/>
  <c r="T238" i="81"/>
  <c r="T236" i="81"/>
  <c r="T234" i="81"/>
  <c r="T232" i="81"/>
  <c r="T230" i="81"/>
  <c r="T228" i="81"/>
  <c r="T226" i="81"/>
  <c r="T224" i="81"/>
  <c r="T222" i="81"/>
  <c r="T220" i="81"/>
  <c r="T218" i="81"/>
  <c r="T216" i="81"/>
  <c r="T214" i="81"/>
  <c r="T212" i="81"/>
  <c r="T210" i="81"/>
  <c r="T208" i="81"/>
  <c r="T206" i="81"/>
  <c r="T204" i="81"/>
  <c r="T202" i="81"/>
  <c r="T200" i="81"/>
  <c r="T198" i="81"/>
  <c r="T196" i="81"/>
  <c r="T194" i="81"/>
  <c r="T192" i="81"/>
  <c r="T190" i="81"/>
  <c r="T188" i="81"/>
  <c r="T186" i="81"/>
  <c r="T184" i="81"/>
  <c r="T182" i="81"/>
  <c r="T180" i="81"/>
  <c r="T178" i="81"/>
  <c r="T176" i="81"/>
  <c r="T174" i="81"/>
  <c r="T172" i="81"/>
  <c r="T170" i="81"/>
  <c r="T168" i="81"/>
  <c r="T166" i="81"/>
  <c r="T164" i="81"/>
  <c r="T162" i="81"/>
  <c r="T160" i="81"/>
  <c r="T158" i="81"/>
  <c r="T156" i="81"/>
  <c r="T154" i="81"/>
  <c r="T152" i="81"/>
  <c r="T150" i="81"/>
  <c r="T148" i="81"/>
  <c r="T146" i="81"/>
  <c r="T144" i="81"/>
  <c r="T142" i="81"/>
  <c r="T140" i="81"/>
  <c r="T138" i="81"/>
  <c r="T136" i="81"/>
  <c r="T134" i="81"/>
  <c r="T132" i="81"/>
  <c r="T130" i="81"/>
  <c r="T128" i="81"/>
  <c r="T429" i="81"/>
  <c r="T280" i="81"/>
  <c r="T264" i="81"/>
  <c r="T383" i="81"/>
  <c r="T361" i="81"/>
  <c r="T274" i="81"/>
  <c r="T258" i="81"/>
  <c r="T254" i="81"/>
  <c r="T248" i="81"/>
  <c r="T488" i="81"/>
  <c r="T414" i="81"/>
  <c r="T380" i="81"/>
  <c r="T284" i="81"/>
  <c r="T268" i="81"/>
  <c r="T408" i="81"/>
  <c r="T278" i="81"/>
  <c r="T262" i="81"/>
  <c r="T250" i="81"/>
  <c r="T245" i="81"/>
  <c r="T243" i="81"/>
  <c r="T241" i="81"/>
  <c r="T239" i="81"/>
  <c r="T237" i="81"/>
  <c r="T235" i="81"/>
  <c r="T233" i="81"/>
  <c r="T231" i="81"/>
  <c r="T229" i="81"/>
  <c r="T227" i="81"/>
  <c r="T225" i="81"/>
  <c r="T223" i="81"/>
  <c r="T221" i="81"/>
  <c r="T219" i="81"/>
  <c r="T217" i="81"/>
  <c r="T215" i="81"/>
  <c r="T213" i="81"/>
  <c r="T211" i="81"/>
  <c r="T209" i="81"/>
  <c r="T207" i="81"/>
  <c r="T205" i="81"/>
  <c r="T203" i="81"/>
  <c r="T201" i="81"/>
  <c r="T199" i="81"/>
  <c r="T197" i="81"/>
  <c r="T195" i="81"/>
  <c r="T193" i="81"/>
  <c r="T191" i="81"/>
  <c r="T189" i="81"/>
  <c r="T187" i="81"/>
  <c r="T185" i="81"/>
  <c r="T183" i="81"/>
  <c r="T181" i="81"/>
  <c r="T179" i="81"/>
  <c r="T177" i="81"/>
  <c r="T175" i="81"/>
  <c r="T173" i="81"/>
  <c r="T171" i="81"/>
  <c r="T169" i="81"/>
  <c r="T167" i="81"/>
  <c r="T165" i="81"/>
  <c r="T163" i="81"/>
  <c r="T161" i="81"/>
  <c r="T159" i="81"/>
  <c r="T157" i="81"/>
  <c r="T155" i="81"/>
  <c r="T153" i="81"/>
  <c r="T151" i="81"/>
  <c r="T149" i="81"/>
  <c r="T147" i="81"/>
  <c r="T145" i="81"/>
  <c r="T143" i="81"/>
  <c r="T141" i="81"/>
  <c r="T139" i="81"/>
  <c r="T403" i="81"/>
  <c r="T354" i="81"/>
  <c r="T272" i="81"/>
  <c r="T456" i="81"/>
  <c r="T288" i="81"/>
  <c r="T282" i="81"/>
  <c r="T266" i="81"/>
  <c r="T256" i="81"/>
  <c r="T110" i="81"/>
  <c r="T115" i="81"/>
  <c r="T118" i="81"/>
  <c r="T124" i="81"/>
  <c r="T133" i="81"/>
  <c r="T20" i="81"/>
  <c r="T22" i="81"/>
  <c r="T24" i="81"/>
  <c r="T26" i="81"/>
  <c r="T28" i="81"/>
  <c r="T30" i="81"/>
  <c r="T32" i="81"/>
  <c r="T34" i="81"/>
  <c r="T36" i="81"/>
  <c r="T38" i="81"/>
  <c r="T40" i="81"/>
  <c r="T42" i="81"/>
  <c r="T44" i="81"/>
  <c r="T46" i="81"/>
  <c r="T48" i="81"/>
  <c r="T50" i="81"/>
  <c r="T52" i="81"/>
  <c r="T54" i="81"/>
  <c r="T56" i="81"/>
  <c r="T58" i="81"/>
  <c r="T60" i="81"/>
  <c r="T62" i="81"/>
  <c r="T64" i="81"/>
  <c r="T66" i="81"/>
  <c r="T68" i="81"/>
  <c r="T70" i="81"/>
  <c r="T72" i="81"/>
  <c r="T74" i="81"/>
  <c r="T76" i="81"/>
  <c r="T78" i="81"/>
  <c r="T80" i="81"/>
  <c r="T82" i="81"/>
  <c r="T84" i="81"/>
  <c r="T86" i="81"/>
  <c r="T88" i="81"/>
  <c r="T90" i="81"/>
  <c r="T92" i="81"/>
  <c r="T94" i="81"/>
  <c r="T96" i="81"/>
  <c r="T98" i="81"/>
  <c r="T100" i="81"/>
  <c r="T102" i="81"/>
  <c r="T104" i="81"/>
  <c r="T106" i="81"/>
  <c r="T108" i="81"/>
  <c r="T121" i="81"/>
  <c r="T113" i="81"/>
  <c r="T116" i="81"/>
  <c r="T129" i="81"/>
  <c r="T122" i="81"/>
  <c r="T125" i="81"/>
  <c r="T135" i="81"/>
  <c r="T111" i="81"/>
  <c r="T114" i="81"/>
  <c r="T119" i="81"/>
  <c r="T126" i="81"/>
  <c r="T21" i="81"/>
  <c r="T23" i="81"/>
  <c r="T25" i="81"/>
  <c r="T27" i="81"/>
  <c r="T29" i="81"/>
  <c r="T31" i="81"/>
  <c r="T33" i="81"/>
  <c r="T35" i="81"/>
  <c r="T37" i="81"/>
  <c r="T39" i="81"/>
  <c r="T41" i="81"/>
  <c r="T43" i="81"/>
  <c r="T45" i="81"/>
  <c r="T47" i="81"/>
  <c r="T49" i="81"/>
  <c r="T51" i="81"/>
  <c r="T53" i="81"/>
  <c r="T55" i="81"/>
  <c r="T57" i="81"/>
  <c r="T59" i="81"/>
  <c r="T61" i="81"/>
  <c r="T63" i="81"/>
  <c r="T65" i="81"/>
  <c r="T67" i="81"/>
  <c r="T69" i="81"/>
  <c r="T71" i="81"/>
  <c r="T73" i="81"/>
  <c r="T75" i="81"/>
  <c r="T77" i="81"/>
  <c r="T79" i="81"/>
  <c r="T81" i="81"/>
  <c r="T83" i="81"/>
  <c r="T85" i="81"/>
  <c r="T87" i="81"/>
  <c r="T89" i="81"/>
  <c r="T91" i="81"/>
  <c r="T93" i="81"/>
  <c r="T95" i="81"/>
  <c r="T97" i="81"/>
  <c r="T99" i="81"/>
  <c r="T101" i="81"/>
  <c r="T103" i="81"/>
  <c r="T105" i="81"/>
  <c r="T107" i="81"/>
  <c r="T109" i="81"/>
  <c r="T131" i="81"/>
  <c r="T137" i="81"/>
  <c r="C9" i="80"/>
  <c r="T650" i="80" s="1"/>
  <c r="T119" i="80"/>
  <c r="T27" i="80"/>
  <c r="T43" i="80"/>
  <c r="T97" i="80"/>
  <c r="T91" i="80"/>
  <c r="T85" i="80"/>
  <c r="C9" i="79"/>
  <c r="T31" i="79" s="1"/>
  <c r="U31" i="79" s="1"/>
  <c r="T29" i="79"/>
  <c r="T63" i="79"/>
  <c r="T79" i="79"/>
  <c r="T83" i="79"/>
  <c r="T87" i="79"/>
  <c r="T660" i="79"/>
  <c r="T658" i="79"/>
  <c r="T656" i="79"/>
  <c r="T652" i="79"/>
  <c r="T648" i="79"/>
  <c r="T644" i="79"/>
  <c r="T642" i="79"/>
  <c r="T640" i="79"/>
  <c r="T636" i="79"/>
  <c r="T632" i="79"/>
  <c r="T628" i="79"/>
  <c r="T626" i="79"/>
  <c r="T624" i="79"/>
  <c r="T620" i="79"/>
  <c r="T616" i="79"/>
  <c r="T612" i="79"/>
  <c r="T610" i="79"/>
  <c r="T608" i="79"/>
  <c r="T604" i="79"/>
  <c r="T600" i="79"/>
  <c r="T596" i="79"/>
  <c r="T594" i="79"/>
  <c r="T592" i="79"/>
  <c r="T590" i="79"/>
  <c r="T588" i="79"/>
  <c r="T586" i="79"/>
  <c r="T584" i="79"/>
  <c r="T582" i="79"/>
  <c r="T580" i="79"/>
  <c r="T578" i="79"/>
  <c r="T576" i="79"/>
  <c r="T574" i="79"/>
  <c r="T572" i="79"/>
  <c r="T570" i="79"/>
  <c r="T568" i="79"/>
  <c r="T566" i="79"/>
  <c r="T564" i="79"/>
  <c r="T562" i="79"/>
  <c r="T560" i="79"/>
  <c r="T558" i="79"/>
  <c r="T556" i="79"/>
  <c r="T554" i="79"/>
  <c r="T552" i="79"/>
  <c r="T550" i="79"/>
  <c r="T548" i="79"/>
  <c r="T546" i="79"/>
  <c r="T544" i="79"/>
  <c r="T542" i="79"/>
  <c r="T540" i="79"/>
  <c r="T538" i="79"/>
  <c r="T536" i="79"/>
  <c r="T534" i="79"/>
  <c r="T532" i="79"/>
  <c r="T530" i="79"/>
  <c r="T528" i="79"/>
  <c r="T526" i="79"/>
  <c r="T524" i="79"/>
  <c r="T522" i="79"/>
  <c r="T520" i="79"/>
  <c r="T518" i="79"/>
  <c r="T516" i="79"/>
  <c r="T514" i="79"/>
  <c r="T659" i="79"/>
  <c r="T657" i="79"/>
  <c r="T655" i="79"/>
  <c r="T653" i="79"/>
  <c r="T651" i="79"/>
  <c r="T649" i="79"/>
  <c r="T647" i="79"/>
  <c r="T645" i="79"/>
  <c r="T643" i="79"/>
  <c r="T641" i="79"/>
  <c r="T639" i="79"/>
  <c r="T637" i="79"/>
  <c r="T635" i="79"/>
  <c r="T633" i="79"/>
  <c r="T631" i="79"/>
  <c r="T629" i="79"/>
  <c r="T627" i="79"/>
  <c r="T625" i="79"/>
  <c r="T623" i="79"/>
  <c r="T621" i="79"/>
  <c r="T619" i="79"/>
  <c r="T617" i="79"/>
  <c r="T615" i="79"/>
  <c r="T613" i="79"/>
  <c r="T611" i="79"/>
  <c r="T609" i="79"/>
  <c r="T607" i="79"/>
  <c r="T605" i="79"/>
  <c r="T603" i="79"/>
  <c r="T601" i="79"/>
  <c r="T599" i="79"/>
  <c r="T597" i="79"/>
  <c r="T595" i="79"/>
  <c r="T593" i="79"/>
  <c r="T591" i="79"/>
  <c r="T589" i="79"/>
  <c r="T587" i="79"/>
  <c r="T585" i="79"/>
  <c r="T583" i="79"/>
  <c r="T581" i="79"/>
  <c r="T579" i="79"/>
  <c r="T577" i="79"/>
  <c r="T575" i="79"/>
  <c r="T573" i="79"/>
  <c r="T571" i="79"/>
  <c r="T569" i="79"/>
  <c r="T567" i="79"/>
  <c r="T565" i="79"/>
  <c r="T563" i="79"/>
  <c r="T561" i="79"/>
  <c r="T559" i="79"/>
  <c r="T557" i="79"/>
  <c r="T555" i="79"/>
  <c r="T553" i="79"/>
  <c r="T551" i="79"/>
  <c r="T549" i="79"/>
  <c r="T547" i="79"/>
  <c r="T545" i="79"/>
  <c r="T543" i="79"/>
  <c r="T541" i="79"/>
  <c r="T539" i="79"/>
  <c r="T537" i="79"/>
  <c r="T535" i="79"/>
  <c r="T533" i="79"/>
  <c r="T531" i="79"/>
  <c r="T529" i="79"/>
  <c r="T527" i="79"/>
  <c r="T525" i="79"/>
  <c r="T523" i="79"/>
  <c r="T521" i="79"/>
  <c r="T519" i="79"/>
  <c r="T517" i="79"/>
  <c r="T515" i="79"/>
  <c r="T513" i="79"/>
  <c r="T511" i="79"/>
  <c r="T509" i="79"/>
  <c r="T507" i="79"/>
  <c r="T505" i="79"/>
  <c r="T503" i="79"/>
  <c r="T501" i="79"/>
  <c r="T499" i="79"/>
  <c r="T497" i="79"/>
  <c r="T495" i="79"/>
  <c r="T493" i="79"/>
  <c r="T491" i="79"/>
  <c r="T504" i="79"/>
  <c r="T506" i="79"/>
  <c r="T490" i="79"/>
  <c r="T488" i="79"/>
  <c r="T486" i="79"/>
  <c r="T484" i="79"/>
  <c r="T482" i="79"/>
  <c r="T480" i="79"/>
  <c r="T478" i="79"/>
  <c r="T476" i="79"/>
  <c r="T474" i="79"/>
  <c r="T472" i="79"/>
  <c r="T470" i="79"/>
  <c r="T468" i="79"/>
  <c r="T466" i="79"/>
  <c r="T464" i="79"/>
  <c r="T462" i="79"/>
  <c r="T460" i="79"/>
  <c r="T458" i="79"/>
  <c r="T456" i="79"/>
  <c r="T454" i="79"/>
  <c r="T452" i="79"/>
  <c r="T450" i="79"/>
  <c r="T448" i="79"/>
  <c r="T446" i="79"/>
  <c r="T444" i="79"/>
  <c r="T442" i="79"/>
  <c r="T440" i="79"/>
  <c r="T438" i="79"/>
  <c r="T436" i="79"/>
  <c r="T434" i="79"/>
  <c r="T432" i="79"/>
  <c r="T430" i="79"/>
  <c r="T428" i="79"/>
  <c r="T426" i="79"/>
  <c r="T424" i="79"/>
  <c r="T422" i="79"/>
  <c r="T420" i="79"/>
  <c r="T418" i="79"/>
  <c r="T416" i="79"/>
  <c r="T414" i="79"/>
  <c r="T412" i="79"/>
  <c r="T410" i="79"/>
  <c r="T408" i="79"/>
  <c r="T406" i="79"/>
  <c r="T404" i="79"/>
  <c r="T402" i="79"/>
  <c r="T400" i="79"/>
  <c r="T398" i="79"/>
  <c r="T396" i="79"/>
  <c r="T394" i="79"/>
  <c r="T392" i="79"/>
  <c r="T390" i="79"/>
  <c r="T388" i="79"/>
  <c r="T386" i="79"/>
  <c r="T384" i="79"/>
  <c r="T382" i="79"/>
  <c r="T380" i="79"/>
  <c r="T508" i="79"/>
  <c r="T492" i="79"/>
  <c r="T512" i="79"/>
  <c r="T496" i="79"/>
  <c r="T498" i="79"/>
  <c r="T489" i="79"/>
  <c r="T487" i="79"/>
  <c r="T485" i="79"/>
  <c r="T483" i="79"/>
  <c r="T481" i="79"/>
  <c r="T479" i="79"/>
  <c r="T477" i="79"/>
  <c r="T475" i="79"/>
  <c r="T473" i="79"/>
  <c r="T471" i="79"/>
  <c r="T469" i="79"/>
  <c r="T467" i="79"/>
  <c r="T465" i="79"/>
  <c r="T463" i="79"/>
  <c r="T461" i="79"/>
  <c r="T459" i="79"/>
  <c r="T457" i="79"/>
  <c r="T455" i="79"/>
  <c r="T453" i="79"/>
  <c r="T451" i="79"/>
  <c r="T449" i="79"/>
  <c r="T447" i="79"/>
  <c r="T445" i="79"/>
  <c r="T443" i="79"/>
  <c r="T441" i="79"/>
  <c r="T439" i="79"/>
  <c r="T437" i="79"/>
  <c r="T435" i="79"/>
  <c r="T433" i="79"/>
  <c r="T431" i="79"/>
  <c r="T500" i="79"/>
  <c r="T502" i="79"/>
  <c r="T389" i="79"/>
  <c r="T510" i="79"/>
  <c r="T427" i="79"/>
  <c r="T423" i="79"/>
  <c r="T419" i="79"/>
  <c r="T415" i="79"/>
  <c r="T411" i="79"/>
  <c r="T407" i="79"/>
  <c r="T403" i="79"/>
  <c r="T399" i="79"/>
  <c r="T395" i="79"/>
  <c r="T391" i="79"/>
  <c r="T379" i="79"/>
  <c r="T377" i="79"/>
  <c r="T375" i="79"/>
  <c r="T373" i="79"/>
  <c r="T371" i="79"/>
  <c r="T369" i="79"/>
  <c r="T367" i="79"/>
  <c r="T365" i="79"/>
  <c r="T363" i="79"/>
  <c r="T361" i="79"/>
  <c r="T359" i="79"/>
  <c r="T357" i="79"/>
  <c r="T355" i="79"/>
  <c r="T353" i="79"/>
  <c r="T351" i="79"/>
  <c r="T349" i="79"/>
  <c r="T347" i="79"/>
  <c r="T345" i="79"/>
  <c r="T343" i="79"/>
  <c r="T341" i="79"/>
  <c r="T339" i="79"/>
  <c r="T337" i="79"/>
  <c r="T335" i="79"/>
  <c r="T333" i="79"/>
  <c r="T331" i="79"/>
  <c r="T329" i="79"/>
  <c r="T327" i="79"/>
  <c r="T325" i="79"/>
  <c r="T323" i="79"/>
  <c r="T321" i="79"/>
  <c r="T319" i="79"/>
  <c r="T317" i="79"/>
  <c r="T315" i="79"/>
  <c r="T313" i="79"/>
  <c r="T311" i="79"/>
  <c r="T309" i="79"/>
  <c r="T307" i="79"/>
  <c r="T383" i="79"/>
  <c r="T429" i="79"/>
  <c r="T425" i="79"/>
  <c r="T421" i="79"/>
  <c r="T417" i="79"/>
  <c r="T413" i="79"/>
  <c r="T409" i="79"/>
  <c r="T405" i="79"/>
  <c r="T401" i="79"/>
  <c r="T397" i="79"/>
  <c r="T393" i="79"/>
  <c r="T385" i="79"/>
  <c r="T316" i="79"/>
  <c r="T305" i="79"/>
  <c r="T301" i="79"/>
  <c r="T297" i="79"/>
  <c r="T293" i="79"/>
  <c r="T290" i="79"/>
  <c r="T283" i="79"/>
  <c r="T274" i="79"/>
  <c r="T374" i="79"/>
  <c r="T366" i="79"/>
  <c r="T358" i="79"/>
  <c r="T350" i="79"/>
  <c r="T342" i="79"/>
  <c r="T334" i="79"/>
  <c r="T326" i="79"/>
  <c r="T310" i="79"/>
  <c r="T289" i="79"/>
  <c r="T280" i="79"/>
  <c r="T271" i="79"/>
  <c r="T269" i="79"/>
  <c r="T267" i="79"/>
  <c r="T265" i="79"/>
  <c r="T263" i="79"/>
  <c r="T261" i="79"/>
  <c r="T259" i="79"/>
  <c r="T257" i="79"/>
  <c r="T255" i="79"/>
  <c r="T253" i="79"/>
  <c r="T251" i="79"/>
  <c r="T249" i="79"/>
  <c r="T247" i="79"/>
  <c r="T245" i="79"/>
  <c r="T243" i="79"/>
  <c r="T241" i="79"/>
  <c r="T239" i="79"/>
  <c r="T237" i="79"/>
  <c r="T235" i="79"/>
  <c r="T233" i="79"/>
  <c r="T231" i="79"/>
  <c r="T229" i="79"/>
  <c r="T227" i="79"/>
  <c r="T225" i="79"/>
  <c r="T223" i="79"/>
  <c r="T221" i="79"/>
  <c r="T219" i="79"/>
  <c r="T217" i="79"/>
  <c r="T215" i="79"/>
  <c r="T213" i="79"/>
  <c r="T211" i="79"/>
  <c r="T209" i="79"/>
  <c r="T207" i="79"/>
  <c r="T205" i="79"/>
  <c r="T203" i="79"/>
  <c r="T201" i="79"/>
  <c r="T199" i="79"/>
  <c r="T197" i="79"/>
  <c r="T195" i="79"/>
  <c r="T193" i="79"/>
  <c r="T191" i="79"/>
  <c r="T189" i="79"/>
  <c r="T187" i="79"/>
  <c r="T185" i="79"/>
  <c r="T183" i="79"/>
  <c r="T181" i="79"/>
  <c r="T179" i="79"/>
  <c r="T177" i="79"/>
  <c r="T175" i="79"/>
  <c r="T173" i="79"/>
  <c r="T171" i="79"/>
  <c r="T169" i="79"/>
  <c r="T167" i="79"/>
  <c r="T165" i="79"/>
  <c r="T163" i="79"/>
  <c r="T161" i="79"/>
  <c r="T159" i="79"/>
  <c r="T157" i="79"/>
  <c r="T155" i="79"/>
  <c r="T153" i="79"/>
  <c r="T151" i="79"/>
  <c r="T149" i="79"/>
  <c r="T147" i="79"/>
  <c r="T145" i="79"/>
  <c r="T143" i="79"/>
  <c r="T141" i="79"/>
  <c r="T139" i="79"/>
  <c r="T137" i="79"/>
  <c r="T135" i="79"/>
  <c r="T133" i="79"/>
  <c r="T381" i="79"/>
  <c r="T320" i="79"/>
  <c r="T286" i="79"/>
  <c r="T279" i="79"/>
  <c r="T273" i="79"/>
  <c r="T494" i="79"/>
  <c r="T372" i="79"/>
  <c r="T364" i="79"/>
  <c r="T356" i="79"/>
  <c r="T348" i="79"/>
  <c r="T340" i="79"/>
  <c r="T332" i="79"/>
  <c r="T314" i="79"/>
  <c r="T304" i="79"/>
  <c r="T300" i="79"/>
  <c r="T296" i="79"/>
  <c r="T292" i="79"/>
  <c r="T285" i="79"/>
  <c r="T276" i="79"/>
  <c r="T324" i="79"/>
  <c r="T308" i="79"/>
  <c r="T303" i="79"/>
  <c r="T299" i="79"/>
  <c r="T295" i="79"/>
  <c r="T291" i="79"/>
  <c r="T282" i="79"/>
  <c r="T275" i="79"/>
  <c r="T387" i="79"/>
  <c r="T378" i="79"/>
  <c r="T370" i="79"/>
  <c r="T362" i="79"/>
  <c r="T354" i="79"/>
  <c r="T346" i="79"/>
  <c r="T338" i="79"/>
  <c r="T330" i="79"/>
  <c r="T318" i="79"/>
  <c r="T288" i="79"/>
  <c r="T281" i="79"/>
  <c r="T270" i="79"/>
  <c r="T268" i="79"/>
  <c r="T266" i="79"/>
  <c r="T264" i="79"/>
  <c r="T262" i="79"/>
  <c r="T260" i="79"/>
  <c r="T258" i="79"/>
  <c r="T256" i="79"/>
  <c r="T254" i="79"/>
  <c r="T252" i="79"/>
  <c r="T250" i="79"/>
  <c r="T248" i="79"/>
  <c r="T246" i="79"/>
  <c r="T244" i="79"/>
  <c r="T242" i="79"/>
  <c r="T240" i="79"/>
  <c r="T238" i="79"/>
  <c r="T236" i="79"/>
  <c r="T234" i="79"/>
  <c r="T232" i="79"/>
  <c r="T230" i="79"/>
  <c r="T228" i="79"/>
  <c r="T226" i="79"/>
  <c r="T224" i="79"/>
  <c r="T222" i="79"/>
  <c r="T220" i="79"/>
  <c r="T218" i="79"/>
  <c r="T216" i="79"/>
  <c r="T214" i="79"/>
  <c r="T212" i="79"/>
  <c r="T210" i="79"/>
  <c r="T208" i="79"/>
  <c r="T206" i="79"/>
  <c r="T204" i="79"/>
  <c r="T202" i="79"/>
  <c r="T200" i="79"/>
  <c r="T198" i="79"/>
  <c r="T196" i="79"/>
  <c r="T194" i="79"/>
  <c r="T192" i="79"/>
  <c r="T190" i="79"/>
  <c r="T188" i="79"/>
  <c r="T186" i="79"/>
  <c r="T184" i="79"/>
  <c r="T182" i="79"/>
  <c r="T180" i="79"/>
  <c r="T178" i="79"/>
  <c r="T176" i="79"/>
  <c r="T174" i="79"/>
  <c r="T172" i="79"/>
  <c r="T170" i="79"/>
  <c r="T168" i="79"/>
  <c r="T166" i="79"/>
  <c r="T164" i="79"/>
  <c r="T376" i="79"/>
  <c r="T368" i="79"/>
  <c r="T360" i="79"/>
  <c r="T352" i="79"/>
  <c r="T344" i="79"/>
  <c r="T336" i="79"/>
  <c r="T328" i="79"/>
  <c r="T322" i="79"/>
  <c r="T306" i="79"/>
  <c r="T302" i="79"/>
  <c r="T298" i="79"/>
  <c r="T294" i="79"/>
  <c r="T284" i="79"/>
  <c r="T277" i="79"/>
  <c r="T312" i="79"/>
  <c r="T272" i="79"/>
  <c r="T158" i="79"/>
  <c r="T150" i="79"/>
  <c r="T142" i="79"/>
  <c r="T132" i="79"/>
  <c r="T130" i="79"/>
  <c r="T128" i="79"/>
  <c r="T126" i="79"/>
  <c r="T124" i="79"/>
  <c r="T122" i="79"/>
  <c r="T120" i="79"/>
  <c r="T118" i="79"/>
  <c r="T116" i="79"/>
  <c r="T114" i="79"/>
  <c r="T112" i="79"/>
  <c r="T110" i="79"/>
  <c r="T108" i="79"/>
  <c r="T106" i="79"/>
  <c r="T104" i="79"/>
  <c r="T102" i="79"/>
  <c r="T100" i="79"/>
  <c r="T98" i="79"/>
  <c r="T96" i="79"/>
  <c r="T94" i="79"/>
  <c r="T92" i="79"/>
  <c r="T90" i="79"/>
  <c r="T88" i="79"/>
  <c r="T86" i="79"/>
  <c r="T84" i="79"/>
  <c r="T82" i="79"/>
  <c r="T80" i="79"/>
  <c r="T78" i="79"/>
  <c r="T76" i="79"/>
  <c r="T74" i="79"/>
  <c r="T72" i="79"/>
  <c r="T70" i="79"/>
  <c r="T68" i="79"/>
  <c r="T66" i="79"/>
  <c r="T64" i="79"/>
  <c r="T62" i="79"/>
  <c r="T60" i="79"/>
  <c r="T58" i="79"/>
  <c r="T56" i="79"/>
  <c r="T54" i="79"/>
  <c r="T52" i="79"/>
  <c r="T50" i="79"/>
  <c r="T48" i="79"/>
  <c r="T46" i="79"/>
  <c r="T44" i="79"/>
  <c r="T42" i="79"/>
  <c r="T40" i="79"/>
  <c r="T38" i="79"/>
  <c r="T36" i="79"/>
  <c r="T34" i="79"/>
  <c r="T32" i="79"/>
  <c r="T30" i="79"/>
  <c r="T28" i="79"/>
  <c r="T26" i="79"/>
  <c r="T24" i="79"/>
  <c r="T152" i="79"/>
  <c r="T144" i="79"/>
  <c r="T136" i="79"/>
  <c r="T154" i="79"/>
  <c r="T146" i="79"/>
  <c r="T138" i="79"/>
  <c r="T131" i="79"/>
  <c r="T129" i="79"/>
  <c r="T127" i="79"/>
  <c r="T125" i="79"/>
  <c r="T123" i="79"/>
  <c r="T121" i="79"/>
  <c r="T119" i="79"/>
  <c r="T117" i="79"/>
  <c r="T115" i="79"/>
  <c r="T113" i="79"/>
  <c r="T111" i="79"/>
  <c r="T109" i="79"/>
  <c r="T107" i="79"/>
  <c r="T105" i="79"/>
  <c r="T103" i="79"/>
  <c r="T101" i="79"/>
  <c r="T33" i="79"/>
  <c r="T57" i="79"/>
  <c r="T61" i="79"/>
  <c r="T65" i="79"/>
  <c r="T69" i="79"/>
  <c r="T73" i="79"/>
  <c r="T77" i="79"/>
  <c r="T81" i="79"/>
  <c r="T85" i="79"/>
  <c r="T89" i="79"/>
  <c r="T93" i="79"/>
  <c r="T97" i="79"/>
  <c r="T140" i="79"/>
  <c r="T162" i="79"/>
  <c r="T278" i="79"/>
  <c r="T58" i="61"/>
  <c r="U58" i="61" s="1"/>
  <c r="T90" i="61"/>
  <c r="U90" i="61" s="1"/>
  <c r="T122" i="61"/>
  <c r="U122" i="61" s="1"/>
  <c r="T154" i="61"/>
  <c r="U154" i="61" s="1"/>
  <c r="T186" i="61"/>
  <c r="U186" i="61" s="1"/>
  <c r="T218" i="61"/>
  <c r="U218" i="61" s="1"/>
  <c r="T250" i="61"/>
  <c r="U250" i="61" s="1"/>
  <c r="T282" i="61"/>
  <c r="U282" i="61" s="1"/>
  <c r="T314" i="61"/>
  <c r="U314" i="61" s="1"/>
  <c r="T348" i="61"/>
  <c r="U348" i="61" s="1"/>
  <c r="T380" i="61"/>
  <c r="U380" i="61" s="1"/>
  <c r="T412" i="61"/>
  <c r="U412" i="61" s="1"/>
  <c r="T444" i="61"/>
  <c r="U444" i="61" s="1"/>
  <c r="T476" i="61"/>
  <c r="U476" i="61" s="1"/>
  <c r="T500" i="61"/>
  <c r="U500" i="61" s="1"/>
  <c r="T521" i="61"/>
  <c r="U521" i="61" s="1"/>
  <c r="T543" i="61"/>
  <c r="U543" i="61" s="1"/>
  <c r="T564" i="61"/>
  <c r="U564" i="61" s="1"/>
  <c r="T585" i="61"/>
  <c r="U585" i="61" s="1"/>
  <c r="T604" i="61"/>
  <c r="U604" i="61" s="1"/>
  <c r="T620" i="61"/>
  <c r="U620" i="61" s="1"/>
  <c r="T636" i="61"/>
  <c r="U636" i="61" s="1"/>
  <c r="T652" i="61"/>
  <c r="U652" i="61" s="1"/>
  <c r="T62" i="61"/>
  <c r="U62" i="61" s="1"/>
  <c r="T94" i="61"/>
  <c r="U94" i="61" s="1"/>
  <c r="T126" i="61"/>
  <c r="U126" i="61" s="1"/>
  <c r="T158" i="61"/>
  <c r="U158" i="61" s="1"/>
  <c r="T190" i="61"/>
  <c r="U190" i="61" s="1"/>
  <c r="T222" i="61"/>
  <c r="U222" i="61" s="1"/>
  <c r="T254" i="61"/>
  <c r="U254" i="61" s="1"/>
  <c r="T286" i="61"/>
  <c r="U286" i="61" s="1"/>
  <c r="T318" i="61"/>
  <c r="U318" i="61" s="1"/>
  <c r="T351" i="61"/>
  <c r="U351" i="61" s="1"/>
  <c r="T383" i="61"/>
  <c r="U383" i="61" s="1"/>
  <c r="T415" i="61"/>
  <c r="U415" i="61" s="1"/>
  <c r="T447" i="61"/>
  <c r="U447" i="61" s="1"/>
  <c r="T479" i="61"/>
  <c r="U479" i="61" s="1"/>
  <c r="T503" i="61"/>
  <c r="U503" i="61" s="1"/>
  <c r="T524" i="61"/>
  <c r="U524" i="61" s="1"/>
  <c r="T545" i="61"/>
  <c r="U545" i="61" s="1"/>
  <c r="T567" i="61"/>
  <c r="U567" i="61" s="1"/>
  <c r="T588" i="61"/>
  <c r="U588" i="61" s="1"/>
  <c r="T606" i="61"/>
  <c r="U606" i="61" s="1"/>
  <c r="T622" i="61"/>
  <c r="U622" i="61" s="1"/>
  <c r="T638" i="61"/>
  <c r="U638" i="61" s="1"/>
  <c r="T654" i="61"/>
  <c r="U654" i="61" s="1"/>
  <c r="T66" i="61"/>
  <c r="U66" i="61" s="1"/>
  <c r="T98" i="61"/>
  <c r="U98" i="61" s="1"/>
  <c r="T130" i="61"/>
  <c r="U130" i="61" s="1"/>
  <c r="T162" i="61"/>
  <c r="U162" i="61" s="1"/>
  <c r="T194" i="61"/>
  <c r="U194" i="61" s="1"/>
  <c r="T226" i="61"/>
  <c r="U226" i="61" s="1"/>
  <c r="T258" i="61"/>
  <c r="U258" i="61" s="1"/>
  <c r="T290" i="61"/>
  <c r="U290" i="61" s="1"/>
  <c r="T322" i="61"/>
  <c r="U322" i="61" s="1"/>
  <c r="T356" i="61"/>
  <c r="U356" i="61" s="1"/>
  <c r="T388" i="61"/>
  <c r="U388" i="61" s="1"/>
  <c r="T420" i="61"/>
  <c r="U420" i="61" s="1"/>
  <c r="T452" i="61"/>
  <c r="U452" i="61" s="1"/>
  <c r="T484" i="61"/>
  <c r="U484" i="61" s="1"/>
  <c r="T505" i="61"/>
  <c r="U505" i="61" s="1"/>
  <c r="T527" i="61"/>
  <c r="U527" i="61" s="1"/>
  <c r="T548" i="61"/>
  <c r="U548" i="61" s="1"/>
  <c r="T569" i="61"/>
  <c r="U569" i="61" s="1"/>
  <c r="T591" i="61"/>
  <c r="U591" i="61" s="1"/>
  <c r="T607" i="61"/>
  <c r="U607" i="61" s="1"/>
  <c r="T623" i="61"/>
  <c r="U623" i="61" s="1"/>
  <c r="T639" i="61"/>
  <c r="U639" i="61" s="1"/>
  <c r="T655" i="61"/>
  <c r="U655" i="61" s="1"/>
  <c r="T38" i="61"/>
  <c r="U38" i="61" s="1"/>
  <c r="T70" i="61"/>
  <c r="U70" i="61" s="1"/>
  <c r="T102" i="61"/>
  <c r="U102" i="61" s="1"/>
  <c r="T134" i="61"/>
  <c r="U134" i="61" s="1"/>
  <c r="T166" i="61"/>
  <c r="U166" i="61" s="1"/>
  <c r="T198" i="61"/>
  <c r="U198" i="61" s="1"/>
  <c r="T230" i="61"/>
  <c r="U230" i="61" s="1"/>
  <c r="T262" i="61"/>
  <c r="U262" i="61" s="1"/>
  <c r="T294" i="61"/>
  <c r="U294" i="61" s="1"/>
  <c r="T326" i="61"/>
  <c r="U326" i="61" s="1"/>
  <c r="T359" i="61"/>
  <c r="U359" i="61" s="1"/>
  <c r="T391" i="61"/>
  <c r="U391" i="61" s="1"/>
  <c r="T423" i="61"/>
  <c r="U423" i="61" s="1"/>
  <c r="T455" i="61"/>
  <c r="U455" i="61" s="1"/>
  <c r="T487" i="61"/>
  <c r="U487" i="61" s="1"/>
  <c r="T508" i="61"/>
  <c r="U508" i="61" s="1"/>
  <c r="T529" i="61"/>
  <c r="U529" i="61" s="1"/>
  <c r="T551" i="61"/>
  <c r="U551" i="61" s="1"/>
  <c r="T572" i="61"/>
  <c r="U572" i="61" s="1"/>
  <c r="T593" i="61"/>
  <c r="U593" i="61" s="1"/>
  <c r="T609" i="61"/>
  <c r="U609" i="61" s="1"/>
  <c r="T625" i="61"/>
  <c r="U625" i="61" s="1"/>
  <c r="T641" i="61"/>
  <c r="U641" i="61" s="1"/>
  <c r="T657" i="61"/>
  <c r="U657" i="61" s="1"/>
  <c r="T42" i="61"/>
  <c r="U42" i="61" s="1"/>
  <c r="T74" i="61"/>
  <c r="U74" i="61" s="1"/>
  <c r="T106" i="61"/>
  <c r="U106" i="61" s="1"/>
  <c r="T138" i="61"/>
  <c r="U138" i="61" s="1"/>
  <c r="T170" i="61"/>
  <c r="U170" i="61" s="1"/>
  <c r="T202" i="61"/>
  <c r="U202" i="61" s="1"/>
  <c r="T234" i="61"/>
  <c r="U234" i="61" s="1"/>
  <c r="T266" i="61"/>
  <c r="U266" i="61" s="1"/>
  <c r="T298" i="61"/>
  <c r="U298" i="61" s="1"/>
  <c r="T330" i="61"/>
  <c r="U330" i="61" s="1"/>
  <c r="T364" i="61"/>
  <c r="U364" i="61" s="1"/>
  <c r="T396" i="61"/>
  <c r="U396" i="61" s="1"/>
  <c r="T428" i="61"/>
  <c r="U428" i="61" s="1"/>
  <c r="T460" i="61"/>
  <c r="U460" i="61" s="1"/>
  <c r="T489" i="61"/>
  <c r="U489" i="61" s="1"/>
  <c r="T511" i="61"/>
  <c r="U511" i="61" s="1"/>
  <c r="T532" i="61"/>
  <c r="U532" i="61" s="1"/>
  <c r="T553" i="61"/>
  <c r="U553" i="61" s="1"/>
  <c r="T575" i="61"/>
  <c r="U575" i="61" s="1"/>
  <c r="T596" i="61"/>
  <c r="U596" i="61" s="1"/>
  <c r="T612" i="61"/>
  <c r="U612" i="61" s="1"/>
  <c r="T628" i="61"/>
  <c r="U628" i="61" s="1"/>
  <c r="T644" i="61"/>
  <c r="U644" i="61" s="1"/>
  <c r="T660" i="61"/>
  <c r="U660" i="61" s="1"/>
  <c r="T46" i="61"/>
  <c r="U46" i="61" s="1"/>
  <c r="T78" i="61"/>
  <c r="U78" i="61" s="1"/>
  <c r="T110" i="61"/>
  <c r="U110" i="61" s="1"/>
  <c r="T142" i="61"/>
  <c r="U142" i="61" s="1"/>
  <c r="T174" i="61"/>
  <c r="U174" i="61" s="1"/>
  <c r="T206" i="61"/>
  <c r="U206" i="61" s="1"/>
  <c r="T238" i="61"/>
  <c r="U238" i="61" s="1"/>
  <c r="T270" i="61"/>
  <c r="U270" i="61" s="1"/>
  <c r="T302" i="61"/>
  <c r="U302" i="61" s="1"/>
  <c r="T334" i="61"/>
  <c r="U334" i="61" s="1"/>
  <c r="T367" i="61"/>
  <c r="U367" i="61" s="1"/>
  <c r="T399" i="61"/>
  <c r="U399" i="61" s="1"/>
  <c r="T431" i="61"/>
  <c r="U431" i="61" s="1"/>
  <c r="T463" i="61"/>
  <c r="U463" i="61" s="1"/>
  <c r="T492" i="61"/>
  <c r="U492" i="61" s="1"/>
  <c r="T513" i="61"/>
  <c r="U513" i="61" s="1"/>
  <c r="T535" i="61"/>
  <c r="U535" i="61" s="1"/>
  <c r="T556" i="61"/>
  <c r="U556" i="61" s="1"/>
  <c r="T577" i="61"/>
  <c r="U577" i="61" s="1"/>
  <c r="T598" i="61"/>
  <c r="U598" i="61" s="1"/>
  <c r="T614" i="61"/>
  <c r="U614" i="61" s="1"/>
  <c r="T630" i="61"/>
  <c r="U630" i="61" s="1"/>
  <c r="T646" i="61"/>
  <c r="U646" i="61" s="1"/>
  <c r="T50" i="61"/>
  <c r="U50" i="61" s="1"/>
  <c r="T82" i="61"/>
  <c r="U82" i="61" s="1"/>
  <c r="T114" i="61"/>
  <c r="U114" i="61" s="1"/>
  <c r="T146" i="61"/>
  <c r="U146" i="61" s="1"/>
  <c r="T178" i="61"/>
  <c r="U178" i="61" s="1"/>
  <c r="T210" i="61"/>
  <c r="U210" i="61" s="1"/>
  <c r="T242" i="61"/>
  <c r="U242" i="61" s="1"/>
  <c r="T274" i="61"/>
  <c r="U274" i="61" s="1"/>
  <c r="T306" i="61"/>
  <c r="U306" i="61" s="1"/>
  <c r="T338" i="61"/>
  <c r="U338" i="61" s="1"/>
  <c r="T372" i="61"/>
  <c r="U372" i="61" s="1"/>
  <c r="T404" i="61"/>
  <c r="U404" i="61" s="1"/>
  <c r="T436" i="61"/>
  <c r="U436" i="61" s="1"/>
  <c r="T468" i="61"/>
  <c r="U468" i="61" s="1"/>
  <c r="T495" i="61"/>
  <c r="U495" i="61" s="1"/>
  <c r="T516" i="61"/>
  <c r="U516" i="61" s="1"/>
  <c r="T537" i="61"/>
  <c r="U537" i="61" s="1"/>
  <c r="T559" i="61"/>
  <c r="U559" i="61" s="1"/>
  <c r="T580" i="61"/>
  <c r="U580" i="61" s="1"/>
  <c r="T599" i="61"/>
  <c r="U599" i="61" s="1"/>
  <c r="T615" i="61"/>
  <c r="U615" i="61" s="1"/>
  <c r="T631" i="61"/>
  <c r="U631" i="61" s="1"/>
  <c r="T647" i="61"/>
  <c r="U647" i="61" s="1"/>
  <c r="T22" i="61"/>
  <c r="U22" i="61" s="1"/>
  <c r="T54" i="61"/>
  <c r="U54" i="61" s="1"/>
  <c r="T86" i="61"/>
  <c r="U86" i="61" s="1"/>
  <c r="T118" i="61"/>
  <c r="U118" i="61" s="1"/>
  <c r="T150" i="61"/>
  <c r="U150" i="61" s="1"/>
  <c r="T182" i="61"/>
  <c r="U182" i="61" s="1"/>
  <c r="T214" i="61"/>
  <c r="U214" i="61" s="1"/>
  <c r="T246" i="61"/>
  <c r="U246" i="61" s="1"/>
  <c r="T278" i="61"/>
  <c r="U278" i="61" s="1"/>
  <c r="T310" i="61"/>
  <c r="U310" i="61" s="1"/>
  <c r="T342" i="61"/>
  <c r="U342" i="61" s="1"/>
  <c r="T375" i="61"/>
  <c r="U375" i="61" s="1"/>
  <c r="T407" i="61"/>
  <c r="U407" i="61" s="1"/>
  <c r="T439" i="61"/>
  <c r="U439" i="61" s="1"/>
  <c r="T471" i="61"/>
  <c r="U471" i="61" s="1"/>
  <c r="T497" i="61"/>
  <c r="U497" i="61" s="1"/>
  <c r="T519" i="61"/>
  <c r="U519" i="61" s="1"/>
  <c r="T540" i="61"/>
  <c r="U540" i="61" s="1"/>
  <c r="T561" i="61"/>
  <c r="U561" i="61" s="1"/>
  <c r="T583" i="61"/>
  <c r="U583" i="61" s="1"/>
  <c r="T601" i="61"/>
  <c r="U601" i="61" s="1"/>
  <c r="T617" i="61"/>
  <c r="U617" i="61" s="1"/>
  <c r="T633" i="61"/>
  <c r="U633" i="61" s="1"/>
  <c r="T649" i="61"/>
  <c r="U649" i="61" s="1"/>
  <c r="C10" i="61"/>
  <c r="T20" i="61"/>
  <c r="U20" i="61" s="1"/>
  <c r="T34" i="61"/>
  <c r="U34" i="61" s="1"/>
  <c r="T30" i="61"/>
  <c r="U30" i="61" s="1"/>
  <c r="T26" i="61"/>
  <c r="U26" i="61" s="1"/>
  <c r="C11" i="77"/>
  <c r="C18" i="77" s="1"/>
  <c r="C19" i="77"/>
  <c r="X70" i="77"/>
  <c r="X86" i="77"/>
  <c r="X102" i="77"/>
  <c r="X118" i="77"/>
  <c r="X128" i="77"/>
  <c r="X144" i="77"/>
  <c r="X160" i="77"/>
  <c r="X180" i="77"/>
  <c r="X213" i="77"/>
  <c r="X293" i="77"/>
  <c r="X80" i="77"/>
  <c r="X96" i="77"/>
  <c r="X112" i="77"/>
  <c r="X134" i="77"/>
  <c r="X150" i="77"/>
  <c r="X166" i="77"/>
  <c r="X197" i="77"/>
  <c r="X224" i="77"/>
  <c r="X316" i="77"/>
  <c r="X27" i="77"/>
  <c r="X35" i="77"/>
  <c r="X43" i="77"/>
  <c r="X51" i="77"/>
  <c r="X59" i="77"/>
  <c r="X74" i="77"/>
  <c r="X77" i="77"/>
  <c r="X90" i="77"/>
  <c r="X93" i="77"/>
  <c r="X106" i="77"/>
  <c r="X109" i="77"/>
  <c r="X122" i="77"/>
  <c r="X125" i="77"/>
  <c r="X129" i="77"/>
  <c r="X140" i="77"/>
  <c r="X145" i="77"/>
  <c r="X156" i="77"/>
  <c r="X172" i="77"/>
  <c r="X186" i="77"/>
  <c r="X208" i="77"/>
  <c r="X256" i="77"/>
  <c r="X68" i="77"/>
  <c r="X84" i="77"/>
  <c r="X100" i="77"/>
  <c r="X116" i="77"/>
  <c r="X130" i="77"/>
  <c r="X146" i="77"/>
  <c r="X162" i="77"/>
  <c r="X192" i="77"/>
  <c r="X226" i="77"/>
  <c r="E7" i="77"/>
  <c r="Y70" i="77" s="1"/>
  <c r="G16" i="77"/>
  <c r="X25" i="77"/>
  <c r="X33" i="77"/>
  <c r="X41" i="77"/>
  <c r="X49" i="77"/>
  <c r="X57" i="77"/>
  <c r="X65" i="77"/>
  <c r="X78" i="77"/>
  <c r="X81" i="77"/>
  <c r="X94" i="77"/>
  <c r="X97" i="77"/>
  <c r="X110" i="77"/>
  <c r="X113" i="77"/>
  <c r="X126" i="77"/>
  <c r="X136" i="77"/>
  <c r="X141" i="77"/>
  <c r="Y147" i="77"/>
  <c r="Z152" i="77"/>
  <c r="X152" i="77"/>
  <c r="X168" i="77"/>
  <c r="X210" i="77"/>
  <c r="X227" i="77"/>
  <c r="Y268" i="77"/>
  <c r="X268" i="77"/>
  <c r="Z268" i="77"/>
  <c r="X72" i="77"/>
  <c r="X88" i="77"/>
  <c r="Y104" i="77"/>
  <c r="X104" i="77"/>
  <c r="X120" i="77"/>
  <c r="X142" i="77"/>
  <c r="Z153" i="77"/>
  <c r="Z158" i="77"/>
  <c r="X158" i="77"/>
  <c r="Y174" i="77"/>
  <c r="X174" i="77"/>
  <c r="X183" i="77"/>
  <c r="X194" i="77"/>
  <c r="Z211" i="77"/>
  <c r="X211" i="77"/>
  <c r="Y211" i="77"/>
  <c r="Z325" i="77"/>
  <c r="X325" i="77"/>
  <c r="I7" i="77"/>
  <c r="Z28" i="77"/>
  <c r="X31" i="77"/>
  <c r="Y34" i="77"/>
  <c r="Z36" i="77"/>
  <c r="X39" i="77"/>
  <c r="Y42" i="77"/>
  <c r="Z44" i="77"/>
  <c r="X47" i="77"/>
  <c r="Y50" i="77"/>
  <c r="Z52" i="77"/>
  <c r="X55" i="77"/>
  <c r="Y58" i="77"/>
  <c r="Z60" i="77"/>
  <c r="X63" i="77"/>
  <c r="Y66" i="77"/>
  <c r="X66" i="77"/>
  <c r="X69" i="77"/>
  <c r="Z72" i="77"/>
  <c r="Y75" i="77"/>
  <c r="Z79" i="77"/>
  <c r="Y82" i="77"/>
  <c r="X82" i="77"/>
  <c r="X85" i="77"/>
  <c r="Y91" i="77"/>
  <c r="Z95" i="77"/>
  <c r="Y98" i="77"/>
  <c r="X98" i="77"/>
  <c r="X101" i="77"/>
  <c r="Z104" i="77"/>
  <c r="Y107" i="77"/>
  <c r="Y114" i="77"/>
  <c r="X114" i="77"/>
  <c r="X117" i="77"/>
  <c r="Z120" i="77"/>
  <c r="Y123" i="77"/>
  <c r="Z127" i="77"/>
  <c r="Y127" i="77"/>
  <c r="Y132" i="77"/>
  <c r="X132" i="77"/>
  <c r="X137" i="77"/>
  <c r="Z143" i="77"/>
  <c r="Y143" i="77"/>
  <c r="Z148" i="77"/>
  <c r="Y148" i="77"/>
  <c r="X148" i="77"/>
  <c r="Z159" i="77"/>
  <c r="Z164" i="77"/>
  <c r="Y164" i="77"/>
  <c r="X164" i="77"/>
  <c r="Z195" i="77"/>
  <c r="X195" i="77"/>
  <c r="Y195" i="77"/>
  <c r="Y240" i="77"/>
  <c r="Z240" i="77"/>
  <c r="X240" i="77"/>
  <c r="Z264" i="77"/>
  <c r="X26" i="77"/>
  <c r="Z29" i="77"/>
  <c r="Y31" i="77"/>
  <c r="X34" i="77"/>
  <c r="Z37" i="77"/>
  <c r="Y39" i="77"/>
  <c r="X42" i="77"/>
  <c r="Z45" i="77"/>
  <c r="Y47" i="77"/>
  <c r="X50" i="77"/>
  <c r="Z53" i="77"/>
  <c r="Y55" i="77"/>
  <c r="X58" i="77"/>
  <c r="Z61" i="77"/>
  <c r="Y63" i="77"/>
  <c r="Z66" i="77"/>
  <c r="Y69" i="77"/>
  <c r="Z73" i="77"/>
  <c r="Y76" i="77"/>
  <c r="X76" i="77"/>
  <c r="X79" i="77"/>
  <c r="Z82" i="77"/>
  <c r="Y85" i="77"/>
  <c r="Z89" i="77"/>
  <c r="Y92" i="77"/>
  <c r="X92" i="77"/>
  <c r="X95" i="77"/>
  <c r="Z98" i="77"/>
  <c r="Y101" i="77"/>
  <c r="Z105" i="77"/>
  <c r="Y108" i="77"/>
  <c r="X108" i="77"/>
  <c r="X111" i="77"/>
  <c r="Z114" i="77"/>
  <c r="Y117" i="77"/>
  <c r="Z121" i="77"/>
  <c r="Y124" i="77"/>
  <c r="X124" i="77"/>
  <c r="X127" i="77"/>
  <c r="Z133" i="77"/>
  <c r="Y133" i="77"/>
  <c r="Z138" i="77"/>
  <c r="Y138" i="77"/>
  <c r="X138" i="77"/>
  <c r="X143" i="77"/>
  <c r="Z149" i="77"/>
  <c r="Z154" i="77"/>
  <c r="Y154" i="77"/>
  <c r="X154" i="77"/>
  <c r="Z165" i="77"/>
  <c r="Z170" i="77"/>
  <c r="Y170" i="77"/>
  <c r="X170" i="77"/>
  <c r="Z229" i="77"/>
  <c r="X229" i="77"/>
  <c r="Y229" i="77"/>
  <c r="Z298" i="77"/>
  <c r="Y242" i="77"/>
  <c r="X242" i="77"/>
  <c r="Y246" i="77"/>
  <c r="X246" i="77"/>
  <c r="Y250" i="77"/>
  <c r="X250" i="77"/>
  <c r="Z287" i="77"/>
  <c r="Y287" i="77"/>
  <c r="X287" i="77"/>
  <c r="Z310" i="77"/>
  <c r="Y310" i="77"/>
  <c r="X310" i="77"/>
  <c r="Z319" i="77"/>
  <c r="Y319" i="77"/>
  <c r="X319" i="77"/>
  <c r="Z342" i="77"/>
  <c r="Y342" i="77"/>
  <c r="X342" i="77"/>
  <c r="Z409" i="77"/>
  <c r="Y409" i="77"/>
  <c r="X409" i="77"/>
  <c r="Y149" i="77"/>
  <c r="Y151" i="77"/>
  <c r="Y153" i="77"/>
  <c r="Y155" i="77"/>
  <c r="Z185" i="77"/>
  <c r="X185" i="77"/>
  <c r="Y188" i="77"/>
  <c r="Z191" i="77"/>
  <c r="X191" i="77"/>
  <c r="Y204" i="77"/>
  <c r="Z207" i="77"/>
  <c r="X207" i="77"/>
  <c r="Y220" i="77"/>
  <c r="Z223" i="77"/>
  <c r="X223" i="77"/>
  <c r="Y236" i="77"/>
  <c r="Z239" i="77"/>
  <c r="X239" i="77"/>
  <c r="Z242" i="77"/>
  <c r="Z246" i="77"/>
  <c r="Z250" i="77"/>
  <c r="Z271" i="77"/>
  <c r="Y271" i="77"/>
  <c r="X271" i="77"/>
  <c r="Y306" i="77"/>
  <c r="Y338" i="77"/>
  <c r="X178" i="77"/>
  <c r="Y185" i="77"/>
  <c r="X188" i="77"/>
  <c r="Y191" i="77"/>
  <c r="Y198" i="77"/>
  <c r="Z201" i="77"/>
  <c r="X201" i="77"/>
  <c r="X204" i="77"/>
  <c r="Y207" i="77"/>
  <c r="Y214" i="77"/>
  <c r="Z217" i="77"/>
  <c r="X217" i="77"/>
  <c r="X220" i="77"/>
  <c r="Y223" i="77"/>
  <c r="Y230" i="77"/>
  <c r="Z233" i="77"/>
  <c r="X233" i="77"/>
  <c r="X236" i="77"/>
  <c r="Y239" i="77"/>
  <c r="Z243" i="77"/>
  <c r="X243" i="77"/>
  <c r="Z247" i="77"/>
  <c r="Z251" i="77"/>
  <c r="Z255" i="77"/>
  <c r="Y255" i="77"/>
  <c r="X255" i="77"/>
  <c r="X272" i="77"/>
  <c r="Z272" i="77"/>
  <c r="Z280" i="77"/>
  <c r="Y284" i="77"/>
  <c r="X284" i="77"/>
  <c r="Z292" i="77"/>
  <c r="Z324" i="77"/>
  <c r="Y354" i="77"/>
  <c r="Z354" i="77"/>
  <c r="X354" i="77"/>
  <c r="Z377" i="77"/>
  <c r="Y377" i="77"/>
  <c r="X377" i="77"/>
  <c r="Z181" i="77"/>
  <c r="Z189" i="77"/>
  <c r="X189" i="77"/>
  <c r="Y202" i="77"/>
  <c r="Z205" i="77"/>
  <c r="X205" i="77"/>
  <c r="Y218" i="77"/>
  <c r="Z221" i="77"/>
  <c r="X221" i="77"/>
  <c r="Y234" i="77"/>
  <c r="Z237" i="77"/>
  <c r="X237" i="77"/>
  <c r="Y244" i="77"/>
  <c r="X244" i="77"/>
  <c r="Y248" i="77"/>
  <c r="X248" i="77"/>
  <c r="Y252" i="77"/>
  <c r="X252" i="77"/>
  <c r="Z260" i="77"/>
  <c r="Z281" i="77"/>
  <c r="X281" i="77"/>
  <c r="Z294" i="77"/>
  <c r="Y294" i="77"/>
  <c r="X294" i="77"/>
  <c r="Z303" i="77"/>
  <c r="Y303" i="77"/>
  <c r="X303" i="77"/>
  <c r="Z326" i="77"/>
  <c r="Y326" i="77"/>
  <c r="X326" i="77"/>
  <c r="Z335" i="77"/>
  <c r="Y335" i="77"/>
  <c r="X335" i="77"/>
  <c r="X348" i="77"/>
  <c r="Z348" i="77"/>
  <c r="Y348" i="77"/>
  <c r="Z391" i="77"/>
  <c r="Y391" i="77"/>
  <c r="X391" i="77"/>
  <c r="Z179" i="77"/>
  <c r="X181" i="77"/>
  <c r="Y189" i="77"/>
  <c r="Y196" i="77"/>
  <c r="Z199" i="77"/>
  <c r="X199" i="77"/>
  <c r="X202" i="77"/>
  <c r="Y205" i="77"/>
  <c r="Y212" i="77"/>
  <c r="Z215" i="77"/>
  <c r="X215" i="77"/>
  <c r="X218" i="77"/>
  <c r="Y221" i="77"/>
  <c r="Y228" i="77"/>
  <c r="Z231" i="77"/>
  <c r="X231" i="77"/>
  <c r="X234" i="77"/>
  <c r="Y237" i="77"/>
  <c r="Z244" i="77"/>
  <c r="Z248" i="77"/>
  <c r="Z252" i="77"/>
  <c r="Z265" i="77"/>
  <c r="X265" i="77"/>
  <c r="Z277" i="77"/>
  <c r="Y277" i="77"/>
  <c r="X277" i="77"/>
  <c r="Y281" i="77"/>
  <c r="Y290" i="77"/>
  <c r="Y322" i="77"/>
  <c r="Y349" i="77"/>
  <c r="Y373" i="77"/>
  <c r="Z373" i="77"/>
  <c r="X373" i="77"/>
  <c r="Z177" i="77"/>
  <c r="Y190" i="77"/>
  <c r="Z193" i="77"/>
  <c r="X193" i="77"/>
  <c r="Y206" i="77"/>
  <c r="Z209" i="77"/>
  <c r="X209" i="77"/>
  <c r="Z218" i="77"/>
  <c r="Y222" i="77"/>
  <c r="Z225" i="77"/>
  <c r="X225" i="77"/>
  <c r="Z234" i="77"/>
  <c r="Y238" i="77"/>
  <c r="Z241" i="77"/>
  <c r="X241" i="77"/>
  <c r="Z245" i="77"/>
  <c r="Z249" i="77"/>
  <c r="Z261" i="77"/>
  <c r="Y261" i="77"/>
  <c r="X261" i="77"/>
  <c r="Y274" i="77"/>
  <c r="Y278" i="77"/>
  <c r="X278" i="77"/>
  <c r="Z282" i="77"/>
  <c r="Z308" i="77"/>
  <c r="Z340" i="77"/>
  <c r="Z175" i="77"/>
  <c r="X177" i="77"/>
  <c r="Z187" i="77"/>
  <c r="X187" i="77"/>
  <c r="X190" i="77"/>
  <c r="Y193" i="77"/>
  <c r="Y200" i="77"/>
  <c r="Z203" i="77"/>
  <c r="X203" i="77"/>
  <c r="X206" i="77"/>
  <c r="Y209" i="77"/>
  <c r="Y216" i="77"/>
  <c r="Z219" i="77"/>
  <c r="X219" i="77"/>
  <c r="X222" i="77"/>
  <c r="Y225" i="77"/>
  <c r="Y232" i="77"/>
  <c r="Z235" i="77"/>
  <c r="X235" i="77"/>
  <c r="X238" i="77"/>
  <c r="Y241" i="77"/>
  <c r="Y258" i="77"/>
  <c r="Y262" i="77"/>
  <c r="X262" i="77"/>
  <c r="Z266" i="77"/>
  <c r="Z278" i="77"/>
  <c r="Z296" i="77"/>
  <c r="Y300" i="77"/>
  <c r="X300" i="77"/>
  <c r="Z309" i="77"/>
  <c r="Y309" i="77"/>
  <c r="X309" i="77"/>
  <c r="Z314" i="77"/>
  <c r="Z328" i="77"/>
  <c r="Y332" i="77"/>
  <c r="X332" i="77"/>
  <c r="Z341" i="77"/>
  <c r="Y341" i="77"/>
  <c r="X341" i="77"/>
  <c r="Y351" i="77"/>
  <c r="Z351" i="77"/>
  <c r="X351" i="77"/>
  <c r="Z382" i="77"/>
  <c r="Y382" i="77"/>
  <c r="X382" i="77"/>
  <c r="Z259" i="77"/>
  <c r="Z275" i="77"/>
  <c r="Z288" i="77"/>
  <c r="Z291" i="77"/>
  <c r="Z304" i="77"/>
  <c r="Z307" i="77"/>
  <c r="Z320" i="77"/>
  <c r="Z323" i="77"/>
  <c r="Z336" i="77"/>
  <c r="Z339" i="77"/>
  <c r="Y357" i="77"/>
  <c r="Y360" i="77"/>
  <c r="Y363" i="77"/>
  <c r="Z366" i="77"/>
  <c r="Y366" i="77"/>
  <c r="Z378" i="77"/>
  <c r="Y378" i="77"/>
  <c r="Z387" i="77"/>
  <c r="Y387" i="77"/>
  <c r="Z405" i="77"/>
  <c r="Y405" i="77"/>
  <c r="X405" i="77"/>
  <c r="Z257" i="77"/>
  <c r="X259" i="77"/>
  <c r="X266" i="77"/>
  <c r="Z273" i="77"/>
  <c r="X275" i="77"/>
  <c r="X282" i="77"/>
  <c r="Z289" i="77"/>
  <c r="X291" i="77"/>
  <c r="X298" i="77"/>
  <c r="Z305" i="77"/>
  <c r="X307" i="77"/>
  <c r="X314" i="77"/>
  <c r="Z321" i="77"/>
  <c r="X323" i="77"/>
  <c r="X330" i="77"/>
  <c r="Z337" i="77"/>
  <c r="X339" i="77"/>
  <c r="X357" i="77"/>
  <c r="X360" i="77"/>
  <c r="X363" i="77"/>
  <c r="X366" i="77"/>
  <c r="Z370" i="77"/>
  <c r="Y370" i="77"/>
  <c r="X370" i="77"/>
  <c r="Z374" i="77"/>
  <c r="Y374" i="77"/>
  <c r="X378" i="77"/>
  <c r="Z383" i="77"/>
  <c r="Y383" i="77"/>
  <c r="X387" i="77"/>
  <c r="Z401" i="77"/>
  <c r="Y401" i="77"/>
  <c r="X401" i="77"/>
  <c r="Y352" i="77"/>
  <c r="Y355" i="77"/>
  <c r="Y367" i="77"/>
  <c r="X367" i="77"/>
  <c r="Y371" i="77"/>
  <c r="Z379" i="77"/>
  <c r="Y379" i="77"/>
  <c r="Z397" i="77"/>
  <c r="Y397" i="77"/>
  <c r="X397" i="77"/>
  <c r="Z253" i="77"/>
  <c r="Z269" i="77"/>
  <c r="Z285" i="77"/>
  <c r="Z301" i="77"/>
  <c r="Z317" i="77"/>
  <c r="Z333" i="77"/>
  <c r="Y344" i="77"/>
  <c r="X349" i="77"/>
  <c r="X352" i="77"/>
  <c r="X355" i="77"/>
  <c r="Y358" i="77"/>
  <c r="Z358" i="77"/>
  <c r="Y361" i="77"/>
  <c r="X361" i="77"/>
  <c r="Z367" i="77"/>
  <c r="X371" i="77"/>
  <c r="Z375" i="77"/>
  <c r="Y375" i="77"/>
  <c r="X379" i="77"/>
  <c r="Z384" i="77"/>
  <c r="Y384" i="77"/>
  <c r="Z393" i="77"/>
  <c r="Y393" i="77"/>
  <c r="X393" i="77"/>
  <c r="Z407" i="77"/>
  <c r="Y407" i="77"/>
  <c r="X245" i="77"/>
  <c r="X247" i="77"/>
  <c r="X249" i="77"/>
  <c r="X251" i="77"/>
  <c r="X253" i="77"/>
  <c r="X260" i="77"/>
  <c r="Z267" i="77"/>
  <c r="X269" i="77"/>
  <c r="X276" i="77"/>
  <c r="Z283" i="77"/>
  <c r="X285" i="77"/>
  <c r="X292" i="77"/>
  <c r="Z299" i="77"/>
  <c r="X301" i="77"/>
  <c r="X308" i="77"/>
  <c r="Z315" i="77"/>
  <c r="X317" i="77"/>
  <c r="X324" i="77"/>
  <c r="Z331" i="77"/>
  <c r="X333" i="77"/>
  <c r="X340" i="77"/>
  <c r="Y347" i="77"/>
  <c r="Z349" i="77"/>
  <c r="Z352" i="77"/>
  <c r="Z355" i="77"/>
  <c r="X358" i="77"/>
  <c r="Z361" i="77"/>
  <c r="Z368" i="77"/>
  <c r="Y368" i="77"/>
  <c r="Z371" i="77"/>
  <c r="X375" i="77"/>
  <c r="Z380" i="77"/>
  <c r="Y380" i="77"/>
  <c r="X384" i="77"/>
  <c r="Z389" i="77"/>
  <c r="Y389" i="77"/>
  <c r="X389" i="77"/>
  <c r="Z403" i="77"/>
  <c r="Y403" i="77"/>
  <c r="X407" i="77"/>
  <c r="Z297" i="77"/>
  <c r="Z313" i="77"/>
  <c r="Z329" i="77"/>
  <c r="Y345" i="77"/>
  <c r="Y350" i="77"/>
  <c r="Z350" i="77"/>
  <c r="Y353" i="77"/>
  <c r="X353" i="77"/>
  <c r="Y359" i="77"/>
  <c r="Y362" i="77"/>
  <c r="Y365" i="77"/>
  <c r="Z372" i="77"/>
  <c r="Y372" i="77"/>
  <c r="Z376" i="77"/>
  <c r="Y376" i="77"/>
  <c r="X380" i="77"/>
  <c r="Z385" i="77"/>
  <c r="Y385" i="77"/>
  <c r="X385" i="77"/>
  <c r="Z399" i="77"/>
  <c r="Y399" i="77"/>
  <c r="X403" i="77"/>
  <c r="Z417" i="77"/>
  <c r="Y417" i="77"/>
  <c r="X417" i="77"/>
  <c r="Z263" i="77"/>
  <c r="Y267" i="77"/>
  <c r="Z279" i="77"/>
  <c r="Y283" i="77"/>
  <c r="Z295" i="77"/>
  <c r="X297" i="77"/>
  <c r="Y299" i="77"/>
  <c r="Z311" i="77"/>
  <c r="X313" i="77"/>
  <c r="Y315" i="77"/>
  <c r="Z327" i="77"/>
  <c r="X329" i="77"/>
  <c r="Y331" i="77"/>
  <c r="Z343" i="77"/>
  <c r="X345" i="77"/>
  <c r="Z347" i="77"/>
  <c r="X350" i="77"/>
  <c r="Z353" i="77"/>
  <c r="X359" i="77"/>
  <c r="X362" i="77"/>
  <c r="X365" i="77"/>
  <c r="Y369" i="77"/>
  <c r="X372" i="77"/>
  <c r="X376" i="77"/>
  <c r="Z381" i="77"/>
  <c r="Y381" i="77"/>
  <c r="X381" i="77"/>
  <c r="Z395" i="77"/>
  <c r="Y395" i="77"/>
  <c r="X399" i="77"/>
  <c r="Z413" i="77"/>
  <c r="Y413" i="77"/>
  <c r="X413" i="77"/>
  <c r="Z388" i="77"/>
  <c r="Y388" i="77"/>
  <c r="Z392" i="77"/>
  <c r="Y392" i="77"/>
  <c r="Z396" i="77"/>
  <c r="Y396" i="77"/>
  <c r="Z400" i="77"/>
  <c r="Y400" i="77"/>
  <c r="Z404" i="77"/>
  <c r="Y404" i="77"/>
  <c r="Z408" i="77"/>
  <c r="Y408" i="77"/>
  <c r="Z412" i="77"/>
  <c r="Y412" i="77"/>
  <c r="Z416" i="77"/>
  <c r="Y416" i="77"/>
  <c r="Z420" i="77"/>
  <c r="Y420" i="77"/>
  <c r="Z424" i="77"/>
  <c r="Y424" i="77"/>
  <c r="Z428" i="77"/>
  <c r="Y428" i="77"/>
  <c r="Z432" i="77"/>
  <c r="Y432" i="77"/>
  <c r="Z436" i="77"/>
  <c r="Y436" i="77"/>
  <c r="Z440" i="77"/>
  <c r="Y440" i="77"/>
  <c r="Z444" i="77"/>
  <c r="Y444" i="77"/>
  <c r="Z448" i="77"/>
  <c r="Y448" i="77"/>
  <c r="Z452" i="77"/>
  <c r="Z456" i="77"/>
  <c r="Z460" i="77"/>
  <c r="Z464" i="77"/>
  <c r="Z468" i="77"/>
  <c r="Z472" i="77"/>
  <c r="Z476" i="77"/>
  <c r="Z480" i="77"/>
  <c r="Z484" i="77"/>
  <c r="Z488" i="77"/>
  <c r="Z492" i="77"/>
  <c r="Z421" i="77"/>
  <c r="Y421" i="77"/>
  <c r="Z425" i="77"/>
  <c r="Y425" i="77"/>
  <c r="Z429" i="77"/>
  <c r="Y429" i="77"/>
  <c r="Z433" i="77"/>
  <c r="Y433" i="77"/>
  <c r="Z437" i="77"/>
  <c r="Y437" i="77"/>
  <c r="Z441" i="77"/>
  <c r="Y441" i="77"/>
  <c r="Z445" i="77"/>
  <c r="Y445" i="77"/>
  <c r="Z449" i="77"/>
  <c r="Y449" i="77"/>
  <c r="Z453" i="77"/>
  <c r="Y453" i="77"/>
  <c r="Z457" i="77"/>
  <c r="Y457" i="77"/>
  <c r="Z461" i="77"/>
  <c r="Y461" i="77"/>
  <c r="Z465" i="77"/>
  <c r="Y465" i="77"/>
  <c r="Z469" i="77"/>
  <c r="Y469" i="77"/>
  <c r="Z473" i="77"/>
  <c r="Y473" i="77"/>
  <c r="Z477" i="77"/>
  <c r="Y477" i="77"/>
  <c r="Z481" i="77"/>
  <c r="Y481" i="77"/>
  <c r="Z485" i="77"/>
  <c r="Y485" i="77"/>
  <c r="Z489" i="77"/>
  <c r="Y489" i="77"/>
  <c r="Z493" i="77"/>
  <c r="Y493" i="77"/>
  <c r="Y356" i="77"/>
  <c r="Z364" i="77"/>
  <c r="Y364" i="77"/>
  <c r="X421" i="77"/>
  <c r="X425" i="77"/>
  <c r="X429" i="77"/>
  <c r="X433" i="77"/>
  <c r="X437" i="77"/>
  <c r="X441" i="77"/>
  <c r="X445" i="77"/>
  <c r="X449" i="77"/>
  <c r="X453" i="77"/>
  <c r="X457" i="77"/>
  <c r="X461" i="77"/>
  <c r="X465" i="77"/>
  <c r="X469" i="77"/>
  <c r="X473" i="77"/>
  <c r="X477" i="77"/>
  <c r="X481" i="77"/>
  <c r="X485" i="77"/>
  <c r="X489" i="77"/>
  <c r="X493" i="77"/>
  <c r="Z386" i="77"/>
  <c r="Y386" i="77"/>
  <c r="Z390" i="77"/>
  <c r="Y390" i="77"/>
  <c r="Z394" i="77"/>
  <c r="Y394" i="77"/>
  <c r="Z398" i="77"/>
  <c r="Y398" i="77"/>
  <c r="Z402" i="77"/>
  <c r="Y402" i="77"/>
  <c r="Z406" i="77"/>
  <c r="Y406" i="77"/>
  <c r="Z410" i="77"/>
  <c r="Y410" i="77"/>
  <c r="Z414" i="77"/>
  <c r="Y414" i="77"/>
  <c r="Z418" i="77"/>
  <c r="Y418" i="77"/>
  <c r="Z422" i="77"/>
  <c r="Y422" i="77"/>
  <c r="Z426" i="77"/>
  <c r="Y426" i="77"/>
  <c r="Z430" i="77"/>
  <c r="Y430" i="77"/>
  <c r="Z434" i="77"/>
  <c r="Y434" i="77"/>
  <c r="Z438" i="77"/>
  <c r="Y438" i="77"/>
  <c r="Z442" i="77"/>
  <c r="Y442" i="77"/>
  <c r="Z446" i="77"/>
  <c r="Y446" i="77"/>
  <c r="Z450" i="77"/>
  <c r="Z454" i="77"/>
  <c r="Z458" i="77"/>
  <c r="Z462" i="77"/>
  <c r="Z466" i="77"/>
  <c r="Z470" i="77"/>
  <c r="Z474" i="77"/>
  <c r="Z478" i="77"/>
  <c r="Z482" i="77"/>
  <c r="Z486" i="77"/>
  <c r="Z490" i="77"/>
  <c r="Z494" i="77"/>
  <c r="Z411" i="77"/>
  <c r="Y411" i="77"/>
  <c r="Z415" i="77"/>
  <c r="Y415" i="77"/>
  <c r="Z419" i="77"/>
  <c r="Y419" i="77"/>
  <c r="Z423" i="77"/>
  <c r="Y423" i="77"/>
  <c r="Z427" i="77"/>
  <c r="Y427" i="77"/>
  <c r="Z431" i="77"/>
  <c r="Y431" i="77"/>
  <c r="Z435" i="77"/>
  <c r="Y435" i="77"/>
  <c r="Z439" i="77"/>
  <c r="Y439" i="77"/>
  <c r="Z443" i="77"/>
  <c r="Y443" i="77"/>
  <c r="Z447" i="77"/>
  <c r="Y447" i="77"/>
  <c r="Z451" i="77"/>
  <c r="Y451" i="77"/>
  <c r="Z455" i="77"/>
  <c r="Y455" i="77"/>
  <c r="Z459" i="77"/>
  <c r="Y459" i="77"/>
  <c r="Z463" i="77"/>
  <c r="Y463" i="77"/>
  <c r="Z467" i="77"/>
  <c r="Y467" i="77"/>
  <c r="Z471" i="77"/>
  <c r="Y471" i="77"/>
  <c r="Z475" i="77"/>
  <c r="Y475" i="77"/>
  <c r="Z479" i="77"/>
  <c r="Y479" i="77"/>
  <c r="Z483" i="77"/>
  <c r="Y483" i="77"/>
  <c r="Z487" i="77"/>
  <c r="Y487" i="77"/>
  <c r="Z491" i="77"/>
  <c r="Y491" i="77"/>
  <c r="Y495" i="77"/>
  <c r="Z499" i="77"/>
  <c r="Y499" i="77"/>
  <c r="Z504" i="77"/>
  <c r="Y504" i="77"/>
  <c r="X504" i="77"/>
  <c r="Z515" i="77"/>
  <c r="Y515" i="77"/>
  <c r="Z520" i="77"/>
  <c r="Y520" i="77"/>
  <c r="X520" i="77"/>
  <c r="Z531" i="77"/>
  <c r="Y531" i="77"/>
  <c r="Z537" i="77"/>
  <c r="Y537" i="77"/>
  <c r="X537" i="77"/>
  <c r="Z545" i="77"/>
  <c r="Y545" i="77"/>
  <c r="X545" i="77"/>
  <c r="Z553" i="77"/>
  <c r="Y553" i="77"/>
  <c r="X553" i="77"/>
  <c r="Z561" i="77"/>
  <c r="Y561" i="77"/>
  <c r="X561" i="77"/>
  <c r="Z569" i="77"/>
  <c r="Y569" i="77"/>
  <c r="X569" i="77"/>
  <c r="Z577" i="77"/>
  <c r="Y577" i="77"/>
  <c r="X577" i="77"/>
  <c r="Z585" i="77"/>
  <c r="Y585" i="77"/>
  <c r="X585" i="77"/>
  <c r="Z593" i="77"/>
  <c r="Y593" i="77"/>
  <c r="X593" i="77"/>
  <c r="Z601" i="77"/>
  <c r="Y601" i="77"/>
  <c r="X601" i="77"/>
  <c r="Z609" i="77"/>
  <c r="Y609" i="77"/>
  <c r="X609" i="77"/>
  <c r="Z617" i="77"/>
  <c r="Y617" i="77"/>
  <c r="X617" i="77"/>
  <c r="Z625" i="77"/>
  <c r="Y625" i="77"/>
  <c r="X625" i="77"/>
  <c r="Z633" i="77"/>
  <c r="Y633" i="77"/>
  <c r="X633" i="77"/>
  <c r="Z641" i="77"/>
  <c r="Y641" i="77"/>
  <c r="X641" i="77"/>
  <c r="Z649" i="77"/>
  <c r="Y649" i="77"/>
  <c r="X649" i="77"/>
  <c r="Z657" i="77"/>
  <c r="Y657" i="77"/>
  <c r="X657" i="77"/>
  <c r="Z505" i="77"/>
  <c r="Y505" i="77"/>
  <c r="Z510" i="77"/>
  <c r="Y510" i="77"/>
  <c r="X510" i="77"/>
  <c r="Z521" i="77"/>
  <c r="Y521" i="77"/>
  <c r="Z526" i="77"/>
  <c r="Y526" i="77"/>
  <c r="X526" i="77"/>
  <c r="Z538" i="77"/>
  <c r="Y538" i="77"/>
  <c r="X538" i="77"/>
  <c r="Z546" i="77"/>
  <c r="Y546" i="77"/>
  <c r="X546" i="77"/>
  <c r="Z554" i="77"/>
  <c r="Y554" i="77"/>
  <c r="X554" i="77"/>
  <c r="Z562" i="77"/>
  <c r="Y562" i="77"/>
  <c r="X562" i="77"/>
  <c r="Z570" i="77"/>
  <c r="Y570" i="77"/>
  <c r="X570" i="77"/>
  <c r="Z578" i="77"/>
  <c r="Y578" i="77"/>
  <c r="X578" i="77"/>
  <c r="Z586" i="77"/>
  <c r="Y586" i="77"/>
  <c r="X586" i="77"/>
  <c r="Z594" i="77"/>
  <c r="Y594" i="77"/>
  <c r="X594" i="77"/>
  <c r="Z602" i="77"/>
  <c r="Y602" i="77"/>
  <c r="X602" i="77"/>
  <c r="Z610" i="77"/>
  <c r="Y610" i="77"/>
  <c r="X610" i="77"/>
  <c r="Z618" i="77"/>
  <c r="Y618" i="77"/>
  <c r="X618" i="77"/>
  <c r="Z626" i="77"/>
  <c r="Y626" i="77"/>
  <c r="X626" i="77"/>
  <c r="Z634" i="77"/>
  <c r="Y634" i="77"/>
  <c r="X634" i="77"/>
  <c r="Z642" i="77"/>
  <c r="Y642" i="77"/>
  <c r="X642" i="77"/>
  <c r="Z650" i="77"/>
  <c r="Z658" i="77"/>
  <c r="Z495" i="77"/>
  <c r="Z500" i="77"/>
  <c r="Y500" i="77"/>
  <c r="X500" i="77"/>
  <c r="X505" i="77"/>
  <c r="Z511" i="77"/>
  <c r="Y511" i="77"/>
  <c r="Z516" i="77"/>
  <c r="Y516" i="77"/>
  <c r="X516" i="77"/>
  <c r="X521" i="77"/>
  <c r="Z527" i="77"/>
  <c r="Y527" i="77"/>
  <c r="Z532" i="77"/>
  <c r="Y532" i="77"/>
  <c r="X532" i="77"/>
  <c r="Z539" i="77"/>
  <c r="Y539" i="77"/>
  <c r="X539" i="77"/>
  <c r="Z547" i="77"/>
  <c r="Y547" i="77"/>
  <c r="X547" i="77"/>
  <c r="Z555" i="77"/>
  <c r="Y555" i="77"/>
  <c r="X555" i="77"/>
  <c r="Z563" i="77"/>
  <c r="Y563" i="77"/>
  <c r="X563" i="77"/>
  <c r="Z571" i="77"/>
  <c r="Y571" i="77"/>
  <c r="X571" i="77"/>
  <c r="Z579" i="77"/>
  <c r="Y579" i="77"/>
  <c r="X579" i="77"/>
  <c r="Z587" i="77"/>
  <c r="Y587" i="77"/>
  <c r="X587" i="77"/>
  <c r="Z595" i="77"/>
  <c r="Y595" i="77"/>
  <c r="X595" i="77"/>
  <c r="Z603" i="77"/>
  <c r="Y603" i="77"/>
  <c r="X603" i="77"/>
  <c r="Z611" i="77"/>
  <c r="Y611" i="77"/>
  <c r="X611" i="77"/>
  <c r="Z619" i="77"/>
  <c r="Y619" i="77"/>
  <c r="X619" i="77"/>
  <c r="Z627" i="77"/>
  <c r="Y627" i="77"/>
  <c r="X627" i="77"/>
  <c r="Z635" i="77"/>
  <c r="Y635" i="77"/>
  <c r="X635" i="77"/>
  <c r="Z643" i="77"/>
  <c r="Y643" i="77"/>
  <c r="X643" i="77"/>
  <c r="Z651" i="77"/>
  <c r="Y651" i="77"/>
  <c r="X651" i="77"/>
  <c r="Z659" i="77"/>
  <c r="Y659" i="77"/>
  <c r="X659" i="77"/>
  <c r="Y496" i="77"/>
  <c r="X496" i="77"/>
  <c r="Z501" i="77"/>
  <c r="Y501" i="77"/>
  <c r="Z506" i="77"/>
  <c r="Y506" i="77"/>
  <c r="X506" i="77"/>
  <c r="X511" i="77"/>
  <c r="Z517" i="77"/>
  <c r="Y517" i="77"/>
  <c r="Z522" i="77"/>
  <c r="Y522" i="77"/>
  <c r="X522" i="77"/>
  <c r="X527" i="77"/>
  <c r="Z533" i="77"/>
  <c r="Y533" i="77"/>
  <c r="Z540" i="77"/>
  <c r="Y540" i="77"/>
  <c r="X540" i="77"/>
  <c r="Z548" i="77"/>
  <c r="Y548" i="77"/>
  <c r="X548" i="77"/>
  <c r="Z556" i="77"/>
  <c r="Y556" i="77"/>
  <c r="X556" i="77"/>
  <c r="Z564" i="77"/>
  <c r="Y564" i="77"/>
  <c r="X564" i="77"/>
  <c r="Z572" i="77"/>
  <c r="Y572" i="77"/>
  <c r="X572" i="77"/>
  <c r="Z580" i="77"/>
  <c r="Y580" i="77"/>
  <c r="X580" i="77"/>
  <c r="Z588" i="77"/>
  <c r="Y588" i="77"/>
  <c r="X588" i="77"/>
  <c r="Z596" i="77"/>
  <c r="Y596" i="77"/>
  <c r="X596" i="77"/>
  <c r="Z604" i="77"/>
  <c r="Y604" i="77"/>
  <c r="X604" i="77"/>
  <c r="Z612" i="77"/>
  <c r="Y612" i="77"/>
  <c r="X612" i="77"/>
  <c r="Z620" i="77"/>
  <c r="Y620" i="77"/>
  <c r="X620" i="77"/>
  <c r="Z628" i="77"/>
  <c r="Y628" i="77"/>
  <c r="X628" i="77"/>
  <c r="Z636" i="77"/>
  <c r="Y636" i="77"/>
  <c r="X636" i="77"/>
  <c r="Z644" i="77"/>
  <c r="Z652" i="77"/>
  <c r="Z660" i="77"/>
  <c r="Z496" i="77"/>
  <c r="X501" i="77"/>
  <c r="Z507" i="77"/>
  <c r="Y507" i="77"/>
  <c r="Z512" i="77"/>
  <c r="Y512" i="77"/>
  <c r="X512" i="77"/>
  <c r="X517" i="77"/>
  <c r="Z523" i="77"/>
  <c r="Y523" i="77"/>
  <c r="Z528" i="77"/>
  <c r="Y528" i="77"/>
  <c r="X528" i="77"/>
  <c r="X533" i="77"/>
  <c r="Z541" i="77"/>
  <c r="Y541" i="77"/>
  <c r="X541" i="77"/>
  <c r="Z549" i="77"/>
  <c r="Y549" i="77"/>
  <c r="X549" i="77"/>
  <c r="Z557" i="77"/>
  <c r="Y557" i="77"/>
  <c r="X557" i="77"/>
  <c r="Z565" i="77"/>
  <c r="Y565" i="77"/>
  <c r="X565" i="77"/>
  <c r="Z573" i="77"/>
  <c r="Y573" i="77"/>
  <c r="X573" i="77"/>
  <c r="Z581" i="77"/>
  <c r="Y581" i="77"/>
  <c r="X581" i="77"/>
  <c r="Z589" i="77"/>
  <c r="Y589" i="77"/>
  <c r="X589" i="77"/>
  <c r="Z597" i="77"/>
  <c r="Y597" i="77"/>
  <c r="X597" i="77"/>
  <c r="Z605" i="77"/>
  <c r="Y605" i="77"/>
  <c r="X605" i="77"/>
  <c r="Z613" i="77"/>
  <c r="Y613" i="77"/>
  <c r="X613" i="77"/>
  <c r="Z621" i="77"/>
  <c r="Y621" i="77"/>
  <c r="X621" i="77"/>
  <c r="Z629" i="77"/>
  <c r="Y629" i="77"/>
  <c r="X629" i="77"/>
  <c r="Z637" i="77"/>
  <c r="Y637" i="77"/>
  <c r="X637" i="77"/>
  <c r="Z645" i="77"/>
  <c r="Y645" i="77"/>
  <c r="X645" i="77"/>
  <c r="Z653" i="77"/>
  <c r="Y653" i="77"/>
  <c r="X653" i="77"/>
  <c r="Z661" i="77"/>
  <c r="Y661" i="77"/>
  <c r="X661" i="77"/>
  <c r="Z497" i="77"/>
  <c r="Y497" i="77"/>
  <c r="Z502" i="77"/>
  <c r="Y502" i="77"/>
  <c r="X502" i="77"/>
  <c r="Z513" i="77"/>
  <c r="Y513" i="77"/>
  <c r="Z518" i="77"/>
  <c r="Y518" i="77"/>
  <c r="X518" i="77"/>
  <c r="Z529" i="77"/>
  <c r="Y529" i="77"/>
  <c r="Z534" i="77"/>
  <c r="Y534" i="77"/>
  <c r="X534" i="77"/>
  <c r="Z542" i="77"/>
  <c r="Y542" i="77"/>
  <c r="X542" i="77"/>
  <c r="Z550" i="77"/>
  <c r="Y550" i="77"/>
  <c r="X550" i="77"/>
  <c r="Z558" i="77"/>
  <c r="Y558" i="77"/>
  <c r="X558" i="77"/>
  <c r="Z566" i="77"/>
  <c r="Y566" i="77"/>
  <c r="X566" i="77"/>
  <c r="Z574" i="77"/>
  <c r="Y574" i="77"/>
  <c r="X574" i="77"/>
  <c r="Z582" i="77"/>
  <c r="Y582" i="77"/>
  <c r="X582" i="77"/>
  <c r="Z590" i="77"/>
  <c r="Y590" i="77"/>
  <c r="X590" i="77"/>
  <c r="Z598" i="77"/>
  <c r="Y598" i="77"/>
  <c r="X598" i="77"/>
  <c r="Z606" i="77"/>
  <c r="Y606" i="77"/>
  <c r="X606" i="77"/>
  <c r="Z614" i="77"/>
  <c r="Y614" i="77"/>
  <c r="X614" i="77"/>
  <c r="Z622" i="77"/>
  <c r="Y622" i="77"/>
  <c r="X622" i="77"/>
  <c r="Z630" i="77"/>
  <c r="Y630" i="77"/>
  <c r="X630" i="77"/>
  <c r="Z638" i="77"/>
  <c r="Y638" i="77"/>
  <c r="X638" i="77"/>
  <c r="Z646" i="77"/>
  <c r="Z654" i="77"/>
  <c r="Z662" i="77"/>
  <c r="Y450" i="77"/>
  <c r="Y452" i="77"/>
  <c r="Y454" i="77"/>
  <c r="Y456" i="77"/>
  <c r="Y458" i="77"/>
  <c r="Y460" i="77"/>
  <c r="Y462" i="77"/>
  <c r="Y464" i="77"/>
  <c r="Y466" i="77"/>
  <c r="Y468" i="77"/>
  <c r="Y470" i="77"/>
  <c r="Y472" i="77"/>
  <c r="Y474" i="77"/>
  <c r="Y476" i="77"/>
  <c r="Y478" i="77"/>
  <c r="Y480" i="77"/>
  <c r="Y482" i="77"/>
  <c r="X497" i="77"/>
  <c r="Z503" i="77"/>
  <c r="Y503" i="77"/>
  <c r="Z508" i="77"/>
  <c r="Y508" i="77"/>
  <c r="X508" i="77"/>
  <c r="X513" i="77"/>
  <c r="Z519" i="77"/>
  <c r="Y519" i="77"/>
  <c r="Z524" i="77"/>
  <c r="Y524" i="77"/>
  <c r="X524" i="77"/>
  <c r="X529" i="77"/>
  <c r="Z535" i="77"/>
  <c r="Y535" i="77"/>
  <c r="X535" i="77"/>
  <c r="Z543" i="77"/>
  <c r="Y543" i="77"/>
  <c r="X543" i="77"/>
  <c r="Z551" i="77"/>
  <c r="Y551" i="77"/>
  <c r="X551" i="77"/>
  <c r="Z559" i="77"/>
  <c r="Y559" i="77"/>
  <c r="X559" i="77"/>
  <c r="Z567" i="77"/>
  <c r="Y567" i="77"/>
  <c r="X567" i="77"/>
  <c r="Z575" i="77"/>
  <c r="Y575" i="77"/>
  <c r="X575" i="77"/>
  <c r="Z583" i="77"/>
  <c r="Y583" i="77"/>
  <c r="X583" i="77"/>
  <c r="Z591" i="77"/>
  <c r="Y591" i="77"/>
  <c r="X591" i="77"/>
  <c r="Z599" i="77"/>
  <c r="Y599" i="77"/>
  <c r="X599" i="77"/>
  <c r="Z607" i="77"/>
  <c r="Y607" i="77"/>
  <c r="X607" i="77"/>
  <c r="Z615" i="77"/>
  <c r="Y615" i="77"/>
  <c r="X615" i="77"/>
  <c r="Z623" i="77"/>
  <c r="Y623" i="77"/>
  <c r="X623" i="77"/>
  <c r="Z631" i="77"/>
  <c r="Y631" i="77"/>
  <c r="X631" i="77"/>
  <c r="Z639" i="77"/>
  <c r="Y639" i="77"/>
  <c r="X639" i="77"/>
  <c r="Z647" i="77"/>
  <c r="Y647" i="77"/>
  <c r="X647" i="77"/>
  <c r="Z655" i="77"/>
  <c r="Y655" i="77"/>
  <c r="X655" i="77"/>
  <c r="Z663" i="77"/>
  <c r="Y663" i="77"/>
  <c r="X663" i="77"/>
  <c r="Z498" i="77"/>
  <c r="Y498" i="77"/>
  <c r="X498" i="77"/>
  <c r="X503" i="77"/>
  <c r="Z509" i="77"/>
  <c r="Y509" i="77"/>
  <c r="Z514" i="77"/>
  <c r="Y514" i="77"/>
  <c r="X514" i="77"/>
  <c r="X519" i="77"/>
  <c r="Z525" i="77"/>
  <c r="Y525" i="77"/>
  <c r="Z530" i="77"/>
  <c r="Y530" i="77"/>
  <c r="X530" i="77"/>
  <c r="Z536" i="77"/>
  <c r="Y536" i="77"/>
  <c r="X536" i="77"/>
  <c r="Z544" i="77"/>
  <c r="Y544" i="77"/>
  <c r="X544" i="77"/>
  <c r="Z552" i="77"/>
  <c r="Y552" i="77"/>
  <c r="X552" i="77"/>
  <c r="Z560" i="77"/>
  <c r="Y560" i="77"/>
  <c r="X560" i="77"/>
  <c r="Z568" i="77"/>
  <c r="Y568" i="77"/>
  <c r="X568" i="77"/>
  <c r="Z576" i="77"/>
  <c r="Y576" i="77"/>
  <c r="X576" i="77"/>
  <c r="Z584" i="77"/>
  <c r="Y584" i="77"/>
  <c r="X584" i="77"/>
  <c r="Z592" i="77"/>
  <c r="Y592" i="77"/>
  <c r="X592" i="77"/>
  <c r="Z600" i="77"/>
  <c r="Y600" i="77"/>
  <c r="X600" i="77"/>
  <c r="Z608" i="77"/>
  <c r="Y608" i="77"/>
  <c r="X608" i="77"/>
  <c r="Z616" i="77"/>
  <c r="Y616" i="77"/>
  <c r="X616" i="77"/>
  <c r="Z624" i="77"/>
  <c r="Y624" i="77"/>
  <c r="X624" i="77"/>
  <c r="Z632" i="77"/>
  <c r="Y632" i="77"/>
  <c r="X632" i="77"/>
  <c r="Z640" i="77"/>
  <c r="Y640" i="77"/>
  <c r="X640" i="77"/>
  <c r="Z648" i="77"/>
  <c r="Z656" i="77"/>
  <c r="Z664" i="77"/>
  <c r="X644" i="77"/>
  <c r="X646" i="77"/>
  <c r="X648" i="77"/>
  <c r="X650" i="77"/>
  <c r="X652" i="77"/>
  <c r="X654" i="77"/>
  <c r="X656" i="77"/>
  <c r="X658" i="77"/>
  <c r="X660" i="77"/>
  <c r="X662" i="77"/>
  <c r="X664" i="77"/>
  <c r="Y644" i="77"/>
  <c r="Y646" i="77"/>
  <c r="Y648" i="77"/>
  <c r="Y650" i="77"/>
  <c r="Y652" i="77"/>
  <c r="Y654" i="77"/>
  <c r="Y656" i="77"/>
  <c r="Y658" i="77"/>
  <c r="Y660" i="77"/>
  <c r="Y662" i="77"/>
  <c r="Y664" i="77"/>
  <c r="G7" i="76"/>
  <c r="C11" i="76"/>
  <c r="C18" i="76" s="1"/>
  <c r="E7" i="76"/>
  <c r="Y367" i="76"/>
  <c r="X25" i="76"/>
  <c r="C19" i="76"/>
  <c r="I16" i="76" s="1"/>
  <c r="Z27" i="76"/>
  <c r="Z37" i="76"/>
  <c r="Z81" i="76"/>
  <c r="X33" i="76"/>
  <c r="X49" i="76"/>
  <c r="Z29" i="76"/>
  <c r="Z296" i="76"/>
  <c r="Z329" i="76"/>
  <c r="Z31" i="76"/>
  <c r="Z34" i="76"/>
  <c r="Z40" i="76"/>
  <c r="Y69" i="76"/>
  <c r="Z26" i="76"/>
  <c r="Y32" i="76"/>
  <c r="Y53" i="76"/>
  <c r="X56" i="76"/>
  <c r="X72" i="76"/>
  <c r="Z72" i="76"/>
  <c r="Y106" i="76"/>
  <c r="Z106" i="76"/>
  <c r="X106" i="76"/>
  <c r="Y131" i="76"/>
  <c r="Z131" i="76"/>
  <c r="X131" i="76"/>
  <c r="Z147" i="76"/>
  <c r="X147" i="76"/>
  <c r="Y163" i="76"/>
  <c r="X163" i="76"/>
  <c r="Y218" i="76"/>
  <c r="X218" i="76"/>
  <c r="Z545" i="76"/>
  <c r="Y545" i="76"/>
  <c r="X545" i="76"/>
  <c r="Y553" i="76"/>
  <c r="X553" i="76"/>
  <c r="X561" i="76"/>
  <c r="Z569" i="76"/>
  <c r="Y569" i="76"/>
  <c r="X569" i="76"/>
  <c r="Z577" i="76"/>
  <c r="Y577" i="76"/>
  <c r="X577" i="76"/>
  <c r="Y585" i="76"/>
  <c r="X585" i="76"/>
  <c r="Z593" i="76"/>
  <c r="X593" i="76"/>
  <c r="Z601" i="76"/>
  <c r="X601" i="76"/>
  <c r="Z609" i="76"/>
  <c r="Y609" i="76"/>
  <c r="X609" i="76"/>
  <c r="Y617" i="76"/>
  <c r="X617" i="76"/>
  <c r="X625" i="76"/>
  <c r="Z633" i="76"/>
  <c r="Y633" i="76"/>
  <c r="X633" i="76"/>
  <c r="Z641" i="76"/>
  <c r="Y641" i="76"/>
  <c r="X641" i="76"/>
  <c r="Y649" i="76"/>
  <c r="X649" i="76"/>
  <c r="Z657" i="76"/>
  <c r="X657" i="76"/>
  <c r="Z24" i="76"/>
  <c r="X29" i="76"/>
  <c r="Z33" i="76"/>
  <c r="Y38" i="76"/>
  <c r="Y41" i="76"/>
  <c r="Y47" i="76"/>
  <c r="X50" i="76"/>
  <c r="X53" i="76"/>
  <c r="Y56" i="76"/>
  <c r="Z59" i="76"/>
  <c r="Y63" i="76"/>
  <c r="X66" i="76"/>
  <c r="Z66" i="76"/>
  <c r="X69" i="76"/>
  <c r="Y79" i="76"/>
  <c r="Z93" i="76"/>
  <c r="Z102" i="76"/>
  <c r="Z107" i="76"/>
  <c r="X107" i="76"/>
  <c r="Y199" i="76"/>
  <c r="Z199" i="76"/>
  <c r="X199" i="76"/>
  <c r="Z224" i="76"/>
  <c r="Y231" i="76"/>
  <c r="X231" i="76"/>
  <c r="Z243" i="76"/>
  <c r="Z260" i="76"/>
  <c r="Y260" i="76"/>
  <c r="X260" i="76"/>
  <c r="Z290" i="76"/>
  <c r="Z324" i="76"/>
  <c r="X397" i="76"/>
  <c r="Y397" i="76"/>
  <c r="X429" i="76"/>
  <c r="Z429" i="76"/>
  <c r="X461" i="76"/>
  <c r="Z461" i="76"/>
  <c r="X27" i="76"/>
  <c r="Y29" i="76"/>
  <c r="Y36" i="76"/>
  <c r="Z38" i="76"/>
  <c r="X41" i="76"/>
  <c r="X44" i="76"/>
  <c r="Z44" i="76"/>
  <c r="X47" i="76"/>
  <c r="Z53" i="76"/>
  <c r="Y57" i="76"/>
  <c r="X60" i="76"/>
  <c r="X63" i="76"/>
  <c r="Y66" i="76"/>
  <c r="Y82" i="76"/>
  <c r="Z85" i="76"/>
  <c r="Z89" i="76"/>
  <c r="Z98" i="76"/>
  <c r="X98" i="76"/>
  <c r="X108" i="76"/>
  <c r="Y250" i="76"/>
  <c r="Y375" i="76"/>
  <c r="Y34" i="76"/>
  <c r="Y39" i="76"/>
  <c r="Z41" i="76"/>
  <c r="Y51" i="76"/>
  <c r="X54" i="76"/>
  <c r="Z54" i="76"/>
  <c r="Z63" i="76"/>
  <c r="Y67" i="76"/>
  <c r="X70" i="76"/>
  <c r="Y76" i="76"/>
  <c r="Z79" i="76"/>
  <c r="Z90" i="76"/>
  <c r="Y99" i="76"/>
  <c r="Z99" i="76"/>
  <c r="X99" i="76"/>
  <c r="Z117" i="76"/>
  <c r="Z133" i="76"/>
  <c r="Z149" i="76"/>
  <c r="Y279" i="76"/>
  <c r="Z357" i="76"/>
  <c r="X48" i="76"/>
  <c r="Z48" i="76"/>
  <c r="Y54" i="76"/>
  <c r="Z57" i="76"/>
  <c r="X64" i="76"/>
  <c r="Z64" i="76"/>
  <c r="Y77" i="76"/>
  <c r="Y86" i="76"/>
  <c r="Y100" i="76"/>
  <c r="X100" i="76"/>
  <c r="Y123" i="76"/>
  <c r="Z123" i="76"/>
  <c r="X123" i="76"/>
  <c r="Z139" i="76"/>
  <c r="X139" i="76"/>
  <c r="Y155" i="76"/>
  <c r="X155" i="76"/>
  <c r="Y171" i="76"/>
  <c r="X171" i="76"/>
  <c r="Z176" i="76"/>
  <c r="Y183" i="76"/>
  <c r="Z183" i="76"/>
  <c r="X183" i="76"/>
  <c r="Y202" i="76"/>
  <c r="X202" i="76"/>
  <c r="X234" i="76"/>
  <c r="Z234" i="76"/>
  <c r="Z256" i="76"/>
  <c r="Y346" i="76"/>
  <c r="Z25" i="76"/>
  <c r="X37" i="76"/>
  <c r="Z39" i="76"/>
  <c r="Y42" i="76"/>
  <c r="X45" i="76"/>
  <c r="Y48" i="76"/>
  <c r="Z51" i="76"/>
  <c r="X58" i="76"/>
  <c r="Z58" i="76"/>
  <c r="X61" i="76"/>
  <c r="Y64" i="76"/>
  <c r="Y71" i="76"/>
  <c r="Y80" i="76"/>
  <c r="Z91" i="76"/>
  <c r="X91" i="76"/>
  <c r="Z100" i="76"/>
  <c r="Z195" i="76"/>
  <c r="Z208" i="76"/>
  <c r="X215" i="76"/>
  <c r="Z227" i="76"/>
  <c r="Z240" i="76"/>
  <c r="Y268" i="76"/>
  <c r="Y28" i="76"/>
  <c r="Z42" i="76"/>
  <c r="Z45" i="76"/>
  <c r="Y49" i="76"/>
  <c r="X52" i="76"/>
  <c r="Z52" i="76"/>
  <c r="X55" i="76"/>
  <c r="Y65" i="76"/>
  <c r="X68" i="76"/>
  <c r="Z68" i="76"/>
  <c r="X71" i="76"/>
  <c r="Y74" i="76"/>
  <c r="Z77" i="76"/>
  <c r="X92" i="76"/>
  <c r="Y114" i="76"/>
  <c r="Z114" i="76"/>
  <c r="X114" i="76"/>
  <c r="X341" i="76"/>
  <c r="Z341" i="76"/>
  <c r="Z28" i="76"/>
  <c r="Y35" i="76"/>
  <c r="Y40" i="76"/>
  <c r="X46" i="76"/>
  <c r="Z46" i="76"/>
  <c r="Y59" i="76"/>
  <c r="X62" i="76"/>
  <c r="Z62" i="76"/>
  <c r="Z71" i="76"/>
  <c r="Y75" i="76"/>
  <c r="X88" i="76"/>
  <c r="Z92" i="76"/>
  <c r="Z101" i="76"/>
  <c r="Y115" i="76"/>
  <c r="Z115" i="76"/>
  <c r="X115" i="76"/>
  <c r="Z141" i="76"/>
  <c r="Z157" i="76"/>
  <c r="Z173" i="76"/>
  <c r="X186" i="76"/>
  <c r="Z186" i="76"/>
  <c r="Z78" i="76"/>
  <c r="Z80" i="76"/>
  <c r="Z82" i="76"/>
  <c r="Z86" i="76"/>
  <c r="Y89" i="76"/>
  <c r="Y102" i="76"/>
  <c r="Z104" i="76"/>
  <c r="Y110" i="76"/>
  <c r="Y118" i="76"/>
  <c r="Z120" i="76"/>
  <c r="Y134" i="76"/>
  <c r="Z136" i="76"/>
  <c r="Y142" i="76"/>
  <c r="Y150" i="76"/>
  <c r="Z152" i="76"/>
  <c r="Y166" i="76"/>
  <c r="Z168" i="76"/>
  <c r="Y174" i="76"/>
  <c r="Y180" i="76"/>
  <c r="X180" i="76"/>
  <c r="Y196" i="76"/>
  <c r="X196" i="76"/>
  <c r="Z205" i="76"/>
  <c r="Y212" i="76"/>
  <c r="X212" i="76"/>
  <c r="Y228" i="76"/>
  <c r="X228" i="76"/>
  <c r="Z237" i="76"/>
  <c r="Y244" i="76"/>
  <c r="X244" i="76"/>
  <c r="Y257" i="76"/>
  <c r="X261" i="76"/>
  <c r="Y261" i="76"/>
  <c r="Z280" i="76"/>
  <c r="Z308" i="76"/>
  <c r="X325" i="76"/>
  <c r="Z325" i="76"/>
  <c r="Y325" i="76"/>
  <c r="Y330" i="76"/>
  <c r="Y352" i="76"/>
  <c r="Y87" i="76"/>
  <c r="X89" i="76"/>
  <c r="X94" i="76"/>
  <c r="Y97" i="76"/>
  <c r="X102" i="76"/>
  <c r="Y105" i="76"/>
  <c r="X110" i="76"/>
  <c r="Y113" i="76"/>
  <c r="X118" i="76"/>
  <c r="X126" i="76"/>
  <c r="Y129" i="76"/>
  <c r="X134" i="76"/>
  <c r="Y137" i="76"/>
  <c r="X142" i="76"/>
  <c r="Y145" i="76"/>
  <c r="X150" i="76"/>
  <c r="X158" i="76"/>
  <c r="Y161" i="76"/>
  <c r="X166" i="76"/>
  <c r="Y169" i="76"/>
  <c r="X174" i="76"/>
  <c r="X177" i="76"/>
  <c r="Z180" i="76"/>
  <c r="X190" i="76"/>
  <c r="X193" i="76"/>
  <c r="Z196" i="76"/>
  <c r="Y206" i="76"/>
  <c r="X206" i="76"/>
  <c r="X209" i="76"/>
  <c r="Y219" i="76"/>
  <c r="Y222" i="76"/>
  <c r="X222" i="76"/>
  <c r="X225" i="76"/>
  <c r="Z228" i="76"/>
  <c r="Y235" i="76"/>
  <c r="X238" i="76"/>
  <c r="X241" i="76"/>
  <c r="Z244" i="76"/>
  <c r="Z247" i="76"/>
  <c r="Y254" i="76"/>
  <c r="Z261" i="76"/>
  <c r="Z297" i="76"/>
  <c r="X309" i="76"/>
  <c r="Z309" i="76"/>
  <c r="Y314" i="76"/>
  <c r="Z326" i="76"/>
  <c r="Y116" i="76"/>
  <c r="Z118" i="76"/>
  <c r="Y124" i="76"/>
  <c r="Y132" i="76"/>
  <c r="Z134" i="76"/>
  <c r="Y148" i="76"/>
  <c r="Z150" i="76"/>
  <c r="Y156" i="76"/>
  <c r="Y164" i="76"/>
  <c r="Z166" i="76"/>
  <c r="Z177" i="76"/>
  <c r="Y181" i="76"/>
  <c r="Y184" i="76"/>
  <c r="X184" i="76"/>
  <c r="Z190" i="76"/>
  <c r="Z193" i="76"/>
  <c r="X200" i="76"/>
  <c r="Z206" i="76"/>
  <c r="Z209" i="76"/>
  <c r="Y216" i="76"/>
  <c r="X216" i="76"/>
  <c r="Y229" i="76"/>
  <c r="Y232" i="76"/>
  <c r="X232" i="76"/>
  <c r="Z241" i="76"/>
  <c r="Y245" i="76"/>
  <c r="X248" i="76"/>
  <c r="Z254" i="76"/>
  <c r="Z257" i="76"/>
  <c r="Y266" i="76"/>
  <c r="Z281" i="76"/>
  <c r="X293" i="76"/>
  <c r="Y298" i="76"/>
  <c r="Y320" i="76"/>
  <c r="Z348" i="76"/>
  <c r="X348" i="76"/>
  <c r="Z372" i="76"/>
  <c r="X372" i="76"/>
  <c r="Z416" i="76"/>
  <c r="X416" i="76"/>
  <c r="Y416" i="76"/>
  <c r="X448" i="76"/>
  <c r="Y448" i="76"/>
  <c r="Z87" i="76"/>
  <c r="Y95" i="76"/>
  <c r="Z97" i="76"/>
  <c r="Z105" i="76"/>
  <c r="Y111" i="76"/>
  <c r="X116" i="76"/>
  <c r="Y119" i="76"/>
  <c r="Z121" i="76"/>
  <c r="X124" i="76"/>
  <c r="Z129" i="76"/>
  <c r="X132" i="76"/>
  <c r="X140" i="76"/>
  <c r="Y143" i="76"/>
  <c r="Z145" i="76"/>
  <c r="X148" i="76"/>
  <c r="Y151" i="76"/>
  <c r="Z153" i="76"/>
  <c r="X156" i="76"/>
  <c r="Z161" i="76"/>
  <c r="X164" i="76"/>
  <c r="Y167" i="76"/>
  <c r="X172" i="76"/>
  <c r="Y175" i="76"/>
  <c r="X178" i="76"/>
  <c r="X181" i="76"/>
  <c r="Z184" i="76"/>
  <c r="Z187" i="76"/>
  <c r="Y194" i="76"/>
  <c r="X194" i="76"/>
  <c r="X197" i="76"/>
  <c r="Z203" i="76"/>
  <c r="Y207" i="76"/>
  <c r="Y210" i="76"/>
  <c r="X210" i="76"/>
  <c r="X213" i="76"/>
  <c r="Z216" i="76"/>
  <c r="Y226" i="76"/>
  <c r="X226" i="76"/>
  <c r="X229" i="76"/>
  <c r="Z235" i="76"/>
  <c r="Y239" i="76"/>
  <c r="X242" i="76"/>
  <c r="X245" i="76"/>
  <c r="Z248" i="76"/>
  <c r="Z251" i="76"/>
  <c r="Y258" i="76"/>
  <c r="X277" i="76"/>
  <c r="Y282" i="76"/>
  <c r="Y304" i="76"/>
  <c r="Z332" i="76"/>
  <c r="X332" i="76"/>
  <c r="Y338" i="76"/>
  <c r="Z355" i="76"/>
  <c r="X355" i="76"/>
  <c r="Y122" i="76"/>
  <c r="Y130" i="76"/>
  <c r="Z132" i="76"/>
  <c r="Y146" i="76"/>
  <c r="Z148" i="76"/>
  <c r="Y154" i="76"/>
  <c r="Y162" i="76"/>
  <c r="Z164" i="76"/>
  <c r="Z178" i="76"/>
  <c r="Z181" i="76"/>
  <c r="Y185" i="76"/>
  <c r="Y188" i="76"/>
  <c r="X188" i="76"/>
  <c r="Z194" i="76"/>
  <c r="Y204" i="76"/>
  <c r="X204" i="76"/>
  <c r="X207" i="76"/>
  <c r="Z210" i="76"/>
  <c r="Z213" i="76"/>
  <c r="Y217" i="76"/>
  <c r="X220" i="76"/>
  <c r="X223" i="76"/>
  <c r="Z226" i="76"/>
  <c r="Z229" i="76"/>
  <c r="Y233" i="76"/>
  <c r="Y236" i="76"/>
  <c r="X236" i="76"/>
  <c r="X239" i="76"/>
  <c r="Z245" i="76"/>
  <c r="Y249" i="76"/>
  <c r="Y252" i="76"/>
  <c r="Z258" i="76"/>
  <c r="Z266" i="76"/>
  <c r="Y288" i="76"/>
  <c r="X316" i="76"/>
  <c r="Y322" i="76"/>
  <c r="Y327" i="76"/>
  <c r="Z338" i="76"/>
  <c r="Z344" i="76"/>
  <c r="X361" i="76"/>
  <c r="Z380" i="76"/>
  <c r="X380" i="76"/>
  <c r="Y380" i="76"/>
  <c r="Z402" i="76"/>
  <c r="X402" i="76"/>
  <c r="Y402" i="76"/>
  <c r="Z410" i="76"/>
  <c r="X410" i="76"/>
  <c r="Y410" i="76"/>
  <c r="Z434" i="76"/>
  <c r="X434" i="76"/>
  <c r="Y434" i="76"/>
  <c r="Z442" i="76"/>
  <c r="X442" i="76"/>
  <c r="Y442" i="76"/>
  <c r="Y90" i="76"/>
  <c r="Y93" i="76"/>
  <c r="Z95" i="76"/>
  <c r="Y101" i="76"/>
  <c r="Z103" i="76"/>
  <c r="Y109" i="76"/>
  <c r="Z111" i="76"/>
  <c r="Y117" i="76"/>
  <c r="Z119" i="76"/>
  <c r="X122" i="76"/>
  <c r="Y125" i="76"/>
  <c r="Z127" i="76"/>
  <c r="X130" i="76"/>
  <c r="Y133" i="76"/>
  <c r="Z135" i="76"/>
  <c r="X138" i="76"/>
  <c r="Y141" i="76"/>
  <c r="Z143" i="76"/>
  <c r="X146" i="76"/>
  <c r="Y149" i="76"/>
  <c r="Z151" i="76"/>
  <c r="X154" i="76"/>
  <c r="Y157" i="76"/>
  <c r="Z159" i="76"/>
  <c r="X162" i="76"/>
  <c r="Y165" i="76"/>
  <c r="Z167" i="76"/>
  <c r="X170" i="76"/>
  <c r="Y173" i="76"/>
  <c r="Z175" i="76"/>
  <c r="Y179" i="76"/>
  <c r="Y182" i="76"/>
  <c r="X182" i="76"/>
  <c r="X185" i="76"/>
  <c r="Z188" i="76"/>
  <c r="Z191" i="76"/>
  <c r="Y195" i="76"/>
  <c r="Y198" i="76"/>
  <c r="X198" i="76"/>
  <c r="X201" i="76"/>
  <c r="Z204" i="76"/>
  <c r="Z207" i="76"/>
  <c r="Y211" i="76"/>
  <c r="Y214" i="76"/>
  <c r="X214" i="76"/>
  <c r="X217" i="76"/>
  <c r="Z220" i="76"/>
  <c r="Z223" i="76"/>
  <c r="Y227" i="76"/>
  <c r="Y230" i="76"/>
  <c r="X230" i="76"/>
  <c r="X233" i="76"/>
  <c r="Z236" i="76"/>
  <c r="Z239" i="76"/>
  <c r="Y243" i="76"/>
  <c r="Y246" i="76"/>
  <c r="X246" i="76"/>
  <c r="Z252" i="76"/>
  <c r="Z255" i="76"/>
  <c r="Y263" i="76"/>
  <c r="Y272" i="76"/>
  <c r="Z300" i="76"/>
  <c r="Y300" i="76"/>
  <c r="X300" i="76"/>
  <c r="Y306" i="76"/>
  <c r="Y311" i="76"/>
  <c r="Z322" i="76"/>
  <c r="Z328" i="76"/>
  <c r="Y494" i="76"/>
  <c r="Y492" i="76"/>
  <c r="Y490" i="76"/>
  <c r="Y488" i="76"/>
  <c r="Y486" i="76"/>
  <c r="Y484" i="76"/>
  <c r="Y482" i="76"/>
  <c r="Y480" i="76"/>
  <c r="Z389" i="76"/>
  <c r="Z381" i="76"/>
  <c r="Z373" i="76"/>
  <c r="Z365" i="76"/>
  <c r="Y469" i="76"/>
  <c r="Z465" i="76"/>
  <c r="Z449" i="76"/>
  <c r="Z433" i="76"/>
  <c r="Z467" i="76"/>
  <c r="Z471" i="76"/>
  <c r="Z451" i="76"/>
  <c r="Z441" i="76"/>
  <c r="Y437" i="76"/>
  <c r="Y433" i="76"/>
  <c r="Z419" i="76"/>
  <c r="Z409" i="76"/>
  <c r="Y405" i="76"/>
  <c r="Y401" i="76"/>
  <c r="Z387" i="76"/>
  <c r="Z379" i="76"/>
  <c r="Z371" i="76"/>
  <c r="Y357" i="76"/>
  <c r="Z483" i="76"/>
  <c r="Y451" i="76"/>
  <c r="Y419" i="76"/>
  <c r="Y382" i="76"/>
  <c r="Y374" i="76"/>
  <c r="Y366" i="76"/>
  <c r="Z310" i="76"/>
  <c r="Z294" i="76"/>
  <c r="Z278" i="76"/>
  <c r="Z262" i="76"/>
  <c r="Y470" i="76"/>
  <c r="Y465" i="76"/>
  <c r="Y454" i="76"/>
  <c r="Y445" i="76"/>
  <c r="Y440" i="76"/>
  <c r="Y436" i="76"/>
  <c r="Y422" i="76"/>
  <c r="Y408" i="76"/>
  <c r="Y404" i="76"/>
  <c r="Y390" i="76"/>
  <c r="Y359" i="76"/>
  <c r="Y356" i="76"/>
  <c r="Z351" i="76"/>
  <c r="Y342" i="76"/>
  <c r="Z335" i="76"/>
  <c r="Y326" i="76"/>
  <c r="Z319" i="76"/>
  <c r="Y310" i="76"/>
  <c r="Z303" i="76"/>
  <c r="Y294" i="76"/>
  <c r="Z287" i="76"/>
  <c r="Y278" i="76"/>
  <c r="Z271" i="76"/>
  <c r="Y262" i="76"/>
  <c r="Z475" i="76"/>
  <c r="Y362" i="76"/>
  <c r="Y351" i="76"/>
  <c r="Z346" i="76"/>
  <c r="Y335" i="76"/>
  <c r="Z330" i="76"/>
  <c r="Y319" i="76"/>
  <c r="Z314" i="76"/>
  <c r="Y303" i="76"/>
  <c r="Z298" i="76"/>
  <c r="Y287" i="76"/>
  <c r="Z282" i="76"/>
  <c r="Y271" i="76"/>
  <c r="Z487" i="76"/>
  <c r="Z457" i="76"/>
  <c r="Y453" i="76"/>
  <c r="Y449" i="76"/>
  <c r="Z435" i="76"/>
  <c r="Z425" i="76"/>
  <c r="Y421" i="76"/>
  <c r="Y417" i="76"/>
  <c r="Z403" i="76"/>
  <c r="Z393" i="76"/>
  <c r="Y389" i="76"/>
  <c r="Y381" i="76"/>
  <c r="Y373" i="76"/>
  <c r="Y365" i="76"/>
  <c r="Y358" i="76"/>
  <c r="Y468" i="76"/>
  <c r="Y435" i="76"/>
  <c r="Y403" i="76"/>
  <c r="Z350" i="76"/>
  <c r="Y339" i="76"/>
  <c r="Z334" i="76"/>
  <c r="Y323" i="76"/>
  <c r="Z318" i="76"/>
  <c r="Y307" i="76"/>
  <c r="Z302" i="76"/>
  <c r="Y291" i="76"/>
  <c r="Z286" i="76"/>
  <c r="Y275" i="76"/>
  <c r="Z270" i="76"/>
  <c r="Z479" i="76"/>
  <c r="Y456" i="76"/>
  <c r="Y452" i="76"/>
  <c r="Y438" i="76"/>
  <c r="Y424" i="76"/>
  <c r="Y420" i="76"/>
  <c r="Y406" i="76"/>
  <c r="Y392" i="76"/>
  <c r="Y364" i="76"/>
  <c r="Z352" i="76"/>
  <c r="Y350" i="76"/>
  <c r="Z343" i="76"/>
  <c r="Z336" i="76"/>
  <c r="Y334" i="76"/>
  <c r="Z327" i="76"/>
  <c r="Z320" i="76"/>
  <c r="Y318" i="76"/>
  <c r="Z311" i="76"/>
  <c r="Z304" i="76"/>
  <c r="Y302" i="76"/>
  <c r="Z295" i="76"/>
  <c r="Z288" i="76"/>
  <c r="Y286" i="76"/>
  <c r="Z279" i="76"/>
  <c r="Z272" i="76"/>
  <c r="Y270" i="76"/>
  <c r="Z263" i="76"/>
  <c r="X93" i="76"/>
  <c r="Y96" i="76"/>
  <c r="X101" i="76"/>
  <c r="Y104" i="76"/>
  <c r="X109" i="76"/>
  <c r="Y112" i="76"/>
  <c r="X117" i="76"/>
  <c r="Y120" i="76"/>
  <c r="Z122" i="76"/>
  <c r="X125" i="76"/>
  <c r="Y128" i="76"/>
  <c r="Z130" i="76"/>
  <c r="X133" i="76"/>
  <c r="Y136" i="76"/>
  <c r="Z138" i="76"/>
  <c r="X141" i="76"/>
  <c r="Y144" i="76"/>
  <c r="Z146" i="76"/>
  <c r="X149" i="76"/>
  <c r="Y152" i="76"/>
  <c r="Z154" i="76"/>
  <c r="X157" i="76"/>
  <c r="Y160" i="76"/>
  <c r="Z162" i="76"/>
  <c r="X165" i="76"/>
  <c r="Y168" i="76"/>
  <c r="Z170" i="76"/>
  <c r="X173" i="76"/>
  <c r="Y176" i="76"/>
  <c r="X176" i="76"/>
  <c r="X179" i="76"/>
  <c r="Z182" i="76"/>
  <c r="Z185" i="76"/>
  <c r="Y189" i="76"/>
  <c r="Y192" i="76"/>
  <c r="X192" i="76"/>
  <c r="X195" i="76"/>
  <c r="Z198" i="76"/>
  <c r="Z201" i="76"/>
  <c r="Y205" i="76"/>
  <c r="Y208" i="76"/>
  <c r="X208" i="76"/>
  <c r="X211" i="76"/>
  <c r="Z214" i="76"/>
  <c r="Z217" i="76"/>
  <c r="Y221" i="76"/>
  <c r="Y224" i="76"/>
  <c r="X224" i="76"/>
  <c r="X227" i="76"/>
  <c r="Z230" i="76"/>
  <c r="Z233" i="76"/>
  <c r="Y237" i="76"/>
  <c r="Y240" i="76"/>
  <c r="X240" i="76"/>
  <c r="X243" i="76"/>
  <c r="Z246" i="76"/>
  <c r="Z249" i="76"/>
  <c r="Y253" i="76"/>
  <c r="Y256" i="76"/>
  <c r="Y259" i="76"/>
  <c r="Z264" i="76"/>
  <c r="X264" i="76"/>
  <c r="Z268" i="76"/>
  <c r="X268" i="76"/>
  <c r="Z284" i="76"/>
  <c r="Y284" i="76"/>
  <c r="X284" i="76"/>
  <c r="Y290" i="76"/>
  <c r="Y295" i="76"/>
  <c r="Z306" i="76"/>
  <c r="Z312" i="76"/>
  <c r="Z340" i="76"/>
  <c r="Z345" i="76"/>
  <c r="Z388" i="76"/>
  <c r="X388" i="76"/>
  <c r="Y388" i="76"/>
  <c r="Y467" i="76"/>
  <c r="Z368" i="76"/>
  <c r="Y368" i="76"/>
  <c r="X368" i="76"/>
  <c r="Z376" i="76"/>
  <c r="Y376" i="76"/>
  <c r="X376" i="76"/>
  <c r="Z384" i="76"/>
  <c r="Y384" i="76"/>
  <c r="X384" i="76"/>
  <c r="X411" i="76"/>
  <c r="Y411" i="76"/>
  <c r="X443" i="76"/>
  <c r="Y443" i="76"/>
  <c r="Z462" i="76"/>
  <c r="X462" i="76"/>
  <c r="Y462" i="76"/>
  <c r="Z486" i="76"/>
  <c r="Z519" i="76"/>
  <c r="Y519" i="76"/>
  <c r="X519" i="76"/>
  <c r="X369" i="76"/>
  <c r="Z369" i="76"/>
  <c r="X377" i="76"/>
  <c r="Z377" i="76"/>
  <c r="X385" i="76"/>
  <c r="Z385" i="76"/>
  <c r="Z398" i="76"/>
  <c r="X398" i="76"/>
  <c r="Y398" i="76"/>
  <c r="X407" i="76"/>
  <c r="Y407" i="76"/>
  <c r="Z411" i="76"/>
  <c r="Z430" i="76"/>
  <c r="X430" i="76"/>
  <c r="Y430" i="76"/>
  <c r="X439" i="76"/>
  <c r="Y439" i="76"/>
  <c r="Z443" i="76"/>
  <c r="X463" i="76"/>
  <c r="Z463" i="76"/>
  <c r="Y463" i="76"/>
  <c r="Z474" i="76"/>
  <c r="Y474" i="76"/>
  <c r="X474" i="76"/>
  <c r="Z513" i="76"/>
  <c r="Y513" i="76"/>
  <c r="X513" i="76"/>
  <c r="Z259" i="76"/>
  <c r="Y273" i="76"/>
  <c r="Z275" i="76"/>
  <c r="X280" i="76"/>
  <c r="Y289" i="76"/>
  <c r="Z291" i="76"/>
  <c r="X296" i="76"/>
  <c r="Y305" i="76"/>
  <c r="Z307" i="76"/>
  <c r="X312" i="76"/>
  <c r="Y321" i="76"/>
  <c r="Z323" i="76"/>
  <c r="X328" i="76"/>
  <c r="Y337" i="76"/>
  <c r="Z339" i="76"/>
  <c r="X344" i="76"/>
  <c r="Y353" i="76"/>
  <c r="Z356" i="76"/>
  <c r="Z362" i="76"/>
  <c r="X362" i="76"/>
  <c r="Y369" i="76"/>
  <c r="Y377" i="76"/>
  <c r="Y385" i="76"/>
  <c r="X399" i="76"/>
  <c r="Z399" i="76"/>
  <c r="Y399" i="76"/>
  <c r="Z407" i="76"/>
  <c r="X431" i="76"/>
  <c r="Z431" i="76"/>
  <c r="Y431" i="76"/>
  <c r="Z439" i="76"/>
  <c r="Z464" i="76"/>
  <c r="X464" i="76"/>
  <c r="Y464" i="76"/>
  <c r="Z494" i="76"/>
  <c r="Z534" i="76"/>
  <c r="Y534" i="76"/>
  <c r="X534" i="76"/>
  <c r="Z273" i="76"/>
  <c r="Y280" i="76"/>
  <c r="Z289" i="76"/>
  <c r="Y296" i="76"/>
  <c r="Z305" i="76"/>
  <c r="Y312" i="76"/>
  <c r="Z321" i="76"/>
  <c r="Y328" i="76"/>
  <c r="Z337" i="76"/>
  <c r="Y344" i="76"/>
  <c r="Z353" i="76"/>
  <c r="X359" i="76"/>
  <c r="Z359" i="76"/>
  <c r="Z370" i="76"/>
  <c r="X370" i="76"/>
  <c r="Z378" i="76"/>
  <c r="X378" i="76"/>
  <c r="Z386" i="76"/>
  <c r="X386" i="76"/>
  <c r="Z394" i="76"/>
  <c r="X394" i="76"/>
  <c r="Y394" i="76"/>
  <c r="Z400" i="76"/>
  <c r="X400" i="76"/>
  <c r="X413" i="76"/>
  <c r="Z413" i="76"/>
  <c r="Z418" i="76"/>
  <c r="X418" i="76"/>
  <c r="Y418" i="76"/>
  <c r="Z426" i="76"/>
  <c r="X426" i="76"/>
  <c r="Y426" i="76"/>
  <c r="Z432" i="76"/>
  <c r="X432" i="76"/>
  <c r="X445" i="76"/>
  <c r="Z445" i="76"/>
  <c r="Z450" i="76"/>
  <c r="X450" i="76"/>
  <c r="Y450" i="76"/>
  <c r="Z482" i="76"/>
  <c r="Y269" i="76"/>
  <c r="X276" i="76"/>
  <c r="Y285" i="76"/>
  <c r="X292" i="76"/>
  <c r="Y301" i="76"/>
  <c r="X308" i="76"/>
  <c r="Y317" i="76"/>
  <c r="X324" i="76"/>
  <c r="Y333" i="76"/>
  <c r="X340" i="76"/>
  <c r="Y349" i="76"/>
  <c r="Z354" i="76"/>
  <c r="X363" i="76"/>
  <c r="Y363" i="76"/>
  <c r="Y370" i="76"/>
  <c r="Y378" i="76"/>
  <c r="Y386" i="76"/>
  <c r="X395" i="76"/>
  <c r="Y395" i="76"/>
  <c r="Y400" i="76"/>
  <c r="Y413" i="76"/>
  <c r="X427" i="76"/>
  <c r="Y427" i="76"/>
  <c r="Y432" i="76"/>
  <c r="X459" i="76"/>
  <c r="Y459" i="76"/>
  <c r="Z496" i="76"/>
  <c r="Y496" i="76"/>
  <c r="X496" i="76"/>
  <c r="Z502" i="76"/>
  <c r="Y502" i="76"/>
  <c r="X502" i="76"/>
  <c r="X250" i="76"/>
  <c r="X252" i="76"/>
  <c r="X254" i="76"/>
  <c r="X256" i="76"/>
  <c r="X258" i="76"/>
  <c r="Y267" i="76"/>
  <c r="Z269" i="76"/>
  <c r="X274" i="76"/>
  <c r="Y276" i="76"/>
  <c r="Y283" i="76"/>
  <c r="Z285" i="76"/>
  <c r="X290" i="76"/>
  <c r="Y292" i="76"/>
  <c r="Y299" i="76"/>
  <c r="Z301" i="76"/>
  <c r="X306" i="76"/>
  <c r="Y308" i="76"/>
  <c r="Y315" i="76"/>
  <c r="Z317" i="76"/>
  <c r="X322" i="76"/>
  <c r="Y324" i="76"/>
  <c r="Y331" i="76"/>
  <c r="Z333" i="76"/>
  <c r="X338" i="76"/>
  <c r="Y340" i="76"/>
  <c r="Y347" i="76"/>
  <c r="Z349" i="76"/>
  <c r="X354" i="76"/>
  <c r="Z360" i="76"/>
  <c r="Y360" i="76"/>
  <c r="Z363" i="76"/>
  <c r="X391" i="76"/>
  <c r="Y391" i="76"/>
  <c r="Z395" i="76"/>
  <c r="Z414" i="76"/>
  <c r="X414" i="76"/>
  <c r="Y414" i="76"/>
  <c r="X423" i="76"/>
  <c r="Y423" i="76"/>
  <c r="Z427" i="76"/>
  <c r="Z446" i="76"/>
  <c r="X446" i="76"/>
  <c r="Y446" i="76"/>
  <c r="X455" i="76"/>
  <c r="Y455" i="76"/>
  <c r="Z459" i="76"/>
  <c r="Z466" i="76"/>
  <c r="X466" i="76"/>
  <c r="Y466" i="76"/>
  <c r="Z490" i="76"/>
  <c r="Y265" i="76"/>
  <c r="Z267" i="76"/>
  <c r="Y281" i="76"/>
  <c r="Z283" i="76"/>
  <c r="Y297" i="76"/>
  <c r="Z299" i="76"/>
  <c r="Y313" i="76"/>
  <c r="Z315" i="76"/>
  <c r="Y329" i="76"/>
  <c r="Z331" i="76"/>
  <c r="Y345" i="76"/>
  <c r="Z347" i="76"/>
  <c r="Y354" i="76"/>
  <c r="X360" i="76"/>
  <c r="Z364" i="76"/>
  <c r="Z391" i="76"/>
  <c r="X415" i="76"/>
  <c r="Z415" i="76"/>
  <c r="Y415" i="76"/>
  <c r="Z423" i="76"/>
  <c r="X447" i="76"/>
  <c r="Z447" i="76"/>
  <c r="Y447" i="76"/>
  <c r="Z455" i="76"/>
  <c r="Z478" i="76"/>
  <c r="Z458" i="76"/>
  <c r="X458" i="76"/>
  <c r="Z495" i="76"/>
  <c r="X495" i="76"/>
  <c r="Z546" i="76"/>
  <c r="Y546" i="76"/>
  <c r="X546" i="76"/>
  <c r="Z554" i="76"/>
  <c r="Y554" i="76"/>
  <c r="X554" i="76"/>
  <c r="Z562" i="76"/>
  <c r="Y562" i="76"/>
  <c r="X562" i="76"/>
  <c r="Z570" i="76"/>
  <c r="Y570" i="76"/>
  <c r="X570" i="76"/>
  <c r="Z578" i="76"/>
  <c r="Y578" i="76"/>
  <c r="X578" i="76"/>
  <c r="Z586" i="76"/>
  <c r="Y586" i="76"/>
  <c r="X586" i="76"/>
  <c r="Z594" i="76"/>
  <c r="Y594" i="76"/>
  <c r="X594" i="76"/>
  <c r="Z602" i="76"/>
  <c r="Y602" i="76"/>
  <c r="X602" i="76"/>
  <c r="Z610" i="76"/>
  <c r="Y610" i="76"/>
  <c r="X610" i="76"/>
  <c r="Z618" i="76"/>
  <c r="Y618" i="76"/>
  <c r="X618" i="76"/>
  <c r="Z626" i="76"/>
  <c r="Y626" i="76"/>
  <c r="X626" i="76"/>
  <c r="Z634" i="76"/>
  <c r="Y634" i="76"/>
  <c r="X634" i="76"/>
  <c r="Z642" i="76"/>
  <c r="Z650" i="76"/>
  <c r="Z658" i="76"/>
  <c r="Z404" i="76"/>
  <c r="X404" i="76"/>
  <c r="Z420" i="76"/>
  <c r="X420" i="76"/>
  <c r="Z436" i="76"/>
  <c r="X436" i="76"/>
  <c r="Z452" i="76"/>
  <c r="X452" i="76"/>
  <c r="Y458" i="76"/>
  <c r="Z468" i="76"/>
  <c r="X468" i="76"/>
  <c r="Y471" i="76"/>
  <c r="Y475" i="76"/>
  <c r="Y479" i="76"/>
  <c r="Y483" i="76"/>
  <c r="Y487" i="76"/>
  <c r="Y491" i="76"/>
  <c r="Y495" i="76"/>
  <c r="Z508" i="76"/>
  <c r="Y508" i="76"/>
  <c r="X508" i="76"/>
  <c r="Z540" i="76"/>
  <c r="Y540" i="76"/>
  <c r="X540" i="76"/>
  <c r="Z367" i="76"/>
  <c r="Z375" i="76"/>
  <c r="Z383" i="76"/>
  <c r="Z392" i="76"/>
  <c r="X392" i="76"/>
  <c r="Z401" i="76"/>
  <c r="Z408" i="76"/>
  <c r="X408" i="76"/>
  <c r="Z417" i="76"/>
  <c r="Z424" i="76"/>
  <c r="X424" i="76"/>
  <c r="Z440" i="76"/>
  <c r="X440" i="76"/>
  <c r="Z456" i="76"/>
  <c r="X456" i="76"/>
  <c r="Z472" i="76"/>
  <c r="Y472" i="76"/>
  <c r="X472" i="76"/>
  <c r="Z476" i="76"/>
  <c r="Y476" i="76"/>
  <c r="X476" i="76"/>
  <c r="Z480" i="76"/>
  <c r="Z484" i="76"/>
  <c r="Z488" i="76"/>
  <c r="Z492" i="76"/>
  <c r="Z503" i="76"/>
  <c r="Y503" i="76"/>
  <c r="X503" i="76"/>
  <c r="Z529" i="76"/>
  <c r="Y529" i="76"/>
  <c r="Z535" i="76"/>
  <c r="Y535" i="76"/>
  <c r="X535" i="76"/>
  <c r="X529" i="76"/>
  <c r="Z396" i="76"/>
  <c r="X396" i="76"/>
  <c r="Z405" i="76"/>
  <c r="Z412" i="76"/>
  <c r="X412" i="76"/>
  <c r="Z421" i="76"/>
  <c r="Z428" i="76"/>
  <c r="X428" i="76"/>
  <c r="Z437" i="76"/>
  <c r="Z444" i="76"/>
  <c r="X444" i="76"/>
  <c r="Z453" i="76"/>
  <c r="Z460" i="76"/>
  <c r="X460" i="76"/>
  <c r="Z469" i="76"/>
  <c r="Y473" i="76"/>
  <c r="Y477" i="76"/>
  <c r="Y481" i="76"/>
  <c r="Y485" i="76"/>
  <c r="Y489" i="76"/>
  <c r="Y493" i="76"/>
  <c r="Z498" i="76"/>
  <c r="Y498" i="76"/>
  <c r="X498" i="76"/>
  <c r="Z524" i="76"/>
  <c r="Y524" i="76"/>
  <c r="X524" i="76"/>
  <c r="Z358" i="76"/>
  <c r="Z366" i="76"/>
  <c r="Y371" i="76"/>
  <c r="Z374" i="76"/>
  <c r="Y379" i="76"/>
  <c r="Z382" i="76"/>
  <c r="Y387" i="76"/>
  <c r="Z390" i="76"/>
  <c r="X390" i="76"/>
  <c r="Y393" i="76"/>
  <c r="Y396" i="76"/>
  <c r="Z406" i="76"/>
  <c r="X406" i="76"/>
  <c r="Y409" i="76"/>
  <c r="Y412" i="76"/>
  <c r="Z422" i="76"/>
  <c r="X422" i="76"/>
  <c r="Y425" i="76"/>
  <c r="Y428" i="76"/>
  <c r="Z438" i="76"/>
  <c r="X438" i="76"/>
  <c r="Y441" i="76"/>
  <c r="Y444" i="76"/>
  <c r="Z454" i="76"/>
  <c r="X454" i="76"/>
  <c r="Y457" i="76"/>
  <c r="Y460" i="76"/>
  <c r="Z470" i="76"/>
  <c r="X470" i="76"/>
  <c r="Z473" i="76"/>
  <c r="Z477" i="76"/>
  <c r="Z481" i="76"/>
  <c r="Z485" i="76"/>
  <c r="Z489" i="76"/>
  <c r="Z493" i="76"/>
  <c r="Z499" i="76"/>
  <c r="Y499" i="76"/>
  <c r="X499" i="76"/>
  <c r="Z518" i="76"/>
  <c r="Y518" i="76"/>
  <c r="X518" i="76"/>
  <c r="Z509" i="76"/>
  <c r="Y509" i="76"/>
  <c r="Z514" i="76"/>
  <c r="Y514" i="76"/>
  <c r="X514" i="76"/>
  <c r="Z525" i="76"/>
  <c r="Y525" i="76"/>
  <c r="Z530" i="76"/>
  <c r="Y530" i="76"/>
  <c r="X530" i="76"/>
  <c r="Z541" i="76"/>
  <c r="Y541" i="76"/>
  <c r="Z547" i="76"/>
  <c r="Y547" i="76"/>
  <c r="X547" i="76"/>
  <c r="Z555" i="76"/>
  <c r="Y555" i="76"/>
  <c r="X555" i="76"/>
  <c r="Z563" i="76"/>
  <c r="Y563" i="76"/>
  <c r="X563" i="76"/>
  <c r="Z571" i="76"/>
  <c r="Y571" i="76"/>
  <c r="X571" i="76"/>
  <c r="Z579" i="76"/>
  <c r="Y579" i="76"/>
  <c r="X579" i="76"/>
  <c r="Z587" i="76"/>
  <c r="Y587" i="76"/>
  <c r="X587" i="76"/>
  <c r="Z595" i="76"/>
  <c r="Y595" i="76"/>
  <c r="X595" i="76"/>
  <c r="Z603" i="76"/>
  <c r="Y603" i="76"/>
  <c r="X603" i="76"/>
  <c r="Z611" i="76"/>
  <c r="Y611" i="76"/>
  <c r="X611" i="76"/>
  <c r="Z619" i="76"/>
  <c r="Y619" i="76"/>
  <c r="X619" i="76"/>
  <c r="Z627" i="76"/>
  <c r="Y627" i="76"/>
  <c r="X627" i="76"/>
  <c r="Z635" i="76"/>
  <c r="Y635" i="76"/>
  <c r="X635" i="76"/>
  <c r="Z643" i="76"/>
  <c r="Y643" i="76"/>
  <c r="X643" i="76"/>
  <c r="Z651" i="76"/>
  <c r="Y651" i="76"/>
  <c r="X651" i="76"/>
  <c r="Z659" i="76"/>
  <c r="Y659" i="76"/>
  <c r="X659" i="76"/>
  <c r="X478" i="76"/>
  <c r="X480" i="76"/>
  <c r="X482" i="76"/>
  <c r="X484" i="76"/>
  <c r="X486" i="76"/>
  <c r="X488" i="76"/>
  <c r="X490" i="76"/>
  <c r="X492" i="76"/>
  <c r="X494" i="76"/>
  <c r="Z504" i="76"/>
  <c r="Y504" i="76"/>
  <c r="X504" i="76"/>
  <c r="X509" i="76"/>
  <c r="Z515" i="76"/>
  <c r="Y515" i="76"/>
  <c r="Z520" i="76"/>
  <c r="Y520" i="76"/>
  <c r="X520" i="76"/>
  <c r="X525" i="76"/>
  <c r="Z531" i="76"/>
  <c r="Y531" i="76"/>
  <c r="Z536" i="76"/>
  <c r="Y536" i="76"/>
  <c r="X536" i="76"/>
  <c r="X541" i="76"/>
  <c r="Z548" i="76"/>
  <c r="Y548" i="76"/>
  <c r="X548" i="76"/>
  <c r="Z556" i="76"/>
  <c r="Y556" i="76"/>
  <c r="X556" i="76"/>
  <c r="Z564" i="76"/>
  <c r="Y564" i="76"/>
  <c r="X564" i="76"/>
  <c r="Z572" i="76"/>
  <c r="Y572" i="76"/>
  <c r="X572" i="76"/>
  <c r="Z580" i="76"/>
  <c r="Y580" i="76"/>
  <c r="X580" i="76"/>
  <c r="Z588" i="76"/>
  <c r="Y588" i="76"/>
  <c r="X588" i="76"/>
  <c r="Z596" i="76"/>
  <c r="Y596" i="76"/>
  <c r="X596" i="76"/>
  <c r="Z604" i="76"/>
  <c r="Y604" i="76"/>
  <c r="X604" i="76"/>
  <c r="Z612" i="76"/>
  <c r="Y612" i="76"/>
  <c r="X612" i="76"/>
  <c r="Z620" i="76"/>
  <c r="Y620" i="76"/>
  <c r="X620" i="76"/>
  <c r="Z628" i="76"/>
  <c r="Y628" i="76"/>
  <c r="X628" i="76"/>
  <c r="Z636" i="76"/>
  <c r="Y636" i="76"/>
  <c r="X636" i="76"/>
  <c r="Z644" i="76"/>
  <c r="Z652" i="76"/>
  <c r="Z660" i="76"/>
  <c r="Y478" i="76"/>
  <c r="Z500" i="76"/>
  <c r="Y500" i="76"/>
  <c r="X500" i="76"/>
  <c r="Z505" i="76"/>
  <c r="Y505" i="76"/>
  <c r="Z510" i="76"/>
  <c r="Y510" i="76"/>
  <c r="X510" i="76"/>
  <c r="Z521" i="76"/>
  <c r="Y521" i="76"/>
  <c r="Z526" i="76"/>
  <c r="Y526" i="76"/>
  <c r="X526" i="76"/>
  <c r="Z537" i="76"/>
  <c r="Y537" i="76"/>
  <c r="Z542" i="76"/>
  <c r="Y542" i="76"/>
  <c r="X542" i="76"/>
  <c r="Z549" i="76"/>
  <c r="Y549" i="76"/>
  <c r="X549" i="76"/>
  <c r="Z557" i="76"/>
  <c r="Y557" i="76"/>
  <c r="X557" i="76"/>
  <c r="Z565" i="76"/>
  <c r="Y565" i="76"/>
  <c r="X565" i="76"/>
  <c r="Z573" i="76"/>
  <c r="Y573" i="76"/>
  <c r="X573" i="76"/>
  <c r="Z581" i="76"/>
  <c r="Y581" i="76"/>
  <c r="X581" i="76"/>
  <c r="Z589" i="76"/>
  <c r="Y589" i="76"/>
  <c r="X589" i="76"/>
  <c r="Z597" i="76"/>
  <c r="Y597" i="76"/>
  <c r="X597" i="76"/>
  <c r="Z605" i="76"/>
  <c r="Y605" i="76"/>
  <c r="X605" i="76"/>
  <c r="Z613" i="76"/>
  <c r="Y613" i="76"/>
  <c r="X613" i="76"/>
  <c r="Z621" i="76"/>
  <c r="Y621" i="76"/>
  <c r="X621" i="76"/>
  <c r="Z629" i="76"/>
  <c r="Y629" i="76"/>
  <c r="X629" i="76"/>
  <c r="Z637" i="76"/>
  <c r="Y637" i="76"/>
  <c r="X637" i="76"/>
  <c r="Z645" i="76"/>
  <c r="Y645" i="76"/>
  <c r="X645" i="76"/>
  <c r="Z653" i="76"/>
  <c r="Y653" i="76"/>
  <c r="X653" i="76"/>
  <c r="Z661" i="76"/>
  <c r="Y661" i="76"/>
  <c r="X661" i="76"/>
  <c r="Z497" i="76"/>
  <c r="Z501" i="76"/>
  <c r="X505" i="76"/>
  <c r="Z511" i="76"/>
  <c r="Y511" i="76"/>
  <c r="Z516" i="76"/>
  <c r="Y516" i="76"/>
  <c r="X516" i="76"/>
  <c r="X521" i="76"/>
  <c r="Z527" i="76"/>
  <c r="Y527" i="76"/>
  <c r="Z532" i="76"/>
  <c r="Y532" i="76"/>
  <c r="X532" i="76"/>
  <c r="X537" i="76"/>
  <c r="Z543" i="76"/>
  <c r="Y543" i="76"/>
  <c r="Z550" i="76"/>
  <c r="Y550" i="76"/>
  <c r="X550" i="76"/>
  <c r="Z558" i="76"/>
  <c r="Y558" i="76"/>
  <c r="X558" i="76"/>
  <c r="Z566" i="76"/>
  <c r="Y566" i="76"/>
  <c r="X566" i="76"/>
  <c r="Z574" i="76"/>
  <c r="Y574" i="76"/>
  <c r="X574" i="76"/>
  <c r="Z582" i="76"/>
  <c r="Y582" i="76"/>
  <c r="X582" i="76"/>
  <c r="Z590" i="76"/>
  <c r="Y590" i="76"/>
  <c r="X590" i="76"/>
  <c r="Z598" i="76"/>
  <c r="Y598" i="76"/>
  <c r="X598" i="76"/>
  <c r="Z606" i="76"/>
  <c r="Y606" i="76"/>
  <c r="X606" i="76"/>
  <c r="Z614" i="76"/>
  <c r="Y614" i="76"/>
  <c r="X614" i="76"/>
  <c r="Z622" i="76"/>
  <c r="Y622" i="76"/>
  <c r="X622" i="76"/>
  <c r="Z630" i="76"/>
  <c r="Y630" i="76"/>
  <c r="X630" i="76"/>
  <c r="Z638" i="76"/>
  <c r="Z646" i="76"/>
  <c r="Z654" i="76"/>
  <c r="Z662" i="76"/>
  <c r="Z506" i="76"/>
  <c r="Y506" i="76"/>
  <c r="X506" i="76"/>
  <c r="Z517" i="76"/>
  <c r="Y517" i="76"/>
  <c r="Z522" i="76"/>
  <c r="Y522" i="76"/>
  <c r="X522" i="76"/>
  <c r="Z533" i="76"/>
  <c r="Y533" i="76"/>
  <c r="Z538" i="76"/>
  <c r="Y538" i="76"/>
  <c r="X538" i="76"/>
  <c r="Z551" i="76"/>
  <c r="Y551" i="76"/>
  <c r="X551" i="76"/>
  <c r="Z559" i="76"/>
  <c r="Y559" i="76"/>
  <c r="X559" i="76"/>
  <c r="Z567" i="76"/>
  <c r="Y567" i="76"/>
  <c r="X567" i="76"/>
  <c r="Z575" i="76"/>
  <c r="Y575" i="76"/>
  <c r="X575" i="76"/>
  <c r="Z583" i="76"/>
  <c r="Y583" i="76"/>
  <c r="X583" i="76"/>
  <c r="Z591" i="76"/>
  <c r="Y591" i="76"/>
  <c r="X591" i="76"/>
  <c r="Z599" i="76"/>
  <c r="Y599" i="76"/>
  <c r="X599" i="76"/>
  <c r="Z607" i="76"/>
  <c r="Y607" i="76"/>
  <c r="X607" i="76"/>
  <c r="Z615" i="76"/>
  <c r="Y615" i="76"/>
  <c r="X615" i="76"/>
  <c r="Z623" i="76"/>
  <c r="Y623" i="76"/>
  <c r="X623" i="76"/>
  <c r="Z631" i="76"/>
  <c r="Y631" i="76"/>
  <c r="X631" i="76"/>
  <c r="Z639" i="76"/>
  <c r="Y639" i="76"/>
  <c r="X639" i="76"/>
  <c r="Z647" i="76"/>
  <c r="Y647" i="76"/>
  <c r="X647" i="76"/>
  <c r="Z655" i="76"/>
  <c r="Y655" i="76"/>
  <c r="X655" i="76"/>
  <c r="Z663" i="76"/>
  <c r="Y663" i="76"/>
  <c r="X663" i="76"/>
  <c r="Y497" i="76"/>
  <c r="Y501" i="76"/>
  <c r="Z507" i="76"/>
  <c r="Y507" i="76"/>
  <c r="Z512" i="76"/>
  <c r="Y512" i="76"/>
  <c r="X512" i="76"/>
  <c r="X517" i="76"/>
  <c r="Z523" i="76"/>
  <c r="Y523" i="76"/>
  <c r="Z528" i="76"/>
  <c r="Y528" i="76"/>
  <c r="X528" i="76"/>
  <c r="X533" i="76"/>
  <c r="Z539" i="76"/>
  <c r="Y539" i="76"/>
  <c r="Z544" i="76"/>
  <c r="Y544" i="76"/>
  <c r="X544" i="76"/>
  <c r="Z552" i="76"/>
  <c r="Y552" i="76"/>
  <c r="X552" i="76"/>
  <c r="Z560" i="76"/>
  <c r="Y560" i="76"/>
  <c r="X560" i="76"/>
  <c r="Z568" i="76"/>
  <c r="Y568" i="76"/>
  <c r="X568" i="76"/>
  <c r="Z576" i="76"/>
  <c r="Y576" i="76"/>
  <c r="X576" i="76"/>
  <c r="Z584" i="76"/>
  <c r="Y584" i="76"/>
  <c r="X584" i="76"/>
  <c r="Z592" i="76"/>
  <c r="Y592" i="76"/>
  <c r="X592" i="76"/>
  <c r="Z600" i="76"/>
  <c r="Y600" i="76"/>
  <c r="X600" i="76"/>
  <c r="Z608" i="76"/>
  <c r="Y608" i="76"/>
  <c r="X608" i="76"/>
  <c r="Z616" i="76"/>
  <c r="Y616" i="76"/>
  <c r="X616" i="76"/>
  <c r="Z624" i="76"/>
  <c r="Y624" i="76"/>
  <c r="X624" i="76"/>
  <c r="Z632" i="76"/>
  <c r="Y632" i="76"/>
  <c r="X632" i="76"/>
  <c r="Z640" i="76"/>
  <c r="Z648" i="76"/>
  <c r="Z656" i="76"/>
  <c r="Z664" i="76"/>
  <c r="X638" i="76"/>
  <c r="X640" i="76"/>
  <c r="X642" i="76"/>
  <c r="X644" i="76"/>
  <c r="X646" i="76"/>
  <c r="X648" i="76"/>
  <c r="X650" i="76"/>
  <c r="X652" i="76"/>
  <c r="X654" i="76"/>
  <c r="X656" i="76"/>
  <c r="X658" i="76"/>
  <c r="X660" i="76"/>
  <c r="X662" i="76"/>
  <c r="X664" i="76"/>
  <c r="Y638" i="76"/>
  <c r="Y640" i="76"/>
  <c r="Y642" i="76"/>
  <c r="Y644" i="76"/>
  <c r="Y646" i="76"/>
  <c r="Y648" i="76"/>
  <c r="Y650" i="76"/>
  <c r="Y652" i="76"/>
  <c r="Y654" i="76"/>
  <c r="Y656" i="76"/>
  <c r="Y658" i="76"/>
  <c r="Y660" i="76"/>
  <c r="Y662" i="76"/>
  <c r="Y664" i="76"/>
  <c r="E7" i="74"/>
  <c r="Z31" i="74" s="1"/>
  <c r="I7" i="74"/>
  <c r="Z110" i="74"/>
  <c r="Z24" i="74"/>
  <c r="Z32" i="74"/>
  <c r="Z72" i="74"/>
  <c r="Z88" i="74"/>
  <c r="Z96" i="74"/>
  <c r="Z104" i="74"/>
  <c r="Z138" i="74"/>
  <c r="Z158" i="74"/>
  <c r="Z172" i="74"/>
  <c r="Z178" i="74"/>
  <c r="Z49" i="74"/>
  <c r="Z57" i="74"/>
  <c r="Z65" i="74"/>
  <c r="Z73" i="74"/>
  <c r="Z81" i="74"/>
  <c r="Z89" i="74"/>
  <c r="Z97" i="74"/>
  <c r="Z105" i="74"/>
  <c r="Y112" i="74"/>
  <c r="Z132" i="74"/>
  <c r="Z90" i="74"/>
  <c r="Z98" i="74"/>
  <c r="Z106" i="74"/>
  <c r="Z126" i="74"/>
  <c r="Z140" i="74"/>
  <c r="Z146" i="74"/>
  <c r="Y160" i="74"/>
  <c r="Z180" i="74"/>
  <c r="Z27" i="74"/>
  <c r="Z35" i="74"/>
  <c r="Z43" i="74"/>
  <c r="Z51" i="74"/>
  <c r="Z59" i="74"/>
  <c r="Z67" i="74"/>
  <c r="Z75" i="74"/>
  <c r="Z83" i="74"/>
  <c r="Z91" i="74"/>
  <c r="Z99" i="74"/>
  <c r="Z154" i="74"/>
  <c r="Z174" i="74"/>
  <c r="Z44" i="74"/>
  <c r="Z52" i="74"/>
  <c r="Z60" i="74"/>
  <c r="Z68" i="74"/>
  <c r="Z76" i="74"/>
  <c r="Z84" i="74"/>
  <c r="Z92" i="74"/>
  <c r="Z100" i="74"/>
  <c r="Z108" i="74"/>
  <c r="Z114" i="74"/>
  <c r="Y128" i="74"/>
  <c r="Z148" i="74"/>
  <c r="Z29" i="74"/>
  <c r="Z37" i="74"/>
  <c r="Z45" i="74"/>
  <c r="Z53" i="74"/>
  <c r="Z61" i="74"/>
  <c r="Z69" i="74"/>
  <c r="Z77" i="74"/>
  <c r="Z85" i="74"/>
  <c r="Z93" i="74"/>
  <c r="Z101" i="74"/>
  <c r="Z122" i="74"/>
  <c r="Z142" i="74"/>
  <c r="Z156" i="74"/>
  <c r="Z162" i="74"/>
  <c r="Y176" i="74"/>
  <c r="Z219" i="74"/>
  <c r="Z145" i="74"/>
  <c r="Y143" i="74"/>
  <c r="Y136" i="74"/>
  <c r="Z129" i="74"/>
  <c r="Y127" i="74"/>
  <c r="Y120" i="74"/>
  <c r="Z113" i="74"/>
  <c r="Y111" i="74"/>
  <c r="Z144" i="74"/>
  <c r="Y142" i="74"/>
  <c r="Z135" i="74"/>
  <c r="Y133" i="74"/>
  <c r="Z128" i="74"/>
  <c r="Y126" i="74"/>
  <c r="Z119" i="74"/>
  <c r="Y117" i="74"/>
  <c r="Z112" i="74"/>
  <c r="Y110" i="74"/>
  <c r="Z30" i="74"/>
  <c r="Z38" i="74"/>
  <c r="Z46" i="74"/>
  <c r="Z54" i="74"/>
  <c r="Z62" i="74"/>
  <c r="Z70" i="74"/>
  <c r="Z78" i="74"/>
  <c r="Z86" i="74"/>
  <c r="Z94" i="74"/>
  <c r="Z102" i="74"/>
  <c r="Z116" i="74"/>
  <c r="Z170" i="74"/>
  <c r="Y109" i="74"/>
  <c r="Z111" i="74"/>
  <c r="X116" i="74"/>
  <c r="Y118" i="74"/>
  <c r="Z120" i="74"/>
  <c r="Y125" i="74"/>
  <c r="Z127" i="74"/>
  <c r="X132" i="74"/>
  <c r="Y134" i="74"/>
  <c r="Z136" i="74"/>
  <c r="Y141" i="74"/>
  <c r="Z143" i="74"/>
  <c r="X148" i="74"/>
  <c r="Y150" i="74"/>
  <c r="Z152" i="74"/>
  <c r="Y157" i="74"/>
  <c r="Z159" i="74"/>
  <c r="X164" i="74"/>
  <c r="Y166" i="74"/>
  <c r="Z168" i="74"/>
  <c r="Y173" i="74"/>
  <c r="Z175" i="74"/>
  <c r="X180" i="74"/>
  <c r="Y182" i="74"/>
  <c r="Z184" i="74"/>
  <c r="Y187" i="74"/>
  <c r="Y193" i="74"/>
  <c r="Z193" i="74"/>
  <c r="Y198" i="74"/>
  <c r="Z206" i="74"/>
  <c r="Z210" i="74"/>
  <c r="Y212" i="74"/>
  <c r="Z216" i="74"/>
  <c r="Y216" i="74"/>
  <c r="Y223" i="74"/>
  <c r="Z223" i="74"/>
  <c r="X223" i="74"/>
  <c r="Y227" i="74"/>
  <c r="X227" i="74"/>
  <c r="Y234" i="74"/>
  <c r="Y242" i="74"/>
  <c r="Z251" i="74"/>
  <c r="Z256" i="74"/>
  <c r="Y256" i="74"/>
  <c r="X256" i="74"/>
  <c r="Y264" i="74"/>
  <c r="Z289" i="74"/>
  <c r="Y315" i="74"/>
  <c r="Z315" i="74"/>
  <c r="X315" i="74"/>
  <c r="X25" i="74"/>
  <c r="X27" i="74"/>
  <c r="X29" i="74"/>
  <c r="X31" i="74"/>
  <c r="X33" i="74"/>
  <c r="X35" i="74"/>
  <c r="X37" i="74"/>
  <c r="X39" i="74"/>
  <c r="X41" i="74"/>
  <c r="X43" i="74"/>
  <c r="X45" i="74"/>
  <c r="X47" i="74"/>
  <c r="X49" i="74"/>
  <c r="X51" i="74"/>
  <c r="X53" i="74"/>
  <c r="X55" i="74"/>
  <c r="X57" i="74"/>
  <c r="X59" i="74"/>
  <c r="X61" i="74"/>
  <c r="X63" i="74"/>
  <c r="X65" i="74"/>
  <c r="X67" i="74"/>
  <c r="X69" i="74"/>
  <c r="X71" i="74"/>
  <c r="X73" i="74"/>
  <c r="X75" i="74"/>
  <c r="X77" i="74"/>
  <c r="X79" i="74"/>
  <c r="X81" i="74"/>
  <c r="X83" i="74"/>
  <c r="X85" i="74"/>
  <c r="X87" i="74"/>
  <c r="X89" i="74"/>
  <c r="X91" i="74"/>
  <c r="X93" i="74"/>
  <c r="X95" i="74"/>
  <c r="X97" i="74"/>
  <c r="X99" i="74"/>
  <c r="X101" i="74"/>
  <c r="X103" i="74"/>
  <c r="X105" i="74"/>
  <c r="Y107" i="74"/>
  <c r="Z109" i="74"/>
  <c r="X114" i="74"/>
  <c r="Y116" i="74"/>
  <c r="Z118" i="74"/>
  <c r="Y123" i="74"/>
  <c r="Z125" i="74"/>
  <c r="X130" i="74"/>
  <c r="Y132" i="74"/>
  <c r="Z134" i="74"/>
  <c r="Y139" i="74"/>
  <c r="Z141" i="74"/>
  <c r="X146" i="74"/>
  <c r="Y148" i="74"/>
  <c r="Z150" i="74"/>
  <c r="Y155" i="74"/>
  <c r="Z157" i="74"/>
  <c r="X162" i="74"/>
  <c r="Y164" i="74"/>
  <c r="Z166" i="74"/>
  <c r="Y171" i="74"/>
  <c r="Z173" i="74"/>
  <c r="X178" i="74"/>
  <c r="Y180" i="74"/>
  <c r="Z182" i="74"/>
  <c r="Z187" i="74"/>
  <c r="Y190" i="74"/>
  <c r="X193" i="74"/>
  <c r="Z198" i="74"/>
  <c r="Z202" i="74"/>
  <c r="Y204" i="74"/>
  <c r="Y207" i="74"/>
  <c r="X207" i="74"/>
  <c r="X210" i="74"/>
  <c r="Z212" i="74"/>
  <c r="X216" i="74"/>
  <c r="Z224" i="74"/>
  <c r="Y224" i="74"/>
  <c r="Z227" i="74"/>
  <c r="Y231" i="74"/>
  <c r="Z231" i="74"/>
  <c r="X231" i="74"/>
  <c r="Y235" i="74"/>
  <c r="X235" i="74"/>
  <c r="Y257" i="74"/>
  <c r="Z257" i="74"/>
  <c r="X257" i="74"/>
  <c r="Z277" i="74"/>
  <c r="Z284" i="74"/>
  <c r="Y284" i="74"/>
  <c r="X284" i="74"/>
  <c r="Y25" i="74"/>
  <c r="Y27" i="74"/>
  <c r="Y29" i="74"/>
  <c r="Y31" i="74"/>
  <c r="Y33" i="74"/>
  <c r="Y35" i="74"/>
  <c r="Y37" i="74"/>
  <c r="Y39" i="74"/>
  <c r="Y41" i="74"/>
  <c r="Y43" i="74"/>
  <c r="Y45" i="74"/>
  <c r="Y47" i="74"/>
  <c r="Y49" i="74"/>
  <c r="Y51" i="74"/>
  <c r="Y53" i="74"/>
  <c r="Y55" i="74"/>
  <c r="Y57" i="74"/>
  <c r="Y59" i="74"/>
  <c r="Y61" i="74"/>
  <c r="Y63" i="74"/>
  <c r="Y65" i="74"/>
  <c r="Y67" i="74"/>
  <c r="Y69" i="74"/>
  <c r="Y71" i="74"/>
  <c r="Y73" i="74"/>
  <c r="Y75" i="74"/>
  <c r="Y77" i="74"/>
  <c r="Y79" i="74"/>
  <c r="Y81" i="74"/>
  <c r="Y83" i="74"/>
  <c r="Y85" i="74"/>
  <c r="Y87" i="74"/>
  <c r="Y89" i="74"/>
  <c r="Y91" i="74"/>
  <c r="Y93" i="74"/>
  <c r="Y95" i="74"/>
  <c r="Y97" i="74"/>
  <c r="Y99" i="74"/>
  <c r="Y101" i="74"/>
  <c r="Y103" i="74"/>
  <c r="Y105" i="74"/>
  <c r="Z107" i="74"/>
  <c r="Y114" i="74"/>
  <c r="Y121" i="74"/>
  <c r="Z123" i="74"/>
  <c r="Y130" i="74"/>
  <c r="Y137" i="74"/>
  <c r="Z139" i="74"/>
  <c r="Y146" i="74"/>
  <c r="Y153" i="74"/>
  <c r="Z155" i="74"/>
  <c r="Y162" i="74"/>
  <c r="Y169" i="74"/>
  <c r="Z171" i="74"/>
  <c r="Y178" i="74"/>
  <c r="Y185" i="74"/>
  <c r="Z190" i="74"/>
  <c r="Z194" i="74"/>
  <c r="Y196" i="74"/>
  <c r="Y199" i="74"/>
  <c r="X199" i="74"/>
  <c r="Z204" i="74"/>
  <c r="Z207" i="74"/>
  <c r="Y210" i="74"/>
  <c r="Y217" i="74"/>
  <c r="X217" i="74"/>
  <c r="X224" i="74"/>
  <c r="Z232" i="74"/>
  <c r="Y232" i="74"/>
  <c r="Z235" i="74"/>
  <c r="Z243" i="74"/>
  <c r="Z248" i="74"/>
  <c r="Y248" i="74"/>
  <c r="X248" i="74"/>
  <c r="Z265" i="74"/>
  <c r="Z272" i="74"/>
  <c r="Y272" i="74"/>
  <c r="X272" i="74"/>
  <c r="Z297" i="74"/>
  <c r="C19" i="74"/>
  <c r="X110" i="74"/>
  <c r="Y119" i="74"/>
  <c r="Z121" i="74"/>
  <c r="X126" i="74"/>
  <c r="Y135" i="74"/>
  <c r="Z137" i="74"/>
  <c r="X142" i="74"/>
  <c r="Y151" i="74"/>
  <c r="Z153" i="74"/>
  <c r="X158" i="74"/>
  <c r="Y167" i="74"/>
  <c r="Z169" i="74"/>
  <c r="X174" i="74"/>
  <c r="Y183" i="74"/>
  <c r="Z185" i="74"/>
  <c r="Y188" i="74"/>
  <c r="Y191" i="74"/>
  <c r="X191" i="74"/>
  <c r="X194" i="74"/>
  <c r="Z196" i="74"/>
  <c r="Z199" i="74"/>
  <c r="Y202" i="74"/>
  <c r="Y208" i="74"/>
  <c r="Y211" i="74"/>
  <c r="Z217" i="74"/>
  <c r="Y225" i="74"/>
  <c r="X225" i="74"/>
  <c r="X232" i="74"/>
  <c r="Z240" i="74"/>
  <c r="Y240" i="74"/>
  <c r="Y249" i="74"/>
  <c r="Z249" i="74"/>
  <c r="X249" i="74"/>
  <c r="Z285" i="74"/>
  <c r="Z292" i="74"/>
  <c r="Y292" i="74"/>
  <c r="X292" i="74"/>
  <c r="Y149" i="74"/>
  <c r="Z151" i="74"/>
  <c r="Y158" i="74"/>
  <c r="Z160" i="74"/>
  <c r="Y165" i="74"/>
  <c r="Z167" i="74"/>
  <c r="Y174" i="74"/>
  <c r="Z176" i="74"/>
  <c r="Y181" i="74"/>
  <c r="Z183" i="74"/>
  <c r="Z188" i="74"/>
  <c r="Z191" i="74"/>
  <c r="Y194" i="74"/>
  <c r="Y200" i="74"/>
  <c r="Y203" i="74"/>
  <c r="Z213" i="74"/>
  <c r="Z225" i="74"/>
  <c r="Y233" i="74"/>
  <c r="X233" i="74"/>
  <c r="Y258" i="74"/>
  <c r="Y262" i="74"/>
  <c r="Z280" i="74"/>
  <c r="Y280" i="74"/>
  <c r="X280" i="74"/>
  <c r="Z659" i="74"/>
  <c r="Y657" i="74"/>
  <c r="Z650" i="74"/>
  <c r="Y648" i="74"/>
  <c r="Z643" i="74"/>
  <c r="Y641" i="74"/>
  <c r="Z634" i="74"/>
  <c r="Z627" i="74"/>
  <c r="Y625" i="74"/>
  <c r="Z618" i="74"/>
  <c r="Z611" i="74"/>
  <c r="Y609" i="74"/>
  <c r="Z602" i="74"/>
  <c r="Z595" i="74"/>
  <c r="Y593" i="74"/>
  <c r="Z586" i="74"/>
  <c r="Z579" i="74"/>
  <c r="Y577" i="74"/>
  <c r="Z570" i="74"/>
  <c r="Z563" i="74"/>
  <c r="Y561" i="74"/>
  <c r="Z554" i="74"/>
  <c r="Z547" i="74"/>
  <c r="Y545" i="74"/>
  <c r="Z538" i="74"/>
  <c r="Z531" i="74"/>
  <c r="Y529" i="74"/>
  <c r="Z522" i="74"/>
  <c r="Z515" i="74"/>
  <c r="Y513" i="74"/>
  <c r="Z506" i="74"/>
  <c r="Y659" i="74"/>
  <c r="Z652" i="74"/>
  <c r="Y650" i="74"/>
  <c r="Z645" i="74"/>
  <c r="Y643" i="74"/>
  <c r="Z636" i="74"/>
  <c r="Y634" i="74"/>
  <c r="Z629" i="74"/>
  <c r="Y627" i="74"/>
  <c r="Z620" i="74"/>
  <c r="Y618" i="74"/>
  <c r="Z613" i="74"/>
  <c r="Y611" i="74"/>
  <c r="Z604" i="74"/>
  <c r="Y602" i="74"/>
  <c r="Z597" i="74"/>
  <c r="Y595" i="74"/>
  <c r="Z588" i="74"/>
  <c r="Y586" i="74"/>
  <c r="Z581" i="74"/>
  <c r="Y579" i="74"/>
  <c r="Z572" i="74"/>
  <c r="Y570" i="74"/>
  <c r="Z565" i="74"/>
  <c r="Y563" i="74"/>
  <c r="Z556" i="74"/>
  <c r="Y554" i="74"/>
  <c r="Z549" i="74"/>
  <c r="Y547" i="74"/>
  <c r="Z540" i="74"/>
  <c r="Y538" i="74"/>
  <c r="Z533" i="74"/>
  <c r="Y531" i="74"/>
  <c r="Z524" i="74"/>
  <c r="Y522" i="74"/>
  <c r="Z658" i="74"/>
  <c r="Z635" i="74"/>
  <c r="Z619" i="74"/>
  <c r="Z603" i="74"/>
  <c r="Z587" i="74"/>
  <c r="Z571" i="74"/>
  <c r="Z555" i="74"/>
  <c r="Z539" i="74"/>
  <c r="Z523" i="74"/>
  <c r="Z507" i="74"/>
  <c r="Y658" i="74"/>
  <c r="Z644" i="74"/>
  <c r="Y635" i="74"/>
  <c r="Z628" i="74"/>
  <c r="Y619" i="74"/>
  <c r="Z612" i="74"/>
  <c r="Y603" i="74"/>
  <c r="Z596" i="74"/>
  <c r="Y587" i="74"/>
  <c r="Z580" i="74"/>
  <c r="Y571" i="74"/>
  <c r="Z564" i="74"/>
  <c r="Y555" i="74"/>
  <c r="Z548" i="74"/>
  <c r="Y539" i="74"/>
  <c r="Z532" i="74"/>
  <c r="Y523" i="74"/>
  <c r="Z516" i="74"/>
  <c r="Y507" i="74"/>
  <c r="Z500" i="74"/>
  <c r="Y644" i="74"/>
  <c r="Y628" i="74"/>
  <c r="Y612" i="74"/>
  <c r="Z598" i="74"/>
  <c r="Y596" i="74"/>
  <c r="Y589" i="74"/>
  <c r="Z582" i="74"/>
  <c r="Y580" i="74"/>
  <c r="Y573" i="74"/>
  <c r="Z566" i="74"/>
  <c r="Y564" i="74"/>
  <c r="Y557" i="74"/>
  <c r="Z550" i="74"/>
  <c r="Y548" i="74"/>
  <c r="Y541" i="74"/>
  <c r="Z534" i="74"/>
  <c r="Y532" i="74"/>
  <c r="Y525" i="74"/>
  <c r="Y662" i="74"/>
  <c r="Z657" i="74"/>
  <c r="Z641" i="74"/>
  <c r="Z625" i="74"/>
  <c r="Z609" i="74"/>
  <c r="Z593" i="74"/>
  <c r="Z577" i="74"/>
  <c r="Z561" i="74"/>
  <c r="Z545" i="74"/>
  <c r="Z529" i="74"/>
  <c r="Z513" i="74"/>
  <c r="Z497" i="74"/>
  <c r="Y509" i="74"/>
  <c r="Z508" i="74"/>
  <c r="Y499" i="74"/>
  <c r="Z517" i="74"/>
  <c r="Y515" i="74"/>
  <c r="Z417" i="74"/>
  <c r="Z401" i="74"/>
  <c r="Y436" i="74"/>
  <c r="Y497" i="74"/>
  <c r="Z461" i="74"/>
  <c r="Z453" i="74"/>
  <c r="Z439" i="74"/>
  <c r="Y432" i="74"/>
  <c r="Z518" i="74"/>
  <c r="Z501" i="74"/>
  <c r="Z419" i="74"/>
  <c r="Z445" i="74"/>
  <c r="Z435" i="74"/>
  <c r="Z425" i="74"/>
  <c r="Z409" i="74"/>
  <c r="Z393" i="74"/>
  <c r="Z377" i="74"/>
  <c r="Z361" i="74"/>
  <c r="Z345" i="74"/>
  <c r="Y506" i="74"/>
  <c r="Y500" i="74"/>
  <c r="Z431" i="74"/>
  <c r="Y516" i="74"/>
  <c r="Z511" i="74"/>
  <c r="Z495" i="74"/>
  <c r="Z491" i="74"/>
  <c r="Z487" i="74"/>
  <c r="Z483" i="74"/>
  <c r="Z479" i="74"/>
  <c r="Z475" i="74"/>
  <c r="Z471" i="74"/>
  <c r="Z467" i="74"/>
  <c r="Z463" i="74"/>
  <c r="Y444" i="74"/>
  <c r="Z499" i="74"/>
  <c r="Z447" i="74"/>
  <c r="Y440" i="74"/>
  <c r="Z427" i="74"/>
  <c r="Z411" i="74"/>
  <c r="Z395" i="74"/>
  <c r="Z323" i="74"/>
  <c r="Z371" i="74"/>
  <c r="Z337" i="74"/>
  <c r="Z313" i="74"/>
  <c r="Z261" i="74"/>
  <c r="Z253" i="74"/>
  <c r="Z245" i="74"/>
  <c r="Z385" i="74"/>
  <c r="Z355" i="74"/>
  <c r="Z321" i="74"/>
  <c r="Z307" i="74"/>
  <c r="Z303" i="74"/>
  <c r="Z369" i="74"/>
  <c r="Z339" i="74"/>
  <c r="Z311" i="74"/>
  <c r="Z403" i="74"/>
  <c r="Z387" i="74"/>
  <c r="Z353" i="74"/>
  <c r="Z329" i="74"/>
  <c r="Y254" i="74"/>
  <c r="Y246" i="74"/>
  <c r="Y238" i="74"/>
  <c r="Y230" i="74"/>
  <c r="Y222" i="74"/>
  <c r="X24" i="74"/>
  <c r="X26" i="74"/>
  <c r="X28" i="74"/>
  <c r="X30" i="74"/>
  <c r="X32" i="74"/>
  <c r="X34" i="74"/>
  <c r="X36" i="74"/>
  <c r="X38" i="74"/>
  <c r="X40" i="74"/>
  <c r="X42" i="74"/>
  <c r="X44" i="74"/>
  <c r="X46" i="74"/>
  <c r="X48" i="74"/>
  <c r="X50" i="74"/>
  <c r="X52" i="74"/>
  <c r="X54" i="74"/>
  <c r="X56" i="74"/>
  <c r="X58" i="74"/>
  <c r="X60" i="74"/>
  <c r="X62" i="74"/>
  <c r="X64" i="74"/>
  <c r="X66" i="74"/>
  <c r="X68" i="74"/>
  <c r="X70" i="74"/>
  <c r="X72" i="74"/>
  <c r="X74" i="74"/>
  <c r="X76" i="74"/>
  <c r="X78" i="74"/>
  <c r="X80" i="74"/>
  <c r="X82" i="74"/>
  <c r="X84" i="74"/>
  <c r="X86" i="74"/>
  <c r="X88" i="74"/>
  <c r="X90" i="74"/>
  <c r="X92" i="74"/>
  <c r="X94" i="74"/>
  <c r="X96" i="74"/>
  <c r="X98" i="74"/>
  <c r="X100" i="74"/>
  <c r="X102" i="74"/>
  <c r="X104" i="74"/>
  <c r="X106" i="74"/>
  <c r="Y108" i="74"/>
  <c r="Y115" i="74"/>
  <c r="Z117" i="74"/>
  <c r="X122" i="74"/>
  <c r="Y124" i="74"/>
  <c r="Y131" i="74"/>
  <c r="Z133" i="74"/>
  <c r="X138" i="74"/>
  <c r="Y140" i="74"/>
  <c r="Y147" i="74"/>
  <c r="Z149" i="74"/>
  <c r="X154" i="74"/>
  <c r="Y156" i="74"/>
  <c r="Y163" i="74"/>
  <c r="Z165" i="74"/>
  <c r="X170" i="74"/>
  <c r="Y172" i="74"/>
  <c r="Y179" i="74"/>
  <c r="Z181" i="74"/>
  <c r="Y186" i="74"/>
  <c r="Y192" i="74"/>
  <c r="Y195" i="74"/>
  <c r="X200" i="74"/>
  <c r="X203" i="74"/>
  <c r="Z205" i="74"/>
  <c r="Z208" i="74"/>
  <c r="Z211" i="74"/>
  <c r="X214" i="74"/>
  <c r="Z214" i="74"/>
  <c r="Z221" i="74"/>
  <c r="Z233" i="74"/>
  <c r="Y241" i="74"/>
  <c r="Z241" i="74"/>
  <c r="X241" i="74"/>
  <c r="Z268" i="74"/>
  <c r="Y268" i="74"/>
  <c r="X268" i="74"/>
  <c r="Z293" i="74"/>
  <c r="Y305" i="74"/>
  <c r="Y24" i="74"/>
  <c r="Y26" i="74"/>
  <c r="Y28" i="74"/>
  <c r="Y30" i="74"/>
  <c r="Y32" i="74"/>
  <c r="Y34" i="74"/>
  <c r="Y36" i="74"/>
  <c r="Y38" i="74"/>
  <c r="Y40" i="74"/>
  <c r="Y42" i="74"/>
  <c r="Y44" i="74"/>
  <c r="Y46" i="74"/>
  <c r="Y48" i="74"/>
  <c r="Y50" i="74"/>
  <c r="Y52" i="74"/>
  <c r="Y54" i="74"/>
  <c r="Y56" i="74"/>
  <c r="Y58" i="74"/>
  <c r="Y60" i="74"/>
  <c r="Y62" i="74"/>
  <c r="Y64" i="74"/>
  <c r="Y66" i="74"/>
  <c r="Y68" i="74"/>
  <c r="Y70" i="74"/>
  <c r="Y72" i="74"/>
  <c r="Y74" i="74"/>
  <c r="Y76" i="74"/>
  <c r="Y78" i="74"/>
  <c r="Y80" i="74"/>
  <c r="Y82" i="74"/>
  <c r="Y84" i="74"/>
  <c r="Y86" i="74"/>
  <c r="Y88" i="74"/>
  <c r="Y90" i="74"/>
  <c r="Y92" i="74"/>
  <c r="Y94" i="74"/>
  <c r="Y96" i="74"/>
  <c r="Y98" i="74"/>
  <c r="Y100" i="74"/>
  <c r="Y102" i="74"/>
  <c r="Y104" i="74"/>
  <c r="Y106" i="74"/>
  <c r="Y113" i="74"/>
  <c r="Z115" i="74"/>
  <c r="Y122" i="74"/>
  <c r="Y129" i="74"/>
  <c r="Z131" i="74"/>
  <c r="Y138" i="74"/>
  <c r="Y145" i="74"/>
  <c r="Z147" i="74"/>
  <c r="Y154" i="74"/>
  <c r="Y161" i="74"/>
  <c r="Z163" i="74"/>
  <c r="Y170" i="74"/>
  <c r="Y177" i="74"/>
  <c r="Z179" i="74"/>
  <c r="Z186" i="74"/>
  <c r="Y189" i="74"/>
  <c r="X192" i="74"/>
  <c r="X195" i="74"/>
  <c r="Z197" i="74"/>
  <c r="Z200" i="74"/>
  <c r="Z203" i="74"/>
  <c r="Y209" i="74"/>
  <c r="Z209" i="74"/>
  <c r="Y214" i="74"/>
  <c r="Y218" i="74"/>
  <c r="Z229" i="74"/>
  <c r="Y250" i="74"/>
  <c r="Z259" i="74"/>
  <c r="Z281" i="74"/>
  <c r="Z288" i="74"/>
  <c r="Y288" i="74"/>
  <c r="X288" i="74"/>
  <c r="Y152" i="74"/>
  <c r="Y159" i="74"/>
  <c r="Z161" i="74"/>
  <c r="Y168" i="74"/>
  <c r="Y175" i="74"/>
  <c r="Z177" i="74"/>
  <c r="Y184" i="74"/>
  <c r="Z189" i="74"/>
  <c r="Z192" i="74"/>
  <c r="Z195" i="74"/>
  <c r="Y201" i="74"/>
  <c r="Z201" i="74"/>
  <c r="Y206" i="74"/>
  <c r="Y215" i="74"/>
  <c r="Z215" i="74"/>
  <c r="X215" i="74"/>
  <c r="Y219" i="74"/>
  <c r="X219" i="74"/>
  <c r="Y226" i="74"/>
  <c r="Z237" i="74"/>
  <c r="Z269" i="74"/>
  <c r="Z276" i="74"/>
  <c r="Y276" i="74"/>
  <c r="X276" i="74"/>
  <c r="Z301" i="74"/>
  <c r="Z220" i="74"/>
  <c r="Z228" i="74"/>
  <c r="Z236" i="74"/>
  <c r="Z244" i="74"/>
  <c r="Z252" i="74"/>
  <c r="Z260" i="74"/>
  <c r="Y263" i="74"/>
  <c r="Z266" i="74"/>
  <c r="Y266" i="74"/>
  <c r="X266" i="74"/>
  <c r="Z270" i="74"/>
  <c r="Y270" i="74"/>
  <c r="X270" i="74"/>
  <c r="Z274" i="74"/>
  <c r="Y274" i="74"/>
  <c r="X274" i="74"/>
  <c r="Z278" i="74"/>
  <c r="Y278" i="74"/>
  <c r="X278" i="74"/>
  <c r="Z282" i="74"/>
  <c r="Y282" i="74"/>
  <c r="X282" i="74"/>
  <c r="Z286" i="74"/>
  <c r="Y286" i="74"/>
  <c r="X286" i="74"/>
  <c r="Z290" i="74"/>
  <c r="Y290" i="74"/>
  <c r="X290" i="74"/>
  <c r="Z294" i="74"/>
  <c r="Y294" i="74"/>
  <c r="X294" i="74"/>
  <c r="Z298" i="74"/>
  <c r="Y298" i="74"/>
  <c r="X298" i="74"/>
  <c r="Z302" i="74"/>
  <c r="Y302" i="74"/>
  <c r="X302" i="74"/>
  <c r="Z306" i="74"/>
  <c r="Y306" i="74"/>
  <c r="Y343" i="74"/>
  <c r="Z343" i="74"/>
  <c r="X343" i="74"/>
  <c r="Z379" i="74"/>
  <c r="Y239" i="74"/>
  <c r="Y247" i="74"/>
  <c r="Y255" i="74"/>
  <c r="Y267" i="74"/>
  <c r="Y271" i="74"/>
  <c r="Y275" i="74"/>
  <c r="Y279" i="74"/>
  <c r="Y283" i="74"/>
  <c r="Y287" i="74"/>
  <c r="Y291" i="74"/>
  <c r="Y295" i="74"/>
  <c r="Y299" i="74"/>
  <c r="Y303" i="74"/>
  <c r="X306" i="74"/>
  <c r="Y311" i="74"/>
  <c r="X311" i="74"/>
  <c r="Z330" i="74"/>
  <c r="Y330" i="74"/>
  <c r="X330" i="74"/>
  <c r="Z344" i="74"/>
  <c r="Y344" i="74"/>
  <c r="X344" i="74"/>
  <c r="Y373" i="74"/>
  <c r="Z373" i="74"/>
  <c r="X373" i="74"/>
  <c r="Z394" i="74"/>
  <c r="Y394" i="74"/>
  <c r="X394" i="74"/>
  <c r="Z451" i="74"/>
  <c r="Y197" i="74"/>
  <c r="Y213" i="74"/>
  <c r="Z218" i="74"/>
  <c r="Y220" i="74"/>
  <c r="Z226" i="74"/>
  <c r="Y228" i="74"/>
  <c r="Z234" i="74"/>
  <c r="Y236" i="74"/>
  <c r="X239" i="74"/>
  <c r="Z242" i="74"/>
  <c r="Y244" i="74"/>
  <c r="X247" i="74"/>
  <c r="Z250" i="74"/>
  <c r="Y252" i="74"/>
  <c r="X255" i="74"/>
  <c r="Z258" i="74"/>
  <c r="Y260" i="74"/>
  <c r="Z263" i="74"/>
  <c r="X267" i="74"/>
  <c r="X271" i="74"/>
  <c r="X275" i="74"/>
  <c r="X279" i="74"/>
  <c r="X283" i="74"/>
  <c r="X287" i="74"/>
  <c r="X291" i="74"/>
  <c r="X295" i="74"/>
  <c r="X299" i="74"/>
  <c r="X303" i="74"/>
  <c r="Y307" i="74"/>
  <c r="Y317" i="74"/>
  <c r="Z317" i="74"/>
  <c r="Y325" i="74"/>
  <c r="Z325" i="74"/>
  <c r="X325" i="74"/>
  <c r="Z331" i="74"/>
  <c r="Y359" i="74"/>
  <c r="Z359" i="74"/>
  <c r="X359" i="74"/>
  <c r="Z410" i="74"/>
  <c r="Y410" i="74"/>
  <c r="X410" i="74"/>
  <c r="Y221" i="74"/>
  <c r="Y229" i="74"/>
  <c r="Y237" i="74"/>
  <c r="Z239" i="74"/>
  <c r="Y245" i="74"/>
  <c r="Z247" i="74"/>
  <c r="Y253" i="74"/>
  <c r="Z255" i="74"/>
  <c r="Y261" i="74"/>
  <c r="Z264" i="74"/>
  <c r="X264" i="74"/>
  <c r="Z267" i="74"/>
  <c r="Z271" i="74"/>
  <c r="Z275" i="74"/>
  <c r="Z279" i="74"/>
  <c r="Z283" i="74"/>
  <c r="Z287" i="74"/>
  <c r="Z291" i="74"/>
  <c r="Z295" i="74"/>
  <c r="Z299" i="74"/>
  <c r="Z312" i="74"/>
  <c r="Y312" i="74"/>
  <c r="X312" i="74"/>
  <c r="X317" i="74"/>
  <c r="Z346" i="74"/>
  <c r="Y346" i="74"/>
  <c r="X346" i="74"/>
  <c r="Z360" i="74"/>
  <c r="Y360" i="74"/>
  <c r="X360" i="74"/>
  <c r="Y389" i="74"/>
  <c r="Z437" i="74"/>
  <c r="Z296" i="74"/>
  <c r="Y296" i="74"/>
  <c r="X296" i="74"/>
  <c r="Z300" i="74"/>
  <c r="Y300" i="74"/>
  <c r="X300" i="74"/>
  <c r="Z304" i="74"/>
  <c r="Y304" i="74"/>
  <c r="X304" i="74"/>
  <c r="Z308" i="74"/>
  <c r="Y308" i="74"/>
  <c r="X308" i="74"/>
  <c r="Z318" i="74"/>
  <c r="Y318" i="74"/>
  <c r="Z347" i="74"/>
  <c r="Y375" i="74"/>
  <c r="Z375" i="74"/>
  <c r="X375" i="74"/>
  <c r="Z405" i="74"/>
  <c r="Z421" i="74"/>
  <c r="Y243" i="74"/>
  <c r="Y251" i="74"/>
  <c r="Y259" i="74"/>
  <c r="Y265" i="74"/>
  <c r="Y269" i="74"/>
  <c r="Y273" i="74"/>
  <c r="Y277" i="74"/>
  <c r="Y281" i="74"/>
  <c r="Y285" i="74"/>
  <c r="Y289" i="74"/>
  <c r="Y293" i="74"/>
  <c r="Y297" i="74"/>
  <c r="Y301" i="74"/>
  <c r="Z305" i="74"/>
  <c r="Z309" i="74"/>
  <c r="Y309" i="74"/>
  <c r="X318" i="74"/>
  <c r="Y327" i="74"/>
  <c r="Z327" i="74"/>
  <c r="X327" i="74"/>
  <c r="Y333" i="74"/>
  <c r="Z333" i="74"/>
  <c r="Y341" i="74"/>
  <c r="Z341" i="74"/>
  <c r="X341" i="74"/>
  <c r="Z362" i="74"/>
  <c r="Y362" i="74"/>
  <c r="X362" i="74"/>
  <c r="Z376" i="74"/>
  <c r="Y376" i="74"/>
  <c r="X376" i="74"/>
  <c r="Y205" i="74"/>
  <c r="Z222" i="74"/>
  <c r="Z230" i="74"/>
  <c r="Z238" i="74"/>
  <c r="X243" i="74"/>
  <c r="Z246" i="74"/>
  <c r="X251" i="74"/>
  <c r="Z254" i="74"/>
  <c r="X259" i="74"/>
  <c r="Z262" i="74"/>
  <c r="X262" i="74"/>
  <c r="X265" i="74"/>
  <c r="X269" i="74"/>
  <c r="X273" i="74"/>
  <c r="X277" i="74"/>
  <c r="X281" i="74"/>
  <c r="X285" i="74"/>
  <c r="X289" i="74"/>
  <c r="X293" i="74"/>
  <c r="X297" i="74"/>
  <c r="X301" i="74"/>
  <c r="X309" i="74"/>
  <c r="Z314" i="74"/>
  <c r="Y314" i="74"/>
  <c r="X314" i="74"/>
  <c r="Z328" i="74"/>
  <c r="Y328" i="74"/>
  <c r="X328" i="74"/>
  <c r="X333" i="74"/>
  <c r="Z363" i="74"/>
  <c r="Y391" i="74"/>
  <c r="Z391" i="74"/>
  <c r="X391" i="74"/>
  <c r="Z455" i="74"/>
  <c r="Z320" i="74"/>
  <c r="Y320" i="74"/>
  <c r="Y357" i="74"/>
  <c r="Z357" i="74"/>
  <c r="X357" i="74"/>
  <c r="Z378" i="74"/>
  <c r="Y378" i="74"/>
  <c r="X378" i="74"/>
  <c r="Y407" i="74"/>
  <c r="Z407" i="74"/>
  <c r="X407" i="74"/>
  <c r="Y319" i="74"/>
  <c r="Z322" i="74"/>
  <c r="Y322" i="74"/>
  <c r="Y335" i="74"/>
  <c r="Z338" i="74"/>
  <c r="Y338" i="74"/>
  <c r="Y351" i="74"/>
  <c r="Z354" i="74"/>
  <c r="Y354" i="74"/>
  <c r="Y367" i="74"/>
  <c r="Z370" i="74"/>
  <c r="Y370" i="74"/>
  <c r="Y383" i="74"/>
  <c r="Z386" i="74"/>
  <c r="Y386" i="74"/>
  <c r="X389" i="74"/>
  <c r="Y399" i="74"/>
  <c r="Z402" i="74"/>
  <c r="Y402" i="74"/>
  <c r="X405" i="74"/>
  <c r="Y415" i="74"/>
  <c r="Z418" i="74"/>
  <c r="Y418" i="74"/>
  <c r="X421" i="74"/>
  <c r="X455" i="74"/>
  <c r="Y459" i="74"/>
  <c r="Z459" i="74"/>
  <c r="X459" i="74"/>
  <c r="Z557" i="74"/>
  <c r="Z621" i="74"/>
  <c r="X307" i="74"/>
  <c r="Y313" i="74"/>
  <c r="Z316" i="74"/>
  <c r="Y316" i="74"/>
  <c r="X319" i="74"/>
  <c r="X322" i="74"/>
  <c r="Y329" i="74"/>
  <c r="Z332" i="74"/>
  <c r="Y332" i="74"/>
  <c r="X335" i="74"/>
  <c r="X338" i="74"/>
  <c r="Y345" i="74"/>
  <c r="Z348" i="74"/>
  <c r="Y348" i="74"/>
  <c r="X351" i="74"/>
  <c r="X354" i="74"/>
  <c r="Y361" i="74"/>
  <c r="Z364" i="74"/>
  <c r="Y364" i="74"/>
  <c r="X367" i="74"/>
  <c r="X370" i="74"/>
  <c r="Y377" i="74"/>
  <c r="Z380" i="74"/>
  <c r="Y380" i="74"/>
  <c r="X383" i="74"/>
  <c r="X386" i="74"/>
  <c r="Z389" i="74"/>
  <c r="Y393" i="74"/>
  <c r="Z396" i="74"/>
  <c r="Y396" i="74"/>
  <c r="X399" i="74"/>
  <c r="X402" i="74"/>
  <c r="Y409" i="74"/>
  <c r="Z412" i="74"/>
  <c r="Y412" i="74"/>
  <c r="X415" i="74"/>
  <c r="X418" i="74"/>
  <c r="Y425" i="74"/>
  <c r="Z428" i="74"/>
  <c r="Y428" i="74"/>
  <c r="Y435" i="74"/>
  <c r="Z438" i="74"/>
  <c r="Y438" i="74"/>
  <c r="Y441" i="74"/>
  <c r="Z441" i="74"/>
  <c r="X441" i="74"/>
  <c r="Z452" i="74"/>
  <c r="Y452" i="74"/>
  <c r="Z460" i="74"/>
  <c r="Y460" i="74"/>
  <c r="Z310" i="74"/>
  <c r="Y310" i="74"/>
  <c r="X313" i="74"/>
  <c r="X316" i="74"/>
  <c r="Z319" i="74"/>
  <c r="Y323" i="74"/>
  <c r="Z326" i="74"/>
  <c r="Y326" i="74"/>
  <c r="X329" i="74"/>
  <c r="X332" i="74"/>
  <c r="Z335" i="74"/>
  <c r="Y339" i="74"/>
  <c r="Z342" i="74"/>
  <c r="Y342" i="74"/>
  <c r="X345" i="74"/>
  <c r="X348" i="74"/>
  <c r="Z351" i="74"/>
  <c r="Y355" i="74"/>
  <c r="Z358" i="74"/>
  <c r="Y358" i="74"/>
  <c r="X361" i="74"/>
  <c r="X364" i="74"/>
  <c r="Z367" i="74"/>
  <c r="Y371" i="74"/>
  <c r="Z374" i="74"/>
  <c r="Y374" i="74"/>
  <c r="X377" i="74"/>
  <c r="X380" i="74"/>
  <c r="Z383" i="74"/>
  <c r="Y387" i="74"/>
  <c r="Z390" i="74"/>
  <c r="Y390" i="74"/>
  <c r="X393" i="74"/>
  <c r="X396" i="74"/>
  <c r="Z399" i="74"/>
  <c r="Y403" i="74"/>
  <c r="Z406" i="74"/>
  <c r="Y406" i="74"/>
  <c r="X409" i="74"/>
  <c r="X412" i="74"/>
  <c r="Z415" i="74"/>
  <c r="Y419" i="74"/>
  <c r="Z422" i="74"/>
  <c r="Y422" i="74"/>
  <c r="X425" i="74"/>
  <c r="X428" i="74"/>
  <c r="X435" i="74"/>
  <c r="X438" i="74"/>
  <c r="Z442" i="74"/>
  <c r="Y442" i="74"/>
  <c r="Y445" i="74"/>
  <c r="X445" i="74"/>
  <c r="X452" i="74"/>
  <c r="X460" i="74"/>
  <c r="Z336" i="74"/>
  <c r="Y336" i="74"/>
  <c r="Y349" i="74"/>
  <c r="Z352" i="74"/>
  <c r="Y352" i="74"/>
  <c r="Y365" i="74"/>
  <c r="Z368" i="74"/>
  <c r="Y368" i="74"/>
  <c r="Y381" i="74"/>
  <c r="Z384" i="74"/>
  <c r="Y384" i="74"/>
  <c r="Y397" i="74"/>
  <c r="Z400" i="74"/>
  <c r="Y400" i="74"/>
  <c r="Y413" i="74"/>
  <c r="Z416" i="74"/>
  <c r="Y416" i="74"/>
  <c r="Y429" i="74"/>
  <c r="Y449" i="74"/>
  <c r="Z449" i="74"/>
  <c r="Y465" i="74"/>
  <c r="Y469" i="74"/>
  <c r="Y473" i="74"/>
  <c r="Y477" i="74"/>
  <c r="Y481" i="74"/>
  <c r="Y485" i="74"/>
  <c r="Y489" i="74"/>
  <c r="Y493" i="74"/>
  <c r="Y501" i="74"/>
  <c r="Y423" i="74"/>
  <c r="Z426" i="74"/>
  <c r="Y426" i="74"/>
  <c r="Y443" i="74"/>
  <c r="Z446" i="74"/>
  <c r="Y446" i="74"/>
  <c r="Y457" i="74"/>
  <c r="Z457" i="74"/>
  <c r="Z525" i="74"/>
  <c r="Z589" i="74"/>
  <c r="Y321" i="74"/>
  <c r="Z324" i="74"/>
  <c r="Y324" i="74"/>
  <c r="Y337" i="74"/>
  <c r="Z340" i="74"/>
  <c r="Y340" i="74"/>
  <c r="Z349" i="74"/>
  <c r="Y353" i="74"/>
  <c r="Z356" i="74"/>
  <c r="Y356" i="74"/>
  <c r="Z365" i="74"/>
  <c r="Y369" i="74"/>
  <c r="Z372" i="74"/>
  <c r="Y372" i="74"/>
  <c r="Z381" i="74"/>
  <c r="Y385" i="74"/>
  <c r="Z388" i="74"/>
  <c r="Y388" i="74"/>
  <c r="Z397" i="74"/>
  <c r="Y401" i="74"/>
  <c r="Z404" i="74"/>
  <c r="Y404" i="74"/>
  <c r="Z413" i="74"/>
  <c r="Y417" i="74"/>
  <c r="Z420" i="74"/>
  <c r="Y420" i="74"/>
  <c r="X423" i="74"/>
  <c r="X426" i="74"/>
  <c r="Z429" i="74"/>
  <c r="X443" i="74"/>
  <c r="X446" i="74"/>
  <c r="X457" i="74"/>
  <c r="Z465" i="74"/>
  <c r="Z469" i="74"/>
  <c r="Z473" i="74"/>
  <c r="Z477" i="74"/>
  <c r="Z481" i="74"/>
  <c r="Z485" i="74"/>
  <c r="Z489" i="74"/>
  <c r="Z493" i="74"/>
  <c r="X514" i="74"/>
  <c r="Z514" i="74"/>
  <c r="Y514" i="74"/>
  <c r="Y331" i="74"/>
  <c r="Z334" i="74"/>
  <c r="Y334" i="74"/>
  <c r="Y347" i="74"/>
  <c r="Z350" i="74"/>
  <c r="Y350" i="74"/>
  <c r="Y363" i="74"/>
  <c r="Z366" i="74"/>
  <c r="Y366" i="74"/>
  <c r="Y379" i="74"/>
  <c r="Z382" i="74"/>
  <c r="Y382" i="74"/>
  <c r="Y395" i="74"/>
  <c r="Z398" i="74"/>
  <c r="Y398" i="74"/>
  <c r="Y411" i="74"/>
  <c r="Z414" i="74"/>
  <c r="Y414" i="74"/>
  <c r="Z423" i="74"/>
  <c r="Y427" i="74"/>
  <c r="Z430" i="74"/>
  <c r="Y430" i="74"/>
  <c r="Y433" i="74"/>
  <c r="Z433" i="74"/>
  <c r="X433" i="74"/>
  <c r="Z443" i="74"/>
  <c r="Z454" i="74"/>
  <c r="Y454" i="74"/>
  <c r="X454" i="74"/>
  <c r="Z458" i="74"/>
  <c r="Y458" i="74"/>
  <c r="Z462" i="74"/>
  <c r="Y462" i="74"/>
  <c r="X462" i="74"/>
  <c r="Z509" i="74"/>
  <c r="Z541" i="74"/>
  <c r="Z605" i="74"/>
  <c r="Z392" i="74"/>
  <c r="Y392" i="74"/>
  <c r="Y405" i="74"/>
  <c r="Z408" i="74"/>
  <c r="Y408" i="74"/>
  <c r="Y421" i="74"/>
  <c r="Z424" i="74"/>
  <c r="Y424" i="74"/>
  <c r="Z434" i="74"/>
  <c r="Y434" i="74"/>
  <c r="Y437" i="74"/>
  <c r="X437" i="74"/>
  <c r="Y451" i="74"/>
  <c r="X451" i="74"/>
  <c r="Y455" i="74"/>
  <c r="X504" i="74"/>
  <c r="Y504" i="74"/>
  <c r="Z504" i="74"/>
  <c r="Z436" i="74"/>
  <c r="Z444" i="74"/>
  <c r="Y453" i="74"/>
  <c r="Z456" i="74"/>
  <c r="Y456" i="74"/>
  <c r="Z466" i="74"/>
  <c r="Y466" i="74"/>
  <c r="X466" i="74"/>
  <c r="Z470" i="74"/>
  <c r="Y470" i="74"/>
  <c r="X470" i="74"/>
  <c r="Z474" i="74"/>
  <c r="Y474" i="74"/>
  <c r="X474" i="74"/>
  <c r="Z478" i="74"/>
  <c r="Y478" i="74"/>
  <c r="X478" i="74"/>
  <c r="Z482" i="74"/>
  <c r="Y482" i="74"/>
  <c r="X482" i="74"/>
  <c r="Z486" i="74"/>
  <c r="Y486" i="74"/>
  <c r="X486" i="74"/>
  <c r="Z490" i="74"/>
  <c r="Y490" i="74"/>
  <c r="X490" i="74"/>
  <c r="Z494" i="74"/>
  <c r="X498" i="74"/>
  <c r="Z498" i="74"/>
  <c r="Y498" i="74"/>
  <c r="X502" i="74"/>
  <c r="Y502" i="74"/>
  <c r="Y517" i="74"/>
  <c r="Z537" i="74"/>
  <c r="Z551" i="74"/>
  <c r="Y565" i="74"/>
  <c r="Z601" i="74"/>
  <c r="Z615" i="74"/>
  <c r="Y629" i="74"/>
  <c r="Z651" i="74"/>
  <c r="Y431" i="74"/>
  <c r="Y439" i="74"/>
  <c r="Y447" i="74"/>
  <c r="Z450" i="74"/>
  <c r="Y450" i="74"/>
  <c r="Y463" i="74"/>
  <c r="Y467" i="74"/>
  <c r="Y471" i="74"/>
  <c r="Y475" i="74"/>
  <c r="Y479" i="74"/>
  <c r="Y483" i="74"/>
  <c r="Y487" i="74"/>
  <c r="Y491" i="74"/>
  <c r="Y495" i="74"/>
  <c r="Z502" i="74"/>
  <c r="Z573" i="74"/>
  <c r="Z637" i="74"/>
  <c r="Z503" i="74"/>
  <c r="Z553" i="74"/>
  <c r="Z567" i="74"/>
  <c r="Y581" i="74"/>
  <c r="Z617" i="74"/>
  <c r="Z631" i="74"/>
  <c r="Y645" i="74"/>
  <c r="Z653" i="74"/>
  <c r="Z661" i="74"/>
  <c r="Z432" i="74"/>
  <c r="Z440" i="74"/>
  <c r="Z448" i="74"/>
  <c r="Y448" i="74"/>
  <c r="Y461" i="74"/>
  <c r="Z464" i="74"/>
  <c r="Y464" i="74"/>
  <c r="X464" i="74"/>
  <c r="Z468" i="74"/>
  <c r="Y468" i="74"/>
  <c r="X468" i="74"/>
  <c r="Z472" i="74"/>
  <c r="Y472" i="74"/>
  <c r="X472" i="74"/>
  <c r="Z476" i="74"/>
  <c r="Y476" i="74"/>
  <c r="X476" i="74"/>
  <c r="Z480" i="74"/>
  <c r="Y480" i="74"/>
  <c r="X480" i="74"/>
  <c r="Z484" i="74"/>
  <c r="Y484" i="74"/>
  <c r="X484" i="74"/>
  <c r="Z488" i="74"/>
  <c r="Y488" i="74"/>
  <c r="X488" i="74"/>
  <c r="Z492" i="74"/>
  <c r="Z505" i="74"/>
  <c r="Y505" i="74"/>
  <c r="X505" i="74"/>
  <c r="Z519" i="74"/>
  <c r="Y533" i="74"/>
  <c r="Z569" i="74"/>
  <c r="Z583" i="74"/>
  <c r="Y597" i="74"/>
  <c r="Z633" i="74"/>
  <c r="Z647" i="74"/>
  <c r="Z663" i="74"/>
  <c r="X511" i="74"/>
  <c r="Y511" i="74"/>
  <c r="Z521" i="74"/>
  <c r="Z535" i="74"/>
  <c r="Y549" i="74"/>
  <c r="Z585" i="74"/>
  <c r="Z599" i="74"/>
  <c r="Y613" i="74"/>
  <c r="Z649" i="74"/>
  <c r="X509" i="74"/>
  <c r="Y518" i="74"/>
  <c r="Z520" i="74"/>
  <c r="X525" i="74"/>
  <c r="Y527" i="74"/>
  <c r="Y534" i="74"/>
  <c r="Z536" i="74"/>
  <c r="X541" i="74"/>
  <c r="Y543" i="74"/>
  <c r="Y550" i="74"/>
  <c r="Z552" i="74"/>
  <c r="X557" i="74"/>
  <c r="Y559" i="74"/>
  <c r="Y566" i="74"/>
  <c r="Z568" i="74"/>
  <c r="X573" i="74"/>
  <c r="Y575" i="74"/>
  <c r="Y582" i="74"/>
  <c r="Z584" i="74"/>
  <c r="X589" i="74"/>
  <c r="Y591" i="74"/>
  <c r="Y598" i="74"/>
  <c r="Z600" i="74"/>
  <c r="X605" i="74"/>
  <c r="Y607" i="74"/>
  <c r="Y614" i="74"/>
  <c r="Z616" i="74"/>
  <c r="X621" i="74"/>
  <c r="Y623" i="74"/>
  <c r="Y630" i="74"/>
  <c r="Z632" i="74"/>
  <c r="X637" i="74"/>
  <c r="Y639" i="74"/>
  <c r="Y646" i="74"/>
  <c r="Z648" i="74"/>
  <c r="X653" i="74"/>
  <c r="Y655" i="74"/>
  <c r="Z527" i="74"/>
  <c r="Z543" i="74"/>
  <c r="Z559" i="74"/>
  <c r="Z575" i="74"/>
  <c r="Z591" i="74"/>
  <c r="Y605" i="74"/>
  <c r="Z607" i="74"/>
  <c r="Z614" i="74"/>
  <c r="Y621" i="74"/>
  <c r="Z623" i="74"/>
  <c r="Z630" i="74"/>
  <c r="Y637" i="74"/>
  <c r="Z639" i="74"/>
  <c r="Z646" i="74"/>
  <c r="X651" i="74"/>
  <c r="Y653" i="74"/>
  <c r="Z655" i="74"/>
  <c r="Y660" i="74"/>
  <c r="Z662" i="74"/>
  <c r="X521" i="74"/>
  <c r="Y530" i="74"/>
  <c r="X537" i="74"/>
  <c r="Y546" i="74"/>
  <c r="X553" i="74"/>
  <c r="Y562" i="74"/>
  <c r="X569" i="74"/>
  <c r="Y578" i="74"/>
  <c r="X585" i="74"/>
  <c r="Y594" i="74"/>
  <c r="X601" i="74"/>
  <c r="Y610" i="74"/>
  <c r="X617" i="74"/>
  <c r="Y626" i="74"/>
  <c r="X633" i="74"/>
  <c r="Y642" i="74"/>
  <c r="X649" i="74"/>
  <c r="Y651" i="74"/>
  <c r="Z660" i="74"/>
  <c r="X492" i="74"/>
  <c r="X494" i="74"/>
  <c r="Y496" i="74"/>
  <c r="X503" i="74"/>
  <c r="Y512" i="74"/>
  <c r="X519" i="74"/>
  <c r="Y521" i="74"/>
  <c r="Y528" i="74"/>
  <c r="Z530" i="74"/>
  <c r="X535" i="74"/>
  <c r="Y537" i="74"/>
  <c r="Y544" i="74"/>
  <c r="Z546" i="74"/>
  <c r="X551" i="74"/>
  <c r="Y553" i="74"/>
  <c r="Y560" i="74"/>
  <c r="Z562" i="74"/>
  <c r="X567" i="74"/>
  <c r="Y569" i="74"/>
  <c r="Y576" i="74"/>
  <c r="Z578" i="74"/>
  <c r="X583" i="74"/>
  <c r="Y585" i="74"/>
  <c r="Y592" i="74"/>
  <c r="Z594" i="74"/>
  <c r="X599" i="74"/>
  <c r="Y601" i="74"/>
  <c r="Y608" i="74"/>
  <c r="Z610" i="74"/>
  <c r="X615" i="74"/>
  <c r="Y617" i="74"/>
  <c r="Y624" i="74"/>
  <c r="Z626" i="74"/>
  <c r="X631" i="74"/>
  <c r="Y633" i="74"/>
  <c r="Y640" i="74"/>
  <c r="Z642" i="74"/>
  <c r="X647" i="74"/>
  <c r="Y649" i="74"/>
  <c r="Y656" i="74"/>
  <c r="X663" i="74"/>
  <c r="Y492" i="74"/>
  <c r="Y494" i="74"/>
  <c r="Z496" i="74"/>
  <c r="X501" i="74"/>
  <c r="Y503" i="74"/>
  <c r="Y510" i="74"/>
  <c r="Z512" i="74"/>
  <c r="X517" i="74"/>
  <c r="Y519" i="74"/>
  <c r="Y526" i="74"/>
  <c r="Z528" i="74"/>
  <c r="X533" i="74"/>
  <c r="Y535" i="74"/>
  <c r="Y542" i="74"/>
  <c r="Z544" i="74"/>
  <c r="X549" i="74"/>
  <c r="Y551" i="74"/>
  <c r="Y558" i="74"/>
  <c r="Z560" i="74"/>
  <c r="X565" i="74"/>
  <c r="Y567" i="74"/>
  <c r="Y574" i="74"/>
  <c r="Z576" i="74"/>
  <c r="X581" i="74"/>
  <c r="Y583" i="74"/>
  <c r="Y590" i="74"/>
  <c r="Z592" i="74"/>
  <c r="X597" i="74"/>
  <c r="Y599" i="74"/>
  <c r="Y606" i="74"/>
  <c r="Z608" i="74"/>
  <c r="X613" i="74"/>
  <c r="Y615" i="74"/>
  <c r="Y622" i="74"/>
  <c r="Z624" i="74"/>
  <c r="X629" i="74"/>
  <c r="Y631" i="74"/>
  <c r="Y638" i="74"/>
  <c r="Z640" i="74"/>
  <c r="X645" i="74"/>
  <c r="Y647" i="74"/>
  <c r="Y654" i="74"/>
  <c r="Z656" i="74"/>
  <c r="X661" i="74"/>
  <c r="Y663" i="74"/>
  <c r="Y508" i="74"/>
  <c r="Z510" i="74"/>
  <c r="Y524" i="74"/>
  <c r="Z526" i="74"/>
  <c r="Y540" i="74"/>
  <c r="Z542" i="74"/>
  <c r="Y556" i="74"/>
  <c r="Z558" i="74"/>
  <c r="Y572" i="74"/>
  <c r="Z574" i="74"/>
  <c r="Y588" i="74"/>
  <c r="Z590" i="74"/>
  <c r="Y604" i="74"/>
  <c r="Z606" i="74"/>
  <c r="Y620" i="74"/>
  <c r="Z622" i="74"/>
  <c r="Y636" i="74"/>
  <c r="Z638" i="74"/>
  <c r="Y652" i="74"/>
  <c r="Z654" i="74"/>
  <c r="Y661" i="74"/>
  <c r="Y664" i="74"/>
  <c r="X664" i="74"/>
  <c r="Y520" i="74"/>
  <c r="Y536" i="74"/>
  <c r="Y552" i="74"/>
  <c r="Y568" i="74"/>
  <c r="Y584" i="74"/>
  <c r="Y600" i="74"/>
  <c r="Y616" i="74"/>
  <c r="Y632" i="74"/>
  <c r="Z664" i="74"/>
  <c r="T345" i="61"/>
  <c r="T353" i="61"/>
  <c r="T361" i="61"/>
  <c r="T369" i="61"/>
  <c r="T377" i="61"/>
  <c r="T385" i="61"/>
  <c r="T393" i="61"/>
  <c r="T401" i="61"/>
  <c r="T409" i="61"/>
  <c r="T417" i="61"/>
  <c r="T425" i="61"/>
  <c r="T433" i="61"/>
  <c r="T441" i="61"/>
  <c r="T449" i="61"/>
  <c r="T457" i="61"/>
  <c r="T465" i="61"/>
  <c r="T473" i="61"/>
  <c r="T481" i="61"/>
  <c r="T347" i="61"/>
  <c r="T355" i="61"/>
  <c r="T363" i="61"/>
  <c r="T371" i="61"/>
  <c r="T379" i="61"/>
  <c r="T387" i="61"/>
  <c r="T395" i="61"/>
  <c r="T403" i="61"/>
  <c r="T411" i="61"/>
  <c r="T419" i="61"/>
  <c r="T427" i="61"/>
  <c r="T435" i="61"/>
  <c r="T443" i="61"/>
  <c r="T451" i="61"/>
  <c r="T459" i="61"/>
  <c r="T467" i="61"/>
  <c r="T475" i="61"/>
  <c r="T483" i="61"/>
  <c r="T491" i="61"/>
  <c r="T499" i="61"/>
  <c r="T507" i="61"/>
  <c r="T515" i="61"/>
  <c r="T523" i="61"/>
  <c r="T531" i="61"/>
  <c r="T539" i="61"/>
  <c r="T547" i="61"/>
  <c r="T555" i="61"/>
  <c r="T563" i="61"/>
  <c r="T571" i="61"/>
  <c r="T579" i="61"/>
  <c r="T587" i="61"/>
  <c r="T595" i="61"/>
  <c r="T603" i="61"/>
  <c r="T611" i="61"/>
  <c r="T619" i="61"/>
  <c r="T627" i="61"/>
  <c r="T635" i="61"/>
  <c r="T643" i="61"/>
  <c r="T651" i="61"/>
  <c r="T659" i="61"/>
  <c r="T39" i="61"/>
  <c r="T43" i="61"/>
  <c r="T47" i="61"/>
  <c r="T51" i="61"/>
  <c r="T55" i="61"/>
  <c r="T59" i="61"/>
  <c r="T63" i="61"/>
  <c r="T67" i="61"/>
  <c r="T71" i="61"/>
  <c r="T75" i="61"/>
  <c r="T79" i="61"/>
  <c r="T83" i="61"/>
  <c r="T87" i="61"/>
  <c r="T91" i="61"/>
  <c r="T95" i="61"/>
  <c r="T99" i="61"/>
  <c r="T103" i="61"/>
  <c r="T107" i="61"/>
  <c r="T111" i="61"/>
  <c r="T115" i="61"/>
  <c r="T119" i="61"/>
  <c r="T123" i="61"/>
  <c r="T127" i="61"/>
  <c r="T131" i="61"/>
  <c r="T135" i="61"/>
  <c r="T139" i="61"/>
  <c r="T143" i="61"/>
  <c r="T147" i="61"/>
  <c r="T151" i="61"/>
  <c r="T155" i="61"/>
  <c r="T159" i="61"/>
  <c r="T163" i="61"/>
  <c r="T167" i="61"/>
  <c r="T171" i="61"/>
  <c r="T175" i="61"/>
  <c r="T179" i="61"/>
  <c r="T183" i="61"/>
  <c r="T187" i="61"/>
  <c r="T191" i="61"/>
  <c r="T195" i="61"/>
  <c r="T199" i="61"/>
  <c r="T203" i="61"/>
  <c r="T207" i="61"/>
  <c r="T211" i="61"/>
  <c r="T215" i="61"/>
  <c r="T219" i="61"/>
  <c r="T223" i="61"/>
  <c r="T227" i="61"/>
  <c r="T231" i="61"/>
  <c r="T235" i="61"/>
  <c r="T239" i="61"/>
  <c r="T243" i="61"/>
  <c r="T247" i="61"/>
  <c r="T251" i="61"/>
  <c r="T255" i="61"/>
  <c r="T259" i="61"/>
  <c r="T263" i="61"/>
  <c r="T267" i="61"/>
  <c r="T271" i="61"/>
  <c r="T275" i="61"/>
  <c r="T279" i="61"/>
  <c r="T283" i="61"/>
  <c r="T287" i="61"/>
  <c r="T291" i="61"/>
  <c r="T295" i="61"/>
  <c r="T299" i="61"/>
  <c r="T303" i="61"/>
  <c r="T307" i="61"/>
  <c r="T311" i="61"/>
  <c r="T315" i="61"/>
  <c r="T319" i="61"/>
  <c r="T323" i="61"/>
  <c r="T327" i="61"/>
  <c r="T331" i="61"/>
  <c r="T335" i="61"/>
  <c r="T339" i="61"/>
  <c r="T343" i="61"/>
  <c r="T350" i="61"/>
  <c r="T358" i="61"/>
  <c r="T366" i="61"/>
  <c r="T374" i="61"/>
  <c r="T382" i="61"/>
  <c r="T390" i="61"/>
  <c r="T398" i="61"/>
  <c r="T406" i="61"/>
  <c r="T414" i="61"/>
  <c r="T422" i="61"/>
  <c r="T430" i="61"/>
  <c r="T438" i="61"/>
  <c r="T446" i="61"/>
  <c r="T454" i="61"/>
  <c r="T462" i="61"/>
  <c r="T470" i="61"/>
  <c r="T478" i="61"/>
  <c r="T486" i="61"/>
  <c r="T494" i="61"/>
  <c r="T502" i="61"/>
  <c r="T510" i="61"/>
  <c r="T518" i="61"/>
  <c r="T526" i="61"/>
  <c r="T534" i="61"/>
  <c r="T542" i="61"/>
  <c r="T550" i="61"/>
  <c r="T558" i="61"/>
  <c r="T566" i="61"/>
  <c r="T574" i="61"/>
  <c r="T582" i="61"/>
  <c r="T590" i="61"/>
  <c r="C15" i="61"/>
  <c r="F6" i="63"/>
  <c r="C12" i="63"/>
  <c r="F11" i="63" s="1"/>
  <c r="T35" i="61"/>
  <c r="T31" i="61"/>
  <c r="T27" i="61"/>
  <c r="T23" i="61"/>
  <c r="T653" i="61"/>
  <c r="T645" i="61"/>
  <c r="T637" i="61"/>
  <c r="T629" i="61"/>
  <c r="T621" i="61"/>
  <c r="T613" i="61"/>
  <c r="T605" i="61"/>
  <c r="T597" i="61"/>
  <c r="T589" i="61"/>
  <c r="T581" i="61"/>
  <c r="T573" i="61"/>
  <c r="T565" i="61"/>
  <c r="T557" i="61"/>
  <c r="T549" i="61"/>
  <c r="T541" i="61"/>
  <c r="T533" i="61"/>
  <c r="T525" i="61"/>
  <c r="T517" i="61"/>
  <c r="T509" i="61"/>
  <c r="T501" i="61"/>
  <c r="T493" i="61"/>
  <c r="T485" i="61"/>
  <c r="T477" i="61"/>
  <c r="T469" i="61"/>
  <c r="T461" i="61"/>
  <c r="T453" i="61"/>
  <c r="T445" i="61"/>
  <c r="T437" i="61"/>
  <c r="T429" i="61"/>
  <c r="T421" i="61"/>
  <c r="T413" i="61"/>
  <c r="T405" i="61"/>
  <c r="T397" i="61"/>
  <c r="T389" i="61"/>
  <c r="T381" i="61"/>
  <c r="T373" i="61"/>
  <c r="T365" i="61"/>
  <c r="T357" i="61"/>
  <c r="T349" i="61"/>
  <c r="T658" i="61"/>
  <c r="T650" i="61"/>
  <c r="T642" i="61"/>
  <c r="T634" i="61"/>
  <c r="T626" i="61"/>
  <c r="T618" i="61"/>
  <c r="T610" i="61"/>
  <c r="T602" i="61"/>
  <c r="T594" i="61"/>
  <c r="T586" i="61"/>
  <c r="T578" i="61"/>
  <c r="T570" i="61"/>
  <c r="T562" i="61"/>
  <c r="T554" i="61"/>
  <c r="T546" i="61"/>
  <c r="T538" i="61"/>
  <c r="T530" i="61"/>
  <c r="T522" i="61"/>
  <c r="T514" i="61"/>
  <c r="T506" i="61"/>
  <c r="T498" i="61"/>
  <c r="T490" i="61"/>
  <c r="T482" i="61"/>
  <c r="T474" i="61"/>
  <c r="T466" i="61"/>
  <c r="T458" i="61"/>
  <c r="T450" i="61"/>
  <c r="T442" i="61"/>
  <c r="T434" i="61"/>
  <c r="T426" i="61"/>
  <c r="T418" i="61"/>
  <c r="T410" i="61"/>
  <c r="T402" i="61"/>
  <c r="T394" i="61"/>
  <c r="T386" i="61"/>
  <c r="T378" i="61"/>
  <c r="T370" i="61"/>
  <c r="T362" i="61"/>
  <c r="T354" i="61"/>
  <c r="T346" i="61"/>
  <c r="T341" i="61"/>
  <c r="T337" i="61"/>
  <c r="T333" i="61"/>
  <c r="T329" i="61"/>
  <c r="T325" i="61"/>
  <c r="T321" i="61"/>
  <c r="T317" i="61"/>
  <c r="T313" i="61"/>
  <c r="T309" i="61"/>
  <c r="T305" i="61"/>
  <c r="T301" i="61"/>
  <c r="T297" i="61"/>
  <c r="T293" i="61"/>
  <c r="T289" i="61"/>
  <c r="T285" i="61"/>
  <c r="T281" i="61"/>
  <c r="T277" i="61"/>
  <c r="T273" i="61"/>
  <c r="T269" i="61"/>
  <c r="T265" i="61"/>
  <c r="T261" i="61"/>
  <c r="T257" i="61"/>
  <c r="T253" i="61"/>
  <c r="T249" i="61"/>
  <c r="T245" i="61"/>
  <c r="T241" i="61"/>
  <c r="T237" i="61"/>
  <c r="T233" i="61"/>
  <c r="T229" i="61"/>
  <c r="T225" i="61"/>
  <c r="T221" i="61"/>
  <c r="T217" i="61"/>
  <c r="T213" i="61"/>
  <c r="T209" i="61"/>
  <c r="T205" i="61"/>
  <c r="T201" i="61"/>
  <c r="T197" i="61"/>
  <c r="T193" i="61"/>
  <c r="T189" i="61"/>
  <c r="T185" i="61"/>
  <c r="T181" i="61"/>
  <c r="T177" i="61"/>
  <c r="T173" i="61"/>
  <c r="T169" i="61"/>
  <c r="T165" i="61"/>
  <c r="T161" i="61"/>
  <c r="T157" i="61"/>
  <c r="T153" i="61"/>
  <c r="T149" i="61"/>
  <c r="T145" i="61"/>
  <c r="T141" i="61"/>
  <c r="T137" i="61"/>
  <c r="T133" i="61"/>
  <c r="T129" i="61"/>
  <c r="T125" i="61"/>
  <c r="T121" i="61"/>
  <c r="T117" i="61"/>
  <c r="T113" i="61"/>
  <c r="T109" i="61"/>
  <c r="T105" i="61"/>
  <c r="T101" i="61"/>
  <c r="T97" i="61"/>
  <c r="T93" i="61"/>
  <c r="T89" i="61"/>
  <c r="T85" i="61"/>
  <c r="T81" i="61"/>
  <c r="T77" i="61"/>
  <c r="T73" i="61"/>
  <c r="T69" i="61"/>
  <c r="T65" i="61"/>
  <c r="T61" i="61"/>
  <c r="T57" i="61"/>
  <c r="T53" i="61"/>
  <c r="T49" i="61"/>
  <c r="T45" i="61"/>
  <c r="T41" i="61"/>
  <c r="T37" i="61"/>
  <c r="T33" i="61"/>
  <c r="T29" i="61"/>
  <c r="T25" i="61"/>
  <c r="T21" i="61"/>
  <c r="G6" i="61"/>
  <c r="T656" i="61"/>
  <c r="T648" i="61"/>
  <c r="T640" i="61"/>
  <c r="T632" i="61"/>
  <c r="T624" i="61"/>
  <c r="T616" i="61"/>
  <c r="T608" i="61"/>
  <c r="T600" i="61"/>
  <c r="T592" i="61"/>
  <c r="T584" i="61"/>
  <c r="T576" i="61"/>
  <c r="T568" i="61"/>
  <c r="T560" i="61"/>
  <c r="T552" i="61"/>
  <c r="T544" i="61"/>
  <c r="T536" i="61"/>
  <c r="T528" i="61"/>
  <c r="T520" i="61"/>
  <c r="T512" i="61"/>
  <c r="T504" i="61"/>
  <c r="T496" i="61"/>
  <c r="T488" i="61"/>
  <c r="T480" i="61"/>
  <c r="T472" i="61"/>
  <c r="T464" i="61"/>
  <c r="T456" i="61"/>
  <c r="T448" i="61"/>
  <c r="T440" i="61"/>
  <c r="T432" i="61"/>
  <c r="T424" i="61"/>
  <c r="T416" i="61"/>
  <c r="T408" i="61"/>
  <c r="T400" i="61"/>
  <c r="T392" i="61"/>
  <c r="T384" i="61"/>
  <c r="T376" i="61"/>
  <c r="T368" i="61"/>
  <c r="T360" i="61"/>
  <c r="T352" i="61"/>
  <c r="T344" i="61"/>
  <c r="T340" i="61"/>
  <c r="T336" i="61"/>
  <c r="T332" i="61"/>
  <c r="T328" i="61"/>
  <c r="T324" i="61"/>
  <c r="T320" i="61"/>
  <c r="T316" i="61"/>
  <c r="T312" i="61"/>
  <c r="T308" i="61"/>
  <c r="T304" i="61"/>
  <c r="T300" i="61"/>
  <c r="T296" i="61"/>
  <c r="T292" i="61"/>
  <c r="T288" i="61"/>
  <c r="T284" i="61"/>
  <c r="T280" i="61"/>
  <c r="T276" i="61"/>
  <c r="T272" i="61"/>
  <c r="T268" i="61"/>
  <c r="T264" i="61"/>
  <c r="T260" i="61"/>
  <c r="T256" i="61"/>
  <c r="T252" i="61"/>
  <c r="T248" i="61"/>
  <c r="T244" i="61"/>
  <c r="T240" i="61"/>
  <c r="T236" i="61"/>
  <c r="T232" i="61"/>
  <c r="T228" i="61"/>
  <c r="T224" i="61"/>
  <c r="T220" i="61"/>
  <c r="T216" i="61"/>
  <c r="T212" i="61"/>
  <c r="T208" i="61"/>
  <c r="T204" i="61"/>
  <c r="T200" i="61"/>
  <c r="T196" i="61"/>
  <c r="T192" i="61"/>
  <c r="T188" i="61"/>
  <c r="T184" i="61"/>
  <c r="T180" i="61"/>
  <c r="T176" i="61"/>
  <c r="T172" i="61"/>
  <c r="T168" i="61"/>
  <c r="T164" i="61"/>
  <c r="T160" i="61"/>
  <c r="T156" i="61"/>
  <c r="T152" i="61"/>
  <c r="T148" i="61"/>
  <c r="T144" i="61"/>
  <c r="T140" i="61"/>
  <c r="T136" i="61"/>
  <c r="T132" i="61"/>
  <c r="T128" i="61"/>
  <c r="T124" i="61"/>
  <c r="T120" i="61"/>
  <c r="T116" i="61"/>
  <c r="T112" i="61"/>
  <c r="T108" i="61"/>
  <c r="T104" i="61"/>
  <c r="T100" i="61"/>
  <c r="T96" i="61"/>
  <c r="T92" i="61"/>
  <c r="T88" i="61"/>
  <c r="T84" i="61"/>
  <c r="T80" i="61"/>
  <c r="T76" i="61"/>
  <c r="T72" i="61"/>
  <c r="T68" i="61"/>
  <c r="T64" i="61"/>
  <c r="T60" i="61"/>
  <c r="T56" i="61"/>
  <c r="T52" i="61"/>
  <c r="T48" i="61"/>
  <c r="T44" i="61"/>
  <c r="T40" i="61"/>
  <c r="T36" i="61"/>
  <c r="T32" i="61"/>
  <c r="T28" i="61"/>
  <c r="T24" i="61"/>
  <c r="S355" i="73"/>
  <c r="S351" i="73"/>
  <c r="S347" i="73"/>
  <c r="S343" i="73"/>
  <c r="S339" i="73"/>
  <c r="S335" i="73"/>
  <c r="S331" i="73"/>
  <c r="S327" i="73"/>
  <c r="S323" i="73"/>
  <c r="S319" i="73"/>
  <c r="S315" i="73"/>
  <c r="S311" i="73"/>
  <c r="S307" i="73"/>
  <c r="S303" i="73"/>
  <c r="S299" i="73"/>
  <c r="S295" i="73"/>
  <c r="S291" i="73"/>
  <c r="S287" i="73"/>
  <c r="S283" i="73"/>
  <c r="S279" i="73"/>
  <c r="S275" i="73"/>
  <c r="S271" i="73"/>
  <c r="S267" i="73"/>
  <c r="S263" i="73"/>
  <c r="S259" i="73"/>
  <c r="S255" i="73"/>
  <c r="S251" i="73"/>
  <c r="S247" i="73"/>
  <c r="S243" i="73"/>
  <c r="S239" i="73"/>
  <c r="S235" i="73"/>
  <c r="S231" i="73"/>
  <c r="S227" i="73"/>
  <c r="S223" i="73"/>
  <c r="S219" i="73"/>
  <c r="S215" i="73"/>
  <c r="S211" i="73"/>
  <c r="S207" i="73"/>
  <c r="S203" i="73"/>
  <c r="S199" i="73"/>
  <c r="S195" i="73"/>
  <c r="S191" i="73"/>
  <c r="S187" i="73"/>
  <c r="S183" i="73"/>
  <c r="S179" i="73"/>
  <c r="S175" i="73"/>
  <c r="S171" i="73"/>
  <c r="S167" i="73"/>
  <c r="S163" i="73"/>
  <c r="S159" i="73"/>
  <c r="S155" i="73"/>
  <c r="S151" i="73"/>
  <c r="S147" i="73"/>
  <c r="S143" i="73"/>
  <c r="S139" i="73"/>
  <c r="S135" i="73"/>
  <c r="S131" i="73"/>
  <c r="S127" i="73"/>
  <c r="S123" i="73"/>
  <c r="S119" i="73"/>
  <c r="S115" i="73"/>
  <c r="S111" i="73"/>
  <c r="S107" i="73"/>
  <c r="S103" i="73"/>
  <c r="S99" i="73"/>
  <c r="S95" i="73"/>
  <c r="S91" i="73"/>
  <c r="S87" i="73"/>
  <c r="S83" i="73"/>
  <c r="S79" i="73"/>
  <c r="S75" i="73"/>
  <c r="S71" i="73"/>
  <c r="S67" i="73"/>
  <c r="S63" i="73"/>
  <c r="S59" i="73"/>
  <c r="S55" i="73"/>
  <c r="S51" i="73"/>
  <c r="S47" i="73"/>
  <c r="S43" i="73"/>
  <c r="S39" i="73"/>
  <c r="S35" i="73"/>
  <c r="S31" i="73"/>
  <c r="S27" i="73"/>
  <c r="Y3" i="73"/>
  <c r="Y4" i="73" s="1"/>
  <c r="Y5" i="73" s="1"/>
  <c r="Y10" i="73" s="1"/>
  <c r="S246" i="73"/>
  <c r="S242" i="73"/>
  <c r="S238" i="73"/>
  <c r="S234" i="73"/>
  <c r="S230" i="73"/>
  <c r="S226" i="73"/>
  <c r="S222" i="73"/>
  <c r="S218" i="73"/>
  <c r="S214" i="73"/>
  <c r="S210" i="73"/>
  <c r="S206" i="73"/>
  <c r="S202" i="73"/>
  <c r="S198" i="73"/>
  <c r="S194" i="73"/>
  <c r="S190" i="73"/>
  <c r="S186" i="73"/>
  <c r="S182" i="73"/>
  <c r="S178" i="73"/>
  <c r="S174" i="73"/>
  <c r="S170" i="73"/>
  <c r="S166" i="73"/>
  <c r="S162" i="73"/>
  <c r="S158" i="73"/>
  <c r="S154" i="73"/>
  <c r="S150" i="73"/>
  <c r="S146" i="73"/>
  <c r="S142" i="73"/>
  <c r="S138" i="73"/>
  <c r="S134" i="73"/>
  <c r="S130" i="73"/>
  <c r="S126" i="73"/>
  <c r="S122" i="73"/>
  <c r="S118" i="73"/>
  <c r="S114" i="73"/>
  <c r="S110" i="73"/>
  <c r="S106" i="73"/>
  <c r="S102" i="73"/>
  <c r="S98" i="73"/>
  <c r="S94" i="73"/>
  <c r="S90" i="73"/>
  <c r="S86" i="73"/>
  <c r="S82" i="73"/>
  <c r="S78" i="73"/>
  <c r="S74" i="73"/>
  <c r="S70" i="73"/>
  <c r="S66" i="73"/>
  <c r="S62" i="73"/>
  <c r="S58" i="73"/>
  <c r="S54" i="73"/>
  <c r="S50" i="73"/>
  <c r="S46" i="73"/>
  <c r="S42" i="73"/>
  <c r="S38" i="73"/>
  <c r="S34" i="73"/>
  <c r="S30" i="73"/>
  <c r="S26" i="73"/>
  <c r="Y7" i="73"/>
  <c r="U580" i="97" l="1"/>
  <c r="C15" i="97"/>
  <c r="I6" i="97"/>
  <c r="G6" i="97"/>
  <c r="E6" i="97"/>
  <c r="U153" i="97"/>
  <c r="U26" i="96"/>
  <c r="U473" i="96"/>
  <c r="U208" i="96"/>
  <c r="U131" i="96"/>
  <c r="U348" i="96"/>
  <c r="U45" i="96"/>
  <c r="U521" i="96"/>
  <c r="U242" i="96"/>
  <c r="U169" i="96"/>
  <c r="U660" i="96"/>
  <c r="U465" i="96"/>
  <c r="U194" i="96"/>
  <c r="U121" i="96"/>
  <c r="U306" i="96"/>
  <c r="U590" i="96"/>
  <c r="U85" i="96"/>
  <c r="U231" i="96"/>
  <c r="U176" i="96"/>
  <c r="U204" i="96"/>
  <c r="U645" i="96"/>
  <c r="U366" i="96"/>
  <c r="U531" i="96"/>
  <c r="U446" i="96"/>
  <c r="U528" i="96"/>
  <c r="U656" i="96"/>
  <c r="U48" i="96"/>
  <c r="U119" i="96"/>
  <c r="U82" i="96"/>
  <c r="U283" i="96"/>
  <c r="U238" i="96"/>
  <c r="U272" i="96"/>
  <c r="U421" i="96"/>
  <c r="U621" i="96"/>
  <c r="U480" i="96"/>
  <c r="U562" i="96"/>
  <c r="U28" i="96"/>
  <c r="U75" i="96"/>
  <c r="U141" i="96"/>
  <c r="U104" i="96"/>
  <c r="U297" i="96"/>
  <c r="U260" i="96"/>
  <c r="U294" i="96"/>
  <c r="U443" i="96"/>
  <c r="U607" i="96"/>
  <c r="U625" i="96"/>
  <c r="U584" i="96"/>
  <c r="U598" i="96"/>
  <c r="U95" i="96"/>
  <c r="U58" i="96"/>
  <c r="U193" i="96"/>
  <c r="U214" i="96"/>
  <c r="U599" i="96"/>
  <c r="U376" i="96"/>
  <c r="U561" i="96"/>
  <c r="U456" i="96"/>
  <c r="U538" i="96"/>
  <c r="U55" i="96"/>
  <c r="U59" i="96"/>
  <c r="U145" i="96"/>
  <c r="U108" i="96"/>
  <c r="U305" i="96"/>
  <c r="U264" i="96"/>
  <c r="U298" i="96"/>
  <c r="U447" i="96"/>
  <c r="U639" i="96"/>
  <c r="U657" i="96"/>
  <c r="U588" i="96"/>
  <c r="I6" i="96"/>
  <c r="C15" i="96"/>
  <c r="G6" i="96"/>
  <c r="E6" i="96"/>
  <c r="V204" i="96" s="1"/>
  <c r="U457" i="96"/>
  <c r="U192" i="96"/>
  <c r="U115" i="96"/>
  <c r="U497" i="96"/>
  <c r="U340" i="96"/>
  <c r="U253" i="96"/>
  <c r="U51" i="96"/>
  <c r="W51" i="96"/>
  <c r="U256" i="96"/>
  <c r="U500" i="96"/>
  <c r="V380" i="96"/>
  <c r="U380" i="96"/>
  <c r="U285" i="96"/>
  <c r="U251" i="96"/>
  <c r="V251" i="96"/>
  <c r="U210" i="96"/>
  <c r="W564" i="96"/>
  <c r="U564" i="96"/>
  <c r="W433" i="96"/>
  <c r="U433" i="96"/>
  <c r="U357" i="96"/>
  <c r="W357" i="96"/>
  <c r="U89" i="96"/>
  <c r="V89" i="96"/>
  <c r="U629" i="96"/>
  <c r="U42" i="96"/>
  <c r="U471" i="96"/>
  <c r="U202" i="96"/>
  <c r="W202" i="96"/>
  <c r="U123" i="96"/>
  <c r="U532" i="96"/>
  <c r="W423" i="96"/>
  <c r="U423" i="96"/>
  <c r="U341" i="96"/>
  <c r="W341" i="96"/>
  <c r="U223" i="96"/>
  <c r="V223" i="96"/>
  <c r="U363" i="96"/>
  <c r="V622" i="96"/>
  <c r="U622" i="96"/>
  <c r="V101" i="96"/>
  <c r="U101" i="96"/>
  <c r="U64" i="96"/>
  <c r="W221" i="96"/>
  <c r="U221" i="96"/>
  <c r="V220" i="96"/>
  <c r="U220" i="96"/>
  <c r="W220" i="96"/>
  <c r="U613" i="96"/>
  <c r="U389" i="96"/>
  <c r="V603" i="96"/>
  <c r="U603" i="96"/>
  <c r="U462" i="96"/>
  <c r="W462" i="96"/>
  <c r="U544" i="96"/>
  <c r="V46" i="96"/>
  <c r="U46" i="96"/>
  <c r="W495" i="96"/>
  <c r="U495" i="96"/>
  <c r="W135" i="96"/>
  <c r="U135" i="96"/>
  <c r="U98" i="96"/>
  <c r="V98" i="96"/>
  <c r="U293" i="96"/>
  <c r="W293" i="96"/>
  <c r="U254" i="96"/>
  <c r="V288" i="96"/>
  <c r="U288" i="96"/>
  <c r="V437" i="96"/>
  <c r="U437" i="96"/>
  <c r="W563" i="96"/>
  <c r="U563" i="96"/>
  <c r="W577" i="96"/>
  <c r="U577" i="96"/>
  <c r="W578" i="96"/>
  <c r="U578" i="96"/>
  <c r="U502" i="96"/>
  <c r="U41" i="96"/>
  <c r="W41" i="96"/>
  <c r="V157" i="96"/>
  <c r="U157" i="96"/>
  <c r="U120" i="96"/>
  <c r="W120" i="96"/>
  <c r="U329" i="96"/>
  <c r="W597" i="96"/>
  <c r="U597" i="96"/>
  <c r="W310" i="96"/>
  <c r="U310" i="96"/>
  <c r="W459" i="96"/>
  <c r="U459" i="96"/>
  <c r="U390" i="96"/>
  <c r="U541" i="96"/>
  <c r="V600" i="96"/>
  <c r="U600" i="96"/>
  <c r="W71" i="96"/>
  <c r="U71" i="96"/>
  <c r="V111" i="96"/>
  <c r="U111" i="96"/>
  <c r="U74" i="96"/>
  <c r="W205" i="96"/>
  <c r="U205" i="96"/>
  <c r="V230" i="96"/>
  <c r="U230" i="96"/>
  <c r="W230" i="96"/>
  <c r="U409" i="96"/>
  <c r="V413" i="96"/>
  <c r="U413" i="96"/>
  <c r="V519" i="96"/>
  <c r="U519" i="96"/>
  <c r="U472" i="96"/>
  <c r="V472" i="96"/>
  <c r="W554" i="96"/>
  <c r="V554" i="96"/>
  <c r="U554" i="96"/>
  <c r="V36" i="96"/>
  <c r="U36" i="96"/>
  <c r="V37" i="96"/>
  <c r="U37" i="96"/>
  <c r="W37" i="96"/>
  <c r="W161" i="96"/>
  <c r="U161" i="96"/>
  <c r="U124" i="96"/>
  <c r="V124" i="96"/>
  <c r="U337" i="96"/>
  <c r="W337" i="96"/>
  <c r="U295" i="96"/>
  <c r="V314" i="96"/>
  <c r="U314" i="96"/>
  <c r="W463" i="96"/>
  <c r="V463" i="96"/>
  <c r="U463" i="96"/>
  <c r="V394" i="96"/>
  <c r="U394" i="96"/>
  <c r="W557" i="96"/>
  <c r="U557" i="96"/>
  <c r="W604" i="96"/>
  <c r="U604" i="96"/>
  <c r="U518" i="96"/>
  <c r="V417" i="96"/>
  <c r="U417" i="96"/>
  <c r="U325" i="96"/>
  <c r="U211" i="96"/>
  <c r="U466" i="96"/>
  <c r="W466" i="96"/>
  <c r="W300" i="96"/>
  <c r="U300" i="96"/>
  <c r="U150" i="96"/>
  <c r="V150" i="96"/>
  <c r="W494" i="96"/>
  <c r="U494" i="96"/>
  <c r="U373" i="96"/>
  <c r="W373" i="96"/>
  <c r="V609" i="96"/>
  <c r="U609" i="96"/>
  <c r="V338" i="96"/>
  <c r="U338" i="96"/>
  <c r="U217" i="96"/>
  <c r="W580" i="96"/>
  <c r="V580" i="96"/>
  <c r="U580" i="96"/>
  <c r="V377" i="96"/>
  <c r="U377" i="96"/>
  <c r="W627" i="96"/>
  <c r="U627" i="96"/>
  <c r="W370" i="96"/>
  <c r="U370" i="96"/>
  <c r="U271" i="96"/>
  <c r="V271" i="96"/>
  <c r="U27" i="96"/>
  <c r="W27" i="96"/>
  <c r="U279" i="96"/>
  <c r="V548" i="96"/>
  <c r="U548" i="96"/>
  <c r="W425" i="96"/>
  <c r="V425" i="96"/>
  <c r="U425" i="96"/>
  <c r="V353" i="96"/>
  <c r="U353" i="96"/>
  <c r="W83" i="96"/>
  <c r="U83" i="96"/>
  <c r="W565" i="96"/>
  <c r="U565" i="96"/>
  <c r="U356" i="96"/>
  <c r="V559" i="96"/>
  <c r="U559" i="96"/>
  <c r="U35" i="96"/>
  <c r="U226" i="96"/>
  <c r="W654" i="96"/>
  <c r="V654" i="96"/>
  <c r="U654" i="96"/>
  <c r="W117" i="96"/>
  <c r="U117" i="96"/>
  <c r="U80" i="96"/>
  <c r="V80" i="96"/>
  <c r="W259" i="96"/>
  <c r="U259" i="96"/>
  <c r="V259" i="96"/>
  <c r="U236" i="96"/>
  <c r="W236" i="96"/>
  <c r="V631" i="96"/>
  <c r="U631" i="96"/>
  <c r="V419" i="96"/>
  <c r="U419" i="96"/>
  <c r="V605" i="96"/>
  <c r="U605" i="96"/>
  <c r="U478" i="96"/>
  <c r="W478" i="96"/>
  <c r="W560" i="96"/>
  <c r="U560" i="96"/>
  <c r="V30" i="96"/>
  <c r="U30" i="96"/>
  <c r="V47" i="96"/>
  <c r="U47" i="96"/>
  <c r="W47" i="96"/>
  <c r="U151" i="96"/>
  <c r="U114" i="96"/>
  <c r="W114" i="96"/>
  <c r="V114" i="96"/>
  <c r="U317" i="96"/>
  <c r="U270" i="96"/>
  <c r="W304" i="96"/>
  <c r="V304" i="96"/>
  <c r="U304" i="96"/>
  <c r="W453" i="96"/>
  <c r="U453" i="96"/>
  <c r="V384" i="96"/>
  <c r="U384" i="96"/>
  <c r="W527" i="96"/>
  <c r="U527" i="96"/>
  <c r="U594" i="96"/>
  <c r="U534" i="96"/>
  <c r="W534" i="96"/>
  <c r="U25" i="96"/>
  <c r="V173" i="96"/>
  <c r="U173" i="96"/>
  <c r="U136" i="96"/>
  <c r="W136" i="96"/>
  <c r="V361" i="96"/>
  <c r="U361" i="96"/>
  <c r="V319" i="96"/>
  <c r="U319" i="96"/>
  <c r="W319" i="96"/>
  <c r="W326" i="96"/>
  <c r="U326" i="96"/>
  <c r="U475" i="96"/>
  <c r="W406" i="96"/>
  <c r="U406" i="96"/>
  <c r="V643" i="96"/>
  <c r="U643" i="96"/>
  <c r="V616" i="96"/>
  <c r="U616" i="96"/>
  <c r="W57" i="96"/>
  <c r="U57" i="96"/>
  <c r="W127" i="96"/>
  <c r="U127" i="96"/>
  <c r="U90" i="96"/>
  <c r="V90" i="96"/>
  <c r="W267" i="96"/>
  <c r="U267" i="96"/>
  <c r="V267" i="96"/>
  <c r="U246" i="96"/>
  <c r="W246" i="96"/>
  <c r="U280" i="96"/>
  <c r="W280" i="96"/>
  <c r="V429" i="96"/>
  <c r="U429" i="96"/>
  <c r="U517" i="96"/>
  <c r="U488" i="96"/>
  <c r="V488" i="96"/>
  <c r="W570" i="96"/>
  <c r="U570" i="96"/>
  <c r="W20" i="96"/>
  <c r="U20" i="96"/>
  <c r="V21" i="96"/>
  <c r="U21" i="96"/>
  <c r="W21" i="96"/>
  <c r="U177" i="96"/>
  <c r="U140" i="96"/>
  <c r="W140" i="96"/>
  <c r="V140" i="96"/>
  <c r="U369" i="96"/>
  <c r="U327" i="96"/>
  <c r="W330" i="96"/>
  <c r="V330" i="96"/>
  <c r="U330" i="96"/>
  <c r="W479" i="96"/>
  <c r="U479" i="96"/>
  <c r="V410" i="96"/>
  <c r="U410" i="96"/>
  <c r="V492" i="96"/>
  <c r="U492" i="96"/>
  <c r="W492" i="96"/>
  <c r="U620" i="96"/>
  <c r="U537" i="96"/>
  <c r="W537" i="96"/>
  <c r="V354" i="96"/>
  <c r="U354" i="96"/>
  <c r="U243" i="96"/>
  <c r="V43" i="96"/>
  <c r="U43" i="96"/>
  <c r="U420" i="96"/>
  <c r="W405" i="96"/>
  <c r="U405" i="96"/>
  <c r="U110" i="96"/>
  <c r="V110" i="96"/>
  <c r="U593" i="96"/>
  <c r="U182" i="96"/>
  <c r="W182" i="96"/>
  <c r="V182" i="96"/>
  <c r="U460" i="96"/>
  <c r="W460" i="96"/>
  <c r="U292" i="96"/>
  <c r="U148" i="96"/>
  <c r="W148" i="96"/>
  <c r="U452" i="96"/>
  <c r="U142" i="96"/>
  <c r="V142" i="96"/>
  <c r="U499" i="96"/>
  <c r="V499" i="96"/>
  <c r="U324" i="96"/>
  <c r="U180" i="96"/>
  <c r="W180" i="96"/>
  <c r="V180" i="96"/>
  <c r="V53" i="96"/>
  <c r="U53" i="96"/>
  <c r="U186" i="96"/>
  <c r="W186" i="96"/>
  <c r="W611" i="96"/>
  <c r="V611" i="96"/>
  <c r="U611" i="96"/>
  <c r="W364" i="96"/>
  <c r="U364" i="96"/>
  <c r="W263" i="96"/>
  <c r="U263" i="96"/>
  <c r="V263" i="96"/>
  <c r="V29" i="96"/>
  <c r="U29" i="96"/>
  <c r="W29" i="96"/>
  <c r="U482" i="96"/>
  <c r="V482" i="96"/>
  <c r="W316" i="96"/>
  <c r="V316" i="96"/>
  <c r="U316" i="96"/>
  <c r="U166" i="96"/>
  <c r="W166" i="96"/>
  <c r="V166" i="96"/>
  <c r="U235" i="96"/>
  <c r="V235" i="96"/>
  <c r="V321" i="96"/>
  <c r="U321" i="96"/>
  <c r="V32" i="96"/>
  <c r="W32" i="96"/>
  <c r="U32" i="96"/>
  <c r="W133" i="96"/>
  <c r="V133" i="96"/>
  <c r="U133" i="96"/>
  <c r="U96" i="96"/>
  <c r="V96" i="96"/>
  <c r="V287" i="96"/>
  <c r="U287" i="96"/>
  <c r="W287" i="96"/>
  <c r="V252" i="96"/>
  <c r="U252" i="96"/>
  <c r="W252" i="96"/>
  <c r="U286" i="96"/>
  <c r="W286" i="96"/>
  <c r="V435" i="96"/>
  <c r="U435" i="96"/>
  <c r="W555" i="96"/>
  <c r="V555" i="96"/>
  <c r="U555" i="96"/>
  <c r="U515" i="96"/>
  <c r="V515" i="96"/>
  <c r="W576" i="96"/>
  <c r="V576" i="96"/>
  <c r="U576" i="96"/>
  <c r="U526" i="96"/>
  <c r="V526" i="96"/>
  <c r="V31" i="96"/>
  <c r="U31" i="96"/>
  <c r="W31" i="96"/>
  <c r="W167" i="96"/>
  <c r="V167" i="96"/>
  <c r="U167" i="96"/>
  <c r="U130" i="96"/>
  <c r="W130" i="96"/>
  <c r="V130" i="96"/>
  <c r="U349" i="96"/>
  <c r="W349" i="96"/>
  <c r="V307" i="96"/>
  <c r="U307" i="96"/>
  <c r="W320" i="96"/>
  <c r="V320" i="96"/>
  <c r="U320" i="96"/>
  <c r="W469" i="96"/>
  <c r="V469" i="96"/>
  <c r="U469" i="96"/>
  <c r="V400" i="96"/>
  <c r="U400" i="96"/>
  <c r="W595" i="96"/>
  <c r="U595" i="96"/>
  <c r="W610" i="96"/>
  <c r="V610" i="96"/>
  <c r="U610" i="96"/>
  <c r="V566" i="96"/>
  <c r="U566" i="96"/>
  <c r="V77" i="96"/>
  <c r="U77" i="96"/>
  <c r="W215" i="96"/>
  <c r="V215" i="96"/>
  <c r="U215" i="96"/>
  <c r="U152" i="96"/>
  <c r="W152" i="96"/>
  <c r="U391" i="96"/>
  <c r="W391" i="96"/>
  <c r="V391" i="96"/>
  <c r="V351" i="96"/>
  <c r="U351" i="96"/>
  <c r="W351" i="96"/>
  <c r="W342" i="96"/>
  <c r="U342" i="96"/>
  <c r="W491" i="96"/>
  <c r="V491" i="96"/>
  <c r="U491" i="96"/>
  <c r="U422" i="96"/>
  <c r="W422" i="96"/>
  <c r="V422" i="96"/>
  <c r="V504" i="96"/>
  <c r="U504" i="96"/>
  <c r="W632" i="96"/>
  <c r="V632" i="96"/>
  <c r="U632" i="96"/>
  <c r="V67" i="96"/>
  <c r="U67" i="96"/>
  <c r="W143" i="96"/>
  <c r="V143" i="96"/>
  <c r="U143" i="96"/>
  <c r="U106" i="96"/>
  <c r="V106" i="96"/>
  <c r="V301" i="96"/>
  <c r="U301" i="96"/>
  <c r="W301" i="96"/>
  <c r="V262" i="96"/>
  <c r="U262" i="96"/>
  <c r="W262" i="96"/>
  <c r="V296" i="96"/>
  <c r="U296" i="96"/>
  <c r="V445" i="96"/>
  <c r="U445" i="96"/>
  <c r="W623" i="96"/>
  <c r="V623" i="96"/>
  <c r="U623" i="96"/>
  <c r="W641" i="96"/>
  <c r="V641" i="96"/>
  <c r="U641" i="96"/>
  <c r="W586" i="96"/>
  <c r="V586" i="96"/>
  <c r="U586" i="96"/>
  <c r="W550" i="96"/>
  <c r="U550" i="96"/>
  <c r="V189" i="96"/>
  <c r="U189" i="96"/>
  <c r="W189" i="96"/>
  <c r="W229" i="96"/>
  <c r="U229" i="96"/>
  <c r="V229" i="96"/>
  <c r="U156" i="96"/>
  <c r="W156" i="96"/>
  <c r="V156" i="96"/>
  <c r="V581" i="96"/>
  <c r="U581" i="96"/>
  <c r="V359" i="96"/>
  <c r="U359" i="96"/>
  <c r="W346" i="96"/>
  <c r="V346" i="96"/>
  <c r="U346" i="96"/>
  <c r="W523" i="96"/>
  <c r="V523" i="96"/>
  <c r="U523" i="96"/>
  <c r="U426" i="96"/>
  <c r="V426" i="96"/>
  <c r="V508" i="96"/>
  <c r="U508" i="96"/>
  <c r="W508" i="96"/>
  <c r="W636" i="96"/>
  <c r="V636" i="96"/>
  <c r="U636" i="96"/>
  <c r="U476" i="96"/>
  <c r="W476" i="96"/>
  <c r="V476" i="96"/>
  <c r="V308" i="96"/>
  <c r="U308" i="96"/>
  <c r="U164" i="96"/>
  <c r="W164" i="96"/>
  <c r="W655" i="96"/>
  <c r="V655" i="96"/>
  <c r="U655" i="96"/>
  <c r="V347" i="96"/>
  <c r="U347" i="96"/>
  <c r="W347" i="96"/>
  <c r="U68" i="96"/>
  <c r="V68" i="96"/>
  <c r="W412" i="96"/>
  <c r="U412" i="96"/>
  <c r="V412" i="96"/>
  <c r="U100" i="96"/>
  <c r="V100" i="96"/>
  <c r="W100" i="96"/>
  <c r="V418" i="96"/>
  <c r="U418" i="96"/>
  <c r="V399" i="96"/>
  <c r="U399" i="96"/>
  <c r="U102" i="96"/>
  <c r="W102" i="96"/>
  <c r="W575" i="96"/>
  <c r="V575" i="96"/>
  <c r="U575" i="96"/>
  <c r="U54" i="96"/>
  <c r="V54" i="96"/>
  <c r="W54" i="96"/>
  <c r="U450" i="96"/>
  <c r="V450" i="96"/>
  <c r="U284" i="96"/>
  <c r="V284" i="96"/>
  <c r="U134" i="96"/>
  <c r="W134" i="96"/>
  <c r="V134" i="96"/>
  <c r="V516" i="96"/>
  <c r="U516" i="96"/>
  <c r="U273" i="96"/>
  <c r="W273" i="96"/>
  <c r="U484" i="96"/>
  <c r="W484" i="96"/>
  <c r="W322" i="96"/>
  <c r="V322" i="96"/>
  <c r="U322" i="96"/>
  <c r="U174" i="96"/>
  <c r="W174" i="96"/>
  <c r="V174" i="96"/>
  <c r="W73" i="96"/>
  <c r="U73" i="96"/>
  <c r="V73" i="96"/>
  <c r="U436" i="96"/>
  <c r="V436" i="96"/>
  <c r="W274" i="96"/>
  <c r="V274" i="96"/>
  <c r="U274" i="96"/>
  <c r="U126" i="96"/>
  <c r="W126" i="96"/>
  <c r="V126" i="96"/>
  <c r="V628" i="96"/>
  <c r="U628" i="96"/>
  <c r="U158" i="96"/>
  <c r="W158" i="96"/>
  <c r="W233" i="96"/>
  <c r="U233" i="96"/>
  <c r="W149" i="96"/>
  <c r="V149" i="96"/>
  <c r="U149" i="96"/>
  <c r="U112" i="96"/>
  <c r="V112" i="96"/>
  <c r="V313" i="96"/>
  <c r="U313" i="96"/>
  <c r="W313" i="96"/>
  <c r="V268" i="96"/>
  <c r="U268" i="96"/>
  <c r="W268" i="96"/>
  <c r="V302" i="96"/>
  <c r="U302" i="96"/>
  <c r="V451" i="96"/>
  <c r="U451" i="96"/>
  <c r="U382" i="96"/>
  <c r="W382" i="96"/>
  <c r="W513" i="96"/>
  <c r="V513" i="96"/>
  <c r="U513" i="96"/>
  <c r="W592" i="96"/>
  <c r="V592" i="96"/>
  <c r="U592" i="96"/>
  <c r="W558" i="96"/>
  <c r="U558" i="96"/>
  <c r="W249" i="96"/>
  <c r="U249" i="96"/>
  <c r="V249" i="96"/>
  <c r="W183" i="96"/>
  <c r="V183" i="96"/>
  <c r="U183" i="96"/>
  <c r="U146" i="96"/>
  <c r="W146" i="96"/>
  <c r="V146" i="96"/>
  <c r="V281" i="96"/>
  <c r="U281" i="96"/>
  <c r="V339" i="96"/>
  <c r="U339" i="96"/>
  <c r="W336" i="96"/>
  <c r="V336" i="96"/>
  <c r="U336" i="96"/>
  <c r="W485" i="96"/>
  <c r="V485" i="96"/>
  <c r="U485" i="96"/>
  <c r="W416" i="96"/>
  <c r="U416" i="96"/>
  <c r="W498" i="96"/>
  <c r="U498" i="96"/>
  <c r="W626" i="96"/>
  <c r="V626" i="96"/>
  <c r="U626" i="96"/>
  <c r="V582" i="96"/>
  <c r="U582" i="96"/>
  <c r="U239" i="96"/>
  <c r="V239" i="96"/>
  <c r="W257" i="96"/>
  <c r="U257" i="96"/>
  <c r="U168" i="96"/>
  <c r="W168" i="96"/>
  <c r="V196" i="96"/>
  <c r="U196" i="96"/>
  <c r="W196" i="96"/>
  <c r="W275" i="96"/>
  <c r="U275" i="96"/>
  <c r="W358" i="96"/>
  <c r="U358" i="96"/>
  <c r="W633" i="96"/>
  <c r="V633" i="96"/>
  <c r="U633" i="96"/>
  <c r="U438" i="96"/>
  <c r="W438" i="96"/>
  <c r="V438" i="96"/>
  <c r="V520" i="96"/>
  <c r="U520" i="96"/>
  <c r="W648" i="96"/>
  <c r="V648" i="96"/>
  <c r="U648" i="96"/>
  <c r="V39" i="96"/>
  <c r="U39" i="96"/>
  <c r="W159" i="96"/>
  <c r="V159" i="96"/>
  <c r="U159" i="96"/>
  <c r="U122" i="96"/>
  <c r="V122" i="96"/>
  <c r="V333" i="96"/>
  <c r="U333" i="96"/>
  <c r="W333" i="96"/>
  <c r="U277" i="96"/>
  <c r="W277" i="96"/>
  <c r="V277" i="96"/>
  <c r="V312" i="96"/>
  <c r="U312" i="96"/>
  <c r="V461" i="96"/>
  <c r="U461" i="96"/>
  <c r="W392" i="96"/>
  <c r="U392" i="96"/>
  <c r="V545" i="96"/>
  <c r="W545" i="96"/>
  <c r="U545" i="96"/>
  <c r="W602" i="96"/>
  <c r="V602" i="96"/>
  <c r="U602" i="96"/>
  <c r="W614" i="96"/>
  <c r="U614" i="96"/>
  <c r="U81" i="96"/>
  <c r="W81" i="96"/>
  <c r="V195" i="96"/>
  <c r="U195" i="96"/>
  <c r="W195" i="96"/>
  <c r="U172" i="96"/>
  <c r="W172" i="96"/>
  <c r="V172" i="96"/>
  <c r="U200" i="96"/>
  <c r="W200" i="96"/>
  <c r="V200" i="96"/>
  <c r="V381" i="96"/>
  <c r="U381" i="96"/>
  <c r="W381" i="96"/>
  <c r="W362" i="96"/>
  <c r="V362" i="96"/>
  <c r="U362" i="96"/>
  <c r="W505" i="96"/>
  <c r="V505" i="96"/>
  <c r="U505" i="96"/>
  <c r="U442" i="96"/>
  <c r="W442" i="96"/>
  <c r="V442" i="96"/>
  <c r="V524" i="96"/>
  <c r="U524" i="96"/>
  <c r="W524" i="96"/>
  <c r="W652" i="96"/>
  <c r="V652" i="96"/>
  <c r="U652" i="96"/>
  <c r="U434" i="96"/>
  <c r="W434" i="96"/>
  <c r="V434" i="96"/>
  <c r="W567" i="96"/>
  <c r="V567" i="96"/>
  <c r="U567" i="96"/>
  <c r="U118" i="96"/>
  <c r="W118" i="96"/>
  <c r="V118" i="96"/>
  <c r="W635" i="96"/>
  <c r="V635" i="96"/>
  <c r="U635" i="96"/>
  <c r="V266" i="96"/>
  <c r="U266" i="96"/>
  <c r="W266" i="96"/>
  <c r="W201" i="96"/>
  <c r="V201" i="96"/>
  <c r="U201" i="96"/>
  <c r="V543" i="96"/>
  <c r="W543" i="96"/>
  <c r="U543" i="96"/>
  <c r="W179" i="96"/>
  <c r="V179" i="96"/>
  <c r="U179" i="96"/>
  <c r="W591" i="96"/>
  <c r="V591" i="96"/>
  <c r="U591" i="96"/>
  <c r="V343" i="96"/>
  <c r="U343" i="96"/>
  <c r="W343" i="96"/>
  <c r="U62" i="96"/>
  <c r="V62" i="96"/>
  <c r="W62" i="96"/>
  <c r="W481" i="96"/>
  <c r="V481" i="96"/>
  <c r="U481" i="96"/>
  <c r="W137" i="96"/>
  <c r="V137" i="96"/>
  <c r="U137" i="96"/>
  <c r="V404" i="96"/>
  <c r="U404" i="96"/>
  <c r="W404" i="96"/>
  <c r="W401" i="96"/>
  <c r="U401" i="96"/>
  <c r="V401" i="96"/>
  <c r="U94" i="96"/>
  <c r="V94" i="96"/>
  <c r="W94" i="96"/>
  <c r="W386" i="96"/>
  <c r="U386" i="96"/>
  <c r="V386" i="96"/>
  <c r="U116" i="96"/>
  <c r="W116" i="96"/>
  <c r="V116" i="96"/>
  <c r="U444" i="96"/>
  <c r="W444" i="96"/>
  <c r="V444" i="96"/>
  <c r="W276" i="96"/>
  <c r="V276" i="96"/>
  <c r="U276" i="96"/>
  <c r="U132" i="96"/>
  <c r="W132" i="96"/>
  <c r="V132" i="96"/>
  <c r="W396" i="96"/>
  <c r="V396" i="96"/>
  <c r="U396" i="96"/>
  <c r="W615" i="96"/>
  <c r="V615" i="96"/>
  <c r="U615" i="96"/>
  <c r="U84" i="96"/>
  <c r="V84" i="96"/>
  <c r="W84" i="96"/>
  <c r="U428" i="96"/>
  <c r="W428" i="96"/>
  <c r="V428" i="96"/>
  <c r="U70" i="96"/>
  <c r="V70" i="96"/>
  <c r="W70" i="96"/>
  <c r="V49" i="96"/>
  <c r="U49" i="96"/>
  <c r="W49" i="96"/>
  <c r="W165" i="96"/>
  <c r="V165" i="96"/>
  <c r="U165" i="96"/>
  <c r="U128" i="96"/>
  <c r="W128" i="96"/>
  <c r="V128" i="96"/>
  <c r="V345" i="96"/>
  <c r="U345" i="96"/>
  <c r="W345" i="96"/>
  <c r="V303" i="96"/>
  <c r="U303" i="96"/>
  <c r="W303" i="96"/>
  <c r="W318" i="96"/>
  <c r="V318" i="96"/>
  <c r="U318" i="96"/>
  <c r="W467" i="96"/>
  <c r="V467" i="96"/>
  <c r="U467" i="96"/>
  <c r="U398" i="96"/>
  <c r="W398" i="96"/>
  <c r="V398" i="96"/>
  <c r="W579" i="96"/>
  <c r="V579" i="96"/>
  <c r="U579" i="96"/>
  <c r="W608" i="96"/>
  <c r="V608" i="96"/>
  <c r="U608" i="96"/>
  <c r="W574" i="96"/>
  <c r="V574" i="96"/>
  <c r="U574" i="96"/>
  <c r="W203" i="96"/>
  <c r="U203" i="96"/>
  <c r="V203" i="96"/>
  <c r="W197" i="96"/>
  <c r="V197" i="96"/>
  <c r="U197" i="96"/>
  <c r="U162" i="96"/>
  <c r="W162" i="96"/>
  <c r="V162" i="96"/>
  <c r="W190" i="96"/>
  <c r="V190" i="96"/>
  <c r="U190" i="96"/>
  <c r="V371" i="96"/>
  <c r="U371" i="96"/>
  <c r="W371" i="96"/>
  <c r="W352" i="96"/>
  <c r="V352" i="96"/>
  <c r="U352" i="96"/>
  <c r="W585" i="96"/>
  <c r="V585" i="96"/>
  <c r="U585" i="96"/>
  <c r="U432" i="96"/>
  <c r="V432" i="96"/>
  <c r="W432" i="96"/>
  <c r="W514" i="96"/>
  <c r="V514" i="96"/>
  <c r="U514" i="96"/>
  <c r="W642" i="96"/>
  <c r="V642" i="96"/>
  <c r="U642" i="96"/>
  <c r="W630" i="96"/>
  <c r="V630" i="96"/>
  <c r="U630" i="96"/>
  <c r="V93" i="96"/>
  <c r="W93" i="96"/>
  <c r="U93" i="96"/>
  <c r="U56" i="96"/>
  <c r="W56" i="96"/>
  <c r="V56" i="96"/>
  <c r="U184" i="96"/>
  <c r="W184" i="96"/>
  <c r="V184" i="96"/>
  <c r="V212" i="96"/>
  <c r="W212" i="96"/>
  <c r="U212" i="96"/>
  <c r="W411" i="96"/>
  <c r="V411" i="96"/>
  <c r="U411" i="96"/>
  <c r="W374" i="96"/>
  <c r="V374" i="96"/>
  <c r="U374" i="96"/>
  <c r="W553" i="96"/>
  <c r="V553" i="96"/>
  <c r="U553" i="96"/>
  <c r="U454" i="96"/>
  <c r="W454" i="96"/>
  <c r="V454" i="96"/>
  <c r="V536" i="96"/>
  <c r="U536" i="96"/>
  <c r="W536" i="96"/>
  <c r="W63" i="96"/>
  <c r="V63" i="96"/>
  <c r="U63" i="96"/>
  <c r="V23" i="96"/>
  <c r="U23" i="96"/>
  <c r="W23" i="96"/>
  <c r="W175" i="96"/>
  <c r="V175" i="96"/>
  <c r="U175" i="96"/>
  <c r="U138" i="96"/>
  <c r="W138" i="96"/>
  <c r="V138" i="96"/>
  <c r="V365" i="96"/>
  <c r="U365" i="96"/>
  <c r="W365" i="96"/>
  <c r="V323" i="96"/>
  <c r="U323" i="96"/>
  <c r="W323" i="96"/>
  <c r="W328" i="96"/>
  <c r="V328" i="96"/>
  <c r="U328" i="96"/>
  <c r="W477" i="96"/>
  <c r="V477" i="96"/>
  <c r="U477" i="96"/>
  <c r="W408" i="96"/>
  <c r="U408" i="96"/>
  <c r="V408" i="96"/>
  <c r="W659" i="96"/>
  <c r="V659" i="96"/>
  <c r="U659" i="96"/>
  <c r="W618" i="96"/>
  <c r="V618" i="96"/>
  <c r="U618" i="96"/>
  <c r="W646" i="96"/>
  <c r="V646" i="96"/>
  <c r="U646" i="96"/>
  <c r="W97" i="96"/>
  <c r="V97" i="96"/>
  <c r="U97" i="96"/>
  <c r="U60" i="96"/>
  <c r="W60" i="96"/>
  <c r="V60" i="96"/>
  <c r="W213" i="96"/>
  <c r="U213" i="96"/>
  <c r="V213" i="96"/>
  <c r="V216" i="96"/>
  <c r="U216" i="96"/>
  <c r="W216" i="96"/>
  <c r="W383" i="96"/>
  <c r="V383" i="96"/>
  <c r="U383" i="96"/>
  <c r="W378" i="96"/>
  <c r="V378" i="96"/>
  <c r="U378" i="96"/>
  <c r="W571" i="96"/>
  <c r="V571" i="96"/>
  <c r="U571" i="96"/>
  <c r="U458" i="96"/>
  <c r="W458" i="96"/>
  <c r="V458" i="96"/>
  <c r="V540" i="96"/>
  <c r="U540" i="96"/>
  <c r="W540" i="96"/>
  <c r="W50" i="96"/>
  <c r="V50" i="96"/>
  <c r="U50" i="96"/>
  <c r="V388" i="96"/>
  <c r="U388" i="96"/>
  <c r="W388" i="96"/>
  <c r="V375" i="96"/>
  <c r="U375" i="96"/>
  <c r="W375" i="96"/>
  <c r="U78" i="96"/>
  <c r="V78" i="96"/>
  <c r="W78" i="96"/>
  <c r="W489" i="96"/>
  <c r="V489" i="96"/>
  <c r="U489" i="96"/>
  <c r="V224" i="96"/>
  <c r="U224" i="96"/>
  <c r="W224" i="96"/>
  <c r="W147" i="96"/>
  <c r="V147" i="96"/>
  <c r="U147" i="96"/>
  <c r="W439" i="96"/>
  <c r="V439" i="96"/>
  <c r="U439" i="96"/>
  <c r="W91" i="96"/>
  <c r="U91" i="96"/>
  <c r="V91" i="96"/>
  <c r="W587" i="96"/>
  <c r="V587" i="96"/>
  <c r="U587" i="96"/>
  <c r="V258" i="96"/>
  <c r="U258" i="96"/>
  <c r="W258" i="96"/>
  <c r="W185" i="96"/>
  <c r="V185" i="96"/>
  <c r="U185" i="96"/>
  <c r="W372" i="96"/>
  <c r="V372" i="96"/>
  <c r="U372" i="96"/>
  <c r="V549" i="96"/>
  <c r="W549" i="96"/>
  <c r="U549" i="96"/>
  <c r="V315" i="96"/>
  <c r="U315" i="96"/>
  <c r="W315" i="96"/>
  <c r="U52" i="96"/>
  <c r="W52" i="96"/>
  <c r="V52" i="96"/>
  <c r="W651" i="96"/>
  <c r="V651" i="96"/>
  <c r="U651" i="96"/>
  <c r="W245" i="96"/>
  <c r="U245" i="96"/>
  <c r="V245" i="96"/>
  <c r="V402" i="96"/>
  <c r="U402" i="96"/>
  <c r="W402" i="96"/>
  <c r="V387" i="96"/>
  <c r="U387" i="96"/>
  <c r="W387" i="96"/>
  <c r="U86" i="96"/>
  <c r="W86" i="96"/>
  <c r="V86" i="96"/>
  <c r="W637" i="96"/>
  <c r="V637" i="96"/>
  <c r="U637" i="96"/>
  <c r="V299" i="96"/>
  <c r="U299" i="96"/>
  <c r="W299" i="96"/>
  <c r="W241" i="96"/>
  <c r="U241" i="96"/>
  <c r="V241" i="96"/>
  <c r="V547" i="96"/>
  <c r="W547" i="96"/>
  <c r="U547" i="96"/>
  <c r="W153" i="96"/>
  <c r="V153" i="96"/>
  <c r="U153" i="96"/>
  <c r="V33" i="96"/>
  <c r="U33" i="96"/>
  <c r="W33" i="96"/>
  <c r="W181" i="96"/>
  <c r="V181" i="96"/>
  <c r="U181" i="96"/>
  <c r="U144" i="96"/>
  <c r="W144" i="96"/>
  <c r="V144" i="96"/>
  <c r="V551" i="96"/>
  <c r="W551" i="96"/>
  <c r="U551" i="96"/>
  <c r="V335" i="96"/>
  <c r="U335" i="96"/>
  <c r="W335" i="96"/>
  <c r="W334" i="96"/>
  <c r="V334" i="96"/>
  <c r="U334" i="96"/>
  <c r="W483" i="96"/>
  <c r="V483" i="96"/>
  <c r="U483" i="96"/>
  <c r="W414" i="96"/>
  <c r="U414" i="96"/>
  <c r="V414" i="96"/>
  <c r="W496" i="96"/>
  <c r="V496" i="96"/>
  <c r="U496" i="96"/>
  <c r="W624" i="96"/>
  <c r="V624" i="96"/>
  <c r="U624" i="96"/>
  <c r="W606" i="96"/>
  <c r="V606" i="96"/>
  <c r="U606" i="96"/>
  <c r="V87" i="96"/>
  <c r="U87" i="96"/>
  <c r="W87" i="96"/>
  <c r="W247" i="96"/>
  <c r="U247" i="96"/>
  <c r="V247" i="96"/>
  <c r="U178" i="96"/>
  <c r="W178" i="96"/>
  <c r="V178" i="96"/>
  <c r="V206" i="96"/>
  <c r="W206" i="96"/>
  <c r="U206" i="96"/>
  <c r="W385" i="96"/>
  <c r="U385" i="96"/>
  <c r="V385" i="96"/>
  <c r="W368" i="96"/>
  <c r="V368" i="96"/>
  <c r="U368" i="96"/>
  <c r="V535" i="96"/>
  <c r="W535" i="96"/>
  <c r="U535" i="96"/>
  <c r="U448" i="96"/>
  <c r="V448" i="96"/>
  <c r="W448" i="96"/>
  <c r="U530" i="96"/>
  <c r="W530" i="96"/>
  <c r="V530" i="96"/>
  <c r="W658" i="96"/>
  <c r="V658" i="96"/>
  <c r="U658" i="96"/>
  <c r="V24" i="96"/>
  <c r="W24" i="96"/>
  <c r="U24" i="96"/>
  <c r="W109" i="96"/>
  <c r="V109" i="96"/>
  <c r="U109" i="96"/>
  <c r="U72" i="96"/>
  <c r="W72" i="96"/>
  <c r="V72" i="96"/>
  <c r="W191" i="96"/>
  <c r="V191" i="96"/>
  <c r="U191" i="96"/>
  <c r="V228" i="96"/>
  <c r="U228" i="96"/>
  <c r="W228" i="96"/>
  <c r="V393" i="96"/>
  <c r="U393" i="96"/>
  <c r="W393" i="96"/>
  <c r="W647" i="96"/>
  <c r="V647" i="96"/>
  <c r="U647" i="96"/>
  <c r="W503" i="96"/>
  <c r="V503" i="96"/>
  <c r="U503" i="96"/>
  <c r="U470" i="96"/>
  <c r="W470" i="96"/>
  <c r="V470" i="96"/>
  <c r="W552" i="96"/>
  <c r="V552" i="96"/>
  <c r="U552" i="96"/>
  <c r="W38" i="96"/>
  <c r="V38" i="96"/>
  <c r="U38" i="96"/>
  <c r="W69" i="96"/>
  <c r="V69" i="96"/>
  <c r="U69" i="96"/>
  <c r="W219" i="96"/>
  <c r="V219" i="96"/>
  <c r="U219" i="96"/>
  <c r="U154" i="96"/>
  <c r="W154" i="96"/>
  <c r="V154" i="96"/>
  <c r="V397" i="96"/>
  <c r="U397" i="96"/>
  <c r="W397" i="96"/>
  <c r="V355" i="96"/>
  <c r="U355" i="96"/>
  <c r="W355" i="96"/>
  <c r="W344" i="96"/>
  <c r="V344" i="96"/>
  <c r="U344" i="96"/>
  <c r="W507" i="96"/>
  <c r="V507" i="96"/>
  <c r="U507" i="96"/>
  <c r="U424" i="96"/>
  <c r="V424" i="96"/>
  <c r="W424" i="96"/>
  <c r="U506" i="96"/>
  <c r="V506" i="96"/>
  <c r="W506" i="96"/>
  <c r="W634" i="96"/>
  <c r="V634" i="96"/>
  <c r="U634" i="96"/>
  <c r="V40" i="96"/>
  <c r="W40" i="96"/>
  <c r="U40" i="96"/>
  <c r="W113" i="96"/>
  <c r="V113" i="96"/>
  <c r="U113" i="96"/>
  <c r="U76" i="96"/>
  <c r="W76" i="96"/>
  <c r="V76" i="96"/>
  <c r="W227" i="96"/>
  <c r="U227" i="96"/>
  <c r="V227" i="96"/>
  <c r="V232" i="96"/>
  <c r="U232" i="96"/>
  <c r="W232" i="96"/>
  <c r="W509" i="96"/>
  <c r="V509" i="96"/>
  <c r="U509" i="96"/>
  <c r="W415" i="96"/>
  <c r="V415" i="96"/>
  <c r="U415" i="96"/>
  <c r="W573" i="96"/>
  <c r="V573" i="96"/>
  <c r="U573" i="96"/>
  <c r="U474" i="96"/>
  <c r="W474" i="96"/>
  <c r="V474" i="96"/>
  <c r="W556" i="96"/>
  <c r="V556" i="96"/>
  <c r="U556" i="96"/>
  <c r="W34" i="96"/>
  <c r="V34" i="96"/>
  <c r="U34" i="96"/>
  <c r="W589" i="96"/>
  <c r="V589" i="96"/>
  <c r="U589" i="96"/>
  <c r="W525" i="96"/>
  <c r="V525" i="96"/>
  <c r="U525" i="96"/>
  <c r="W225" i="96"/>
  <c r="U225" i="96"/>
  <c r="V225" i="96"/>
  <c r="W612" i="96"/>
  <c r="V612" i="96"/>
  <c r="U612" i="96"/>
  <c r="W449" i="96"/>
  <c r="V449" i="96"/>
  <c r="U449" i="96"/>
  <c r="V379" i="96"/>
  <c r="U379" i="96"/>
  <c r="W379" i="96"/>
  <c r="W105" i="96"/>
  <c r="V105" i="96"/>
  <c r="U105" i="96"/>
  <c r="W332" i="96"/>
  <c r="V332" i="96"/>
  <c r="U332" i="96"/>
  <c r="W199" i="96"/>
  <c r="V199" i="96"/>
  <c r="U199" i="96"/>
  <c r="W487" i="96"/>
  <c r="V487" i="96"/>
  <c r="U487" i="96"/>
  <c r="V218" i="96"/>
  <c r="U218" i="96"/>
  <c r="W218" i="96"/>
  <c r="W139" i="96"/>
  <c r="V139" i="96"/>
  <c r="U139" i="96"/>
  <c r="V290" i="96"/>
  <c r="U290" i="96"/>
  <c r="W290" i="96"/>
  <c r="V539" i="96"/>
  <c r="W539" i="96"/>
  <c r="U539" i="96"/>
  <c r="V250" i="96"/>
  <c r="U250" i="96"/>
  <c r="W250" i="96"/>
  <c r="W171" i="96"/>
  <c r="V171" i="96"/>
  <c r="U171" i="96"/>
  <c r="W455" i="96"/>
  <c r="V455" i="96"/>
  <c r="U455" i="96"/>
  <c r="W107" i="96"/>
  <c r="V107" i="96"/>
  <c r="U107" i="96"/>
  <c r="W653" i="96"/>
  <c r="V653" i="96"/>
  <c r="U653" i="96"/>
  <c r="V311" i="96"/>
  <c r="U311" i="96"/>
  <c r="W311" i="96"/>
  <c r="V207" i="96"/>
  <c r="U207" i="96"/>
  <c r="W207" i="96"/>
  <c r="W617" i="96"/>
  <c r="V617" i="96"/>
  <c r="U617" i="96"/>
  <c r="V240" i="96"/>
  <c r="U240" i="96"/>
  <c r="W240" i="96"/>
  <c r="W163" i="96"/>
  <c r="V163" i="96"/>
  <c r="U163" i="96"/>
  <c r="W583" i="96"/>
  <c r="V583" i="96"/>
  <c r="U583" i="96"/>
  <c r="V542" i="96"/>
  <c r="U542" i="96"/>
  <c r="W542" i="96"/>
  <c r="W187" i="96"/>
  <c r="U187" i="96"/>
  <c r="V187" i="96"/>
  <c r="W261" i="96"/>
  <c r="U261" i="96"/>
  <c r="V261" i="96"/>
  <c r="U160" i="96"/>
  <c r="W160" i="96"/>
  <c r="V160" i="96"/>
  <c r="W188" i="96"/>
  <c r="V188" i="96"/>
  <c r="U188" i="96"/>
  <c r="V367" i="96"/>
  <c r="U367" i="96"/>
  <c r="W367" i="96"/>
  <c r="W350" i="96"/>
  <c r="V350" i="96"/>
  <c r="U350" i="96"/>
  <c r="W569" i="96"/>
  <c r="V569" i="96"/>
  <c r="U569" i="96"/>
  <c r="U430" i="96"/>
  <c r="W430" i="96"/>
  <c r="V430" i="96"/>
  <c r="W512" i="96"/>
  <c r="V512" i="96"/>
  <c r="U512" i="96"/>
  <c r="W640" i="96"/>
  <c r="V640" i="96"/>
  <c r="U640" i="96"/>
  <c r="W638" i="96"/>
  <c r="V638" i="96"/>
  <c r="U638" i="96"/>
  <c r="W103" i="96"/>
  <c r="V103" i="96"/>
  <c r="U103" i="96"/>
  <c r="U66" i="96"/>
  <c r="V66" i="96"/>
  <c r="W66" i="96"/>
  <c r="W237" i="96"/>
  <c r="U237" i="96"/>
  <c r="V237" i="96"/>
  <c r="V222" i="96"/>
  <c r="U222" i="96"/>
  <c r="W222" i="96"/>
  <c r="W395" i="96"/>
  <c r="U395" i="96"/>
  <c r="V395" i="96"/>
  <c r="W403" i="96"/>
  <c r="V403" i="96"/>
  <c r="U403" i="96"/>
  <c r="W619" i="96"/>
  <c r="V619" i="96"/>
  <c r="U619" i="96"/>
  <c r="U464" i="96"/>
  <c r="V464" i="96"/>
  <c r="W464" i="96"/>
  <c r="W546" i="96"/>
  <c r="V546" i="96"/>
  <c r="U546" i="96"/>
  <c r="W44" i="96"/>
  <c r="V44" i="96"/>
  <c r="U44" i="96"/>
  <c r="W65" i="96"/>
  <c r="U65" i="96"/>
  <c r="V65" i="96"/>
  <c r="W125" i="96"/>
  <c r="V125" i="96"/>
  <c r="U125" i="96"/>
  <c r="U88" i="96"/>
  <c r="W88" i="96"/>
  <c r="V88" i="96"/>
  <c r="W265" i="96"/>
  <c r="U265" i="96"/>
  <c r="V265" i="96"/>
  <c r="V244" i="96"/>
  <c r="U244" i="96"/>
  <c r="W244" i="96"/>
  <c r="W278" i="96"/>
  <c r="U278" i="96"/>
  <c r="V278" i="96"/>
  <c r="W427" i="96"/>
  <c r="V427" i="96"/>
  <c r="U427" i="96"/>
  <c r="V501" i="96"/>
  <c r="U501" i="96"/>
  <c r="W501" i="96"/>
  <c r="U486" i="96"/>
  <c r="W486" i="96"/>
  <c r="V486" i="96"/>
  <c r="W568" i="96"/>
  <c r="V568" i="96"/>
  <c r="U568" i="96"/>
  <c r="V22" i="96"/>
  <c r="W22" i="96"/>
  <c r="U22" i="96"/>
  <c r="W255" i="96"/>
  <c r="U255" i="96"/>
  <c r="V255" i="96"/>
  <c r="W511" i="96"/>
  <c r="V511" i="96"/>
  <c r="U511" i="96"/>
  <c r="U170" i="96"/>
  <c r="W170" i="96"/>
  <c r="V170" i="96"/>
  <c r="W198" i="96"/>
  <c r="V198" i="96"/>
  <c r="U198" i="96"/>
  <c r="V289" i="96"/>
  <c r="U289" i="96"/>
  <c r="W289" i="96"/>
  <c r="W360" i="96"/>
  <c r="V360" i="96"/>
  <c r="U360" i="96"/>
  <c r="W649" i="96"/>
  <c r="V649" i="96"/>
  <c r="U649" i="96"/>
  <c r="U440" i="96"/>
  <c r="V440" i="96"/>
  <c r="W440" i="96"/>
  <c r="U522" i="96"/>
  <c r="W522" i="96"/>
  <c r="V522" i="96"/>
  <c r="W650" i="96"/>
  <c r="V650" i="96"/>
  <c r="U650" i="96"/>
  <c r="W61" i="96"/>
  <c r="V61" i="96"/>
  <c r="U61" i="96"/>
  <c r="W129" i="96"/>
  <c r="V129" i="96"/>
  <c r="U129" i="96"/>
  <c r="U92" i="96"/>
  <c r="W92" i="96"/>
  <c r="V92" i="96"/>
  <c r="W269" i="96"/>
  <c r="U269" i="96"/>
  <c r="V269" i="96"/>
  <c r="V248" i="96"/>
  <c r="U248" i="96"/>
  <c r="W248" i="96"/>
  <c r="W282" i="96"/>
  <c r="V282" i="96"/>
  <c r="U282" i="96"/>
  <c r="W431" i="96"/>
  <c r="V431" i="96"/>
  <c r="U431" i="96"/>
  <c r="V529" i="96"/>
  <c r="U529" i="96"/>
  <c r="W529" i="96"/>
  <c r="U490" i="96"/>
  <c r="W490" i="96"/>
  <c r="V490" i="96"/>
  <c r="W572" i="96"/>
  <c r="V572" i="96"/>
  <c r="U572" i="96"/>
  <c r="V79" i="96"/>
  <c r="W79" i="96"/>
  <c r="U79" i="96"/>
  <c r="W601" i="96"/>
  <c r="V601" i="96"/>
  <c r="U601" i="96"/>
  <c r="V234" i="96"/>
  <c r="U234" i="96"/>
  <c r="W234" i="96"/>
  <c r="W155" i="96"/>
  <c r="V155" i="96"/>
  <c r="U155" i="96"/>
  <c r="W510" i="96"/>
  <c r="V510" i="96"/>
  <c r="U510" i="96"/>
  <c r="W493" i="96"/>
  <c r="V493" i="96"/>
  <c r="U493" i="96"/>
  <c r="V309" i="96"/>
  <c r="U309" i="96"/>
  <c r="W309" i="96"/>
  <c r="W209" i="96"/>
  <c r="V209" i="96"/>
  <c r="U209" i="96"/>
  <c r="W407" i="96"/>
  <c r="V407" i="96"/>
  <c r="U407" i="96"/>
  <c r="W596" i="96"/>
  <c r="V596" i="96"/>
  <c r="U596" i="96"/>
  <c r="W441" i="96"/>
  <c r="V441" i="96"/>
  <c r="U441" i="96"/>
  <c r="V291" i="96"/>
  <c r="U291" i="96"/>
  <c r="W291" i="96"/>
  <c r="W99" i="96"/>
  <c r="V99" i="96"/>
  <c r="U99" i="96"/>
  <c r="V331" i="96"/>
  <c r="U331" i="96"/>
  <c r="W331" i="96"/>
  <c r="U127" i="95"/>
  <c r="V143" i="95"/>
  <c r="U360" i="95"/>
  <c r="W572" i="95"/>
  <c r="V613" i="95"/>
  <c r="V482" i="95"/>
  <c r="U572" i="95"/>
  <c r="U613" i="95"/>
  <c r="U482" i="95"/>
  <c r="V111" i="95"/>
  <c r="U582" i="95"/>
  <c r="U606" i="95"/>
  <c r="U647" i="95"/>
  <c r="U519" i="95"/>
  <c r="U384" i="95"/>
  <c r="V606" i="95"/>
  <c r="V647" i="95"/>
  <c r="V519" i="95"/>
  <c r="V384" i="95"/>
  <c r="U59" i="95"/>
  <c r="U623" i="95"/>
  <c r="W431" i="95"/>
  <c r="W287" i="95"/>
  <c r="W359" i="95"/>
  <c r="W393" i="95"/>
  <c r="W280" i="95"/>
  <c r="W328" i="95"/>
  <c r="V443" i="95"/>
  <c r="W491" i="95"/>
  <c r="V543" i="95"/>
  <c r="W591" i="95"/>
  <c r="V630" i="95"/>
  <c r="W97" i="95"/>
  <c r="V555" i="95"/>
  <c r="W69" i="95"/>
  <c r="W183" i="95"/>
  <c r="V60" i="95"/>
  <c r="W281" i="95"/>
  <c r="W208" i="95"/>
  <c r="W116" i="95"/>
  <c r="V299" i="95"/>
  <c r="W412" i="95"/>
  <c r="V220" i="95"/>
  <c r="V341" i="95"/>
  <c r="V416" i="95"/>
  <c r="W330" i="95"/>
  <c r="V362" i="95"/>
  <c r="V445" i="95"/>
  <c r="W462" i="95"/>
  <c r="W497" i="95"/>
  <c r="W593" i="95"/>
  <c r="V504" i="95"/>
  <c r="V632" i="95"/>
  <c r="W205" i="95"/>
  <c r="V47" i="95"/>
  <c r="V221" i="95"/>
  <c r="V293" i="95"/>
  <c r="W386" i="95"/>
  <c r="V50" i="95"/>
  <c r="W530" i="95"/>
  <c r="V167" i="95"/>
  <c r="W74" i="95"/>
  <c r="V26" i="95"/>
  <c r="V233" i="95"/>
  <c r="W150" i="95"/>
  <c r="V408" i="95"/>
  <c r="V367" i="95"/>
  <c r="V403" i="95"/>
  <c r="W236" i="95"/>
  <c r="V316" i="95"/>
  <c r="W364" i="95"/>
  <c r="V479" i="95"/>
  <c r="W499" i="95"/>
  <c r="V579" i="95"/>
  <c r="W627" i="95"/>
  <c r="W538" i="95"/>
  <c r="W586" i="95"/>
  <c r="W93" i="95"/>
  <c r="V485" i="95"/>
  <c r="V560" i="95"/>
  <c r="W225" i="95"/>
  <c r="V319" i="95"/>
  <c r="W372" i="95"/>
  <c r="W396" i="95"/>
  <c r="V472" i="95"/>
  <c r="V189" i="95"/>
  <c r="W62" i="95"/>
  <c r="V206" i="95"/>
  <c r="W130" i="95"/>
  <c r="W178" i="95"/>
  <c r="V287" i="95"/>
  <c r="V359" i="95"/>
  <c r="W337" i="95"/>
  <c r="V394" i="95"/>
  <c r="W248" i="95"/>
  <c r="V280" i="95"/>
  <c r="V328" i="95"/>
  <c r="W376" i="95"/>
  <c r="V491" i="95"/>
  <c r="W511" i="95"/>
  <c r="V591" i="95"/>
  <c r="W639" i="95"/>
  <c r="W502" i="95"/>
  <c r="W550" i="95"/>
  <c r="W598" i="95"/>
  <c r="V97" i="95"/>
  <c r="W49" i="95"/>
  <c r="W239" i="95"/>
  <c r="W110" i="95"/>
  <c r="W292" i="95"/>
  <c r="V69" i="95"/>
  <c r="W60" i="95"/>
  <c r="V281" i="95"/>
  <c r="W211" i="95"/>
  <c r="V116" i="95"/>
  <c r="W164" i="95"/>
  <c r="W253" i="95"/>
  <c r="V412" i="95"/>
  <c r="V229" i="95"/>
  <c r="V282" i="95"/>
  <c r="W378" i="95"/>
  <c r="V545" i="95"/>
  <c r="V593" i="95"/>
  <c r="W641" i="95"/>
  <c r="W552" i="95"/>
  <c r="W600" i="95"/>
  <c r="W79" i="95"/>
  <c r="W50" i="95"/>
  <c r="W214" i="95"/>
  <c r="W487" i="95"/>
  <c r="V530" i="95"/>
  <c r="W26" i="95"/>
  <c r="V150" i="95"/>
  <c r="W408" i="95"/>
  <c r="W303" i="95"/>
  <c r="W222" i="95"/>
  <c r="W345" i="95"/>
  <c r="V236" i="95"/>
  <c r="W284" i="95"/>
  <c r="V364" i="95"/>
  <c r="W447" i="95"/>
  <c r="V499" i="95"/>
  <c r="W547" i="95"/>
  <c r="V627" i="95"/>
  <c r="W506" i="95"/>
  <c r="V538" i="95"/>
  <c r="V586" i="95"/>
  <c r="W634" i="95"/>
  <c r="W227" i="95"/>
  <c r="V93" i="95"/>
  <c r="W45" i="95"/>
  <c r="W179" i="95"/>
  <c r="W193" i="95"/>
  <c r="W258" i="95"/>
  <c r="W55" i="95"/>
  <c r="V372" i="95"/>
  <c r="W635" i="95"/>
  <c r="W470" i="95"/>
  <c r="V396" i="95"/>
  <c r="V587" i="95"/>
  <c r="W103" i="95"/>
  <c r="V129" i="95"/>
  <c r="V440" i="95"/>
  <c r="V130" i="95"/>
  <c r="V178" i="95"/>
  <c r="W218" i="95"/>
  <c r="V337" i="95"/>
  <c r="V248" i="95"/>
  <c r="W296" i="95"/>
  <c r="V376" i="95"/>
  <c r="W459" i="95"/>
  <c r="V511" i="95"/>
  <c r="W559" i="95"/>
  <c r="V639" i="95"/>
  <c r="V518" i="95"/>
  <c r="V550" i="95"/>
  <c r="V598" i="95"/>
  <c r="W646" i="95"/>
  <c r="V49" i="95"/>
  <c r="W87" i="95"/>
  <c r="V110" i="95"/>
  <c r="V292" i="95"/>
  <c r="W514" i="95"/>
  <c r="W92" i="95"/>
  <c r="V211" i="95"/>
  <c r="V164" i="95"/>
  <c r="V253" i="95"/>
  <c r="W331" i="95"/>
  <c r="W229" i="95"/>
  <c r="W373" i="95"/>
  <c r="W416" i="95"/>
  <c r="W250" i="95"/>
  <c r="W298" i="95"/>
  <c r="V330" i="95"/>
  <c r="W461" i="95"/>
  <c r="V462" i="95"/>
  <c r="V513" i="95"/>
  <c r="W561" i="95"/>
  <c r="V641" i="95"/>
  <c r="V552" i="95"/>
  <c r="V600" i="95"/>
  <c r="W648" i="95"/>
  <c r="V205" i="95"/>
  <c r="V79" i="95"/>
  <c r="W31" i="95"/>
  <c r="W221" i="95"/>
  <c r="W172" i="95"/>
  <c r="W226" i="95"/>
  <c r="V386" i="95"/>
  <c r="W544" i="95"/>
  <c r="V214" i="95"/>
  <c r="V487" i="95"/>
  <c r="W642" i="95"/>
  <c r="W167" i="95"/>
  <c r="V58" i="95"/>
  <c r="V213" i="95"/>
  <c r="W233" i="95"/>
  <c r="W118" i="95"/>
  <c r="V303" i="95"/>
  <c r="W437" i="95"/>
  <c r="V222" i="95"/>
  <c r="V345" i="95"/>
  <c r="W425" i="95"/>
  <c r="W332" i="95"/>
  <c r="V447" i="95"/>
  <c r="W464" i="95"/>
  <c r="V547" i="95"/>
  <c r="W595" i="95"/>
  <c r="V506" i="95"/>
  <c r="V634" i="95"/>
  <c r="V181" i="95"/>
  <c r="V45" i="95"/>
  <c r="V94" i="95"/>
  <c r="V46" i="95"/>
  <c r="W440" i="95"/>
  <c r="W295" i="95"/>
  <c r="V391" i="95"/>
  <c r="V218" i="95"/>
  <c r="V296" i="95"/>
  <c r="W344" i="95"/>
  <c r="V459" i="95"/>
  <c r="W476" i="95"/>
  <c r="V559" i="95"/>
  <c r="W607" i="95"/>
  <c r="V566" i="95"/>
  <c r="V646" i="95"/>
  <c r="W81" i="95"/>
  <c r="V87" i="95"/>
  <c r="V448" i="95"/>
  <c r="V514" i="95"/>
  <c r="W105" i="95"/>
  <c r="V92" i="95"/>
  <c r="V44" i="95"/>
  <c r="W132" i="95"/>
  <c r="V331" i="95"/>
  <c r="W438" i="95"/>
  <c r="V373" i="95"/>
  <c r="W419" i="95"/>
  <c r="V250" i="95"/>
  <c r="W346" i="95"/>
  <c r="V378" i="95"/>
  <c r="V461" i="95"/>
  <c r="W478" i="95"/>
  <c r="W513" i="95"/>
  <c r="V561" i="95"/>
  <c r="W609" i="95"/>
  <c r="W520" i="95"/>
  <c r="V568" i="95"/>
  <c r="V648" i="95"/>
  <c r="V175" i="95"/>
  <c r="V31" i="95"/>
  <c r="V172" i="95"/>
  <c r="V226" i="95"/>
  <c r="W486" i="95"/>
  <c r="V544" i="95"/>
  <c r="W458" i="95"/>
  <c r="W228" i="95"/>
  <c r="V642" i="95"/>
  <c r="W58" i="95"/>
  <c r="W219" i="95"/>
  <c r="V118" i="95"/>
  <c r="W166" i="95"/>
  <c r="W267" i="95"/>
  <c r="V437" i="95"/>
  <c r="W245" i="95"/>
  <c r="V425" i="95"/>
  <c r="W252" i="95"/>
  <c r="V284" i="95"/>
  <c r="V332" i="95"/>
  <c r="W380" i="95"/>
  <c r="W515" i="95"/>
  <c r="V595" i="95"/>
  <c r="W643" i="95"/>
  <c r="W554" i="95"/>
  <c r="W602" i="95"/>
  <c r="W77" i="95"/>
  <c r="V68" i="95"/>
  <c r="W99" i="95"/>
  <c r="W177" i="95"/>
  <c r="V389" i="95"/>
  <c r="V470" i="95"/>
  <c r="W82" i="95"/>
  <c r="W427" i="95"/>
  <c r="W46" i="95"/>
  <c r="W129" i="95"/>
  <c r="W146" i="95"/>
  <c r="W217" i="95"/>
  <c r="V295" i="95"/>
  <c r="W391" i="95"/>
  <c r="W433" i="95"/>
  <c r="V369" i="95"/>
  <c r="V410" i="95"/>
  <c r="V344" i="95"/>
  <c r="W413" i="95"/>
  <c r="W527" i="95"/>
  <c r="V607" i="95"/>
  <c r="W655" i="95"/>
  <c r="W518" i="95"/>
  <c r="W614" i="95"/>
  <c r="V81" i="95"/>
  <c r="W33" i="95"/>
  <c r="W448" i="95"/>
  <c r="W455" i="95"/>
  <c r="V105" i="95"/>
  <c r="W44" i="95"/>
  <c r="W107" i="95"/>
  <c r="V100" i="95"/>
  <c r="V132" i="95"/>
  <c r="W180" i="95"/>
  <c r="V400" i="95"/>
  <c r="V438" i="95"/>
  <c r="W309" i="95"/>
  <c r="V419" i="95"/>
  <c r="V298" i="95"/>
  <c r="W420" i="95"/>
  <c r="W529" i="95"/>
  <c r="V609" i="95"/>
  <c r="W657" i="95"/>
  <c r="V520" i="95"/>
  <c r="W616" i="95"/>
  <c r="W63" i="95"/>
  <c r="V20" i="95"/>
  <c r="W347" i="95"/>
  <c r="W23" i="95"/>
  <c r="V458" i="95"/>
  <c r="V228" i="95"/>
  <c r="W571" i="95"/>
  <c r="V90" i="95"/>
  <c r="W213" i="95"/>
  <c r="V219" i="95"/>
  <c r="V166" i="95"/>
  <c r="V267" i="95"/>
  <c r="W335" i="95"/>
  <c r="V245" i="95"/>
  <c r="W377" i="95"/>
  <c r="W300" i="95"/>
  <c r="V380" i="95"/>
  <c r="W463" i="95"/>
  <c r="V82" i="95"/>
  <c r="W546" i="95"/>
  <c r="W111" i="95"/>
  <c r="W78" i="95"/>
  <c r="W199" i="95"/>
  <c r="V146" i="95"/>
  <c r="V217" i="95"/>
  <c r="W410" i="95"/>
  <c r="W264" i="95"/>
  <c r="W312" i="95"/>
  <c r="V413" i="95"/>
  <c r="W475" i="95"/>
  <c r="V476" i="95"/>
  <c r="V527" i="95"/>
  <c r="W575" i="95"/>
  <c r="V655" i="95"/>
  <c r="W566" i="95"/>
  <c r="V614" i="95"/>
  <c r="W251" i="95"/>
  <c r="V33" i="95"/>
  <c r="V201" i="95"/>
  <c r="V455" i="95"/>
  <c r="W626" i="95"/>
  <c r="W76" i="95"/>
  <c r="V107" i="95"/>
  <c r="V180" i="95"/>
  <c r="W400" i="95"/>
  <c r="W363" i="95"/>
  <c r="V309" i="95"/>
  <c r="W398" i="95"/>
  <c r="W266" i="95"/>
  <c r="W314" i="95"/>
  <c r="V346" i="95"/>
  <c r="V420" i="95"/>
  <c r="W477" i="95"/>
  <c r="V478" i="95"/>
  <c r="W577" i="95"/>
  <c r="V657" i="95"/>
  <c r="W568" i="95"/>
  <c r="V616" i="95"/>
  <c r="W235" i="95"/>
  <c r="W175" i="95"/>
  <c r="V63" i="95"/>
  <c r="W223" i="95"/>
  <c r="W20" i="95"/>
  <c r="V347" i="95"/>
  <c r="V290" i="95"/>
  <c r="V486" i="95"/>
  <c r="V23" i="95"/>
  <c r="V571" i="95"/>
  <c r="W21" i="95"/>
  <c r="W90" i="95"/>
  <c r="V42" i="95"/>
  <c r="W187" i="95"/>
  <c r="W134" i="95"/>
  <c r="V335" i="95"/>
  <c r="W446" i="95"/>
  <c r="V377" i="95"/>
  <c r="V252" i="95"/>
  <c r="V300" i="95"/>
  <c r="W348" i="95"/>
  <c r="V463" i="95"/>
  <c r="W480" i="95"/>
  <c r="V140" i="95"/>
  <c r="W370" i="95"/>
  <c r="W528" i="95"/>
  <c r="W190" i="95"/>
  <c r="W472" i="95"/>
  <c r="W658" i="95"/>
  <c r="W189" i="95"/>
  <c r="W415" i="95"/>
  <c r="V199" i="95"/>
  <c r="V114" i="95"/>
  <c r="W162" i="95"/>
  <c r="V431" i="95"/>
  <c r="V305" i="95"/>
  <c r="W232" i="95"/>
  <c r="V360" i="95"/>
  <c r="W443" i="95"/>
  <c r="V495" i="95"/>
  <c r="W543" i="95"/>
  <c r="V623" i="95"/>
  <c r="V502" i="95"/>
  <c r="V534" i="95"/>
  <c r="V582" i="95"/>
  <c r="W630" i="95"/>
  <c r="V65" i="95"/>
  <c r="V239" i="95"/>
  <c r="W201" i="95"/>
  <c r="V361" i="95"/>
  <c r="W555" i="95"/>
  <c r="W28" i="95"/>
  <c r="V208" i="95"/>
  <c r="V148" i="95"/>
  <c r="V279" i="95"/>
  <c r="W299" i="95"/>
  <c r="W220" i="95"/>
  <c r="W341" i="95"/>
  <c r="V398" i="95"/>
  <c r="V234" i="95"/>
  <c r="W282" i="95"/>
  <c r="V314" i="95"/>
  <c r="W445" i="95"/>
  <c r="V497" i="95"/>
  <c r="W545" i="95"/>
  <c r="V625" i="95"/>
  <c r="W504" i="95"/>
  <c r="V536" i="95"/>
  <c r="V584" i="95"/>
  <c r="W632" i="95"/>
  <c r="V95" i="95"/>
  <c r="W47" i="95"/>
  <c r="V223" i="95"/>
  <c r="V404" i="95"/>
  <c r="W293" i="95"/>
  <c r="V601" i="95"/>
  <c r="V200" i="95"/>
  <c r="V356" i="95"/>
  <c r="V74" i="95"/>
  <c r="V102" i="95"/>
  <c r="V182" i="95"/>
  <c r="V405" i="95"/>
  <c r="W367" i="95"/>
  <c r="V313" i="95"/>
  <c r="W403" i="95"/>
  <c r="V426" i="95"/>
  <c r="V268" i="95"/>
  <c r="W316" i="95"/>
  <c r="V429" i="95"/>
  <c r="W479" i="95"/>
  <c r="V480" i="95"/>
  <c r="V531" i="95"/>
  <c r="W579" i="95"/>
  <c r="V659" i="95"/>
  <c r="W570" i="95"/>
  <c r="V618" i="95"/>
  <c r="V227" i="95"/>
  <c r="W159" i="95"/>
  <c r="W390" i="95"/>
  <c r="V475" i="95"/>
  <c r="V327" i="95"/>
  <c r="W140" i="95"/>
  <c r="W421" i="95"/>
  <c r="V407" i="95"/>
  <c r="W114" i="95"/>
  <c r="V585" i="95"/>
  <c r="W156" i="95"/>
  <c r="W67" i="95"/>
  <c r="V660" i="95"/>
  <c r="V557" i="95"/>
  <c r="W490" i="95"/>
  <c r="V294" i="95"/>
  <c r="W301" i="95"/>
  <c r="W422" i="95"/>
  <c r="W133" i="95"/>
  <c r="V469" i="95"/>
  <c r="W532" i="95"/>
  <c r="V257" i="95"/>
  <c r="W144" i="95"/>
  <c r="V36" i="95"/>
  <c r="V525" i="95"/>
  <c r="W439" i="95"/>
  <c r="W389" i="95"/>
  <c r="V198" i="95"/>
  <c r="W612" i="95"/>
  <c r="V516" i="95"/>
  <c r="W621" i="95"/>
  <c r="V473" i="95"/>
  <c r="W358" i="95"/>
  <c r="V262" i="95"/>
  <c r="V428" i="95"/>
  <c r="V401" i="95"/>
  <c r="W257" i="95"/>
  <c r="V128" i="95"/>
  <c r="W204" i="95"/>
  <c r="V322" i="95"/>
  <c r="V34" i="95"/>
  <c r="W576" i="95"/>
  <c r="W119" i="95"/>
  <c r="W525" i="95"/>
  <c r="W656" i="95"/>
  <c r="V39" i="95"/>
  <c r="V370" i="95"/>
  <c r="W64" i="95"/>
  <c r="V415" i="95"/>
  <c r="V62" i="95"/>
  <c r="V658" i="95"/>
  <c r="V528" i="95"/>
  <c r="W444" i="95"/>
  <c r="V119" i="95"/>
  <c r="W580" i="95"/>
  <c r="V653" i="95"/>
  <c r="V390" i="95"/>
  <c r="V230" i="95"/>
  <c r="V355" i="95"/>
  <c r="W176" i="95"/>
  <c r="V297" i="95"/>
  <c r="W30" i="95"/>
  <c r="W587" i="95"/>
  <c r="V427" i="95"/>
  <c r="V190" i="95"/>
  <c r="W39" i="95"/>
  <c r="V444" i="95"/>
  <c r="W269" i="95"/>
  <c r="V67" i="95"/>
  <c r="W198" i="95"/>
  <c r="W660" i="95"/>
  <c r="V612" i="95"/>
  <c r="W564" i="95"/>
  <c r="V605" i="95"/>
  <c r="W573" i="95"/>
  <c r="V474" i="95"/>
  <c r="W473" i="95"/>
  <c r="V342" i="95"/>
  <c r="W310" i="95"/>
  <c r="W262" i="95"/>
  <c r="W428" i="95"/>
  <c r="V301" i="95"/>
  <c r="W355" i="95"/>
  <c r="V176" i="95"/>
  <c r="V422" i="95"/>
  <c r="W145" i="95"/>
  <c r="W96" i="95"/>
  <c r="V204" i="95"/>
  <c r="W651" i="95"/>
  <c r="V439" i="95"/>
  <c r="V656" i="95"/>
  <c r="W453" i="95"/>
  <c r="W212" i="95"/>
  <c r="W36" i="95"/>
  <c r="W85" i="95"/>
  <c r="V421" i="95"/>
  <c r="W34" i="95"/>
  <c r="W71" i="95"/>
  <c r="V576" i="95"/>
  <c r="W242" i="95"/>
  <c r="W275" i="95"/>
  <c r="V215" i="95"/>
  <c r="V275" i="95"/>
  <c r="W153" i="95"/>
  <c r="V121" i="95"/>
  <c r="W169" i="95"/>
  <c r="V169" i="95"/>
  <c r="W121" i="95"/>
  <c r="V185" i="95"/>
  <c r="W101" i="95"/>
  <c r="W185" i="95"/>
  <c r="V101" i="95"/>
  <c r="V137" i="95"/>
  <c r="W137" i="95"/>
  <c r="V153" i="95"/>
  <c r="W215" i="95"/>
  <c r="V35" i="95"/>
  <c r="V644" i="95"/>
  <c r="V564" i="95"/>
  <c r="V637" i="95"/>
  <c r="W605" i="95"/>
  <c r="W474" i="95"/>
  <c r="V457" i="95"/>
  <c r="V374" i="95"/>
  <c r="W342" i="95"/>
  <c r="W407" i="95"/>
  <c r="V365" i="95"/>
  <c r="W401" i="95"/>
  <c r="V323" i="95"/>
  <c r="W128" i="95"/>
  <c r="V145" i="95"/>
  <c r="V64" i="95"/>
  <c r="W195" i="95"/>
  <c r="V603" i="95"/>
  <c r="W297" i="95"/>
  <c r="V450" i="95"/>
  <c r="W585" i="95"/>
  <c r="V523" i="95"/>
  <c r="W469" i="95"/>
  <c r="V325" i="95"/>
  <c r="V263" i="95"/>
  <c r="W35" i="95"/>
  <c r="V83" i="95"/>
  <c r="V113" i="95"/>
  <c r="W644" i="95"/>
  <c r="V596" i="95"/>
  <c r="V548" i="95"/>
  <c r="W516" i="95"/>
  <c r="V589" i="95"/>
  <c r="W557" i="95"/>
  <c r="V509" i="95"/>
  <c r="W457" i="95"/>
  <c r="V326" i="95"/>
  <c r="W294" i="95"/>
  <c r="V246" i="95"/>
  <c r="V434" i="95"/>
  <c r="W365" i="95"/>
  <c r="V289" i="95"/>
  <c r="W323" i="95"/>
  <c r="W207" i="95"/>
  <c r="V160" i="95"/>
  <c r="V197" i="95"/>
  <c r="W32" i="95"/>
  <c r="W603" i="95"/>
  <c r="V308" i="95"/>
  <c r="W450" i="95"/>
  <c r="V592" i="95"/>
  <c r="W505" i="95"/>
  <c r="W322" i="95"/>
  <c r="V397" i="95"/>
  <c r="W141" i="95"/>
  <c r="W523" i="95"/>
  <c r="V383" i="95"/>
  <c r="W125" i="95"/>
  <c r="V133" i="95"/>
  <c r="V649" i="95"/>
  <c r="V338" i="95"/>
  <c r="W325" i="95"/>
  <c r="W414" i="95"/>
  <c r="W83" i="95"/>
  <c r="W113" i="95"/>
  <c r="W596" i="95"/>
  <c r="W548" i="95"/>
  <c r="V500" i="95"/>
  <c r="W637" i="95"/>
  <c r="V541" i="95"/>
  <c r="W509" i="95"/>
  <c r="V489" i="95"/>
  <c r="W374" i="95"/>
  <c r="W246" i="95"/>
  <c r="W289" i="95"/>
  <c r="V387" i="95"/>
  <c r="V207" i="95"/>
  <c r="W160" i="95"/>
  <c r="V112" i="95"/>
  <c r="W197" i="95"/>
  <c r="V32" i="95"/>
  <c r="V80" i="95"/>
  <c r="V195" i="95"/>
  <c r="V594" i="95"/>
  <c r="W308" i="95"/>
  <c r="V351" i="95"/>
  <c r="W66" i="95"/>
  <c r="W592" i="95"/>
  <c r="V505" i="95"/>
  <c r="W397" i="95"/>
  <c r="W383" i="95"/>
  <c r="W649" i="95"/>
  <c r="V414" i="95"/>
  <c r="W394" i="95"/>
  <c r="W369" i="95"/>
  <c r="V433" i="95"/>
  <c r="W327" i="95"/>
  <c r="W241" i="95"/>
  <c r="V162" i="95"/>
  <c r="W206" i="95"/>
  <c r="W94" i="95"/>
  <c r="V340" i="95"/>
  <c r="W202" i="95"/>
  <c r="V569" i="95"/>
  <c r="V274" i="95"/>
  <c r="W263" i="95"/>
  <c r="I13" i="95"/>
  <c r="G13" i="95"/>
  <c r="E13" i="95"/>
  <c r="V51" i="95"/>
  <c r="V628" i="95"/>
  <c r="V621" i="95"/>
  <c r="W589" i="95"/>
  <c r="V490" i="95"/>
  <c r="W489" i="95"/>
  <c r="V441" i="95"/>
  <c r="V358" i="95"/>
  <c r="W326" i="95"/>
  <c r="V278" i="95"/>
  <c r="W230" i="95"/>
  <c r="W434" i="95"/>
  <c r="V333" i="95"/>
  <c r="W216" i="95"/>
  <c r="W387" i="95"/>
  <c r="V291" i="95"/>
  <c r="V209" i="95"/>
  <c r="W112" i="95"/>
  <c r="W192" i="95"/>
  <c r="W80" i="95"/>
  <c r="V115" i="95"/>
  <c r="W594" i="95"/>
  <c r="V507" i="95"/>
  <c r="W351" i="95"/>
  <c r="V66" i="95"/>
  <c r="V399" i="95"/>
  <c r="V124" i="95"/>
  <c r="V141" i="95"/>
  <c r="V276" i="95"/>
  <c r="V158" i="95"/>
  <c r="V125" i="95"/>
  <c r="V640" i="95"/>
  <c r="V537" i="95"/>
  <c r="W338" i="95"/>
  <c r="V315" i="95"/>
  <c r="W84" i="95"/>
  <c r="V103" i="95"/>
  <c r="W340" i="95"/>
  <c r="V202" i="95"/>
  <c r="W569" i="95"/>
  <c r="W274" i="95"/>
  <c r="V177" i="95"/>
  <c r="V269" i="95"/>
  <c r="W51" i="95"/>
  <c r="V99" i="95"/>
  <c r="W628" i="95"/>
  <c r="V580" i="95"/>
  <c r="V532" i="95"/>
  <c r="W500" i="95"/>
  <c r="V573" i="95"/>
  <c r="W541" i="95"/>
  <c r="W441" i="95"/>
  <c r="V310" i="95"/>
  <c r="W278" i="95"/>
  <c r="W333" i="95"/>
  <c r="V216" i="95"/>
  <c r="W291" i="95"/>
  <c r="W209" i="95"/>
  <c r="V144" i="95"/>
  <c r="V192" i="95"/>
  <c r="W48" i="95"/>
  <c r="W115" i="95"/>
  <c r="W507" i="95"/>
  <c r="V244" i="95"/>
  <c r="V174" i="95"/>
  <c r="V496" i="95"/>
  <c r="W399" i="95"/>
  <c r="W124" i="95"/>
  <c r="W276" i="95"/>
  <c r="W158" i="95"/>
  <c r="W640" i="95"/>
  <c r="W315" i="95"/>
  <c r="V84" i="95"/>
  <c r="V48" i="95"/>
  <c r="V96" i="95"/>
  <c r="V651" i="95"/>
  <c r="W244" i="95"/>
  <c r="W174" i="95"/>
  <c r="W496" i="95"/>
  <c r="V453" i="95"/>
  <c r="V212" i="95"/>
  <c r="V85" i="95"/>
  <c r="V71" i="95"/>
  <c r="W537" i="95"/>
  <c r="V242" i="95"/>
  <c r="V156" i="95"/>
  <c r="V494" i="94"/>
  <c r="V399" i="94"/>
  <c r="V117" i="94"/>
  <c r="U53" i="94"/>
  <c r="U610" i="94"/>
  <c r="U651" i="94"/>
  <c r="V378" i="94"/>
  <c r="V655" i="94"/>
  <c r="U425" i="94"/>
  <c r="U238" i="94"/>
  <c r="V268" i="94"/>
  <c r="U69" i="94"/>
  <c r="V658" i="94"/>
  <c r="V594" i="94"/>
  <c r="V475" i="94"/>
  <c r="V367" i="94"/>
  <c r="V102" i="94"/>
  <c r="V269" i="94"/>
  <c r="U626" i="94"/>
  <c r="V482" i="94"/>
  <c r="U72" i="94"/>
  <c r="U266" i="94"/>
  <c r="V196" i="94"/>
  <c r="U578" i="94"/>
  <c r="U527" i="94"/>
  <c r="U532" i="94"/>
  <c r="U378" i="94"/>
  <c r="U314" i="94"/>
  <c r="U367" i="94"/>
  <c r="V623" i="94"/>
  <c r="U283" i="94"/>
  <c r="V427" i="94"/>
  <c r="V187" i="94"/>
  <c r="U492" i="94"/>
  <c r="V40" i="94"/>
  <c r="U127" i="94"/>
  <c r="U440" i="94"/>
  <c r="U205" i="94"/>
  <c r="U228" i="94"/>
  <c r="U164" i="94"/>
  <c r="V86" i="94"/>
  <c r="V53" i="94"/>
  <c r="V252" i="94"/>
  <c r="U611" i="94"/>
  <c r="V599" i="94"/>
  <c r="U475" i="94"/>
  <c r="U482" i="94"/>
  <c r="V362" i="94"/>
  <c r="V430" i="94"/>
  <c r="U351" i="94"/>
  <c r="V444" i="94"/>
  <c r="U655" i="94"/>
  <c r="V238" i="94"/>
  <c r="V657" i="94"/>
  <c r="V459" i="94"/>
  <c r="V517" i="94"/>
  <c r="V418" i="94"/>
  <c r="U330" i="94"/>
  <c r="U319" i="94"/>
  <c r="V55" i="94"/>
  <c r="U583" i="94"/>
  <c r="V580" i="94"/>
  <c r="V565" i="94"/>
  <c r="V536" i="94"/>
  <c r="U461" i="94"/>
  <c r="V539" i="94"/>
  <c r="U426" i="94"/>
  <c r="U364" i="94"/>
  <c r="V284" i="94"/>
  <c r="V504" i="94"/>
  <c r="V401" i="94"/>
  <c r="U353" i="94"/>
  <c r="V476" i="94"/>
  <c r="V173" i="94"/>
  <c r="U141" i="94"/>
  <c r="V266" i="94"/>
  <c r="U212" i="94"/>
  <c r="V180" i="94"/>
  <c r="V54" i="94"/>
  <c r="U102" i="94"/>
  <c r="V291" i="94"/>
  <c r="U269" i="94"/>
  <c r="V101" i="94"/>
  <c r="U658" i="94"/>
  <c r="V578" i="94"/>
  <c r="V561" i="94"/>
  <c r="V527" i="94"/>
  <c r="U459" i="94"/>
  <c r="V532" i="94"/>
  <c r="U418" i="94"/>
  <c r="U362" i="94"/>
  <c r="V314" i="94"/>
  <c r="U519" i="94"/>
  <c r="U623" i="94"/>
  <c r="V210" i="94"/>
  <c r="V656" i="94"/>
  <c r="V474" i="94"/>
  <c r="U328" i="94"/>
  <c r="V365" i="94"/>
  <c r="V499" i="94"/>
  <c r="V382" i="94"/>
  <c r="U334" i="94"/>
  <c r="U464" i="94"/>
  <c r="V371" i="94"/>
  <c r="U323" i="94"/>
  <c r="V251" i="94"/>
  <c r="V143" i="94"/>
  <c r="U182" i="94"/>
  <c r="V84" i="94"/>
  <c r="U276" i="94"/>
  <c r="U452" i="94"/>
  <c r="V83" i="94"/>
  <c r="U484" i="94"/>
  <c r="V612" i="94"/>
  <c r="U564" i="94"/>
  <c r="V515" i="94"/>
  <c r="U565" i="94"/>
  <c r="U493" i="94"/>
  <c r="V413" i="94"/>
  <c r="U639" i="94"/>
  <c r="U396" i="94"/>
  <c r="V316" i="94"/>
  <c r="U504" i="94"/>
  <c r="U385" i="94"/>
  <c r="V305" i="94"/>
  <c r="U246" i="94"/>
  <c r="V205" i="94"/>
  <c r="U173" i="94"/>
  <c r="U299" i="94"/>
  <c r="U271" i="94"/>
  <c r="V212" i="94"/>
  <c r="U70" i="94"/>
  <c r="V69" i="94"/>
  <c r="U118" i="94"/>
  <c r="V610" i="94"/>
  <c r="U562" i="94"/>
  <c r="U509" i="94"/>
  <c r="U561" i="94"/>
  <c r="U491" i="94"/>
  <c r="V651" i="94"/>
  <c r="U579" i="94"/>
  <c r="U394" i="94"/>
  <c r="V298" i="94"/>
  <c r="U448" i="94"/>
  <c r="V351" i="94"/>
  <c r="U235" i="94"/>
  <c r="U171" i="94"/>
  <c r="V194" i="94"/>
  <c r="U87" i="94"/>
  <c r="V595" i="94"/>
  <c r="U312" i="94"/>
  <c r="V349" i="94"/>
  <c r="U548" i="94"/>
  <c r="V334" i="94"/>
  <c r="U286" i="94"/>
  <c r="V464" i="94"/>
  <c r="U403" i="94"/>
  <c r="V323" i="94"/>
  <c r="U512" i="94"/>
  <c r="V223" i="94"/>
  <c r="U191" i="94"/>
  <c r="U274" i="94"/>
  <c r="V230" i="94"/>
  <c r="U52" i="94"/>
  <c r="V276" i="94"/>
  <c r="V452" i="94"/>
  <c r="U51" i="94"/>
  <c r="V484" i="94"/>
  <c r="U644" i="94"/>
  <c r="V564" i="94"/>
  <c r="U515" i="94"/>
  <c r="V493" i="94"/>
  <c r="U445" i="94"/>
  <c r="V639" i="94"/>
  <c r="V396" i="94"/>
  <c r="U348" i="94"/>
  <c r="U544" i="94"/>
  <c r="V385" i="94"/>
  <c r="U337" i="94"/>
  <c r="V157" i="94"/>
  <c r="V299" i="94"/>
  <c r="U196" i="94"/>
  <c r="V164" i="94"/>
  <c r="V70" i="94"/>
  <c r="U122" i="94"/>
  <c r="U117" i="94"/>
  <c r="U37" i="94"/>
  <c r="V118" i="94"/>
  <c r="U642" i="94"/>
  <c r="V562" i="94"/>
  <c r="V509" i="94"/>
  <c r="V491" i="94"/>
  <c r="U443" i="94"/>
  <c r="V579" i="94"/>
  <c r="V394" i="94"/>
  <c r="U346" i="94"/>
  <c r="U383" i="94"/>
  <c r="V281" i="94"/>
  <c r="U263" i="94"/>
  <c r="U88" i="94"/>
  <c r="U624" i="94"/>
  <c r="U635" i="94"/>
  <c r="V376" i="94"/>
  <c r="U486" i="94"/>
  <c r="V106" i="94"/>
  <c r="V271" i="94"/>
  <c r="U38" i="94"/>
  <c r="V122" i="94"/>
  <c r="U268" i="94"/>
  <c r="V37" i="94"/>
  <c r="U85" i="94"/>
  <c r="U252" i="94"/>
  <c r="V642" i="94"/>
  <c r="U594" i="94"/>
  <c r="U657" i="94"/>
  <c r="V443" i="94"/>
  <c r="U517" i="94"/>
  <c r="U494" i="94"/>
  <c r="V383" i="94"/>
  <c r="U335" i="94"/>
  <c r="U219" i="94"/>
  <c r="U155" i="94"/>
  <c r="V24" i="94"/>
  <c r="U103" i="94"/>
  <c r="V621" i="94"/>
  <c r="V473" i="94"/>
  <c r="U233" i="94"/>
  <c r="U280" i="94"/>
  <c r="V203" i="94"/>
  <c r="U226" i="94"/>
  <c r="V39" i="94"/>
  <c r="U608" i="94"/>
  <c r="V360" i="94"/>
  <c r="U317" i="94"/>
  <c r="V277" i="94"/>
  <c r="U112" i="94"/>
  <c r="V64" i="94"/>
  <c r="V170" i="94"/>
  <c r="U202" i="94"/>
  <c r="U529" i="94"/>
  <c r="V551" i="94"/>
  <c r="V163" i="94"/>
  <c r="U343" i="94"/>
  <c r="V391" i="94"/>
  <c r="U545" i="94"/>
  <c r="U354" i="94"/>
  <c r="V402" i="94"/>
  <c r="V505" i="94"/>
  <c r="U451" i="94"/>
  <c r="V503" i="94"/>
  <c r="V537" i="94"/>
  <c r="U540" i="94"/>
  <c r="V570" i="94"/>
  <c r="U650" i="94"/>
  <c r="V144" i="94"/>
  <c r="U45" i="94"/>
  <c r="V245" i="94"/>
  <c r="U110" i="94"/>
  <c r="V62" i="94"/>
  <c r="V172" i="94"/>
  <c r="U204" i="94"/>
  <c r="U587" i="94"/>
  <c r="U133" i="94"/>
  <c r="V165" i="94"/>
  <c r="U345" i="94"/>
  <c r="V393" i="94"/>
  <c r="U559" i="94"/>
  <c r="U356" i="94"/>
  <c r="V404" i="94"/>
  <c r="U510" i="94"/>
  <c r="U453" i="94"/>
  <c r="U508" i="94"/>
  <c r="V547" i="94"/>
  <c r="V572" i="94"/>
  <c r="U652" i="94"/>
  <c r="U131" i="94"/>
  <c r="U43" i="94"/>
  <c r="V158" i="94"/>
  <c r="U136" i="94"/>
  <c r="V76" i="94"/>
  <c r="U190" i="94"/>
  <c r="V151" i="94"/>
  <c r="V289" i="94"/>
  <c r="U331" i="94"/>
  <c r="V379" i="94"/>
  <c r="U342" i="94"/>
  <c r="V390" i="94"/>
  <c r="V522" i="94"/>
  <c r="U439" i="94"/>
  <c r="V487" i="94"/>
  <c r="V501" i="94"/>
  <c r="V558" i="94"/>
  <c r="U638" i="94"/>
  <c r="U89" i="94"/>
  <c r="V41" i="94"/>
  <c r="U277" i="94"/>
  <c r="U64" i="94"/>
  <c r="V218" i="94"/>
  <c r="U551" i="94"/>
  <c r="U179" i="94"/>
  <c r="V211" i="94"/>
  <c r="U270" i="94"/>
  <c r="V311" i="94"/>
  <c r="U391" i="94"/>
  <c r="V416" i="94"/>
  <c r="V322" i="94"/>
  <c r="U402" i="94"/>
  <c r="U505" i="94"/>
  <c r="V419" i="94"/>
  <c r="U503" i="94"/>
  <c r="U577" i="94"/>
  <c r="U570" i="94"/>
  <c r="V618" i="94"/>
  <c r="U144" i="94"/>
  <c r="V77" i="94"/>
  <c r="U245" i="94"/>
  <c r="U62" i="94"/>
  <c r="V220" i="94"/>
  <c r="U181" i="94"/>
  <c r="V213" i="94"/>
  <c r="U278" i="94"/>
  <c r="V313" i="94"/>
  <c r="U393" i="94"/>
  <c r="V424" i="94"/>
  <c r="V324" i="94"/>
  <c r="U404" i="94"/>
  <c r="V421" i="94"/>
  <c r="U581" i="94"/>
  <c r="U547" i="94"/>
  <c r="U572" i="94"/>
  <c r="V620" i="94"/>
  <c r="V75" i="94"/>
  <c r="U76" i="94"/>
  <c r="V28" i="94"/>
  <c r="V206" i="94"/>
  <c r="U247" i="94"/>
  <c r="V272" i="94"/>
  <c r="U167" i="94"/>
  <c r="V199" i="94"/>
  <c r="U289" i="94"/>
  <c r="V567" i="94"/>
  <c r="U379" i="94"/>
  <c r="V478" i="94"/>
  <c r="V496" i="94"/>
  <c r="V310" i="94"/>
  <c r="U390" i="94"/>
  <c r="U522" i="94"/>
  <c r="V619" i="94"/>
  <c r="U487" i="94"/>
  <c r="U553" i="94"/>
  <c r="U501" i="94"/>
  <c r="U558" i="94"/>
  <c r="V606" i="94"/>
  <c r="V126" i="94"/>
  <c r="U41" i="94"/>
  <c r="U140" i="94"/>
  <c r="U106" i="94"/>
  <c r="V58" i="94"/>
  <c r="V176" i="94"/>
  <c r="U208" i="94"/>
  <c r="V250" i="94"/>
  <c r="U137" i="94"/>
  <c r="V169" i="94"/>
  <c r="V412" i="94"/>
  <c r="U349" i="94"/>
  <c r="V397" i="94"/>
  <c r="U591" i="94"/>
  <c r="U360" i="94"/>
  <c r="V408" i="94"/>
  <c r="V523" i="94"/>
  <c r="U457" i="94"/>
  <c r="V520" i="94"/>
  <c r="V557" i="94"/>
  <c r="V576" i="94"/>
  <c r="U656" i="94"/>
  <c r="U55" i="94"/>
  <c r="V120" i="94"/>
  <c r="U40" i="94"/>
  <c r="V263" i="94"/>
  <c r="U203" i="94"/>
  <c r="U281" i="94"/>
  <c r="V335" i="94"/>
  <c r="U430" i="94"/>
  <c r="V519" i="94"/>
  <c r="U298" i="94"/>
  <c r="V346" i="94"/>
  <c r="V96" i="94"/>
  <c r="U170" i="94"/>
  <c r="V287" i="94"/>
  <c r="U227" i="94"/>
  <c r="V270" i="94"/>
  <c r="U311" i="94"/>
  <c r="V359" i="94"/>
  <c r="U416" i="94"/>
  <c r="U322" i="94"/>
  <c r="V370" i="94"/>
  <c r="V450" i="94"/>
  <c r="U419" i="94"/>
  <c r="V467" i="94"/>
  <c r="V534" i="94"/>
  <c r="U618" i="94"/>
  <c r="V156" i="94"/>
  <c r="U77" i="94"/>
  <c r="V29" i="94"/>
  <c r="V94" i="94"/>
  <c r="U172" i="94"/>
  <c r="V303" i="94"/>
  <c r="V133" i="94"/>
  <c r="U229" i="94"/>
  <c r="V278" i="94"/>
  <c r="U313" i="94"/>
  <c r="V361" i="94"/>
  <c r="U424" i="94"/>
  <c r="U324" i="94"/>
  <c r="V372" i="94"/>
  <c r="V458" i="94"/>
  <c r="V510" i="94"/>
  <c r="U421" i="94"/>
  <c r="V469" i="94"/>
  <c r="V508" i="94"/>
  <c r="V541" i="94"/>
  <c r="U620" i="94"/>
  <c r="U142" i="94"/>
  <c r="V131" i="94"/>
  <c r="U75" i="94"/>
  <c r="V27" i="94"/>
  <c r="U158" i="94"/>
  <c r="V108" i="94"/>
  <c r="U28" i="94"/>
  <c r="U272" i="94"/>
  <c r="U215" i="94"/>
  <c r="U567" i="94"/>
  <c r="V347" i="94"/>
  <c r="U478" i="94"/>
  <c r="V575" i="94"/>
  <c r="U310" i="94"/>
  <c r="V358" i="94"/>
  <c r="U619" i="94"/>
  <c r="V455" i="94"/>
  <c r="V605" i="94"/>
  <c r="U606" i="94"/>
  <c r="V654" i="94"/>
  <c r="U126" i="94"/>
  <c r="V73" i="94"/>
  <c r="U58" i="94"/>
  <c r="V224" i="94"/>
  <c r="U250" i="94"/>
  <c r="U185" i="94"/>
  <c r="V217" i="94"/>
  <c r="U412" i="94"/>
  <c r="V317" i="94"/>
  <c r="U397" i="94"/>
  <c r="V440" i="94"/>
  <c r="V328" i="94"/>
  <c r="U408" i="94"/>
  <c r="U523" i="94"/>
  <c r="V425" i="94"/>
  <c r="U520" i="94"/>
  <c r="U589" i="94"/>
  <c r="U621" i="94"/>
  <c r="U576" i="94"/>
  <c r="V624" i="94"/>
  <c r="V87" i="94"/>
  <c r="U128" i="94"/>
  <c r="V127" i="94"/>
  <c r="V72" i="94"/>
  <c r="U194" i="94"/>
  <c r="V283" i="94"/>
  <c r="V155" i="94"/>
  <c r="V162" i="94"/>
  <c r="U96" i="94"/>
  <c r="V48" i="94"/>
  <c r="V186" i="94"/>
  <c r="U218" i="94"/>
  <c r="U287" i="94"/>
  <c r="U147" i="94"/>
  <c r="V179" i="94"/>
  <c r="V249" i="94"/>
  <c r="U359" i="94"/>
  <c r="V407" i="94"/>
  <c r="V290" i="94"/>
  <c r="U370" i="94"/>
  <c r="U450" i="94"/>
  <c r="V613" i="94"/>
  <c r="U467" i="94"/>
  <c r="V593" i="94"/>
  <c r="V577" i="94"/>
  <c r="U534" i="94"/>
  <c r="V586" i="94"/>
  <c r="V109" i="94"/>
  <c r="U29" i="94"/>
  <c r="V146" i="94"/>
  <c r="U94" i="94"/>
  <c r="V46" i="94"/>
  <c r="V188" i="94"/>
  <c r="U220" i="94"/>
  <c r="U303" i="94"/>
  <c r="U149" i="94"/>
  <c r="V181" i="94"/>
  <c r="V257" i="94"/>
  <c r="U361" i="94"/>
  <c r="V292" i="94"/>
  <c r="U372" i="94"/>
  <c r="U458" i="94"/>
  <c r="V629" i="94"/>
  <c r="U469" i="94"/>
  <c r="V609" i="94"/>
  <c r="V581" i="94"/>
  <c r="V588" i="94"/>
  <c r="V107" i="94"/>
  <c r="U27" i="94"/>
  <c r="V152" i="94"/>
  <c r="U108" i="94"/>
  <c r="V60" i="94"/>
  <c r="V174" i="94"/>
  <c r="U206" i="94"/>
  <c r="V242" i="94"/>
  <c r="U135" i="94"/>
  <c r="V167" i="94"/>
  <c r="V295" i="94"/>
  <c r="U347" i="94"/>
  <c r="V395" i="94"/>
  <c r="U575" i="94"/>
  <c r="U358" i="94"/>
  <c r="V406" i="94"/>
  <c r="V516" i="94"/>
  <c r="U455" i="94"/>
  <c r="V511" i="94"/>
  <c r="V553" i="94"/>
  <c r="V574" i="94"/>
  <c r="U654" i="94"/>
  <c r="U73" i="94"/>
  <c r="V25" i="94"/>
  <c r="V140" i="94"/>
  <c r="V90" i="94"/>
  <c r="U176" i="94"/>
  <c r="V460" i="94"/>
  <c r="V137" i="94"/>
  <c r="U48" i="94"/>
  <c r="V234" i="94"/>
  <c r="U195" i="94"/>
  <c r="V227" i="94"/>
  <c r="U249" i="94"/>
  <c r="V327" i="94"/>
  <c r="U407" i="94"/>
  <c r="V480" i="94"/>
  <c r="U290" i="94"/>
  <c r="V338" i="94"/>
  <c r="U613" i="94"/>
  <c r="V435" i="94"/>
  <c r="U593" i="94"/>
  <c r="V663" i="94"/>
  <c r="U586" i="94"/>
  <c r="V634" i="94"/>
  <c r="U156" i="94"/>
  <c r="U109" i="94"/>
  <c r="V61" i="94"/>
  <c r="U46" i="94"/>
  <c r="V239" i="94"/>
  <c r="U197" i="94"/>
  <c r="V229" i="94"/>
  <c r="U257" i="94"/>
  <c r="V329" i="94"/>
  <c r="V409" i="94"/>
  <c r="V488" i="94"/>
  <c r="U292" i="94"/>
  <c r="V340" i="94"/>
  <c r="U629" i="94"/>
  <c r="V437" i="94"/>
  <c r="U609" i="94"/>
  <c r="U498" i="94"/>
  <c r="U541" i="94"/>
  <c r="U588" i="94"/>
  <c r="V636" i="94"/>
  <c r="V142" i="94"/>
  <c r="U107" i="94"/>
  <c r="V59" i="94"/>
  <c r="U60" i="94"/>
  <c r="V222" i="94"/>
  <c r="U242" i="94"/>
  <c r="U183" i="94"/>
  <c r="V215" i="94"/>
  <c r="U295" i="94"/>
  <c r="V315" i="94"/>
  <c r="U395" i="94"/>
  <c r="V432" i="94"/>
  <c r="V326" i="94"/>
  <c r="U406" i="94"/>
  <c r="U516" i="94"/>
  <c r="V423" i="94"/>
  <c r="U511" i="94"/>
  <c r="U585" i="94"/>
  <c r="U605" i="94"/>
  <c r="U574" i="94"/>
  <c r="V622" i="94"/>
  <c r="V105" i="94"/>
  <c r="U25" i="94"/>
  <c r="U90" i="94"/>
  <c r="V42" i="94"/>
  <c r="V192" i="94"/>
  <c r="U224" i="94"/>
  <c r="U460" i="94"/>
  <c r="U153" i="94"/>
  <c r="V185" i="94"/>
  <c r="V273" i="94"/>
  <c r="U365" i="94"/>
  <c r="V422" i="94"/>
  <c r="V296" i="94"/>
  <c r="U376" i="94"/>
  <c r="U474" i="94"/>
  <c r="V661" i="94"/>
  <c r="U473" i="94"/>
  <c r="V641" i="94"/>
  <c r="V589" i="94"/>
  <c r="U595" i="94"/>
  <c r="V592" i="94"/>
  <c r="U123" i="94"/>
  <c r="U39" i="94"/>
  <c r="V128" i="94"/>
  <c r="V104" i="94"/>
  <c r="U24" i="94"/>
  <c r="U162" i="94"/>
  <c r="V80" i="94"/>
  <c r="U186" i="94"/>
  <c r="V147" i="94"/>
  <c r="V267" i="94"/>
  <c r="U327" i="94"/>
  <c r="V375" i="94"/>
  <c r="U480" i="94"/>
  <c r="U338" i="94"/>
  <c r="V386" i="94"/>
  <c r="V617" i="94"/>
  <c r="U435" i="94"/>
  <c r="V483" i="94"/>
  <c r="U663" i="94"/>
  <c r="V554" i="94"/>
  <c r="U634" i="94"/>
  <c r="V124" i="94"/>
  <c r="U61" i="94"/>
  <c r="V160" i="94"/>
  <c r="U146" i="94"/>
  <c r="V78" i="94"/>
  <c r="U188" i="94"/>
  <c r="V149" i="94"/>
  <c r="V275" i="94"/>
  <c r="U329" i="94"/>
  <c r="V377" i="94"/>
  <c r="U409" i="94"/>
  <c r="U488" i="94"/>
  <c r="U340" i="94"/>
  <c r="V388" i="94"/>
  <c r="V411" i="94"/>
  <c r="U437" i="94"/>
  <c r="V485" i="94"/>
  <c r="V556" i="94"/>
  <c r="U636" i="94"/>
  <c r="U121" i="94"/>
  <c r="U59" i="94"/>
  <c r="U125" i="94"/>
  <c r="U152" i="94"/>
  <c r="V92" i="94"/>
  <c r="U174" i="94"/>
  <c r="V428" i="94"/>
  <c r="V135" i="94"/>
  <c r="U231" i="94"/>
  <c r="U315" i="94"/>
  <c r="V363" i="94"/>
  <c r="U432" i="94"/>
  <c r="U326" i="94"/>
  <c r="V374" i="94"/>
  <c r="V466" i="94"/>
  <c r="U423" i="94"/>
  <c r="V471" i="94"/>
  <c r="V550" i="94"/>
  <c r="U622" i="94"/>
  <c r="U105" i="94"/>
  <c r="V57" i="94"/>
  <c r="V130" i="94"/>
  <c r="U42" i="94"/>
  <c r="V255" i="94"/>
  <c r="U201" i="94"/>
  <c r="V233" i="94"/>
  <c r="U273" i="94"/>
  <c r="V333" i="94"/>
  <c r="U422" i="94"/>
  <c r="V507" i="94"/>
  <c r="U296" i="94"/>
  <c r="V344" i="94"/>
  <c r="U661" i="94"/>
  <c r="V441" i="94"/>
  <c r="U641" i="94"/>
  <c r="U506" i="94"/>
  <c r="U592" i="94"/>
  <c r="V640" i="94"/>
  <c r="V71" i="94"/>
  <c r="V420" i="94"/>
  <c r="U104" i="94"/>
  <c r="V56" i="94"/>
  <c r="V178" i="94"/>
  <c r="U210" i="94"/>
  <c r="V258" i="94"/>
  <c r="U139" i="94"/>
  <c r="V171" i="94"/>
  <c r="U80" i="94"/>
  <c r="V32" i="94"/>
  <c r="V202" i="94"/>
  <c r="U234" i="94"/>
  <c r="V256" i="94"/>
  <c r="U163" i="94"/>
  <c r="V195" i="94"/>
  <c r="U267" i="94"/>
  <c r="V513" i="94"/>
  <c r="U375" i="94"/>
  <c r="V462" i="94"/>
  <c r="V306" i="94"/>
  <c r="U386" i="94"/>
  <c r="U617" i="94"/>
  <c r="V549" i="94"/>
  <c r="U483" i="94"/>
  <c r="U537" i="94"/>
  <c r="U554" i="94"/>
  <c r="V602" i="94"/>
  <c r="U124" i="94"/>
  <c r="V93" i="94"/>
  <c r="U78" i="94"/>
  <c r="V30" i="94"/>
  <c r="V204" i="94"/>
  <c r="U239" i="94"/>
  <c r="V264" i="94"/>
  <c r="U165" i="94"/>
  <c r="V197" i="94"/>
  <c r="U275" i="94"/>
  <c r="V538" i="94"/>
  <c r="U377" i="94"/>
  <c r="V470" i="94"/>
  <c r="V308" i="94"/>
  <c r="U388" i="94"/>
  <c r="U411" i="94"/>
  <c r="V603" i="94"/>
  <c r="U485" i="94"/>
  <c r="V546" i="94"/>
  <c r="V498" i="94"/>
  <c r="U556" i="94"/>
  <c r="V604" i="94"/>
  <c r="V91" i="94"/>
  <c r="U92" i="94"/>
  <c r="V44" i="94"/>
  <c r="V190" i="94"/>
  <c r="U222" i="94"/>
  <c r="U428" i="94"/>
  <c r="U151" i="94"/>
  <c r="V183" i="94"/>
  <c r="V265" i="94"/>
  <c r="U363" i="94"/>
  <c r="V414" i="94"/>
  <c r="V294" i="94"/>
  <c r="U374" i="94"/>
  <c r="U466" i="94"/>
  <c r="V645" i="94"/>
  <c r="U471" i="94"/>
  <c r="V625" i="94"/>
  <c r="V585" i="94"/>
  <c r="U550" i="94"/>
  <c r="V590" i="94"/>
  <c r="V116" i="94"/>
  <c r="U57" i="94"/>
  <c r="V253" i="94"/>
  <c r="U130" i="94"/>
  <c r="V74" i="94"/>
  <c r="U192" i="94"/>
  <c r="V153" i="94"/>
  <c r="V555" i="94"/>
  <c r="U333" i="94"/>
  <c r="V381" i="94"/>
  <c r="U507" i="94"/>
  <c r="U344" i="94"/>
  <c r="V392" i="94"/>
  <c r="V563" i="94"/>
  <c r="U441" i="94"/>
  <c r="V489" i="94"/>
  <c r="V560" i="94"/>
  <c r="U640" i="94"/>
  <c r="V123" i="94"/>
  <c r="U71" i="94"/>
  <c r="U420" i="94"/>
  <c r="U56" i="94"/>
  <c r="V226" i="94"/>
  <c r="U258" i="94"/>
  <c r="U187" i="94"/>
  <c r="V219" i="94"/>
  <c r="U444" i="94"/>
  <c r="V319" i="94"/>
  <c r="U399" i="94"/>
  <c r="V448" i="94"/>
  <c r="V330" i="94"/>
  <c r="V112" i="94"/>
  <c r="U32" i="94"/>
  <c r="V529" i="94"/>
  <c r="U256" i="94"/>
  <c r="U211" i="94"/>
  <c r="U513" i="94"/>
  <c r="V343" i="94"/>
  <c r="U462" i="94"/>
  <c r="V545" i="94"/>
  <c r="U306" i="94"/>
  <c r="V354" i="94"/>
  <c r="U549" i="94"/>
  <c r="V451" i="94"/>
  <c r="V540" i="94"/>
  <c r="U602" i="94"/>
  <c r="V650" i="94"/>
  <c r="U93" i="94"/>
  <c r="V45" i="94"/>
  <c r="U160" i="94"/>
  <c r="V110" i="94"/>
  <c r="U30" i="94"/>
  <c r="V587" i="94"/>
  <c r="U264" i="94"/>
  <c r="U213" i="94"/>
  <c r="U538" i="94"/>
  <c r="V345" i="94"/>
  <c r="U470" i="94"/>
  <c r="V559" i="94"/>
  <c r="U308" i="94"/>
  <c r="V356" i="94"/>
  <c r="U603" i="94"/>
  <c r="V453" i="94"/>
  <c r="U546" i="94"/>
  <c r="U604" i="94"/>
  <c r="V652" i="94"/>
  <c r="V121" i="94"/>
  <c r="U91" i="94"/>
  <c r="V43" i="94"/>
  <c r="V125" i="94"/>
  <c r="V136" i="94"/>
  <c r="U44" i="94"/>
  <c r="V247" i="94"/>
  <c r="U199" i="94"/>
  <c r="V231" i="94"/>
  <c r="U265" i="94"/>
  <c r="V331" i="94"/>
  <c r="U414" i="94"/>
  <c r="U496" i="94"/>
  <c r="U294" i="94"/>
  <c r="V342" i="94"/>
  <c r="U645" i="94"/>
  <c r="V439" i="94"/>
  <c r="U625" i="94"/>
  <c r="U590" i="94"/>
  <c r="V638" i="94"/>
  <c r="U116" i="94"/>
  <c r="V89" i="94"/>
  <c r="U253" i="94"/>
  <c r="U74" i="94"/>
  <c r="V26" i="94"/>
  <c r="V208" i="94"/>
  <c r="U255" i="94"/>
  <c r="V280" i="94"/>
  <c r="U169" i="94"/>
  <c r="V201" i="94"/>
  <c r="U555" i="94"/>
  <c r="V583" i="94"/>
  <c r="U381" i="94"/>
  <c r="V486" i="94"/>
  <c r="V312" i="94"/>
  <c r="U392" i="94"/>
  <c r="U563" i="94"/>
  <c r="V635" i="94"/>
  <c r="U489" i="94"/>
  <c r="U557" i="94"/>
  <c r="V506" i="94"/>
  <c r="U560" i="94"/>
  <c r="V608" i="94"/>
  <c r="V103" i="94"/>
  <c r="U120" i="94"/>
  <c r="V88" i="94"/>
  <c r="U178" i="94"/>
  <c r="V492" i="94"/>
  <c r="V139" i="94"/>
  <c r="V235" i="94"/>
  <c r="V457" i="94"/>
  <c r="V591" i="94"/>
  <c r="U217" i="94"/>
  <c r="I7" i="73"/>
  <c r="Y504" i="88"/>
  <c r="Z504" i="88"/>
  <c r="Z561" i="88"/>
  <c r="Z540" i="88"/>
  <c r="Y508" i="88"/>
  <c r="Y588" i="88"/>
  <c r="Z658" i="88"/>
  <c r="Z196" i="88"/>
  <c r="Y542" i="88"/>
  <c r="Y662" i="88"/>
  <c r="Y536" i="88"/>
  <c r="Y584" i="88"/>
  <c r="Z573" i="88"/>
  <c r="Y540" i="88"/>
  <c r="Z662" i="88"/>
  <c r="Y590" i="88"/>
  <c r="Z549" i="88"/>
  <c r="Z552" i="88"/>
  <c r="Z594" i="88"/>
  <c r="Z173" i="88"/>
  <c r="Z551" i="88"/>
  <c r="Z501" i="88"/>
  <c r="Y572" i="88"/>
  <c r="Z618" i="88"/>
  <c r="E16" i="88"/>
  <c r="I16" i="88"/>
  <c r="Z189" i="88"/>
  <c r="Z572" i="88"/>
  <c r="Y664" i="88"/>
  <c r="Z588" i="88"/>
  <c r="Z664" i="88"/>
  <c r="Z568" i="88"/>
  <c r="Z192" i="88"/>
  <c r="Z602" i="88"/>
  <c r="Z610" i="88"/>
  <c r="Z81" i="88"/>
  <c r="Z65" i="88"/>
  <c r="Z157" i="88"/>
  <c r="Z200" i="88"/>
  <c r="Z57" i="88"/>
  <c r="Z33" i="88"/>
  <c r="Z533" i="88"/>
  <c r="Z638" i="88"/>
  <c r="Z584" i="88"/>
  <c r="Z642" i="88"/>
  <c r="Z105" i="88"/>
  <c r="Z145" i="88"/>
  <c r="Z582" i="88"/>
  <c r="Z650" i="88"/>
  <c r="Z41" i="88"/>
  <c r="Z113" i="88"/>
  <c r="T181" i="84"/>
  <c r="T256" i="84"/>
  <c r="T338" i="84"/>
  <c r="T219" i="84"/>
  <c r="T410" i="84"/>
  <c r="T80" i="84"/>
  <c r="T301" i="84"/>
  <c r="T40" i="84"/>
  <c r="T613" i="84"/>
  <c r="T284" i="84"/>
  <c r="T583" i="84"/>
  <c r="T128" i="84"/>
  <c r="T479" i="84"/>
  <c r="T205" i="84"/>
  <c r="T192" i="84"/>
  <c r="T596" i="84"/>
  <c r="T197" i="84"/>
  <c r="T251" i="84"/>
  <c r="T88" i="84"/>
  <c r="T44" i="84"/>
  <c r="T276" i="84"/>
  <c r="T124" i="84"/>
  <c r="T188" i="84"/>
  <c r="T252" i="84"/>
  <c r="T334" i="84"/>
  <c r="T398" i="84"/>
  <c r="T297" i="84"/>
  <c r="T505" i="84"/>
  <c r="T486" i="84"/>
  <c r="T463" i="84"/>
  <c r="T580" i="84"/>
  <c r="T165" i="84"/>
  <c r="T203" i="84"/>
  <c r="T76" i="84"/>
  <c r="T32" i="84"/>
  <c r="T292" i="84"/>
  <c r="T140" i="84"/>
  <c r="T204" i="84"/>
  <c r="T320" i="84"/>
  <c r="T350" i="84"/>
  <c r="T414" i="84"/>
  <c r="T317" i="84"/>
  <c r="T537" i="84"/>
  <c r="T609" i="84"/>
  <c r="T523" i="84"/>
  <c r="T612" i="84"/>
  <c r="T241" i="84"/>
  <c r="T101" i="84"/>
  <c r="T171" i="84"/>
  <c r="T72" i="84"/>
  <c r="T28" i="84"/>
  <c r="T308" i="84"/>
  <c r="T144" i="84"/>
  <c r="T208" i="84"/>
  <c r="T268" i="84"/>
  <c r="T354" i="84"/>
  <c r="T405" i="84"/>
  <c r="T333" i="84"/>
  <c r="T615" i="84"/>
  <c r="T511" i="84"/>
  <c r="T500" i="84"/>
  <c r="T628" i="84"/>
  <c r="T131" i="84"/>
  <c r="T253" i="84"/>
  <c r="T151" i="84"/>
  <c r="T64" i="84"/>
  <c r="T24" i="84"/>
  <c r="T406" i="84"/>
  <c r="T156" i="84"/>
  <c r="T220" i="84"/>
  <c r="T294" i="84"/>
  <c r="T366" i="84"/>
  <c r="T265" i="84"/>
  <c r="T349" i="84"/>
  <c r="T422" i="84"/>
  <c r="T509" i="84"/>
  <c r="T516" i="84"/>
  <c r="T644" i="84"/>
  <c r="T115" i="84"/>
  <c r="T221" i="84"/>
  <c r="T143" i="84"/>
  <c r="T60" i="84"/>
  <c r="T249" i="84"/>
  <c r="T100" i="84"/>
  <c r="T160" i="84"/>
  <c r="T224" i="84"/>
  <c r="T302" i="84"/>
  <c r="T370" i="84"/>
  <c r="T269" i="84"/>
  <c r="T365" i="84"/>
  <c r="T438" i="84"/>
  <c r="T611" i="84"/>
  <c r="T532" i="84"/>
  <c r="T660" i="84"/>
  <c r="T239" i="84"/>
  <c r="T135" i="84"/>
  <c r="T96" i="84"/>
  <c r="T56" i="84"/>
  <c r="T123" i="84"/>
  <c r="T108" i="84"/>
  <c r="T172" i="84"/>
  <c r="T236" i="84"/>
  <c r="T400" i="84"/>
  <c r="T382" i="84"/>
  <c r="T281" i="84"/>
  <c r="T381" i="84"/>
  <c r="T454" i="84"/>
  <c r="T431" i="84"/>
  <c r="T548" i="84"/>
  <c r="T169" i="84"/>
  <c r="T92" i="84"/>
  <c r="T48" i="84"/>
  <c r="T312" i="84"/>
  <c r="T112" i="84"/>
  <c r="T176" i="84"/>
  <c r="T240" i="84"/>
  <c r="T417" i="84"/>
  <c r="T386" i="84"/>
  <c r="T285" i="84"/>
  <c r="T397" i="84"/>
  <c r="T470" i="84"/>
  <c r="T447" i="84"/>
  <c r="T564" i="84"/>
  <c r="T245" i="84"/>
  <c r="U125" i="84"/>
  <c r="T99" i="84"/>
  <c r="T189" i="84"/>
  <c r="T237" i="84"/>
  <c r="T235" i="84"/>
  <c r="T163" i="84"/>
  <c r="T94" i="84"/>
  <c r="T78" i="84"/>
  <c r="T62" i="84"/>
  <c r="T46" i="84"/>
  <c r="T30" i="84"/>
  <c r="T233" i="84"/>
  <c r="T280" i="84"/>
  <c r="T318" i="84"/>
  <c r="T110" i="84"/>
  <c r="T126" i="84"/>
  <c r="T142" i="84"/>
  <c r="T158" i="84"/>
  <c r="T174" i="84"/>
  <c r="T190" i="84"/>
  <c r="T206" i="84"/>
  <c r="T222" i="84"/>
  <c r="T238" i="84"/>
  <c r="T254" i="84"/>
  <c r="T416" i="84"/>
  <c r="T298" i="84"/>
  <c r="T413" i="84"/>
  <c r="T336" i="84"/>
  <c r="T352" i="84"/>
  <c r="T368" i="84"/>
  <c r="T384" i="84"/>
  <c r="T407" i="84"/>
  <c r="T419" i="84"/>
  <c r="T267" i="84"/>
  <c r="T283" i="84"/>
  <c r="T299" i="84"/>
  <c r="T315" i="84"/>
  <c r="T331" i="84"/>
  <c r="T347" i="84"/>
  <c r="T363" i="84"/>
  <c r="T379" i="84"/>
  <c r="T395" i="84"/>
  <c r="T421" i="84"/>
  <c r="T605" i="84"/>
  <c r="T517" i="84"/>
  <c r="T607" i="84"/>
  <c r="T420" i="84"/>
  <c r="T436" i="84"/>
  <c r="T452" i="84"/>
  <c r="T468" i="84"/>
  <c r="T484" i="84"/>
  <c r="T567" i="84"/>
  <c r="T601" i="84"/>
  <c r="T495" i="84"/>
  <c r="T493" i="84"/>
  <c r="T603" i="84"/>
  <c r="T429" i="84"/>
  <c r="T445" i="84"/>
  <c r="T461" i="84"/>
  <c r="T477" i="84"/>
  <c r="T507" i="84"/>
  <c r="T498" i="84"/>
  <c r="T514" i="84"/>
  <c r="T530" i="84"/>
  <c r="T546" i="84"/>
  <c r="T562" i="84"/>
  <c r="T578" i="84"/>
  <c r="T594" i="84"/>
  <c r="T610" i="84"/>
  <c r="T626" i="84"/>
  <c r="T642" i="84"/>
  <c r="T658" i="84"/>
  <c r="T177" i="84"/>
  <c r="T261" i="84"/>
  <c r="U221" i="84"/>
  <c r="U60" i="84"/>
  <c r="U406" i="84"/>
  <c r="U160" i="84"/>
  <c r="U224" i="84"/>
  <c r="U338" i="84"/>
  <c r="U410" i="84"/>
  <c r="U301" i="84"/>
  <c r="U365" i="84"/>
  <c r="U613" i="84"/>
  <c r="U438" i="84"/>
  <c r="U583" i="84"/>
  <c r="U509" i="84"/>
  <c r="U463" i="84"/>
  <c r="U500" i="84"/>
  <c r="U548" i="84"/>
  <c r="U612" i="84"/>
  <c r="U169" i="84"/>
  <c r="T257" i="84"/>
  <c r="T255" i="84"/>
  <c r="T173" i="84"/>
  <c r="T157" i="84"/>
  <c r="T211" i="84"/>
  <c r="T147" i="84"/>
  <c r="T90" i="84"/>
  <c r="T74" i="84"/>
  <c r="T58" i="84"/>
  <c r="T42" i="84"/>
  <c r="T26" i="84"/>
  <c r="T107" i="84"/>
  <c r="T288" i="84"/>
  <c r="T98" i="84"/>
  <c r="T114" i="84"/>
  <c r="T130" i="84"/>
  <c r="T146" i="84"/>
  <c r="T162" i="84"/>
  <c r="T178" i="84"/>
  <c r="T194" i="84"/>
  <c r="T210" i="84"/>
  <c r="T226" i="84"/>
  <c r="T242" i="84"/>
  <c r="T258" i="84"/>
  <c r="T274" i="84"/>
  <c r="T306" i="84"/>
  <c r="T324" i="84"/>
  <c r="T340" i="84"/>
  <c r="T356" i="84"/>
  <c r="T372" i="84"/>
  <c r="T388" i="84"/>
  <c r="T423" i="84"/>
  <c r="T408" i="84"/>
  <c r="T271" i="84"/>
  <c r="T287" i="84"/>
  <c r="T303" i="84"/>
  <c r="T319" i="84"/>
  <c r="T335" i="84"/>
  <c r="T351" i="84"/>
  <c r="T367" i="84"/>
  <c r="T383" i="84"/>
  <c r="T399" i="84"/>
  <c r="T521" i="84"/>
  <c r="T621" i="84"/>
  <c r="T541" i="84"/>
  <c r="T623" i="84"/>
  <c r="T424" i="84"/>
  <c r="T440" i="84"/>
  <c r="T456" i="84"/>
  <c r="T472" i="84"/>
  <c r="T488" i="84"/>
  <c r="T497" i="84"/>
  <c r="T617" i="84"/>
  <c r="T527" i="84"/>
  <c r="T525" i="84"/>
  <c r="T619" i="84"/>
  <c r="T433" i="84"/>
  <c r="T449" i="84"/>
  <c r="T465" i="84"/>
  <c r="T481" i="84"/>
  <c r="T559" i="84"/>
  <c r="T502" i="84"/>
  <c r="T518" i="84"/>
  <c r="T534" i="84"/>
  <c r="T550" i="84"/>
  <c r="T566" i="84"/>
  <c r="T582" i="84"/>
  <c r="T598" i="84"/>
  <c r="T614" i="84"/>
  <c r="T630" i="84"/>
  <c r="T646" i="84"/>
  <c r="T231" i="84"/>
  <c r="T161" i="84"/>
  <c r="T229" i="84"/>
  <c r="U92" i="84"/>
  <c r="U28" i="84"/>
  <c r="U144" i="84"/>
  <c r="U208" i="84"/>
  <c r="U268" i="84"/>
  <c r="U370" i="84"/>
  <c r="U269" i="84"/>
  <c r="U333" i="84"/>
  <c r="U397" i="84"/>
  <c r="U615" i="84"/>
  <c r="U470" i="84"/>
  <c r="U431" i="84"/>
  <c r="U660" i="84"/>
  <c r="U241" i="84"/>
  <c r="U239" i="84"/>
  <c r="U165" i="84"/>
  <c r="U135" i="84"/>
  <c r="U203" i="84"/>
  <c r="U143" i="84"/>
  <c r="U88" i="84"/>
  <c r="U72" i="84"/>
  <c r="U56" i="84"/>
  <c r="U40" i="84"/>
  <c r="U24" i="84"/>
  <c r="U312" i="84"/>
  <c r="U292" i="84"/>
  <c r="U100" i="84"/>
  <c r="T116" i="84"/>
  <c r="T132" i="84"/>
  <c r="T148" i="84"/>
  <c r="T164" i="84"/>
  <c r="T180" i="84"/>
  <c r="T196" i="84"/>
  <c r="T212" i="84"/>
  <c r="T228" i="84"/>
  <c r="T244" i="84"/>
  <c r="T260" i="84"/>
  <c r="T278" i="84"/>
  <c r="T310" i="84"/>
  <c r="T326" i="84"/>
  <c r="T342" i="84"/>
  <c r="T358" i="84"/>
  <c r="T374" i="84"/>
  <c r="T390" i="84"/>
  <c r="T401" i="84"/>
  <c r="T415" i="84"/>
  <c r="T273" i="84"/>
  <c r="T289" i="84"/>
  <c r="T305" i="84"/>
  <c r="T321" i="84"/>
  <c r="T337" i="84"/>
  <c r="T353" i="84"/>
  <c r="T369" i="84"/>
  <c r="T385" i="84"/>
  <c r="T402" i="84"/>
  <c r="T533" i="84"/>
  <c r="T629" i="84"/>
  <c r="T545" i="84"/>
  <c r="T631" i="84"/>
  <c r="T426" i="84"/>
  <c r="T442" i="84"/>
  <c r="T458" i="84"/>
  <c r="T474" i="84"/>
  <c r="T490" i="84"/>
  <c r="T513" i="84"/>
  <c r="T625" i="84"/>
  <c r="T535" i="84"/>
  <c r="T539" i="84"/>
  <c r="T627" i="84"/>
  <c r="T435" i="84"/>
  <c r="T451" i="84"/>
  <c r="T467" i="84"/>
  <c r="T483" i="84"/>
  <c r="T575" i="84"/>
  <c r="T504" i="84"/>
  <c r="T520" i="84"/>
  <c r="T536" i="84"/>
  <c r="T552" i="84"/>
  <c r="T568" i="84"/>
  <c r="T584" i="84"/>
  <c r="T600" i="84"/>
  <c r="T616" i="84"/>
  <c r="T632" i="84"/>
  <c r="T648" i="84"/>
  <c r="T217" i="84"/>
  <c r="T155" i="84"/>
  <c r="T127" i="84"/>
  <c r="U181" i="84"/>
  <c r="U76" i="84"/>
  <c r="U123" i="84"/>
  <c r="U128" i="84"/>
  <c r="U192" i="84"/>
  <c r="U240" i="84"/>
  <c r="U417" i="84"/>
  <c r="U386" i="84"/>
  <c r="U285" i="84"/>
  <c r="U349" i="84"/>
  <c r="U505" i="84"/>
  <c r="U422" i="84"/>
  <c r="U486" i="84"/>
  <c r="U511" i="84"/>
  <c r="U447" i="84"/>
  <c r="U523" i="84"/>
  <c r="U532" i="84"/>
  <c r="U580" i="84"/>
  <c r="U245" i="84"/>
  <c r="T225" i="84"/>
  <c r="T223" i="84"/>
  <c r="T133" i="84"/>
  <c r="T119" i="84"/>
  <c r="T195" i="84"/>
  <c r="T137" i="84"/>
  <c r="T86" i="84"/>
  <c r="T70" i="84"/>
  <c r="T54" i="84"/>
  <c r="T38" i="84"/>
  <c r="T22" i="84"/>
  <c r="T403" i="84"/>
  <c r="T296" i="84"/>
  <c r="T102" i="84"/>
  <c r="T118" i="84"/>
  <c r="T134" i="84"/>
  <c r="T150" i="84"/>
  <c r="T166" i="84"/>
  <c r="T182" i="84"/>
  <c r="T198" i="84"/>
  <c r="T214" i="84"/>
  <c r="T230" i="84"/>
  <c r="T246" i="84"/>
  <c r="T262" i="84"/>
  <c r="T282" i="84"/>
  <c r="T555" i="84"/>
  <c r="T328" i="84"/>
  <c r="T344" i="84"/>
  <c r="T360" i="84"/>
  <c r="T376" i="84"/>
  <c r="T392" i="84"/>
  <c r="T404" i="84"/>
  <c r="T425" i="84"/>
  <c r="T275" i="84"/>
  <c r="T291" i="84"/>
  <c r="T307" i="84"/>
  <c r="T323" i="84"/>
  <c r="T339" i="84"/>
  <c r="T355" i="84"/>
  <c r="T371" i="84"/>
  <c r="T387" i="84"/>
  <c r="T503" i="84"/>
  <c r="T549" i="84"/>
  <c r="T637" i="84"/>
  <c r="T561" i="84"/>
  <c r="T639" i="84"/>
  <c r="T428" i="84"/>
  <c r="T444" i="84"/>
  <c r="T460" i="84"/>
  <c r="T476" i="84"/>
  <c r="T499" i="84"/>
  <c r="T529" i="84"/>
  <c r="T633" i="84"/>
  <c r="T547" i="84"/>
  <c r="T543" i="84"/>
  <c r="T635" i="84"/>
  <c r="T437" i="84"/>
  <c r="T453" i="84"/>
  <c r="T469" i="84"/>
  <c r="T485" i="84"/>
  <c r="T591" i="84"/>
  <c r="T506" i="84"/>
  <c r="T522" i="84"/>
  <c r="T538" i="84"/>
  <c r="T554" i="84"/>
  <c r="T570" i="84"/>
  <c r="T586" i="84"/>
  <c r="T602" i="84"/>
  <c r="T618" i="84"/>
  <c r="T634" i="84"/>
  <c r="T650" i="84"/>
  <c r="T209" i="84"/>
  <c r="T139" i="84"/>
  <c r="T111" i="84"/>
  <c r="U219" i="84"/>
  <c r="U44" i="84"/>
  <c r="U112" i="84"/>
  <c r="U176" i="84"/>
  <c r="U256" i="84"/>
  <c r="U354" i="84"/>
  <c r="U405" i="84"/>
  <c r="U317" i="84"/>
  <c r="U381" i="84"/>
  <c r="U537" i="84"/>
  <c r="U454" i="84"/>
  <c r="U609" i="84"/>
  <c r="U611" i="84"/>
  <c r="U479" i="84"/>
  <c r="U516" i="84"/>
  <c r="U564" i="84"/>
  <c r="U596" i="84"/>
  <c r="U628" i="84"/>
  <c r="T153" i="84"/>
  <c r="T213" i="84"/>
  <c r="T117" i="84"/>
  <c r="T103" i="84"/>
  <c r="T187" i="84"/>
  <c r="T121" i="84"/>
  <c r="T84" i="84"/>
  <c r="T68" i="84"/>
  <c r="T52" i="84"/>
  <c r="T36" i="84"/>
  <c r="T20" i="84"/>
  <c r="T264" i="84"/>
  <c r="T300" i="84"/>
  <c r="T104" i="84"/>
  <c r="T120" i="84"/>
  <c r="T136" i="84"/>
  <c r="T152" i="84"/>
  <c r="T168" i="84"/>
  <c r="T184" i="84"/>
  <c r="T200" i="84"/>
  <c r="T216" i="84"/>
  <c r="T232" i="84"/>
  <c r="T248" i="84"/>
  <c r="T270" i="84"/>
  <c r="T286" i="84"/>
  <c r="T316" i="84"/>
  <c r="T330" i="84"/>
  <c r="T346" i="84"/>
  <c r="T362" i="84"/>
  <c r="T378" i="84"/>
  <c r="T394" i="84"/>
  <c r="T571" i="84"/>
  <c r="T519" i="84"/>
  <c r="T277" i="84"/>
  <c r="T293" i="84"/>
  <c r="T309" i="84"/>
  <c r="T325" i="84"/>
  <c r="T341" i="84"/>
  <c r="T357" i="84"/>
  <c r="T373" i="84"/>
  <c r="T389" i="84"/>
  <c r="T587" i="84"/>
  <c r="T565" i="84"/>
  <c r="T645" i="84"/>
  <c r="T577" i="84"/>
  <c r="T647" i="84"/>
  <c r="T430" i="84"/>
  <c r="T446" i="84"/>
  <c r="T462" i="84"/>
  <c r="T478" i="84"/>
  <c r="T515" i="84"/>
  <c r="T557" i="84"/>
  <c r="T641" i="84"/>
  <c r="T563" i="84"/>
  <c r="T553" i="84"/>
  <c r="T643" i="84"/>
  <c r="T439" i="84"/>
  <c r="T455" i="84"/>
  <c r="T471" i="84"/>
  <c r="T487" i="84"/>
  <c r="T492" i="84"/>
  <c r="T508" i="84"/>
  <c r="T524" i="84"/>
  <c r="T540" i="84"/>
  <c r="T556" i="84"/>
  <c r="T572" i="84"/>
  <c r="T588" i="84"/>
  <c r="T604" i="84"/>
  <c r="T620" i="84"/>
  <c r="T636" i="84"/>
  <c r="T652" i="84"/>
  <c r="T201" i="84"/>
  <c r="U151" i="84"/>
  <c r="U284" i="84"/>
  <c r="U302" i="84"/>
  <c r="U644" i="84"/>
  <c r="U131" i="84"/>
  <c r="U205" i="84"/>
  <c r="U101" i="84"/>
  <c r="T183" i="84"/>
  <c r="T89" i="84"/>
  <c r="T75" i="84"/>
  <c r="T61" i="84"/>
  <c r="T49" i="84"/>
  <c r="T243" i="84"/>
  <c r="T149" i="84"/>
  <c r="T129" i="84"/>
  <c r="T85" i="84"/>
  <c r="T71" i="84"/>
  <c r="T53" i="84"/>
  <c r="T39" i="84"/>
  <c r="T167" i="84"/>
  <c r="T93" i="84"/>
  <c r="T81" i="84"/>
  <c r="T69" i="84"/>
  <c r="T59" i="84"/>
  <c r="T43" i="84"/>
  <c r="T215" i="84"/>
  <c r="T199" i="84"/>
  <c r="T159" i="84"/>
  <c r="T97" i="84"/>
  <c r="T79" i="84"/>
  <c r="T65" i="84"/>
  <c r="T57" i="84"/>
  <c r="T47" i="84"/>
  <c r="T35" i="84"/>
  <c r="T259" i="84"/>
  <c r="T87" i="84"/>
  <c r="T77" i="84"/>
  <c r="T63" i="84"/>
  <c r="T51" i="84"/>
  <c r="T37" i="84"/>
  <c r="T227" i="84"/>
  <c r="T191" i="84"/>
  <c r="T145" i="84"/>
  <c r="T95" i="84"/>
  <c r="T83" i="84"/>
  <c r="T67" i="84"/>
  <c r="T55" i="84"/>
  <c r="T41" i="84"/>
  <c r="T207" i="84"/>
  <c r="T175" i="84"/>
  <c r="T141" i="84"/>
  <c r="T113" i="84"/>
  <c r="T91" i="84"/>
  <c r="T73" i="84"/>
  <c r="T45" i="84"/>
  <c r="T33" i="84"/>
  <c r="T31" i="84"/>
  <c r="T29" i="84"/>
  <c r="T27" i="84"/>
  <c r="T25" i="84"/>
  <c r="T23" i="84"/>
  <c r="T21" i="84"/>
  <c r="T179" i="84"/>
  <c r="T105" i="84"/>
  <c r="T82" i="84"/>
  <c r="T66" i="84"/>
  <c r="T50" i="84"/>
  <c r="T34" i="84"/>
  <c r="T266" i="84"/>
  <c r="T272" i="84"/>
  <c r="T304" i="84"/>
  <c r="T106" i="84"/>
  <c r="T122" i="84"/>
  <c r="T138" i="84"/>
  <c r="T154" i="84"/>
  <c r="T170" i="84"/>
  <c r="T186" i="84"/>
  <c r="T202" i="84"/>
  <c r="T218" i="84"/>
  <c r="T234" i="84"/>
  <c r="T250" i="84"/>
  <c r="T314" i="84"/>
  <c r="T290" i="84"/>
  <c r="T427" i="84"/>
  <c r="T332" i="84"/>
  <c r="T348" i="84"/>
  <c r="T364" i="84"/>
  <c r="T380" i="84"/>
  <c r="T396" i="84"/>
  <c r="T411" i="84"/>
  <c r="T263" i="84"/>
  <c r="T279" i="84"/>
  <c r="T295" i="84"/>
  <c r="T311" i="84"/>
  <c r="T327" i="84"/>
  <c r="T343" i="84"/>
  <c r="T359" i="84"/>
  <c r="T375" i="84"/>
  <c r="T391" i="84"/>
  <c r="T409" i="84"/>
  <c r="T581" i="84"/>
  <c r="T653" i="84"/>
  <c r="T593" i="84"/>
  <c r="T655" i="84"/>
  <c r="T432" i="84"/>
  <c r="T448" i="84"/>
  <c r="T464" i="84"/>
  <c r="T480" i="84"/>
  <c r="T531" i="84"/>
  <c r="T573" i="84"/>
  <c r="T649" i="84"/>
  <c r="T579" i="84"/>
  <c r="T569" i="84"/>
  <c r="T651" i="84"/>
  <c r="T441" i="84"/>
  <c r="T457" i="84"/>
  <c r="T473" i="84"/>
  <c r="T489" i="84"/>
  <c r="T494" i="84"/>
  <c r="T510" i="84"/>
  <c r="T526" i="84"/>
  <c r="T542" i="84"/>
  <c r="T558" i="84"/>
  <c r="T574" i="84"/>
  <c r="T590" i="84"/>
  <c r="T606" i="84"/>
  <c r="T622" i="84"/>
  <c r="T638" i="84"/>
  <c r="T654" i="84"/>
  <c r="T193" i="84"/>
  <c r="T109" i="84"/>
  <c r="C10" i="84"/>
  <c r="U115" i="84"/>
  <c r="U197" i="84"/>
  <c r="U253" i="84"/>
  <c r="U251" i="84"/>
  <c r="U171" i="84"/>
  <c r="U96" i="84"/>
  <c r="U80" i="84"/>
  <c r="U64" i="84"/>
  <c r="U48" i="84"/>
  <c r="U32" i="84"/>
  <c r="U249" i="84"/>
  <c r="U276" i="84"/>
  <c r="U308" i="84"/>
  <c r="U108" i="84"/>
  <c r="U124" i="84"/>
  <c r="U140" i="84"/>
  <c r="U156" i="84"/>
  <c r="U172" i="84"/>
  <c r="U188" i="84"/>
  <c r="U204" i="84"/>
  <c r="U220" i="84"/>
  <c r="U236" i="84"/>
  <c r="U252" i="84"/>
  <c r="U320" i="84"/>
  <c r="U294" i="84"/>
  <c r="U400" i="84"/>
  <c r="U334" i="84"/>
  <c r="U350" i="84"/>
  <c r="U366" i="84"/>
  <c r="U382" i="84"/>
  <c r="U398" i="84"/>
  <c r="U414" i="84"/>
  <c r="U265" i="84"/>
  <c r="U281" i="84"/>
  <c r="U297" i="84"/>
  <c r="T313" i="84"/>
  <c r="T329" i="84"/>
  <c r="T345" i="84"/>
  <c r="T361" i="84"/>
  <c r="T377" i="84"/>
  <c r="T393" i="84"/>
  <c r="T412" i="84"/>
  <c r="T597" i="84"/>
  <c r="T501" i="84"/>
  <c r="T599" i="84"/>
  <c r="T418" i="84"/>
  <c r="T434" i="84"/>
  <c r="T450" i="84"/>
  <c r="T466" i="84"/>
  <c r="T482" i="84"/>
  <c r="T551" i="84"/>
  <c r="T589" i="84"/>
  <c r="T657" i="84"/>
  <c r="T595" i="84"/>
  <c r="T585" i="84"/>
  <c r="T659" i="84"/>
  <c r="T443" i="84"/>
  <c r="T459" i="84"/>
  <c r="T475" i="84"/>
  <c r="T491" i="84"/>
  <c r="T496" i="84"/>
  <c r="T512" i="84"/>
  <c r="T528" i="84"/>
  <c r="T544" i="84"/>
  <c r="T560" i="84"/>
  <c r="T576" i="84"/>
  <c r="T592" i="84"/>
  <c r="T608" i="84"/>
  <c r="T624" i="84"/>
  <c r="T640" i="84"/>
  <c r="T656" i="84"/>
  <c r="T185" i="84"/>
  <c r="T322" i="84"/>
  <c r="T247" i="84"/>
  <c r="Y44" i="83"/>
  <c r="Y40" i="83"/>
  <c r="Y38" i="83"/>
  <c r="Z96" i="83"/>
  <c r="Y233" i="83"/>
  <c r="Z201" i="83"/>
  <c r="Y299" i="83"/>
  <c r="Z318" i="83"/>
  <c r="Z233" i="83"/>
  <c r="Y214" i="83"/>
  <c r="Y86" i="83"/>
  <c r="Y60" i="83"/>
  <c r="Y36" i="83"/>
  <c r="Y84" i="83"/>
  <c r="Y56" i="83"/>
  <c r="Y32" i="83"/>
  <c r="Y218" i="83"/>
  <c r="Y54" i="83"/>
  <c r="Y28" i="83"/>
  <c r="Z92" i="83"/>
  <c r="Y189" i="83"/>
  <c r="Y153" i="83"/>
  <c r="Y113" i="83"/>
  <c r="Y76" i="83"/>
  <c r="Y52" i="83"/>
  <c r="Y24" i="83"/>
  <c r="Z212" i="83"/>
  <c r="Z134" i="83"/>
  <c r="Z118" i="83"/>
  <c r="Z94" i="83"/>
  <c r="Z202" i="83"/>
  <c r="Y165" i="83"/>
  <c r="Y133" i="83"/>
  <c r="Y78" i="83"/>
  <c r="Y62" i="83"/>
  <c r="Y46" i="83"/>
  <c r="Y30" i="83"/>
  <c r="Y225" i="83"/>
  <c r="Z185" i="83"/>
  <c r="Z169" i="83"/>
  <c r="Z153" i="83"/>
  <c r="Z137" i="83"/>
  <c r="Z121" i="83"/>
  <c r="Y99" i="83"/>
  <c r="Y295" i="83"/>
  <c r="Z322" i="83"/>
  <c r="Z314" i="83"/>
  <c r="Y347" i="83"/>
  <c r="Z346" i="83"/>
  <c r="Y248" i="83"/>
  <c r="Z224" i="83"/>
  <c r="Z206" i="83"/>
  <c r="Y168" i="83"/>
  <c r="Y136" i="83"/>
  <c r="Y105" i="83"/>
  <c r="Y247" i="83"/>
  <c r="Z205" i="83"/>
  <c r="Z184" i="83"/>
  <c r="Z168" i="83"/>
  <c r="Z152" i="83"/>
  <c r="Z136" i="83"/>
  <c r="Z120" i="83"/>
  <c r="Z98" i="83"/>
  <c r="Z79" i="83"/>
  <c r="Z63" i="83"/>
  <c r="Z47" i="83"/>
  <c r="Z31" i="83"/>
  <c r="Y187" i="83"/>
  <c r="Y151" i="83"/>
  <c r="Z84" i="83"/>
  <c r="Z52" i="83"/>
  <c r="Y101" i="83"/>
  <c r="Y67" i="83"/>
  <c r="Y35" i="83"/>
  <c r="Y131" i="83"/>
  <c r="Z74" i="83"/>
  <c r="Z42" i="83"/>
  <c r="Y81" i="83"/>
  <c r="Y49" i="83"/>
  <c r="Y351" i="83"/>
  <c r="Y483" i="83"/>
  <c r="Y224" i="83"/>
  <c r="Y164" i="83"/>
  <c r="Y132" i="83"/>
  <c r="Y102" i="83"/>
  <c r="Y239" i="83"/>
  <c r="Z93" i="83"/>
  <c r="Z77" i="83"/>
  <c r="Z61" i="83"/>
  <c r="Z45" i="83"/>
  <c r="Z29" i="83"/>
  <c r="Z210" i="83"/>
  <c r="Y183" i="83"/>
  <c r="Y143" i="83"/>
  <c r="Z80" i="83"/>
  <c r="Z48" i="83"/>
  <c r="Y95" i="83"/>
  <c r="Y63" i="83"/>
  <c r="Y31" i="83"/>
  <c r="Y123" i="83"/>
  <c r="Z70" i="83"/>
  <c r="Z38" i="83"/>
  <c r="Y77" i="83"/>
  <c r="Y45" i="83"/>
  <c r="Z97" i="83"/>
  <c r="Y74" i="83"/>
  <c r="Y58" i="83"/>
  <c r="Y42" i="83"/>
  <c r="Y26" i="83"/>
  <c r="Z225" i="83"/>
  <c r="Z196" i="83"/>
  <c r="Z181" i="83"/>
  <c r="Z165" i="83"/>
  <c r="Z149" i="83"/>
  <c r="Z133" i="83"/>
  <c r="Z117" i="83"/>
  <c r="Y196" i="83"/>
  <c r="Y303" i="83"/>
  <c r="Z290" i="83"/>
  <c r="Y363" i="83"/>
  <c r="Y355" i="83"/>
  <c r="Y485" i="83"/>
  <c r="Z240" i="83"/>
  <c r="Y192" i="83"/>
  <c r="Y160" i="83"/>
  <c r="Y128" i="83"/>
  <c r="Y231" i="83"/>
  <c r="Z200" i="83"/>
  <c r="Z180" i="83"/>
  <c r="Z164" i="83"/>
  <c r="Z148" i="83"/>
  <c r="Z132" i="83"/>
  <c r="Z116" i="83"/>
  <c r="Z91" i="83"/>
  <c r="Z75" i="83"/>
  <c r="Z59" i="83"/>
  <c r="Z43" i="83"/>
  <c r="Z27" i="83"/>
  <c r="Y204" i="83"/>
  <c r="Y179" i="83"/>
  <c r="Y135" i="83"/>
  <c r="Z76" i="83"/>
  <c r="Z44" i="83"/>
  <c r="Y91" i="83"/>
  <c r="Y59" i="83"/>
  <c r="Y27" i="83"/>
  <c r="Y115" i="83"/>
  <c r="Z66" i="83"/>
  <c r="Z34" i="83"/>
  <c r="Y73" i="83"/>
  <c r="Y41" i="83"/>
  <c r="Y275" i="83"/>
  <c r="Y307" i="83"/>
  <c r="Z294" i="83"/>
  <c r="Y379" i="83"/>
  <c r="Y359" i="83"/>
  <c r="Y487" i="83"/>
  <c r="Y240" i="83"/>
  <c r="Y188" i="83"/>
  <c r="Y156" i="83"/>
  <c r="Y124" i="83"/>
  <c r="Z99" i="83"/>
  <c r="Y223" i="83"/>
  <c r="Z89" i="83"/>
  <c r="Z73" i="83"/>
  <c r="Z57" i="83"/>
  <c r="Z41" i="83"/>
  <c r="Z25" i="83"/>
  <c r="Y199" i="83"/>
  <c r="Y175" i="83"/>
  <c r="Y127" i="83"/>
  <c r="Z72" i="83"/>
  <c r="Z40" i="83"/>
  <c r="Y87" i="83"/>
  <c r="Y55" i="83"/>
  <c r="Y171" i="83"/>
  <c r="Y94" i="83"/>
  <c r="Z62" i="83"/>
  <c r="Z30" i="83"/>
  <c r="Y69" i="83"/>
  <c r="Y37" i="83"/>
  <c r="Z193" i="83"/>
  <c r="Z177" i="83"/>
  <c r="Z161" i="83"/>
  <c r="Z145" i="83"/>
  <c r="Z129" i="83"/>
  <c r="Z113" i="83"/>
  <c r="Y279" i="83"/>
  <c r="Y311" i="83"/>
  <c r="Z298" i="83"/>
  <c r="Z338" i="83"/>
  <c r="Y375" i="83"/>
  <c r="Y489" i="83"/>
  <c r="Z218" i="83"/>
  <c r="Y184" i="83"/>
  <c r="Y152" i="83"/>
  <c r="Y120" i="83"/>
  <c r="Y96" i="83"/>
  <c r="Y217" i="83"/>
  <c r="Z192" i="83"/>
  <c r="Z176" i="83"/>
  <c r="Z160" i="83"/>
  <c r="Z144" i="83"/>
  <c r="Z128" i="83"/>
  <c r="Z112" i="83"/>
  <c r="Z87" i="83"/>
  <c r="Z71" i="83"/>
  <c r="Z55" i="83"/>
  <c r="Z39" i="83"/>
  <c r="I16" i="83"/>
  <c r="G16" i="83"/>
  <c r="E16" i="83"/>
  <c r="Z104" i="83"/>
  <c r="Y119" i="83"/>
  <c r="Z68" i="83"/>
  <c r="Z36" i="83"/>
  <c r="Y83" i="83"/>
  <c r="Y51" i="83"/>
  <c r="Y163" i="83"/>
  <c r="Y90" i="83"/>
  <c r="Z58" i="83"/>
  <c r="Z26" i="83"/>
  <c r="Y65" i="83"/>
  <c r="Y33" i="83"/>
  <c r="Y283" i="83"/>
  <c r="Z326" i="83"/>
  <c r="Z302" i="83"/>
  <c r="Z340" i="83"/>
  <c r="Y371" i="83"/>
  <c r="Y491" i="83"/>
  <c r="Z232" i="83"/>
  <c r="Y211" i="83"/>
  <c r="Y180" i="83"/>
  <c r="Y148" i="83"/>
  <c r="Y116" i="83"/>
  <c r="Y271" i="83"/>
  <c r="Y210" i="83"/>
  <c r="Y108" i="83"/>
  <c r="Z85" i="83"/>
  <c r="Z69" i="83"/>
  <c r="Z53" i="83"/>
  <c r="Z37" i="83"/>
  <c r="Z199" i="83"/>
  <c r="Y98" i="83"/>
  <c r="Y111" i="83"/>
  <c r="Z64" i="83"/>
  <c r="Z32" i="83"/>
  <c r="Y79" i="83"/>
  <c r="Y47" i="83"/>
  <c r="Y155" i="83"/>
  <c r="Z86" i="83"/>
  <c r="Z54" i="83"/>
  <c r="Y93" i="83"/>
  <c r="Y61" i="83"/>
  <c r="Y29" i="83"/>
  <c r="Y141" i="83"/>
  <c r="Y109" i="83"/>
  <c r="Y82" i="83"/>
  <c r="Y66" i="83"/>
  <c r="Y50" i="83"/>
  <c r="Y34" i="83"/>
  <c r="Y206" i="83"/>
  <c r="Z189" i="83"/>
  <c r="Z173" i="83"/>
  <c r="Z157" i="83"/>
  <c r="Z141" i="83"/>
  <c r="Z125" i="83"/>
  <c r="Z109" i="83"/>
  <c r="Y287" i="83"/>
  <c r="Z316" i="83"/>
  <c r="Z306" i="83"/>
  <c r="Z342" i="83"/>
  <c r="Y367" i="83"/>
  <c r="Y493" i="83"/>
  <c r="Y232" i="83"/>
  <c r="Y176" i="83"/>
  <c r="Y144" i="83"/>
  <c r="Y112" i="83"/>
  <c r="Y263" i="83"/>
  <c r="Y205" i="83"/>
  <c r="Z188" i="83"/>
  <c r="Z172" i="83"/>
  <c r="Z156" i="83"/>
  <c r="Z140" i="83"/>
  <c r="Z124" i="83"/>
  <c r="Z83" i="83"/>
  <c r="Z67" i="83"/>
  <c r="Z51" i="83"/>
  <c r="Z35" i="83"/>
  <c r="Y216" i="83"/>
  <c r="Y195" i="83"/>
  <c r="Y167" i="83"/>
  <c r="Y92" i="83"/>
  <c r="Z60" i="83"/>
  <c r="Z28" i="83"/>
  <c r="Y75" i="83"/>
  <c r="Y43" i="83"/>
  <c r="Y147" i="83"/>
  <c r="Z82" i="83"/>
  <c r="Z50" i="83"/>
  <c r="Y89" i="83"/>
  <c r="Y57" i="83"/>
  <c r="Y25" i="83"/>
  <c r="Y201" i="83"/>
  <c r="Z102" i="83"/>
  <c r="Y291" i="83"/>
  <c r="Z312" i="83"/>
  <c r="Z310" i="83"/>
  <c r="Y369" i="83"/>
  <c r="Y383" i="83"/>
  <c r="Z248" i="83"/>
  <c r="Z211" i="83"/>
  <c r="Y172" i="83"/>
  <c r="Y140" i="83"/>
  <c r="Z108" i="83"/>
  <c r="Y255" i="83"/>
  <c r="Z105" i="83"/>
  <c r="Z81" i="83"/>
  <c r="Z65" i="83"/>
  <c r="Z49" i="83"/>
  <c r="Z33" i="83"/>
  <c r="Z216" i="83"/>
  <c r="Y191" i="83"/>
  <c r="Y159" i="83"/>
  <c r="Z88" i="83"/>
  <c r="Z56" i="83"/>
  <c r="Z24" i="83"/>
  <c r="Y71" i="83"/>
  <c r="Y39" i="83"/>
  <c r="Y139" i="83"/>
  <c r="Z78" i="83"/>
  <c r="Z46" i="83"/>
  <c r="Y85" i="83"/>
  <c r="Y53" i="83"/>
  <c r="Y227" i="82"/>
  <c r="Y189" i="82"/>
  <c r="Y141" i="82"/>
  <c r="Z116" i="82"/>
  <c r="Y85" i="82"/>
  <c r="Z68" i="82"/>
  <c r="Z52" i="82"/>
  <c r="Z185" i="82"/>
  <c r="Z122" i="82"/>
  <c r="Z66" i="82"/>
  <c r="Z48" i="82"/>
  <c r="Y253" i="82"/>
  <c r="Y179" i="82"/>
  <c r="Z154" i="82"/>
  <c r="Z64" i="82"/>
  <c r="Z46" i="82"/>
  <c r="Z253" i="82"/>
  <c r="Y176" i="82"/>
  <c r="Z151" i="82"/>
  <c r="Y222" i="82"/>
  <c r="Y157" i="82"/>
  <c r="Z132" i="82"/>
  <c r="Z107" i="82"/>
  <c r="Z78" i="82"/>
  <c r="Z62" i="82"/>
  <c r="Z44" i="82"/>
  <c r="Y231" i="82"/>
  <c r="Y147" i="82"/>
  <c r="Z96" i="82"/>
  <c r="Y131" i="82"/>
  <c r="Y106" i="82"/>
  <c r="Y40" i="82"/>
  <c r="Z136" i="82"/>
  <c r="Y273" i="82"/>
  <c r="Y128" i="82"/>
  <c r="Z104" i="82"/>
  <c r="Y38" i="82"/>
  <c r="Y150" i="82"/>
  <c r="Z323" i="82"/>
  <c r="Y34" i="82"/>
  <c r="Z305" i="82"/>
  <c r="Y98" i="82"/>
  <c r="Y32" i="82"/>
  <c r="Z245" i="82"/>
  <c r="Z429" i="82"/>
  <c r="Z166" i="82"/>
  <c r="Z125" i="82"/>
  <c r="Y510" i="82"/>
  <c r="Z119" i="82"/>
  <c r="Y112" i="82"/>
  <c r="Z88" i="82"/>
  <c r="Z641" i="82"/>
  <c r="Z173" i="82"/>
  <c r="Y292" i="82"/>
  <c r="Y120" i="82"/>
  <c r="Z50" i="82"/>
  <c r="Z189" i="82"/>
  <c r="Y160" i="82"/>
  <c r="Z135" i="82"/>
  <c r="Z421" i="82"/>
  <c r="Y100" i="82"/>
  <c r="Z229" i="82"/>
  <c r="Y133" i="82"/>
  <c r="Z168" i="82"/>
  <c r="Z111" i="82"/>
  <c r="Y80" i="82"/>
  <c r="Y269" i="82"/>
  <c r="Y458" i="82"/>
  <c r="Y344" i="82"/>
  <c r="Y48" i="82"/>
  <c r="Y90" i="82"/>
  <c r="Y28" i="82"/>
  <c r="Y263" i="82"/>
  <c r="Z160" i="82"/>
  <c r="Z109" i="82"/>
  <c r="Z485" i="82"/>
  <c r="Z477" i="82"/>
  <c r="Y360" i="82"/>
  <c r="Y143" i="82"/>
  <c r="Z95" i="82"/>
  <c r="Y577" i="82"/>
  <c r="Z569" i="82"/>
  <c r="Y136" i="82"/>
  <c r="Z157" i="82"/>
  <c r="Y95" i="82"/>
  <c r="Z277" i="82"/>
  <c r="Z321" i="82"/>
  <c r="Y424" i="82"/>
  <c r="Y188" i="82"/>
  <c r="Y195" i="82"/>
  <c r="Z71" i="82"/>
  <c r="Z266" i="82"/>
  <c r="Y86" i="82"/>
  <c r="Y78" i="82"/>
  <c r="Y199" i="82"/>
  <c r="Y251" i="82"/>
  <c r="Z272" i="82"/>
  <c r="Z344" i="82"/>
  <c r="Z55" i="82"/>
  <c r="Y139" i="82"/>
  <c r="Y69" i="82"/>
  <c r="Y46" i="82"/>
  <c r="Y82" i="82"/>
  <c r="Y641" i="82"/>
  <c r="Z224" i="82"/>
  <c r="Y275" i="82"/>
  <c r="Y466" i="82"/>
  <c r="Z481" i="82"/>
  <c r="Y274" i="82"/>
  <c r="Y162" i="82"/>
  <c r="Z39" i="82"/>
  <c r="Y53" i="82"/>
  <c r="Z241" i="82"/>
  <c r="Y134" i="82"/>
  <c r="Z263" i="82"/>
  <c r="Z200" i="82"/>
  <c r="Z441" i="82"/>
  <c r="Y486" i="82"/>
  <c r="Z205" i="82"/>
  <c r="I16" i="82"/>
  <c r="G16" i="82"/>
  <c r="E16" i="82"/>
  <c r="Y103" i="82"/>
  <c r="Z208" i="82"/>
  <c r="Z271" i="82"/>
  <c r="Z215" i="82"/>
  <c r="Z261" i="82"/>
  <c r="Y259" i="82"/>
  <c r="Y207" i="82"/>
  <c r="Z345" i="82"/>
  <c r="Z339" i="82"/>
  <c r="Y490" i="82"/>
  <c r="Z512" i="82"/>
  <c r="Z337" i="82"/>
  <c r="Z274" i="82"/>
  <c r="Y488" i="82"/>
  <c r="Y456" i="82"/>
  <c r="Z313" i="82"/>
  <c r="Z433" i="82"/>
  <c r="Y346" i="82"/>
  <c r="Y368" i="82"/>
  <c r="Y432" i="82"/>
  <c r="Z346" i="82"/>
  <c r="Y494" i="82"/>
  <c r="Z489" i="82"/>
  <c r="Z516" i="82"/>
  <c r="Y633" i="82"/>
  <c r="Y237" i="82"/>
  <c r="Z163" i="82"/>
  <c r="Y140" i="82"/>
  <c r="Z98" i="82"/>
  <c r="Y625" i="82"/>
  <c r="Z257" i="82"/>
  <c r="Z219" i="82"/>
  <c r="Z187" i="82"/>
  <c r="Y130" i="82"/>
  <c r="Y89" i="82"/>
  <c r="Z69" i="82"/>
  <c r="Z53" i="82"/>
  <c r="Z37" i="82"/>
  <c r="Z577" i="82"/>
  <c r="Y234" i="82"/>
  <c r="Z165" i="82"/>
  <c r="Z249" i="82"/>
  <c r="Z162" i="82"/>
  <c r="Z108" i="82"/>
  <c r="Z84" i="82"/>
  <c r="Y67" i="82"/>
  <c r="Y51" i="82"/>
  <c r="Y601" i="82"/>
  <c r="Y219" i="82"/>
  <c r="Y76" i="82"/>
  <c r="Y44" i="82"/>
  <c r="Y105" i="82"/>
  <c r="Y74" i="82"/>
  <c r="Z42" i="82"/>
  <c r="Y97" i="82"/>
  <c r="Y30" i="82"/>
  <c r="Y245" i="82"/>
  <c r="Z176" i="82"/>
  <c r="Y153" i="82"/>
  <c r="Z128" i="82"/>
  <c r="Z101" i="82"/>
  <c r="Y215" i="82"/>
  <c r="Y284" i="82"/>
  <c r="Y261" i="82"/>
  <c r="Z269" i="82"/>
  <c r="Y267" i="82"/>
  <c r="Z259" i="82"/>
  <c r="Z265" i="82"/>
  <c r="Z355" i="82"/>
  <c r="Y500" i="82"/>
  <c r="Z359" i="82"/>
  <c r="Z353" i="82"/>
  <c r="Z276" i="82"/>
  <c r="Z502" i="82"/>
  <c r="Z461" i="82"/>
  <c r="Z319" i="82"/>
  <c r="Y472" i="82"/>
  <c r="Y348" i="82"/>
  <c r="Y376" i="82"/>
  <c r="Y440" i="82"/>
  <c r="Z348" i="82"/>
  <c r="Y503" i="82"/>
  <c r="Z515" i="82"/>
  <c r="Z527" i="82"/>
  <c r="Z633" i="82"/>
  <c r="Z237" i="82"/>
  <c r="Y182" i="82"/>
  <c r="Y159" i="82"/>
  <c r="Z118" i="82"/>
  <c r="Z625" i="82"/>
  <c r="Z210" i="82"/>
  <c r="Y181" i="82"/>
  <c r="Z156" i="82"/>
  <c r="Z87" i="82"/>
  <c r="Z67" i="82"/>
  <c r="Z51" i="82"/>
  <c r="Z35" i="82"/>
  <c r="Y649" i="82"/>
  <c r="Z234" i="82"/>
  <c r="Y198" i="82"/>
  <c r="Z159" i="82"/>
  <c r="Z130" i="82"/>
  <c r="Y81" i="82"/>
  <c r="Y65" i="82"/>
  <c r="Y49" i="82"/>
  <c r="Z601" i="82"/>
  <c r="Y553" i="82"/>
  <c r="Y72" i="82"/>
  <c r="Z40" i="82"/>
  <c r="Y168" i="82"/>
  <c r="Y70" i="82"/>
  <c r="Z38" i="82"/>
  <c r="Y41" i="82"/>
  <c r="Z267" i="82"/>
  <c r="Z273" i="82"/>
  <c r="Y366" i="82"/>
  <c r="Z523" i="82"/>
  <c r="Z397" i="82"/>
  <c r="Z389" i="82"/>
  <c r="Z278" i="82"/>
  <c r="Z513" i="82"/>
  <c r="Z475" i="82"/>
  <c r="Z335" i="82"/>
  <c r="Y334" i="82"/>
  <c r="Y350" i="82"/>
  <c r="Y384" i="82"/>
  <c r="Z455" i="82"/>
  <c r="Z350" i="82"/>
  <c r="Z479" i="82"/>
  <c r="Z483" i="82"/>
  <c r="Y497" i="82"/>
  <c r="Z149" i="82"/>
  <c r="Z225" i="82"/>
  <c r="Z179" i="82"/>
  <c r="Y156" i="82"/>
  <c r="Z115" i="82"/>
  <c r="Y92" i="82"/>
  <c r="Z105" i="82"/>
  <c r="Y250" i="82"/>
  <c r="Y178" i="82"/>
  <c r="Z153" i="82"/>
  <c r="Z124" i="82"/>
  <c r="Z81" i="82"/>
  <c r="Z65" i="82"/>
  <c r="Z49" i="82"/>
  <c r="Z33" i="82"/>
  <c r="Z649" i="82"/>
  <c r="Y561" i="82"/>
  <c r="Z201" i="82"/>
  <c r="Z152" i="82"/>
  <c r="Y242" i="82"/>
  <c r="Z194" i="82"/>
  <c r="Y155" i="82"/>
  <c r="Z127" i="82"/>
  <c r="Y102" i="82"/>
  <c r="Y79" i="82"/>
  <c r="Y63" i="82"/>
  <c r="Y47" i="82"/>
  <c r="Z553" i="82"/>
  <c r="Y209" i="82"/>
  <c r="Y68" i="82"/>
  <c r="Z36" i="82"/>
  <c r="Y43" i="82"/>
  <c r="Y66" i="82"/>
  <c r="Z34" i="82"/>
  <c r="Y37" i="82"/>
  <c r="Z167" i="82"/>
  <c r="Y144" i="82"/>
  <c r="Y42" i="82"/>
  <c r="Y26" i="82"/>
  <c r="Z97" i="82"/>
  <c r="Y203" i="82"/>
  <c r="Y169" i="82"/>
  <c r="Y121" i="82"/>
  <c r="Z93" i="82"/>
  <c r="Z231" i="82"/>
  <c r="Y300" i="82"/>
  <c r="Y277" i="82"/>
  <c r="Z211" i="82"/>
  <c r="Z327" i="82"/>
  <c r="Z275" i="82"/>
  <c r="Y308" i="82"/>
  <c r="Z413" i="82"/>
  <c r="Z405" i="82"/>
  <c r="Z401" i="82"/>
  <c r="Z393" i="82"/>
  <c r="Z381" i="82"/>
  <c r="Z373" i="82"/>
  <c r="Z509" i="82"/>
  <c r="Z351" i="82"/>
  <c r="Y336" i="82"/>
  <c r="Y352" i="82"/>
  <c r="Y392" i="82"/>
  <c r="Z471" i="82"/>
  <c r="Z352" i="82"/>
  <c r="Y492" i="82"/>
  <c r="Z496" i="82"/>
  <c r="Y504" i="82"/>
  <c r="Y211" i="82"/>
  <c r="Y175" i="82"/>
  <c r="Z134" i="82"/>
  <c r="Y111" i="82"/>
  <c r="Z90" i="82"/>
  <c r="Z250" i="82"/>
  <c r="Y206" i="82"/>
  <c r="Y146" i="82"/>
  <c r="Z121" i="82"/>
  <c r="Z79" i="82"/>
  <c r="Z63" i="82"/>
  <c r="Z47" i="82"/>
  <c r="Z31" i="82"/>
  <c r="Z561" i="82"/>
  <c r="Z133" i="82"/>
  <c r="Z242" i="82"/>
  <c r="Y123" i="82"/>
  <c r="Z100" i="82"/>
  <c r="Y77" i="82"/>
  <c r="Y61" i="82"/>
  <c r="Y45" i="82"/>
  <c r="Y585" i="82"/>
  <c r="Z209" i="82"/>
  <c r="Y64" i="82"/>
  <c r="Z32" i="82"/>
  <c r="Y39" i="82"/>
  <c r="Y62" i="82"/>
  <c r="Z30" i="82"/>
  <c r="Y33" i="82"/>
  <c r="Y24" i="82"/>
  <c r="Z195" i="82"/>
  <c r="Y166" i="82"/>
  <c r="Z144" i="82"/>
  <c r="Y118" i="82"/>
  <c r="Y87" i="82"/>
  <c r="Z239" i="82"/>
  <c r="Z309" i="82"/>
  <c r="Y280" i="82"/>
  <c r="Z227" i="82"/>
  <c r="Y374" i="82"/>
  <c r="Z207" i="82"/>
  <c r="Z493" i="82"/>
  <c r="Z417" i="82"/>
  <c r="Z409" i="82"/>
  <c r="Y414" i="82"/>
  <c r="Y406" i="82"/>
  <c r="Z385" i="82"/>
  <c r="Z377" i="82"/>
  <c r="Z281" i="82"/>
  <c r="Z365" i="82"/>
  <c r="Y338" i="82"/>
  <c r="Y354" i="82"/>
  <c r="Y400" i="82"/>
  <c r="Z487" i="82"/>
  <c r="Z354" i="82"/>
  <c r="Z495" i="82"/>
  <c r="Z500" i="82"/>
  <c r="Z506" i="82"/>
  <c r="Y258" i="82"/>
  <c r="Z206" i="82"/>
  <c r="Y172" i="82"/>
  <c r="Z131" i="82"/>
  <c r="Y108" i="82"/>
  <c r="Y320" i="82"/>
  <c r="Z243" i="82"/>
  <c r="Z172" i="82"/>
  <c r="Y117" i="82"/>
  <c r="Z77" i="82"/>
  <c r="Z61" i="82"/>
  <c r="Z45" i="82"/>
  <c r="Z29" i="82"/>
  <c r="Y593" i="82"/>
  <c r="Y187" i="82"/>
  <c r="Z235" i="82"/>
  <c r="Z178" i="82"/>
  <c r="Y75" i="82"/>
  <c r="Y59" i="82"/>
  <c r="Z585" i="82"/>
  <c r="Y537" i="82"/>
  <c r="Y60" i="82"/>
  <c r="Z28" i="82"/>
  <c r="Y35" i="82"/>
  <c r="Y58" i="82"/>
  <c r="Z26" i="82"/>
  <c r="Y197" i="82"/>
  <c r="Y158" i="82"/>
  <c r="Y145" i="82"/>
  <c r="Y126" i="82"/>
  <c r="Y113" i="82"/>
  <c r="Y107" i="82"/>
  <c r="Y161" i="82"/>
  <c r="Y255" i="82"/>
  <c r="Z190" i="82"/>
  <c r="Y142" i="82"/>
  <c r="Y110" i="82"/>
  <c r="Y99" i="82"/>
  <c r="Y91" i="82"/>
  <c r="Y83" i="82"/>
  <c r="Z183" i="82"/>
  <c r="Y177" i="82"/>
  <c r="Y174" i="82"/>
  <c r="Y129" i="82"/>
  <c r="Z387" i="82"/>
  <c r="Y185" i="82"/>
  <c r="Z141" i="82"/>
  <c r="Z85" i="82"/>
  <c r="Z247" i="82"/>
  <c r="Z329" i="82"/>
  <c r="Z361" i="82"/>
  <c r="Y235" i="82"/>
  <c r="Z184" i="82"/>
  <c r="Z223" i="82"/>
  <c r="Z303" i="82"/>
  <c r="Y430" i="82"/>
  <c r="Y422" i="82"/>
  <c r="Z459" i="82"/>
  <c r="Z491" i="82"/>
  <c r="Y398" i="82"/>
  <c r="Y390" i="82"/>
  <c r="Z289" i="82"/>
  <c r="Z369" i="82"/>
  <c r="Y340" i="82"/>
  <c r="Y356" i="82"/>
  <c r="Y408" i="82"/>
  <c r="Z531" i="82"/>
  <c r="Z356" i="82"/>
  <c r="Z510" i="82"/>
  <c r="Y507" i="82"/>
  <c r="Z511" i="82"/>
  <c r="Z258" i="82"/>
  <c r="Z202" i="82"/>
  <c r="Z150" i="82"/>
  <c r="Y127" i="82"/>
  <c r="Z106" i="82"/>
  <c r="Y84" i="82"/>
  <c r="Z320" i="82"/>
  <c r="Y202" i="82"/>
  <c r="Z169" i="82"/>
  <c r="Z140" i="82"/>
  <c r="Y114" i="82"/>
  <c r="Z75" i="82"/>
  <c r="Z59" i="82"/>
  <c r="Z43" i="82"/>
  <c r="Z27" i="82"/>
  <c r="Z593" i="82"/>
  <c r="Y545" i="82"/>
  <c r="Z181" i="82"/>
  <c r="Z120" i="82"/>
  <c r="Z175" i="82"/>
  <c r="Z146" i="82"/>
  <c r="Y94" i="82"/>
  <c r="Y73" i="82"/>
  <c r="Y57" i="82"/>
  <c r="Y657" i="82"/>
  <c r="Z537" i="82"/>
  <c r="Y194" i="82"/>
  <c r="Y56" i="82"/>
  <c r="Z24" i="82"/>
  <c r="Y31" i="82"/>
  <c r="Y54" i="82"/>
  <c r="Y201" i="82"/>
  <c r="Y25" i="82"/>
  <c r="Z138" i="82"/>
  <c r="Y115" i="82"/>
  <c r="Y36" i="82"/>
  <c r="Y387" i="82"/>
  <c r="Z182" i="82"/>
  <c r="Y137" i="82"/>
  <c r="Z112" i="82"/>
  <c r="Z192" i="82"/>
  <c r="Z255" i="82"/>
  <c r="Z343" i="82"/>
  <c r="Y438" i="82"/>
  <c r="Y243" i="82"/>
  <c r="Y191" i="82"/>
  <c r="Y265" i="82"/>
  <c r="Z311" i="82"/>
  <c r="Z453" i="82"/>
  <c r="Z469" i="82"/>
  <c r="Y474" i="82"/>
  <c r="Z533" i="82"/>
  <c r="Z445" i="82"/>
  <c r="Z437" i="82"/>
  <c r="Z297" i="82"/>
  <c r="Y382" i="82"/>
  <c r="Y342" i="82"/>
  <c r="Y358" i="82"/>
  <c r="Y416" i="82"/>
  <c r="Z342" i="82"/>
  <c r="Z358" i="82"/>
  <c r="Z473" i="82"/>
  <c r="Z507" i="82"/>
  <c r="Z535" i="82"/>
  <c r="Z251" i="82"/>
  <c r="Z191" i="82"/>
  <c r="Z147" i="82"/>
  <c r="Y124" i="82"/>
  <c r="Z82" i="82"/>
  <c r="Z287" i="82"/>
  <c r="Y229" i="82"/>
  <c r="Z198" i="82"/>
  <c r="Y165" i="82"/>
  <c r="Z137" i="82"/>
  <c r="Z103" i="82"/>
  <c r="Z73" i="82"/>
  <c r="Z57" i="82"/>
  <c r="Z41" i="82"/>
  <c r="Z25" i="82"/>
  <c r="Z545" i="82"/>
  <c r="Z89" i="82"/>
  <c r="Y205" i="82"/>
  <c r="Y171" i="82"/>
  <c r="Z143" i="82"/>
  <c r="Z114" i="82"/>
  <c r="Z92" i="82"/>
  <c r="Y71" i="82"/>
  <c r="Y55" i="82"/>
  <c r="Z657" i="82"/>
  <c r="Y569" i="82"/>
  <c r="Z334" i="82"/>
  <c r="Z117" i="82"/>
  <c r="Y52" i="82"/>
  <c r="Y149" i="82"/>
  <c r="Y27" i="82"/>
  <c r="Y50" i="82"/>
  <c r="Y152" i="82"/>
  <c r="Z425" i="82"/>
  <c r="T656" i="81"/>
  <c r="T658" i="81"/>
  <c r="T638" i="81"/>
  <c r="T120" i="81"/>
  <c r="U120" i="81" s="1"/>
  <c r="T644" i="81"/>
  <c r="T660" i="81"/>
  <c r="T117" i="81"/>
  <c r="U117" i="81" s="1"/>
  <c r="T630" i="81"/>
  <c r="T646" i="81"/>
  <c r="T112" i="81"/>
  <c r="T650" i="81"/>
  <c r="C10" i="81"/>
  <c r="T636" i="81"/>
  <c r="T652" i="81"/>
  <c r="U137" i="81"/>
  <c r="U97" i="81"/>
  <c r="U81" i="81"/>
  <c r="U65" i="81"/>
  <c r="U49" i="81"/>
  <c r="U33" i="81"/>
  <c r="U135" i="81"/>
  <c r="U121" i="81"/>
  <c r="U94" i="81"/>
  <c r="U78" i="81"/>
  <c r="U62" i="81"/>
  <c r="U46" i="81"/>
  <c r="U30" i="81"/>
  <c r="U288" i="81"/>
  <c r="U145" i="81"/>
  <c r="U161" i="81"/>
  <c r="U177" i="81"/>
  <c r="U193" i="81"/>
  <c r="U209" i="81"/>
  <c r="U225" i="81"/>
  <c r="U241" i="81"/>
  <c r="U284" i="81"/>
  <c r="U361" i="81"/>
  <c r="U134" i="81"/>
  <c r="U150" i="81"/>
  <c r="U166" i="81"/>
  <c r="U182" i="81"/>
  <c r="U198" i="81"/>
  <c r="U214" i="81"/>
  <c r="U230" i="81"/>
  <c r="U246" i="81"/>
  <c r="U359" i="81"/>
  <c r="U422" i="81"/>
  <c r="U296" i="81"/>
  <c r="U312" i="81"/>
  <c r="U328" i="81"/>
  <c r="U344" i="81"/>
  <c r="U416" i="81"/>
  <c r="U381" i="81"/>
  <c r="U372" i="81"/>
  <c r="U367" i="81"/>
  <c r="U485" i="81"/>
  <c r="U255" i="81"/>
  <c r="U271" i="81"/>
  <c r="U287" i="81"/>
  <c r="U303" i="81"/>
  <c r="U319" i="81"/>
  <c r="U335" i="81"/>
  <c r="U358" i="81"/>
  <c r="U363" i="81"/>
  <c r="U609" i="81"/>
  <c r="U451" i="81"/>
  <c r="U511" i="81"/>
  <c r="U454" i="81"/>
  <c r="U537" i="81"/>
  <c r="U409" i="81"/>
  <c r="U473" i="81"/>
  <c r="U522" i="81"/>
  <c r="U404" i="81"/>
  <c r="U468" i="81"/>
  <c r="U597" i="81"/>
  <c r="U398" i="81"/>
  <c r="U447" i="81"/>
  <c r="U513" i="81"/>
  <c r="U426" i="81"/>
  <c r="U490" i="81"/>
  <c r="U565" i="81"/>
  <c r="U567" i="81"/>
  <c r="U504" i="81"/>
  <c r="U621" i="81"/>
  <c r="U515" i="81"/>
  <c r="U639" i="81"/>
  <c r="U556" i="81"/>
  <c r="U572" i="81"/>
  <c r="U588" i="81"/>
  <c r="U604" i="81"/>
  <c r="U620" i="81"/>
  <c r="U636" i="81"/>
  <c r="U652" i="81"/>
  <c r="U131" i="81"/>
  <c r="U95" i="81"/>
  <c r="U79" i="81"/>
  <c r="U63" i="81"/>
  <c r="U47" i="81"/>
  <c r="U31" i="81"/>
  <c r="U126" i="81"/>
  <c r="U125" i="81"/>
  <c r="U108" i="81"/>
  <c r="U92" i="81"/>
  <c r="U76" i="81"/>
  <c r="U60" i="81"/>
  <c r="U44" i="81"/>
  <c r="U28" i="81"/>
  <c r="U118" i="81"/>
  <c r="U456" i="81"/>
  <c r="U147" i="81"/>
  <c r="U163" i="81"/>
  <c r="U179" i="81"/>
  <c r="U195" i="81"/>
  <c r="U211" i="81"/>
  <c r="U227" i="81"/>
  <c r="U243" i="81"/>
  <c r="U380" i="81"/>
  <c r="U383" i="81"/>
  <c r="U136" i="81"/>
  <c r="U152" i="81"/>
  <c r="U168" i="81"/>
  <c r="U184" i="81"/>
  <c r="U200" i="81"/>
  <c r="U216" i="81"/>
  <c r="U232" i="81"/>
  <c r="U270" i="81"/>
  <c r="U368" i="81"/>
  <c r="U437" i="81"/>
  <c r="U298" i="81"/>
  <c r="U314" i="81"/>
  <c r="U330" i="81"/>
  <c r="U346" i="81"/>
  <c r="U430" i="81"/>
  <c r="U405" i="81"/>
  <c r="U375" i="81"/>
  <c r="U382" i="81"/>
  <c r="U535" i="81"/>
  <c r="U257" i="81"/>
  <c r="U273" i="81"/>
  <c r="U289" i="81"/>
  <c r="U305" i="81"/>
  <c r="U321" i="81"/>
  <c r="U337" i="81"/>
  <c r="U365" i="81"/>
  <c r="U370" i="81"/>
  <c r="U619" i="81"/>
  <c r="U459" i="81"/>
  <c r="U521" i="81"/>
  <c r="U462" i="81"/>
  <c r="U555" i="81"/>
  <c r="U417" i="81"/>
  <c r="U481" i="81"/>
  <c r="U532" i="81"/>
  <c r="U412" i="81"/>
  <c r="U476" i="81"/>
  <c r="U635" i="81"/>
  <c r="U400" i="81"/>
  <c r="U455" i="81"/>
  <c r="U551" i="81"/>
  <c r="U434" i="81"/>
  <c r="U497" i="81"/>
  <c r="U627" i="81"/>
  <c r="U583" i="81"/>
  <c r="U517" i="81"/>
  <c r="U637" i="81"/>
  <c r="U518" i="81"/>
  <c r="U655" i="81"/>
  <c r="U558" i="81"/>
  <c r="U574" i="81"/>
  <c r="U590" i="81"/>
  <c r="U606" i="81"/>
  <c r="U622" i="81"/>
  <c r="U638" i="81"/>
  <c r="U654" i="81"/>
  <c r="U109" i="81"/>
  <c r="U93" i="81"/>
  <c r="U77" i="81"/>
  <c r="U61" i="81"/>
  <c r="U45" i="81"/>
  <c r="U29" i="81"/>
  <c r="U119" i="81"/>
  <c r="U122" i="81"/>
  <c r="U106" i="81"/>
  <c r="U90" i="81"/>
  <c r="U74" i="81"/>
  <c r="U58" i="81"/>
  <c r="U42" i="81"/>
  <c r="U26" i="81"/>
  <c r="U115" i="81"/>
  <c r="U272" i="81"/>
  <c r="U149" i="81"/>
  <c r="U165" i="81"/>
  <c r="U181" i="81"/>
  <c r="U197" i="81"/>
  <c r="U213" i="81"/>
  <c r="U229" i="81"/>
  <c r="U245" i="81"/>
  <c r="U414" i="81"/>
  <c r="U264" i="81"/>
  <c r="U138" i="81"/>
  <c r="U154" i="81"/>
  <c r="U170" i="81"/>
  <c r="U186" i="81"/>
  <c r="U202" i="81"/>
  <c r="U218" i="81"/>
  <c r="U234" i="81"/>
  <c r="U286" i="81"/>
  <c r="U374" i="81"/>
  <c r="U469" i="81"/>
  <c r="U300" i="81"/>
  <c r="U316" i="81"/>
  <c r="U332" i="81"/>
  <c r="U348" i="81"/>
  <c r="U448" i="81"/>
  <c r="U424" i="81"/>
  <c r="U432" i="81"/>
  <c r="U385" i="81"/>
  <c r="U559" i="81"/>
  <c r="U259" i="81"/>
  <c r="U275" i="81"/>
  <c r="U291" i="81"/>
  <c r="U307" i="81"/>
  <c r="U323" i="81"/>
  <c r="U339" i="81"/>
  <c r="U376" i="81"/>
  <c r="U373" i="81"/>
  <c r="U651" i="81"/>
  <c r="U467" i="81"/>
  <c r="U585" i="81"/>
  <c r="U470" i="81"/>
  <c r="U561" i="81"/>
  <c r="U425" i="81"/>
  <c r="U489" i="81"/>
  <c r="U543" i="81"/>
  <c r="U420" i="81"/>
  <c r="U484" i="81"/>
  <c r="U386" i="81"/>
  <c r="U402" i="81"/>
  <c r="U463" i="81"/>
  <c r="U557" i="81"/>
  <c r="U442" i="81"/>
  <c r="U509" i="81"/>
  <c r="U659" i="81"/>
  <c r="U599" i="81"/>
  <c r="U520" i="81"/>
  <c r="U653" i="81"/>
  <c r="U531" i="81"/>
  <c r="U544" i="81"/>
  <c r="U560" i="81"/>
  <c r="U576" i="81"/>
  <c r="U592" i="81"/>
  <c r="U608" i="81"/>
  <c r="U624" i="81"/>
  <c r="U640" i="81"/>
  <c r="U656" i="81"/>
  <c r="U107" i="81"/>
  <c r="U91" i="81"/>
  <c r="U75" i="81"/>
  <c r="U59" i="81"/>
  <c r="U43" i="81"/>
  <c r="U27" i="81"/>
  <c r="U114" i="81"/>
  <c r="U104" i="81"/>
  <c r="U88" i="81"/>
  <c r="U72" i="81"/>
  <c r="U56" i="81"/>
  <c r="U40" i="81"/>
  <c r="U24" i="81"/>
  <c r="U354" i="81"/>
  <c r="U151" i="81"/>
  <c r="U167" i="81"/>
  <c r="U183" i="81"/>
  <c r="U199" i="81"/>
  <c r="U215" i="81"/>
  <c r="U231" i="81"/>
  <c r="U250" i="81"/>
  <c r="U488" i="81"/>
  <c r="U280" i="81"/>
  <c r="U140" i="81"/>
  <c r="U156" i="81"/>
  <c r="U172" i="81"/>
  <c r="U188" i="81"/>
  <c r="U204" i="81"/>
  <c r="U220" i="81"/>
  <c r="U236" i="81"/>
  <c r="U541" i="81"/>
  <c r="U377" i="81"/>
  <c r="U505" i="81"/>
  <c r="U302" i="81"/>
  <c r="U318" i="81"/>
  <c r="U334" i="81"/>
  <c r="U350" i="81"/>
  <c r="U480" i="81"/>
  <c r="U461" i="81"/>
  <c r="U440" i="81"/>
  <c r="U389" i="81"/>
  <c r="U629" i="81"/>
  <c r="U261" i="81"/>
  <c r="U277" i="81"/>
  <c r="U293" i="81"/>
  <c r="U309" i="81"/>
  <c r="U325" i="81"/>
  <c r="U341" i="81"/>
  <c r="U379" i="81"/>
  <c r="U421" i="81"/>
  <c r="U411" i="81"/>
  <c r="U475" i="81"/>
  <c r="U593" i="81"/>
  <c r="U478" i="81"/>
  <c r="U569" i="81"/>
  <c r="U433" i="81"/>
  <c r="U492" i="81"/>
  <c r="U549" i="81"/>
  <c r="U428" i="81"/>
  <c r="U496" i="81"/>
  <c r="U388" i="81"/>
  <c r="U407" i="81"/>
  <c r="U471" i="81"/>
  <c r="U581" i="81"/>
  <c r="U450" i="81"/>
  <c r="U514" i="81"/>
  <c r="U510" i="81"/>
  <c r="U615" i="81"/>
  <c r="U533" i="81"/>
  <c r="U617" i="81"/>
  <c r="U534" i="81"/>
  <c r="U546" i="81"/>
  <c r="U562" i="81"/>
  <c r="U578" i="81"/>
  <c r="U594" i="81"/>
  <c r="U610" i="81"/>
  <c r="U626" i="81"/>
  <c r="U642" i="81"/>
  <c r="U658" i="81"/>
  <c r="U105" i="81"/>
  <c r="U89" i="81"/>
  <c r="U73" i="81"/>
  <c r="U57" i="81"/>
  <c r="U41" i="81"/>
  <c r="U25" i="81"/>
  <c r="U111" i="81"/>
  <c r="U102" i="81"/>
  <c r="U86" i="81"/>
  <c r="U70" i="81"/>
  <c r="U54" i="81"/>
  <c r="U38" i="81"/>
  <c r="U22" i="81"/>
  <c r="U110" i="81"/>
  <c r="U403" i="81"/>
  <c r="U153" i="81"/>
  <c r="U169" i="81"/>
  <c r="U185" i="81"/>
  <c r="U201" i="81"/>
  <c r="U217" i="81"/>
  <c r="U233" i="81"/>
  <c r="U262" i="81"/>
  <c r="U248" i="81"/>
  <c r="U429" i="81"/>
  <c r="U142" i="81"/>
  <c r="U158" i="81"/>
  <c r="U174" i="81"/>
  <c r="U190" i="81"/>
  <c r="U206" i="81"/>
  <c r="U222" i="81"/>
  <c r="U238" i="81"/>
  <c r="U252" i="81"/>
  <c r="U387" i="81"/>
  <c r="U525" i="81"/>
  <c r="U304" i="81"/>
  <c r="U320" i="81"/>
  <c r="U336" i="81"/>
  <c r="U357" i="81"/>
  <c r="U547" i="81"/>
  <c r="U530" i="81"/>
  <c r="U472" i="81"/>
  <c r="U393" i="81"/>
  <c r="U247" i="81"/>
  <c r="U263" i="81"/>
  <c r="U279" i="81"/>
  <c r="U295" i="81"/>
  <c r="U311" i="81"/>
  <c r="U327" i="81"/>
  <c r="U343" i="81"/>
  <c r="U406" i="81"/>
  <c r="U445" i="81"/>
  <c r="U419" i="81"/>
  <c r="U483" i="81"/>
  <c r="U611" i="81"/>
  <c r="U486" i="81"/>
  <c r="U577" i="81"/>
  <c r="U441" i="81"/>
  <c r="U499" i="81"/>
  <c r="U579" i="81"/>
  <c r="U436" i="81"/>
  <c r="U528" i="81"/>
  <c r="U390" i="81"/>
  <c r="U415" i="81"/>
  <c r="U479" i="81"/>
  <c r="U625" i="81"/>
  <c r="U458" i="81"/>
  <c r="U519" i="81"/>
  <c r="U523" i="81"/>
  <c r="U631" i="81"/>
  <c r="U536" i="81"/>
  <c r="U633" i="81"/>
  <c r="U575" i="81"/>
  <c r="U548" i="81"/>
  <c r="U564" i="81"/>
  <c r="U580" i="81"/>
  <c r="U596" i="81"/>
  <c r="U612" i="81"/>
  <c r="U628" i="81"/>
  <c r="U644" i="81"/>
  <c r="U660" i="81"/>
  <c r="U103" i="81"/>
  <c r="U87" i="81"/>
  <c r="U71" i="81"/>
  <c r="U55" i="81"/>
  <c r="U39" i="81"/>
  <c r="U23" i="81"/>
  <c r="U129" i="81"/>
  <c r="U100" i="81"/>
  <c r="U84" i="81"/>
  <c r="U68" i="81"/>
  <c r="U52" i="81"/>
  <c r="U36" i="81"/>
  <c r="U20" i="81"/>
  <c r="U256" i="81"/>
  <c r="U139" i="81"/>
  <c r="U155" i="81"/>
  <c r="U171" i="81"/>
  <c r="U187" i="81"/>
  <c r="U203" i="81"/>
  <c r="U219" i="81"/>
  <c r="U235" i="81"/>
  <c r="U278" i="81"/>
  <c r="U254" i="81"/>
  <c r="U128" i="81"/>
  <c r="U144" i="81"/>
  <c r="U160" i="81"/>
  <c r="U176" i="81"/>
  <c r="U192" i="81"/>
  <c r="U208" i="81"/>
  <c r="U224" i="81"/>
  <c r="U240" i="81"/>
  <c r="U260" i="81"/>
  <c r="U391" i="81"/>
  <c r="U290" i="81"/>
  <c r="U306" i="81"/>
  <c r="U322" i="81"/>
  <c r="U338" i="81"/>
  <c r="U366" i="81"/>
  <c r="U355" i="81"/>
  <c r="U353" i="81"/>
  <c r="U553" i="81"/>
  <c r="U397" i="81"/>
  <c r="U249" i="81"/>
  <c r="U265" i="81"/>
  <c r="U281" i="81"/>
  <c r="U297" i="81"/>
  <c r="U313" i="81"/>
  <c r="U329" i="81"/>
  <c r="U345" i="81"/>
  <c r="U413" i="81"/>
  <c r="U477" i="81"/>
  <c r="U427" i="81"/>
  <c r="U491" i="81"/>
  <c r="U641" i="81"/>
  <c r="U495" i="81"/>
  <c r="U595" i="81"/>
  <c r="U449" i="81"/>
  <c r="U503" i="81"/>
  <c r="U587" i="81"/>
  <c r="U444" i="81"/>
  <c r="U538" i="81"/>
  <c r="U392" i="81"/>
  <c r="U423" i="81"/>
  <c r="U487" i="81"/>
  <c r="U657" i="81"/>
  <c r="U466" i="81"/>
  <c r="U524" i="81"/>
  <c r="U526" i="81"/>
  <c r="U647" i="81"/>
  <c r="U573" i="81"/>
  <c r="U649" i="81"/>
  <c r="U591" i="81"/>
  <c r="U550" i="81"/>
  <c r="U566" i="81"/>
  <c r="U582" i="81"/>
  <c r="U598" i="81"/>
  <c r="U614" i="81"/>
  <c r="U630" i="81"/>
  <c r="U646" i="81"/>
  <c r="U101" i="81"/>
  <c r="U85" i="81"/>
  <c r="U69" i="81"/>
  <c r="U53" i="81"/>
  <c r="U37" i="81"/>
  <c r="U21" i="81"/>
  <c r="U116" i="81"/>
  <c r="U98" i="81"/>
  <c r="U82" i="81"/>
  <c r="U66" i="81"/>
  <c r="U50" i="81"/>
  <c r="U34" i="81"/>
  <c r="U133" i="81"/>
  <c r="U266" i="81"/>
  <c r="U141" i="81"/>
  <c r="U157" i="81"/>
  <c r="U173" i="81"/>
  <c r="U189" i="81"/>
  <c r="U205" i="81"/>
  <c r="U221" i="81"/>
  <c r="U237" i="81"/>
  <c r="U408" i="81"/>
  <c r="U258" i="81"/>
  <c r="U130" i="81"/>
  <c r="U146" i="81"/>
  <c r="U162" i="81"/>
  <c r="U178" i="81"/>
  <c r="U194" i="81"/>
  <c r="U210" i="81"/>
  <c r="U226" i="81"/>
  <c r="U242" i="81"/>
  <c r="U276" i="81"/>
  <c r="U395" i="81"/>
  <c r="U292" i="81"/>
  <c r="U308" i="81"/>
  <c r="U324" i="81"/>
  <c r="U340" i="81"/>
  <c r="U371" i="81"/>
  <c r="U364" i="81"/>
  <c r="U362" i="81"/>
  <c r="U351" i="81"/>
  <c r="U401" i="81"/>
  <c r="U251" i="81"/>
  <c r="U267" i="81"/>
  <c r="U283" i="81"/>
  <c r="U299" i="81"/>
  <c r="U315" i="81"/>
  <c r="U331" i="81"/>
  <c r="U347" i="81"/>
  <c r="U464" i="81"/>
  <c r="U540" i="81"/>
  <c r="U435" i="81"/>
  <c r="U498" i="81"/>
  <c r="U438" i="81"/>
  <c r="U516" i="81"/>
  <c r="U603" i="81"/>
  <c r="U457" i="81"/>
  <c r="U507" i="81"/>
  <c r="U613" i="81"/>
  <c r="U452" i="81"/>
  <c r="U563" i="81"/>
  <c r="U394" i="81"/>
  <c r="U431" i="81"/>
  <c r="U500" i="81"/>
  <c r="U410" i="81"/>
  <c r="U474" i="81"/>
  <c r="U529" i="81"/>
  <c r="U539" i="81"/>
  <c r="U493" i="81"/>
  <c r="U589" i="81"/>
  <c r="U494" i="81"/>
  <c r="U607" i="81"/>
  <c r="U552" i="81"/>
  <c r="U568" i="81"/>
  <c r="U584" i="81"/>
  <c r="U600" i="81"/>
  <c r="U616" i="81"/>
  <c r="U632" i="81"/>
  <c r="U648" i="81"/>
  <c r="U99" i="81"/>
  <c r="U83" i="81"/>
  <c r="U67" i="81"/>
  <c r="U51" i="81"/>
  <c r="U35" i="81"/>
  <c r="U113" i="81"/>
  <c r="U96" i="81"/>
  <c r="U80" i="81"/>
  <c r="U64" i="81"/>
  <c r="U48" i="81"/>
  <c r="U32" i="81"/>
  <c r="U124" i="81"/>
  <c r="U282" i="81"/>
  <c r="U143" i="81"/>
  <c r="U159" i="81"/>
  <c r="U175" i="81"/>
  <c r="U191" i="81"/>
  <c r="U207" i="81"/>
  <c r="U223" i="81"/>
  <c r="U239" i="81"/>
  <c r="U268" i="81"/>
  <c r="U274" i="81"/>
  <c r="U132" i="81"/>
  <c r="U148" i="81"/>
  <c r="U164" i="81"/>
  <c r="U180" i="81"/>
  <c r="U196" i="81"/>
  <c r="U212" i="81"/>
  <c r="U228" i="81"/>
  <c r="U244" i="81"/>
  <c r="U352" i="81"/>
  <c r="U399" i="81"/>
  <c r="U294" i="81"/>
  <c r="U310" i="81"/>
  <c r="U326" i="81"/>
  <c r="U342" i="81"/>
  <c r="U384" i="81"/>
  <c r="U378" i="81"/>
  <c r="U369" i="81"/>
  <c r="U360" i="81"/>
  <c r="U453" i="81"/>
  <c r="U253" i="81"/>
  <c r="U269" i="81"/>
  <c r="U285" i="81"/>
  <c r="U301" i="81"/>
  <c r="U317" i="81"/>
  <c r="U333" i="81"/>
  <c r="U349" i="81"/>
  <c r="U356" i="81"/>
  <c r="U601" i="81"/>
  <c r="U443" i="81"/>
  <c r="U506" i="81"/>
  <c r="U446" i="81"/>
  <c r="U527" i="81"/>
  <c r="U643" i="81"/>
  <c r="U465" i="81"/>
  <c r="U512" i="81"/>
  <c r="U645" i="81"/>
  <c r="U460" i="81"/>
  <c r="U571" i="81"/>
  <c r="U396" i="81"/>
  <c r="U439" i="81"/>
  <c r="U508" i="81"/>
  <c r="U418" i="81"/>
  <c r="U482" i="81"/>
  <c r="U545" i="81"/>
  <c r="U542" i="81"/>
  <c r="U501" i="81"/>
  <c r="U605" i="81"/>
  <c r="U502" i="81"/>
  <c r="U623" i="81"/>
  <c r="U554" i="81"/>
  <c r="U570" i="81"/>
  <c r="U586" i="81"/>
  <c r="U602" i="81"/>
  <c r="U618" i="81"/>
  <c r="U634" i="81"/>
  <c r="U650" i="81"/>
  <c r="T262" i="80"/>
  <c r="T341" i="80"/>
  <c r="U650" i="80"/>
  <c r="T117" i="80"/>
  <c r="T216" i="80"/>
  <c r="T264" i="80"/>
  <c r="T47" i="80"/>
  <c r="T31" i="80"/>
  <c r="T244" i="80"/>
  <c r="T58" i="80"/>
  <c r="T60" i="80"/>
  <c r="T64" i="80"/>
  <c r="T131" i="80"/>
  <c r="T147" i="80"/>
  <c r="T163" i="80"/>
  <c r="T179" i="80"/>
  <c r="T195" i="80"/>
  <c r="T349" i="80"/>
  <c r="T331" i="80"/>
  <c r="T357" i="80"/>
  <c r="T74" i="80"/>
  <c r="T90" i="80"/>
  <c r="T106" i="80"/>
  <c r="T122" i="80"/>
  <c r="T138" i="80"/>
  <c r="T154" i="80"/>
  <c r="T170" i="80"/>
  <c r="T186" i="80"/>
  <c r="T202" i="80"/>
  <c r="T319" i="80"/>
  <c r="T395" i="80"/>
  <c r="T286" i="80"/>
  <c r="T302" i="80"/>
  <c r="T327" i="80"/>
  <c r="T399" i="80"/>
  <c r="T444" i="80"/>
  <c r="T377" i="80"/>
  <c r="T203" i="80"/>
  <c r="T219" i="80"/>
  <c r="T235" i="80"/>
  <c r="T251" i="80"/>
  <c r="T267" i="80"/>
  <c r="T283" i="80"/>
  <c r="T299" i="80"/>
  <c r="T436" i="80"/>
  <c r="T472" i="80"/>
  <c r="T466" i="80"/>
  <c r="T316" i="80"/>
  <c r="T332" i="80"/>
  <c r="T348" i="80"/>
  <c r="T364" i="80"/>
  <c r="T380" i="80"/>
  <c r="T396" i="80"/>
  <c r="T426" i="80"/>
  <c r="T448" i="80"/>
  <c r="T474" i="80"/>
  <c r="T495" i="80"/>
  <c r="T561" i="80"/>
  <c r="T425" i="80"/>
  <c r="T441" i="80"/>
  <c r="T457" i="80"/>
  <c r="T473" i="80"/>
  <c r="T489" i="80"/>
  <c r="T503" i="80"/>
  <c r="T577" i="80"/>
  <c r="T593" i="80"/>
  <c r="T609" i="80"/>
  <c r="T625" i="80"/>
  <c r="T641" i="80"/>
  <c r="T657" i="80"/>
  <c r="T504" i="80"/>
  <c r="T520" i="80"/>
  <c r="T536" i="80"/>
  <c r="T552" i="80"/>
  <c r="T568" i="80"/>
  <c r="T584" i="80"/>
  <c r="T600" i="80"/>
  <c r="T616" i="80"/>
  <c r="T632" i="80"/>
  <c r="T648" i="80"/>
  <c r="T101" i="80"/>
  <c r="T107" i="80"/>
  <c r="T113" i="80"/>
  <c r="T45" i="80"/>
  <c r="T29" i="80"/>
  <c r="T214" i="80"/>
  <c r="T317" i="80"/>
  <c r="T51" i="80"/>
  <c r="T53" i="80"/>
  <c r="T57" i="80"/>
  <c r="T133" i="80"/>
  <c r="T149" i="80"/>
  <c r="T165" i="80"/>
  <c r="T181" i="80"/>
  <c r="T197" i="80"/>
  <c r="T381" i="80"/>
  <c r="T462" i="80"/>
  <c r="T389" i="80"/>
  <c r="T76" i="80"/>
  <c r="T92" i="80"/>
  <c r="T108" i="80"/>
  <c r="T124" i="80"/>
  <c r="T140" i="80"/>
  <c r="T156" i="80"/>
  <c r="T172" i="80"/>
  <c r="T188" i="80"/>
  <c r="T218" i="80"/>
  <c r="T339" i="80"/>
  <c r="T403" i="80"/>
  <c r="T288" i="80"/>
  <c r="T304" i="80"/>
  <c r="T343" i="80"/>
  <c r="T407" i="80"/>
  <c r="T307" i="80"/>
  <c r="T385" i="80"/>
  <c r="T205" i="80"/>
  <c r="T221" i="80"/>
  <c r="T237" i="80"/>
  <c r="T253" i="80"/>
  <c r="T269" i="80"/>
  <c r="T285" i="80"/>
  <c r="T301" i="80"/>
  <c r="T446" i="80"/>
  <c r="T476" i="80"/>
  <c r="T547" i="80"/>
  <c r="T318" i="80"/>
  <c r="T334" i="80"/>
  <c r="T350" i="80"/>
  <c r="T366" i="80"/>
  <c r="T382" i="80"/>
  <c r="T398" i="80"/>
  <c r="T460" i="80"/>
  <c r="T454" i="80"/>
  <c r="T478" i="80"/>
  <c r="T511" i="80"/>
  <c r="T411" i="80"/>
  <c r="T427" i="80"/>
  <c r="T443" i="80"/>
  <c r="T459" i="80"/>
  <c r="T475" i="80"/>
  <c r="T491" i="80"/>
  <c r="T519" i="80"/>
  <c r="T579" i="80"/>
  <c r="T595" i="80"/>
  <c r="T611" i="80"/>
  <c r="T627" i="80"/>
  <c r="T643" i="80"/>
  <c r="T659" i="80"/>
  <c r="T506" i="80"/>
  <c r="T522" i="80"/>
  <c r="T538" i="80"/>
  <c r="T554" i="80"/>
  <c r="T570" i="80"/>
  <c r="T586" i="80"/>
  <c r="T602" i="80"/>
  <c r="T618" i="80"/>
  <c r="T634" i="80"/>
  <c r="U85" i="80"/>
  <c r="U91" i="80"/>
  <c r="U97" i="80"/>
  <c r="U43" i="80"/>
  <c r="U27" i="80"/>
  <c r="U119" i="80"/>
  <c r="U262" i="80"/>
  <c r="U341" i="80"/>
  <c r="T105" i="80"/>
  <c r="T89" i="80"/>
  <c r="T230" i="80"/>
  <c r="T62" i="80"/>
  <c r="T71" i="80"/>
  <c r="T46" i="80"/>
  <c r="T30" i="80"/>
  <c r="T34" i="80"/>
  <c r="T44" i="80"/>
  <c r="T28" i="80"/>
  <c r="T260" i="80"/>
  <c r="T42" i="80"/>
  <c r="T26" i="80"/>
  <c r="T40" i="80"/>
  <c r="T24" i="80"/>
  <c r="T55" i="80"/>
  <c r="T38" i="80"/>
  <c r="T22" i="80"/>
  <c r="T36" i="80"/>
  <c r="T20" i="80"/>
  <c r="T32" i="80"/>
  <c r="T48" i="80"/>
  <c r="T135" i="80"/>
  <c r="T151" i="80"/>
  <c r="T167" i="80"/>
  <c r="T183" i="80"/>
  <c r="T199" i="80"/>
  <c r="T452" i="80"/>
  <c r="T545" i="80"/>
  <c r="T204" i="80"/>
  <c r="T78" i="80"/>
  <c r="T94" i="80"/>
  <c r="T110" i="80"/>
  <c r="T126" i="80"/>
  <c r="T142" i="80"/>
  <c r="T158" i="80"/>
  <c r="T174" i="80"/>
  <c r="T190" i="80"/>
  <c r="T234" i="80"/>
  <c r="T347" i="80"/>
  <c r="T274" i="80"/>
  <c r="T290" i="80"/>
  <c r="T313" i="80"/>
  <c r="T351" i="80"/>
  <c r="T434" i="80"/>
  <c r="T323" i="80"/>
  <c r="T393" i="80"/>
  <c r="T207" i="80"/>
  <c r="T223" i="80"/>
  <c r="T239" i="80"/>
  <c r="T255" i="80"/>
  <c r="T271" i="80"/>
  <c r="T287" i="80"/>
  <c r="T303" i="80"/>
  <c r="T458" i="80"/>
  <c r="T486" i="80"/>
  <c r="T553" i="80"/>
  <c r="T320" i="80"/>
  <c r="T336" i="80"/>
  <c r="T352" i="80"/>
  <c r="T368" i="80"/>
  <c r="T384" i="80"/>
  <c r="T400" i="80"/>
  <c r="T482" i="80"/>
  <c r="T470" i="80"/>
  <c r="T531" i="80"/>
  <c r="T527" i="80"/>
  <c r="T413" i="80"/>
  <c r="T429" i="80"/>
  <c r="T445" i="80"/>
  <c r="T461" i="80"/>
  <c r="T477" i="80"/>
  <c r="T507" i="80"/>
  <c r="T535" i="80"/>
  <c r="T581" i="80"/>
  <c r="T597" i="80"/>
  <c r="T613" i="80"/>
  <c r="T629" i="80"/>
  <c r="T645" i="80"/>
  <c r="T492" i="80"/>
  <c r="T508" i="80"/>
  <c r="T524" i="80"/>
  <c r="T540" i="80"/>
  <c r="T556" i="80"/>
  <c r="T572" i="80"/>
  <c r="T588" i="80"/>
  <c r="T604" i="80"/>
  <c r="T620" i="80"/>
  <c r="T636" i="80"/>
  <c r="T652" i="80"/>
  <c r="T73" i="80"/>
  <c r="T68" i="80"/>
  <c r="T81" i="80"/>
  <c r="T41" i="80"/>
  <c r="T25" i="80"/>
  <c r="T103" i="80"/>
  <c r="T232" i="80"/>
  <c r="T212" i="80"/>
  <c r="T405" i="80"/>
  <c r="T121" i="80"/>
  <c r="T137" i="80"/>
  <c r="T153" i="80"/>
  <c r="T169" i="80"/>
  <c r="T185" i="80"/>
  <c r="T201" i="80"/>
  <c r="T208" i="80"/>
  <c r="T206" i="80"/>
  <c r="T220" i="80"/>
  <c r="T80" i="80"/>
  <c r="T96" i="80"/>
  <c r="T112" i="80"/>
  <c r="T128" i="80"/>
  <c r="T144" i="80"/>
  <c r="T160" i="80"/>
  <c r="T176" i="80"/>
  <c r="T192" i="80"/>
  <c r="T250" i="80"/>
  <c r="T355" i="80"/>
  <c r="T276" i="80"/>
  <c r="T292" i="80"/>
  <c r="T329" i="80"/>
  <c r="T359" i="80"/>
  <c r="T468" i="80"/>
  <c r="T337" i="80"/>
  <c r="T401" i="80"/>
  <c r="T209" i="80"/>
  <c r="T225" i="80"/>
  <c r="T241" i="80"/>
  <c r="T257" i="80"/>
  <c r="T273" i="80"/>
  <c r="T289" i="80"/>
  <c r="T305" i="80"/>
  <c r="T484" i="80"/>
  <c r="T497" i="80"/>
  <c r="T306" i="80"/>
  <c r="T322" i="80"/>
  <c r="T338" i="80"/>
  <c r="T354" i="80"/>
  <c r="T370" i="80"/>
  <c r="T386" i="80"/>
  <c r="T402" i="80"/>
  <c r="T499" i="80"/>
  <c r="T488" i="80"/>
  <c r="T537" i="80"/>
  <c r="T543" i="80"/>
  <c r="T415" i="80"/>
  <c r="T431" i="80"/>
  <c r="T447" i="80"/>
  <c r="T463" i="80"/>
  <c r="T479" i="80"/>
  <c r="T523" i="80"/>
  <c r="T551" i="80"/>
  <c r="T583" i="80"/>
  <c r="T599" i="80"/>
  <c r="T615" i="80"/>
  <c r="T631" i="80"/>
  <c r="T647" i="80"/>
  <c r="T494" i="80"/>
  <c r="T510" i="80"/>
  <c r="T526" i="80"/>
  <c r="T542" i="80"/>
  <c r="T558" i="80"/>
  <c r="T574" i="80"/>
  <c r="T590" i="80"/>
  <c r="T606" i="80"/>
  <c r="T622" i="80"/>
  <c r="T638" i="80"/>
  <c r="T654" i="80"/>
  <c r="T66" i="80"/>
  <c r="T61" i="80"/>
  <c r="T75" i="80"/>
  <c r="T39" i="80"/>
  <c r="T23" i="80"/>
  <c r="T87" i="80"/>
  <c r="T109" i="80"/>
  <c r="T115" i="80"/>
  <c r="T248" i="80"/>
  <c r="T123" i="80"/>
  <c r="T139" i="80"/>
  <c r="T155" i="80"/>
  <c r="T171" i="80"/>
  <c r="T187" i="80"/>
  <c r="T210" i="80"/>
  <c r="T224" i="80"/>
  <c r="T222" i="80"/>
  <c r="T236" i="80"/>
  <c r="T82" i="80"/>
  <c r="T98" i="80"/>
  <c r="T114" i="80"/>
  <c r="T130" i="80"/>
  <c r="T146" i="80"/>
  <c r="T162" i="80"/>
  <c r="T178" i="80"/>
  <c r="T194" i="80"/>
  <c r="T266" i="80"/>
  <c r="T363" i="80"/>
  <c r="T278" i="80"/>
  <c r="T294" i="80"/>
  <c r="T335" i="80"/>
  <c r="T367" i="80"/>
  <c r="T557" i="80"/>
  <c r="T345" i="80"/>
  <c r="T409" i="80"/>
  <c r="T211" i="80"/>
  <c r="T227" i="80"/>
  <c r="T243" i="80"/>
  <c r="T259" i="80"/>
  <c r="T275" i="80"/>
  <c r="T291" i="80"/>
  <c r="T321" i="80"/>
  <c r="T513" i="80"/>
  <c r="T412" i="80"/>
  <c r="T308" i="80"/>
  <c r="T324" i="80"/>
  <c r="T340" i="80"/>
  <c r="T356" i="80"/>
  <c r="T372" i="80"/>
  <c r="T388" i="80"/>
  <c r="T404" i="80"/>
  <c r="T505" i="80"/>
  <c r="T563" i="80"/>
  <c r="T501" i="80"/>
  <c r="T493" i="80"/>
  <c r="T417" i="80"/>
  <c r="T433" i="80"/>
  <c r="T449" i="80"/>
  <c r="T465" i="80"/>
  <c r="T481" i="80"/>
  <c r="T539" i="80"/>
  <c r="T559" i="80"/>
  <c r="T585" i="80"/>
  <c r="T601" i="80"/>
  <c r="T617" i="80"/>
  <c r="T633" i="80"/>
  <c r="T649" i="80"/>
  <c r="T496" i="80"/>
  <c r="T512" i="80"/>
  <c r="T528" i="80"/>
  <c r="T544" i="80"/>
  <c r="T560" i="80"/>
  <c r="T576" i="80"/>
  <c r="T592" i="80"/>
  <c r="T608" i="80"/>
  <c r="T624" i="80"/>
  <c r="T640" i="80"/>
  <c r="T656" i="80"/>
  <c r="T59" i="80"/>
  <c r="T52" i="80"/>
  <c r="T70" i="80"/>
  <c r="T37" i="80"/>
  <c r="T21" i="80"/>
  <c r="T65" i="80"/>
  <c r="T93" i="80"/>
  <c r="T99" i="80"/>
  <c r="T111" i="80"/>
  <c r="T125" i="80"/>
  <c r="T141" i="80"/>
  <c r="T157" i="80"/>
  <c r="T173" i="80"/>
  <c r="T189" i="80"/>
  <c r="T226" i="80"/>
  <c r="T240" i="80"/>
  <c r="T238" i="80"/>
  <c r="T252" i="80"/>
  <c r="T84" i="80"/>
  <c r="T100" i="80"/>
  <c r="T116" i="80"/>
  <c r="T132" i="80"/>
  <c r="T148" i="80"/>
  <c r="T164" i="80"/>
  <c r="T180" i="80"/>
  <c r="T196" i="80"/>
  <c r="T315" i="80"/>
  <c r="T371" i="80"/>
  <c r="T280" i="80"/>
  <c r="T296" i="80"/>
  <c r="T432" i="80"/>
  <c r="T375" i="80"/>
  <c r="T309" i="80"/>
  <c r="T353" i="80"/>
  <c r="T418" i="80"/>
  <c r="T213" i="80"/>
  <c r="T229" i="80"/>
  <c r="T245" i="80"/>
  <c r="T261" i="80"/>
  <c r="T277" i="80"/>
  <c r="T293" i="80"/>
  <c r="T333" i="80"/>
  <c r="T414" i="80"/>
  <c r="T428" i="80"/>
  <c r="T310" i="80"/>
  <c r="T326" i="80"/>
  <c r="T342" i="80"/>
  <c r="T358" i="80"/>
  <c r="T374" i="80"/>
  <c r="T390" i="80"/>
  <c r="T406" i="80"/>
  <c r="T529" i="80"/>
  <c r="T422" i="80"/>
  <c r="T517" i="80"/>
  <c r="T509" i="80"/>
  <c r="T419" i="80"/>
  <c r="T435" i="80"/>
  <c r="T451" i="80"/>
  <c r="T467" i="80"/>
  <c r="T483" i="80"/>
  <c r="T555" i="80"/>
  <c r="T571" i="80"/>
  <c r="T587" i="80"/>
  <c r="T603" i="80"/>
  <c r="T619" i="80"/>
  <c r="T635" i="80"/>
  <c r="T651" i="80"/>
  <c r="T498" i="80"/>
  <c r="T514" i="80"/>
  <c r="T530" i="80"/>
  <c r="T546" i="80"/>
  <c r="T562" i="80"/>
  <c r="T578" i="80"/>
  <c r="T594" i="80"/>
  <c r="T610" i="80"/>
  <c r="T626" i="80"/>
  <c r="T642" i="80"/>
  <c r="T658" i="80"/>
  <c r="T521" i="80"/>
  <c r="T50" i="80"/>
  <c r="T63" i="80"/>
  <c r="T35" i="80"/>
  <c r="T56" i="80"/>
  <c r="T77" i="80"/>
  <c r="T83" i="80"/>
  <c r="T95" i="80"/>
  <c r="T127" i="80"/>
  <c r="T143" i="80"/>
  <c r="T159" i="80"/>
  <c r="T175" i="80"/>
  <c r="T191" i="80"/>
  <c r="T242" i="80"/>
  <c r="T256" i="80"/>
  <c r="T254" i="80"/>
  <c r="T268" i="80"/>
  <c r="T86" i="80"/>
  <c r="T102" i="80"/>
  <c r="T118" i="80"/>
  <c r="T134" i="80"/>
  <c r="T150" i="80"/>
  <c r="T166" i="80"/>
  <c r="T182" i="80"/>
  <c r="T198" i="80"/>
  <c r="T365" i="80"/>
  <c r="T379" i="80"/>
  <c r="T282" i="80"/>
  <c r="T298" i="80"/>
  <c r="T480" i="80"/>
  <c r="T383" i="80"/>
  <c r="T325" i="80"/>
  <c r="T361" i="80"/>
  <c r="T490" i="80"/>
  <c r="T215" i="80"/>
  <c r="T231" i="80"/>
  <c r="T247" i="80"/>
  <c r="T263" i="80"/>
  <c r="T279" i="80"/>
  <c r="T295" i="80"/>
  <c r="T515" i="80"/>
  <c r="T430" i="80"/>
  <c r="T442" i="80"/>
  <c r="T312" i="80"/>
  <c r="T328" i="80"/>
  <c r="T344" i="80"/>
  <c r="T360" i="80"/>
  <c r="T376" i="80"/>
  <c r="T392" i="80"/>
  <c r="T408" i="80"/>
  <c r="T424" i="80"/>
  <c r="T438" i="80"/>
  <c r="T533" i="80"/>
  <c r="T525" i="80"/>
  <c r="T421" i="80"/>
  <c r="T437" i="80"/>
  <c r="T453" i="80"/>
  <c r="T469" i="80"/>
  <c r="T485" i="80"/>
  <c r="T565" i="80"/>
  <c r="T573" i="80"/>
  <c r="T589" i="80"/>
  <c r="T605" i="80"/>
  <c r="T621" i="80"/>
  <c r="T637" i="80"/>
  <c r="T653" i="80"/>
  <c r="T500" i="80"/>
  <c r="T516" i="80"/>
  <c r="T532" i="80"/>
  <c r="T548" i="80"/>
  <c r="T564" i="80"/>
  <c r="T580" i="80"/>
  <c r="T596" i="80"/>
  <c r="T612" i="80"/>
  <c r="T628" i="80"/>
  <c r="T644" i="80"/>
  <c r="T660" i="80"/>
  <c r="T228" i="80"/>
  <c r="T246" i="80"/>
  <c r="T373" i="80"/>
  <c r="T54" i="80"/>
  <c r="T33" i="80"/>
  <c r="T49" i="80"/>
  <c r="T67" i="80"/>
  <c r="T69" i="80"/>
  <c r="T79" i="80"/>
  <c r="T129" i="80"/>
  <c r="T145" i="80"/>
  <c r="T161" i="80"/>
  <c r="T177" i="80"/>
  <c r="T193" i="80"/>
  <c r="T258" i="80"/>
  <c r="T272" i="80"/>
  <c r="T270" i="80"/>
  <c r="T72" i="80"/>
  <c r="T88" i="80"/>
  <c r="T104" i="80"/>
  <c r="T120" i="80"/>
  <c r="T136" i="80"/>
  <c r="T152" i="80"/>
  <c r="T168" i="80"/>
  <c r="T184" i="80"/>
  <c r="T200" i="80"/>
  <c r="T397" i="80"/>
  <c r="T387" i="80"/>
  <c r="T284" i="80"/>
  <c r="T300" i="80"/>
  <c r="T311" i="80"/>
  <c r="T391" i="80"/>
  <c r="T416" i="80"/>
  <c r="T369" i="80"/>
  <c r="T567" i="80"/>
  <c r="T217" i="80"/>
  <c r="T233" i="80"/>
  <c r="T249" i="80"/>
  <c r="T265" i="80"/>
  <c r="T281" i="80"/>
  <c r="T297" i="80"/>
  <c r="T420" i="80"/>
  <c r="T456" i="80"/>
  <c r="T450" i="80"/>
  <c r="T314" i="80"/>
  <c r="T330" i="80"/>
  <c r="T346" i="80"/>
  <c r="T362" i="80"/>
  <c r="T378" i="80"/>
  <c r="T394" i="80"/>
  <c r="T410" i="80"/>
  <c r="T440" i="80"/>
  <c r="T464" i="80"/>
  <c r="T549" i="80"/>
  <c r="T541" i="80"/>
  <c r="T423" i="80"/>
  <c r="T439" i="80"/>
  <c r="T455" i="80"/>
  <c r="T471" i="80"/>
  <c r="T487" i="80"/>
  <c r="T569" i="80"/>
  <c r="T575" i="80"/>
  <c r="T591" i="80"/>
  <c r="T607" i="80"/>
  <c r="T623" i="80"/>
  <c r="T639" i="80"/>
  <c r="T655" i="80"/>
  <c r="T502" i="80"/>
  <c r="T518" i="80"/>
  <c r="T534" i="80"/>
  <c r="T550" i="80"/>
  <c r="T566" i="80"/>
  <c r="T582" i="80"/>
  <c r="T598" i="80"/>
  <c r="T614" i="80"/>
  <c r="T630" i="80"/>
  <c r="T646" i="80"/>
  <c r="C10" i="80"/>
  <c r="T41" i="79"/>
  <c r="U41" i="79" s="1"/>
  <c r="T95" i="79"/>
  <c r="T55" i="79"/>
  <c r="U55" i="79" s="1"/>
  <c r="T287" i="79"/>
  <c r="U287" i="79" s="1"/>
  <c r="T35" i="79"/>
  <c r="U35" i="79" s="1"/>
  <c r="C10" i="79"/>
  <c r="T21" i="79"/>
  <c r="U21" i="79" s="1"/>
  <c r="T45" i="79"/>
  <c r="U45" i="79" s="1"/>
  <c r="T47" i="79"/>
  <c r="U47" i="79" s="1"/>
  <c r="T22" i="79"/>
  <c r="T598" i="79"/>
  <c r="T614" i="79"/>
  <c r="T630" i="79"/>
  <c r="T646" i="79"/>
  <c r="T43" i="79"/>
  <c r="T75" i="79"/>
  <c r="T20" i="79"/>
  <c r="U20" i="79" s="1"/>
  <c r="T53" i="79"/>
  <c r="T71" i="79"/>
  <c r="T25" i="79"/>
  <c r="T148" i="79"/>
  <c r="U148" i="79" s="1"/>
  <c r="T27" i="79"/>
  <c r="U27" i="79" s="1"/>
  <c r="T602" i="79"/>
  <c r="T618" i="79"/>
  <c r="T634" i="79"/>
  <c r="T650" i="79"/>
  <c r="T160" i="79"/>
  <c r="T99" i="79"/>
  <c r="T67" i="79"/>
  <c r="T156" i="79"/>
  <c r="T39" i="79"/>
  <c r="U39" i="79" s="1"/>
  <c r="T49" i="79"/>
  <c r="U49" i="79" s="1"/>
  <c r="T134" i="79"/>
  <c r="U134" i="79" s="1"/>
  <c r="T23" i="79"/>
  <c r="T606" i="79"/>
  <c r="T622" i="79"/>
  <c r="T638" i="79"/>
  <c r="T654" i="79"/>
  <c r="T91" i="79"/>
  <c r="T59" i="79"/>
  <c r="T37" i="79"/>
  <c r="U37" i="79" s="1"/>
  <c r="T51" i="79"/>
  <c r="U77" i="79"/>
  <c r="U62" i="79"/>
  <c r="U166" i="79"/>
  <c r="U246" i="79"/>
  <c r="U143" i="79"/>
  <c r="U223" i="79"/>
  <c r="U301" i="79"/>
  <c r="U407" i="79"/>
  <c r="U498" i="79"/>
  <c r="U450" i="79"/>
  <c r="U541" i="79"/>
  <c r="U637" i="79"/>
  <c r="U570" i="79"/>
  <c r="U634" i="79"/>
  <c r="U162" i="79"/>
  <c r="U73" i="79"/>
  <c r="U105" i="79"/>
  <c r="U121" i="79"/>
  <c r="U154" i="79"/>
  <c r="U32" i="79"/>
  <c r="U48" i="79"/>
  <c r="U64" i="79"/>
  <c r="U80" i="79"/>
  <c r="U96" i="79"/>
  <c r="U112" i="79"/>
  <c r="U128" i="79"/>
  <c r="U277" i="79"/>
  <c r="U336" i="79"/>
  <c r="U168" i="79"/>
  <c r="U184" i="79"/>
  <c r="U200" i="79"/>
  <c r="U216" i="79"/>
  <c r="U232" i="79"/>
  <c r="U248" i="79"/>
  <c r="U264" i="79"/>
  <c r="U338" i="79"/>
  <c r="U282" i="79"/>
  <c r="U285" i="79"/>
  <c r="U348" i="79"/>
  <c r="U320" i="79"/>
  <c r="U145" i="79"/>
  <c r="U161" i="79"/>
  <c r="U177" i="79"/>
  <c r="U193" i="79"/>
  <c r="U209" i="79"/>
  <c r="U225" i="79"/>
  <c r="U241" i="79"/>
  <c r="U257" i="79"/>
  <c r="U280" i="79"/>
  <c r="U366" i="79"/>
  <c r="U305" i="79"/>
  <c r="U413" i="79"/>
  <c r="U311" i="79"/>
  <c r="U327" i="79"/>
  <c r="U343" i="79"/>
  <c r="U359" i="79"/>
  <c r="U375" i="79"/>
  <c r="U411" i="79"/>
  <c r="U500" i="79"/>
  <c r="U445" i="79"/>
  <c r="U461" i="79"/>
  <c r="U477" i="79"/>
  <c r="U496" i="79"/>
  <c r="U388" i="79"/>
  <c r="U404" i="79"/>
  <c r="U420" i="79"/>
  <c r="U436" i="79"/>
  <c r="U452" i="79"/>
  <c r="U468" i="79"/>
  <c r="U484" i="79"/>
  <c r="U495" i="79"/>
  <c r="U511" i="79"/>
  <c r="U527" i="79"/>
  <c r="U543" i="79"/>
  <c r="U559" i="79"/>
  <c r="U575" i="79"/>
  <c r="U591" i="79"/>
  <c r="U607" i="79"/>
  <c r="U623" i="79"/>
  <c r="U639" i="79"/>
  <c r="U655" i="79"/>
  <c r="U524" i="79"/>
  <c r="U540" i="79"/>
  <c r="U556" i="79"/>
  <c r="U572" i="79"/>
  <c r="U588" i="79"/>
  <c r="U604" i="79"/>
  <c r="U620" i="79"/>
  <c r="U636" i="79"/>
  <c r="U652" i="79"/>
  <c r="U99" i="79"/>
  <c r="U67" i="79"/>
  <c r="U156" i="79"/>
  <c r="U25" i="79"/>
  <c r="U140" i="79"/>
  <c r="U69" i="79"/>
  <c r="U107" i="79"/>
  <c r="U123" i="79"/>
  <c r="U136" i="79"/>
  <c r="U34" i="79"/>
  <c r="U50" i="79"/>
  <c r="U66" i="79"/>
  <c r="U82" i="79"/>
  <c r="U98" i="79"/>
  <c r="U114" i="79"/>
  <c r="U130" i="79"/>
  <c r="U284" i="79"/>
  <c r="U344" i="79"/>
  <c r="U170" i="79"/>
  <c r="U186" i="79"/>
  <c r="U202" i="79"/>
  <c r="U218" i="79"/>
  <c r="U234" i="79"/>
  <c r="U250" i="79"/>
  <c r="U266" i="79"/>
  <c r="U346" i="79"/>
  <c r="U291" i="79"/>
  <c r="U292" i="79"/>
  <c r="U356" i="79"/>
  <c r="U381" i="79"/>
  <c r="U147" i="79"/>
  <c r="U163" i="79"/>
  <c r="U179" i="79"/>
  <c r="U195" i="79"/>
  <c r="U211" i="79"/>
  <c r="U227" i="79"/>
  <c r="U243" i="79"/>
  <c r="U259" i="79"/>
  <c r="U289" i="79"/>
  <c r="U374" i="79"/>
  <c r="U316" i="79"/>
  <c r="U417" i="79"/>
  <c r="U313" i="79"/>
  <c r="U329" i="79"/>
  <c r="U345" i="79"/>
  <c r="U361" i="79"/>
  <c r="U377" i="79"/>
  <c r="U415" i="79"/>
  <c r="U431" i="79"/>
  <c r="U447" i="79"/>
  <c r="U463" i="79"/>
  <c r="U479" i="79"/>
  <c r="U512" i="79"/>
  <c r="U390" i="79"/>
  <c r="U406" i="79"/>
  <c r="U422" i="79"/>
  <c r="U438" i="79"/>
  <c r="U454" i="79"/>
  <c r="U470" i="79"/>
  <c r="U486" i="79"/>
  <c r="U497" i="79"/>
  <c r="U513" i="79"/>
  <c r="U529" i="79"/>
  <c r="U545" i="79"/>
  <c r="U561" i="79"/>
  <c r="U577" i="79"/>
  <c r="U593" i="79"/>
  <c r="U609" i="79"/>
  <c r="U625" i="79"/>
  <c r="U641" i="79"/>
  <c r="U657" i="79"/>
  <c r="U526" i="79"/>
  <c r="U542" i="79"/>
  <c r="U558" i="79"/>
  <c r="U574" i="79"/>
  <c r="U590" i="79"/>
  <c r="U606" i="79"/>
  <c r="U622" i="79"/>
  <c r="U638" i="79"/>
  <c r="U654" i="79"/>
  <c r="U95" i="79"/>
  <c r="U63" i="79"/>
  <c r="U103" i="79"/>
  <c r="U78" i="79"/>
  <c r="U328" i="79"/>
  <c r="U230" i="79"/>
  <c r="U340" i="79"/>
  <c r="U207" i="79"/>
  <c r="U358" i="79"/>
  <c r="U341" i="79"/>
  <c r="U459" i="79"/>
  <c r="U434" i="79"/>
  <c r="U509" i="79"/>
  <c r="U589" i="79"/>
  <c r="U538" i="79"/>
  <c r="U586" i="79"/>
  <c r="U43" i="79"/>
  <c r="U97" i="79"/>
  <c r="U65" i="79"/>
  <c r="U109" i="79"/>
  <c r="U125" i="79"/>
  <c r="U144" i="79"/>
  <c r="U36" i="79"/>
  <c r="U52" i="79"/>
  <c r="U68" i="79"/>
  <c r="U84" i="79"/>
  <c r="U100" i="79"/>
  <c r="U116" i="79"/>
  <c r="U132" i="79"/>
  <c r="U294" i="79"/>
  <c r="U352" i="79"/>
  <c r="U172" i="79"/>
  <c r="U188" i="79"/>
  <c r="U204" i="79"/>
  <c r="U220" i="79"/>
  <c r="U236" i="79"/>
  <c r="U252" i="79"/>
  <c r="U268" i="79"/>
  <c r="U354" i="79"/>
  <c r="U295" i="79"/>
  <c r="U296" i="79"/>
  <c r="U364" i="79"/>
  <c r="U133" i="79"/>
  <c r="U149" i="79"/>
  <c r="U165" i="79"/>
  <c r="U181" i="79"/>
  <c r="U197" i="79"/>
  <c r="U213" i="79"/>
  <c r="U229" i="79"/>
  <c r="U245" i="79"/>
  <c r="U261" i="79"/>
  <c r="U310" i="79"/>
  <c r="U274" i="79"/>
  <c r="U385" i="79"/>
  <c r="U421" i="79"/>
  <c r="U315" i="79"/>
  <c r="U331" i="79"/>
  <c r="U347" i="79"/>
  <c r="U363" i="79"/>
  <c r="U379" i="79"/>
  <c r="U419" i="79"/>
  <c r="U433" i="79"/>
  <c r="U449" i="79"/>
  <c r="U465" i="79"/>
  <c r="U481" i="79"/>
  <c r="U492" i="79"/>
  <c r="U392" i="79"/>
  <c r="U408" i="79"/>
  <c r="U424" i="79"/>
  <c r="U440" i="79"/>
  <c r="U456" i="79"/>
  <c r="U472" i="79"/>
  <c r="U488" i="79"/>
  <c r="U499" i="79"/>
  <c r="U515" i="79"/>
  <c r="U531" i="79"/>
  <c r="U547" i="79"/>
  <c r="U563" i="79"/>
  <c r="U579" i="79"/>
  <c r="U595" i="79"/>
  <c r="U611" i="79"/>
  <c r="U627" i="79"/>
  <c r="U643" i="79"/>
  <c r="U659" i="79"/>
  <c r="U528" i="79"/>
  <c r="U544" i="79"/>
  <c r="U560" i="79"/>
  <c r="U576" i="79"/>
  <c r="U592" i="79"/>
  <c r="U608" i="79"/>
  <c r="U624" i="79"/>
  <c r="U640" i="79"/>
  <c r="U656" i="79"/>
  <c r="U91" i="79"/>
  <c r="U59" i="79"/>
  <c r="U278" i="79"/>
  <c r="U30" i="79"/>
  <c r="U110" i="79"/>
  <c r="U312" i="79"/>
  <c r="U214" i="79"/>
  <c r="U275" i="79"/>
  <c r="U286" i="79"/>
  <c r="U191" i="79"/>
  <c r="U271" i="79"/>
  <c r="U325" i="79"/>
  <c r="U373" i="79"/>
  <c r="U475" i="79"/>
  <c r="U418" i="79"/>
  <c r="U493" i="79"/>
  <c r="U557" i="79"/>
  <c r="U621" i="79"/>
  <c r="U554" i="79"/>
  <c r="U618" i="79"/>
  <c r="U93" i="79"/>
  <c r="U61" i="79"/>
  <c r="U111" i="79"/>
  <c r="U127" i="79"/>
  <c r="U152" i="79"/>
  <c r="U38" i="79"/>
  <c r="U54" i="79"/>
  <c r="U70" i="79"/>
  <c r="U86" i="79"/>
  <c r="U102" i="79"/>
  <c r="U118" i="79"/>
  <c r="U142" i="79"/>
  <c r="U298" i="79"/>
  <c r="U360" i="79"/>
  <c r="U174" i="79"/>
  <c r="U190" i="79"/>
  <c r="U206" i="79"/>
  <c r="U222" i="79"/>
  <c r="U238" i="79"/>
  <c r="U254" i="79"/>
  <c r="U270" i="79"/>
  <c r="U362" i="79"/>
  <c r="U299" i="79"/>
  <c r="U300" i="79"/>
  <c r="U372" i="79"/>
  <c r="U135" i="79"/>
  <c r="U151" i="79"/>
  <c r="U167" i="79"/>
  <c r="U183" i="79"/>
  <c r="U199" i="79"/>
  <c r="U215" i="79"/>
  <c r="U231" i="79"/>
  <c r="U247" i="79"/>
  <c r="U263" i="79"/>
  <c r="U326" i="79"/>
  <c r="U283" i="79"/>
  <c r="U393" i="79"/>
  <c r="U425" i="79"/>
  <c r="U317" i="79"/>
  <c r="U333" i="79"/>
  <c r="U349" i="79"/>
  <c r="U365" i="79"/>
  <c r="U391" i="79"/>
  <c r="U423" i="79"/>
  <c r="U435" i="79"/>
  <c r="U451" i="79"/>
  <c r="U467" i="79"/>
  <c r="U483" i="79"/>
  <c r="U508" i="79"/>
  <c r="U394" i="79"/>
  <c r="U410" i="79"/>
  <c r="U426" i="79"/>
  <c r="U442" i="79"/>
  <c r="U458" i="79"/>
  <c r="U474" i="79"/>
  <c r="U490" i="79"/>
  <c r="U501" i="79"/>
  <c r="U517" i="79"/>
  <c r="U533" i="79"/>
  <c r="U549" i="79"/>
  <c r="U565" i="79"/>
  <c r="U581" i="79"/>
  <c r="U597" i="79"/>
  <c r="U613" i="79"/>
  <c r="U629" i="79"/>
  <c r="U645" i="79"/>
  <c r="U514" i="79"/>
  <c r="U530" i="79"/>
  <c r="U546" i="79"/>
  <c r="U562" i="79"/>
  <c r="U578" i="79"/>
  <c r="U594" i="79"/>
  <c r="U610" i="79"/>
  <c r="U626" i="79"/>
  <c r="U642" i="79"/>
  <c r="U658" i="79"/>
  <c r="U87" i="79"/>
  <c r="U119" i="79"/>
  <c r="U94" i="79"/>
  <c r="U182" i="79"/>
  <c r="U330" i="79"/>
  <c r="U159" i="79"/>
  <c r="U239" i="79"/>
  <c r="U409" i="79"/>
  <c r="U502" i="79"/>
  <c r="U386" i="79"/>
  <c r="U482" i="79"/>
  <c r="U573" i="79"/>
  <c r="U653" i="79"/>
  <c r="U71" i="79"/>
  <c r="U89" i="79"/>
  <c r="U57" i="79"/>
  <c r="U113" i="79"/>
  <c r="U129" i="79"/>
  <c r="U24" i="79"/>
  <c r="U40" i="79"/>
  <c r="U56" i="79"/>
  <c r="U72" i="79"/>
  <c r="U88" i="79"/>
  <c r="U104" i="79"/>
  <c r="U120" i="79"/>
  <c r="U150" i="79"/>
  <c r="U302" i="79"/>
  <c r="U368" i="79"/>
  <c r="U176" i="79"/>
  <c r="U192" i="79"/>
  <c r="U208" i="79"/>
  <c r="U224" i="79"/>
  <c r="U240" i="79"/>
  <c r="U256" i="79"/>
  <c r="U281" i="79"/>
  <c r="U370" i="79"/>
  <c r="U303" i="79"/>
  <c r="U304" i="79"/>
  <c r="U494" i="79"/>
  <c r="U137" i="79"/>
  <c r="U153" i="79"/>
  <c r="U169" i="79"/>
  <c r="U185" i="79"/>
  <c r="U201" i="79"/>
  <c r="U217" i="79"/>
  <c r="U233" i="79"/>
  <c r="U249" i="79"/>
  <c r="U265" i="79"/>
  <c r="U334" i="79"/>
  <c r="U290" i="79"/>
  <c r="U397" i="79"/>
  <c r="U429" i="79"/>
  <c r="U319" i="79"/>
  <c r="U335" i="79"/>
  <c r="U351" i="79"/>
  <c r="U367" i="79"/>
  <c r="U395" i="79"/>
  <c r="U427" i="79"/>
  <c r="U437" i="79"/>
  <c r="U453" i="79"/>
  <c r="U469" i="79"/>
  <c r="U485" i="79"/>
  <c r="U380" i="79"/>
  <c r="U396" i="79"/>
  <c r="U412" i="79"/>
  <c r="U428" i="79"/>
  <c r="U444" i="79"/>
  <c r="U460" i="79"/>
  <c r="U476" i="79"/>
  <c r="U506" i="79"/>
  <c r="U503" i="79"/>
  <c r="U519" i="79"/>
  <c r="U535" i="79"/>
  <c r="U551" i="79"/>
  <c r="U567" i="79"/>
  <c r="U583" i="79"/>
  <c r="U599" i="79"/>
  <c r="U615" i="79"/>
  <c r="U631" i="79"/>
  <c r="U647" i="79"/>
  <c r="U516" i="79"/>
  <c r="U532" i="79"/>
  <c r="U548" i="79"/>
  <c r="U564" i="79"/>
  <c r="U580" i="79"/>
  <c r="U596" i="79"/>
  <c r="U612" i="79"/>
  <c r="U628" i="79"/>
  <c r="U644" i="79"/>
  <c r="U660" i="79"/>
  <c r="U160" i="79"/>
  <c r="U83" i="79"/>
  <c r="U29" i="79"/>
  <c r="U85" i="79"/>
  <c r="U33" i="79"/>
  <c r="U115" i="79"/>
  <c r="U131" i="79"/>
  <c r="U26" i="79"/>
  <c r="U42" i="79"/>
  <c r="U58" i="79"/>
  <c r="U74" i="79"/>
  <c r="U90" i="79"/>
  <c r="U106" i="79"/>
  <c r="U122" i="79"/>
  <c r="U158" i="79"/>
  <c r="U306" i="79"/>
  <c r="U376" i="79"/>
  <c r="U178" i="79"/>
  <c r="U194" i="79"/>
  <c r="U210" i="79"/>
  <c r="U226" i="79"/>
  <c r="U242" i="79"/>
  <c r="U258" i="79"/>
  <c r="U288" i="79"/>
  <c r="U378" i="79"/>
  <c r="U308" i="79"/>
  <c r="U314" i="79"/>
  <c r="U273" i="79"/>
  <c r="U139" i="79"/>
  <c r="U155" i="79"/>
  <c r="U171" i="79"/>
  <c r="U187" i="79"/>
  <c r="U203" i="79"/>
  <c r="U219" i="79"/>
  <c r="U235" i="79"/>
  <c r="U251" i="79"/>
  <c r="U267" i="79"/>
  <c r="U342" i="79"/>
  <c r="U293" i="79"/>
  <c r="U401" i="79"/>
  <c r="U383" i="79"/>
  <c r="U321" i="79"/>
  <c r="U337" i="79"/>
  <c r="U353" i="79"/>
  <c r="U369" i="79"/>
  <c r="U399" i="79"/>
  <c r="U510" i="79"/>
  <c r="U439" i="79"/>
  <c r="U455" i="79"/>
  <c r="U471" i="79"/>
  <c r="U487" i="79"/>
  <c r="U382" i="79"/>
  <c r="U398" i="79"/>
  <c r="U414" i="79"/>
  <c r="U430" i="79"/>
  <c r="U446" i="79"/>
  <c r="U462" i="79"/>
  <c r="U478" i="79"/>
  <c r="U504" i="79"/>
  <c r="U505" i="79"/>
  <c r="U521" i="79"/>
  <c r="U537" i="79"/>
  <c r="U553" i="79"/>
  <c r="U569" i="79"/>
  <c r="U585" i="79"/>
  <c r="U601" i="79"/>
  <c r="U617" i="79"/>
  <c r="U633" i="79"/>
  <c r="U649" i="79"/>
  <c r="U518" i="79"/>
  <c r="U534" i="79"/>
  <c r="U550" i="79"/>
  <c r="U566" i="79"/>
  <c r="U582" i="79"/>
  <c r="U598" i="79"/>
  <c r="U614" i="79"/>
  <c r="U630" i="79"/>
  <c r="U646" i="79"/>
  <c r="U79" i="79"/>
  <c r="U146" i="79"/>
  <c r="U46" i="79"/>
  <c r="U126" i="79"/>
  <c r="U198" i="79"/>
  <c r="U262" i="79"/>
  <c r="U276" i="79"/>
  <c r="U175" i="79"/>
  <c r="U255" i="79"/>
  <c r="U309" i="79"/>
  <c r="U357" i="79"/>
  <c r="U443" i="79"/>
  <c r="U402" i="79"/>
  <c r="U466" i="79"/>
  <c r="U525" i="79"/>
  <c r="U605" i="79"/>
  <c r="U522" i="79"/>
  <c r="U602" i="79"/>
  <c r="U81" i="79"/>
  <c r="U101" i="79"/>
  <c r="U117" i="79"/>
  <c r="U138" i="79"/>
  <c r="U28" i="79"/>
  <c r="U44" i="79"/>
  <c r="U60" i="79"/>
  <c r="U76" i="79"/>
  <c r="U92" i="79"/>
  <c r="U108" i="79"/>
  <c r="U124" i="79"/>
  <c r="U272" i="79"/>
  <c r="U322" i="79"/>
  <c r="U164" i="79"/>
  <c r="U180" i="79"/>
  <c r="U196" i="79"/>
  <c r="U212" i="79"/>
  <c r="U228" i="79"/>
  <c r="U244" i="79"/>
  <c r="U260" i="79"/>
  <c r="U318" i="79"/>
  <c r="U387" i="79"/>
  <c r="U324" i="79"/>
  <c r="U332" i="79"/>
  <c r="U279" i="79"/>
  <c r="U141" i="79"/>
  <c r="U157" i="79"/>
  <c r="U173" i="79"/>
  <c r="U189" i="79"/>
  <c r="U205" i="79"/>
  <c r="U221" i="79"/>
  <c r="U237" i="79"/>
  <c r="U253" i="79"/>
  <c r="U269" i="79"/>
  <c r="U350" i="79"/>
  <c r="U297" i="79"/>
  <c r="U405" i="79"/>
  <c r="U307" i="79"/>
  <c r="U323" i="79"/>
  <c r="U339" i="79"/>
  <c r="U355" i="79"/>
  <c r="U371" i="79"/>
  <c r="U403" i="79"/>
  <c r="U389" i="79"/>
  <c r="U441" i="79"/>
  <c r="U457" i="79"/>
  <c r="U473" i="79"/>
  <c r="U489" i="79"/>
  <c r="U384" i="79"/>
  <c r="U400" i="79"/>
  <c r="U416" i="79"/>
  <c r="U432" i="79"/>
  <c r="U448" i="79"/>
  <c r="U464" i="79"/>
  <c r="U480" i="79"/>
  <c r="U491" i="79"/>
  <c r="U507" i="79"/>
  <c r="U523" i="79"/>
  <c r="U539" i="79"/>
  <c r="U555" i="79"/>
  <c r="U571" i="79"/>
  <c r="U587" i="79"/>
  <c r="U603" i="79"/>
  <c r="U619" i="79"/>
  <c r="U635" i="79"/>
  <c r="U651" i="79"/>
  <c r="U520" i="79"/>
  <c r="U536" i="79"/>
  <c r="U552" i="79"/>
  <c r="U568" i="79"/>
  <c r="U584" i="79"/>
  <c r="U600" i="79"/>
  <c r="U616" i="79"/>
  <c r="U632" i="79"/>
  <c r="U648" i="79"/>
  <c r="U75" i="79"/>
  <c r="I6" i="61"/>
  <c r="E6" i="61"/>
  <c r="W34" i="61" s="1"/>
  <c r="Z117" i="77"/>
  <c r="Z131" i="77"/>
  <c r="Z178" i="77"/>
  <c r="Y126" i="77"/>
  <c r="Z330" i="77"/>
  <c r="Y78" i="77"/>
  <c r="Y142" i="77"/>
  <c r="Y72" i="77"/>
  <c r="Z147" i="77"/>
  <c r="Z107" i="77"/>
  <c r="Z183" i="77"/>
  <c r="Z69" i="77"/>
  <c r="Z210" i="77"/>
  <c r="Z100" i="77"/>
  <c r="E16" i="77"/>
  <c r="I16" i="77"/>
  <c r="Y120" i="77"/>
  <c r="Z63" i="77"/>
  <c r="Y210" i="77"/>
  <c r="Y44" i="77"/>
  <c r="Y152" i="77"/>
  <c r="Y131" i="77"/>
  <c r="Y110" i="77"/>
  <c r="Y52" i="77"/>
  <c r="Y192" i="77"/>
  <c r="Y146" i="77"/>
  <c r="Z57" i="77"/>
  <c r="Z25" i="77"/>
  <c r="Y186" i="77"/>
  <c r="Z156" i="77"/>
  <c r="Z87" i="77"/>
  <c r="Z64" i="77"/>
  <c r="Z316" i="77"/>
  <c r="Z197" i="77"/>
  <c r="Y145" i="77"/>
  <c r="Z77" i="77"/>
  <c r="Y293" i="77"/>
  <c r="Z176" i="77"/>
  <c r="Z144" i="77"/>
  <c r="Z115" i="77"/>
  <c r="Y494" i="77"/>
  <c r="Y492" i="77"/>
  <c r="Y490" i="77"/>
  <c r="Y488" i="77"/>
  <c r="Y486" i="77"/>
  <c r="Y484" i="77"/>
  <c r="Y340" i="77"/>
  <c r="Y333" i="77"/>
  <c r="Y324" i="77"/>
  <c r="Y317" i="77"/>
  <c r="Y308" i="77"/>
  <c r="Y301" i="77"/>
  <c r="Y292" i="77"/>
  <c r="Z346" i="77"/>
  <c r="Y337" i="77"/>
  <c r="Y328" i="77"/>
  <c r="Y321" i="77"/>
  <c r="Y312" i="77"/>
  <c r="Y305" i="77"/>
  <c r="Y296" i="77"/>
  <c r="Y289" i="77"/>
  <c r="Y280" i="77"/>
  <c r="Y273" i="77"/>
  <c r="Y264" i="77"/>
  <c r="Y257" i="77"/>
  <c r="Z363" i="77"/>
  <c r="Z360" i="77"/>
  <c r="Z357" i="77"/>
  <c r="Z334" i="77"/>
  <c r="Z318" i="77"/>
  <c r="Z302" i="77"/>
  <c r="Z286" i="77"/>
  <c r="Z270" i="77"/>
  <c r="Z254" i="77"/>
  <c r="Z369" i="77"/>
  <c r="Y343" i="77"/>
  <c r="Y334" i="77"/>
  <c r="Y327" i="77"/>
  <c r="Y318" i="77"/>
  <c r="Y311" i="77"/>
  <c r="Y302" i="77"/>
  <c r="Y295" i="77"/>
  <c r="Y286" i="77"/>
  <c r="Y279" i="77"/>
  <c r="Y270" i="77"/>
  <c r="Y263" i="77"/>
  <c r="Y254" i="77"/>
  <c r="Z322" i="77"/>
  <c r="Z290" i="77"/>
  <c r="Y282" i="77"/>
  <c r="Y253" i="77"/>
  <c r="Y249" i="77"/>
  <c r="Y245" i="77"/>
  <c r="Z228" i="77"/>
  <c r="Z212" i="77"/>
  <c r="Z196" i="77"/>
  <c r="Y184" i="77"/>
  <c r="Y179" i="77"/>
  <c r="Z362" i="77"/>
  <c r="Z356" i="77"/>
  <c r="Z345" i="77"/>
  <c r="Y336" i="77"/>
  <c r="Y313" i="77"/>
  <c r="Y304" i="77"/>
  <c r="Y269" i="77"/>
  <c r="Y265" i="77"/>
  <c r="Y231" i="77"/>
  <c r="Y215" i="77"/>
  <c r="Z202" i="77"/>
  <c r="Y199" i="77"/>
  <c r="Y181" i="77"/>
  <c r="Y339" i="77"/>
  <c r="Y307" i="77"/>
  <c r="Y285" i="77"/>
  <c r="Y260" i="77"/>
  <c r="Y330" i="77"/>
  <c r="Y298" i="77"/>
  <c r="Y276" i="77"/>
  <c r="Z230" i="77"/>
  <c r="Z214" i="77"/>
  <c r="Z198" i="77"/>
  <c r="Y176" i="77"/>
  <c r="Z359" i="77"/>
  <c r="Y329" i="77"/>
  <c r="Y320" i="77"/>
  <c r="Y297" i="77"/>
  <c r="Y288" i="77"/>
  <c r="Y275" i="77"/>
  <c r="Y346" i="77"/>
  <c r="Y323" i="77"/>
  <c r="Y291" i="77"/>
  <c r="Z258" i="77"/>
  <c r="Z232" i="77"/>
  <c r="Z216" i="77"/>
  <c r="Z200" i="77"/>
  <c r="Y182" i="77"/>
  <c r="Y175" i="77"/>
  <c r="Y173" i="77"/>
  <c r="Y171" i="77"/>
  <c r="Y169" i="77"/>
  <c r="Y167" i="77"/>
  <c r="Y165" i="77"/>
  <c r="Y163" i="77"/>
  <c r="Y161" i="77"/>
  <c r="Y159" i="77"/>
  <c r="Y157" i="77"/>
  <c r="Z332" i="77"/>
  <c r="Y314" i="77"/>
  <c r="Z300" i="77"/>
  <c r="Z274" i="77"/>
  <c r="Y266" i="77"/>
  <c r="Z262" i="77"/>
  <c r="Z238" i="77"/>
  <c r="Y235" i="77"/>
  <c r="Y247" i="77"/>
  <c r="Z222" i="77"/>
  <c r="Y217" i="77"/>
  <c r="Y233" i="77"/>
  <c r="Z188" i="77"/>
  <c r="Z204" i="77"/>
  <c r="Y178" i="77"/>
  <c r="Z126" i="77"/>
  <c r="Y113" i="77"/>
  <c r="Z110" i="77"/>
  <c r="Y97" i="77"/>
  <c r="Z94" i="77"/>
  <c r="Y81" i="77"/>
  <c r="Z78" i="77"/>
  <c r="Y65" i="77"/>
  <c r="Y57" i="77"/>
  <c r="Y49" i="77"/>
  <c r="Y41" i="77"/>
  <c r="Y33" i="77"/>
  <c r="Y25" i="77"/>
  <c r="Z306" i="77"/>
  <c r="Z284" i="77"/>
  <c r="Y251" i="77"/>
  <c r="Z220" i="77"/>
  <c r="Y187" i="77"/>
  <c r="Y119" i="77"/>
  <c r="Y103" i="77"/>
  <c r="Y87" i="77"/>
  <c r="Y71" i="77"/>
  <c r="Z62" i="77"/>
  <c r="Z54" i="77"/>
  <c r="Z46" i="77"/>
  <c r="Z38" i="77"/>
  <c r="Z30" i="77"/>
  <c r="Z365" i="77"/>
  <c r="Y203" i="77"/>
  <c r="Y177" i="77"/>
  <c r="Z122" i="77"/>
  <c r="Z106" i="77"/>
  <c r="Z90" i="77"/>
  <c r="Z74" i="77"/>
  <c r="Y272" i="77"/>
  <c r="Y243" i="77"/>
  <c r="Z236" i="77"/>
  <c r="Y219" i="77"/>
  <c r="Z338" i="77"/>
  <c r="Z190" i="77"/>
  <c r="Z180" i="77"/>
  <c r="Y121" i="77"/>
  <c r="Z118" i="77"/>
  <c r="Y105" i="77"/>
  <c r="Z102" i="77"/>
  <c r="Y89" i="77"/>
  <c r="Z86" i="77"/>
  <c r="Y73" i="77"/>
  <c r="Z70" i="77"/>
  <c r="Y61" i="77"/>
  <c r="Y53" i="77"/>
  <c r="Y45" i="77"/>
  <c r="Y37" i="77"/>
  <c r="Y29" i="77"/>
  <c r="Y259" i="77"/>
  <c r="Z206" i="77"/>
  <c r="Y201" i="77"/>
  <c r="Z184" i="77"/>
  <c r="Z124" i="77"/>
  <c r="Y111" i="77"/>
  <c r="Z108" i="77"/>
  <c r="Y95" i="77"/>
  <c r="Z92" i="77"/>
  <c r="Y79" i="77"/>
  <c r="Z76" i="77"/>
  <c r="Z58" i="77"/>
  <c r="Z50" i="77"/>
  <c r="Z42" i="77"/>
  <c r="Z34" i="77"/>
  <c r="Z26" i="77"/>
  <c r="Z182" i="77"/>
  <c r="Z146" i="77"/>
  <c r="Y116" i="77"/>
  <c r="Y84" i="77"/>
  <c r="Y51" i="77"/>
  <c r="Y256" i="77"/>
  <c r="Z186" i="77"/>
  <c r="Z151" i="77"/>
  <c r="Y106" i="77"/>
  <c r="Y83" i="77"/>
  <c r="Y62" i="77"/>
  <c r="Z40" i="77"/>
  <c r="Z145" i="77"/>
  <c r="Y112" i="77"/>
  <c r="Z59" i="77"/>
  <c r="Z293" i="77"/>
  <c r="Z171" i="77"/>
  <c r="Y139" i="77"/>
  <c r="Z67" i="77"/>
  <c r="Z312" i="77"/>
  <c r="Z173" i="77"/>
  <c r="Y141" i="77"/>
  <c r="Z113" i="77"/>
  <c r="Z81" i="77"/>
  <c r="Z49" i="77"/>
  <c r="Z256" i="77"/>
  <c r="Z103" i="77"/>
  <c r="Z80" i="77"/>
  <c r="Y38" i="77"/>
  <c r="Y316" i="77"/>
  <c r="Y166" i="77"/>
  <c r="Z109" i="77"/>
  <c r="Z51" i="77"/>
  <c r="Z276" i="77"/>
  <c r="Z139" i="77"/>
  <c r="Y102" i="77"/>
  <c r="Y64" i="77"/>
  <c r="Z75" i="77"/>
  <c r="Z141" i="77"/>
  <c r="Y109" i="77"/>
  <c r="Y77" i="77"/>
  <c r="Y43" i="77"/>
  <c r="Y172" i="77"/>
  <c r="Y122" i="77"/>
  <c r="Y99" i="77"/>
  <c r="Z56" i="77"/>
  <c r="Z166" i="77"/>
  <c r="Y134" i="77"/>
  <c r="Z43" i="77"/>
  <c r="Y213" i="77"/>
  <c r="Y160" i="77"/>
  <c r="Z99" i="77"/>
  <c r="Y56" i="77"/>
  <c r="Z132" i="77"/>
  <c r="Z111" i="77"/>
  <c r="Z88" i="77"/>
  <c r="Y26" i="77"/>
  <c r="Z174" i="77"/>
  <c r="Z142" i="77"/>
  <c r="Z101" i="77"/>
  <c r="Z55" i="77"/>
  <c r="Y227" i="77"/>
  <c r="Y168" i="77"/>
  <c r="Z123" i="77"/>
  <c r="Z68" i="77"/>
  <c r="Y36" i="77"/>
  <c r="Z226" i="77"/>
  <c r="Y162" i="77"/>
  <c r="Z41" i="77"/>
  <c r="Z172" i="77"/>
  <c r="Y140" i="77"/>
  <c r="Z119" i="77"/>
  <c r="Z96" i="77"/>
  <c r="Y54" i="77"/>
  <c r="Z32" i="77"/>
  <c r="Z224" i="77"/>
  <c r="Z161" i="77"/>
  <c r="Z134" i="77"/>
  <c r="Y96" i="77"/>
  <c r="Z35" i="77"/>
  <c r="Z160" i="77"/>
  <c r="Y128" i="77"/>
  <c r="Y48" i="77"/>
  <c r="Z194" i="77"/>
  <c r="Z169" i="77"/>
  <c r="Y137" i="77"/>
  <c r="Z47" i="77"/>
  <c r="Z168" i="77"/>
  <c r="Z116" i="77"/>
  <c r="Y94" i="77"/>
  <c r="Y226" i="77"/>
  <c r="Z162" i="77"/>
  <c r="Y130" i="77"/>
  <c r="Y100" i="77"/>
  <c r="Y68" i="77"/>
  <c r="Y35" i="77"/>
  <c r="Z208" i="77"/>
  <c r="Z167" i="77"/>
  <c r="Z140" i="77"/>
  <c r="Y115" i="77"/>
  <c r="Y74" i="77"/>
  <c r="Y30" i="77"/>
  <c r="Y224" i="77"/>
  <c r="Y129" i="77"/>
  <c r="Z93" i="77"/>
  <c r="Z27" i="77"/>
  <c r="Z213" i="77"/>
  <c r="Z155" i="77"/>
  <c r="Z128" i="77"/>
  <c r="Y86" i="77"/>
  <c r="Y40" i="77"/>
  <c r="Y194" i="77"/>
  <c r="Z137" i="77"/>
  <c r="Y88" i="77"/>
  <c r="Z39" i="77"/>
  <c r="Z227" i="77"/>
  <c r="Z163" i="77"/>
  <c r="Y136" i="77"/>
  <c r="Z91" i="77"/>
  <c r="Y60" i="77"/>
  <c r="Y28" i="77"/>
  <c r="Z157" i="77"/>
  <c r="Z130" i="77"/>
  <c r="Z97" i="77"/>
  <c r="Z65" i="77"/>
  <c r="Z33" i="77"/>
  <c r="Y208" i="77"/>
  <c r="Y135" i="77"/>
  <c r="Z112" i="77"/>
  <c r="Z71" i="77"/>
  <c r="Z48" i="77"/>
  <c r="Y197" i="77"/>
  <c r="Y150" i="77"/>
  <c r="Z129" i="77"/>
  <c r="Z344" i="77"/>
  <c r="Z83" i="77"/>
  <c r="Y32" i="77"/>
  <c r="Y325" i="77"/>
  <c r="Y183" i="77"/>
  <c r="Y158" i="77"/>
  <c r="Z85" i="77"/>
  <c r="Z31" i="77"/>
  <c r="Z136" i="77"/>
  <c r="Z84" i="77"/>
  <c r="Z192" i="77"/>
  <c r="Y125" i="77"/>
  <c r="Y93" i="77"/>
  <c r="Y59" i="77"/>
  <c r="Y27" i="77"/>
  <c r="Y156" i="77"/>
  <c r="Z135" i="77"/>
  <c r="Y90" i="77"/>
  <c r="Y67" i="77"/>
  <c r="Y46" i="77"/>
  <c r="Z24" i="77"/>
  <c r="Z150" i="77"/>
  <c r="Z125" i="77"/>
  <c r="Y80" i="77"/>
  <c r="Y180" i="77"/>
  <c r="Y144" i="77"/>
  <c r="Y118" i="77"/>
  <c r="Y24" i="77"/>
  <c r="Y25" i="76"/>
  <c r="Y361" i="76"/>
  <c r="Y316" i="76"/>
  <c r="Z242" i="76"/>
  <c r="Y201" i="76"/>
  <c r="Z172" i="76"/>
  <c r="Z140" i="76"/>
  <c r="Y355" i="76"/>
  <c r="Y277" i="76"/>
  <c r="Y223" i="76"/>
  <c r="Z200" i="76"/>
  <c r="Y159" i="76"/>
  <c r="Z137" i="76"/>
  <c r="Y85" i="76"/>
  <c r="Y372" i="76"/>
  <c r="Y293" i="76"/>
  <c r="Z225" i="76"/>
  <c r="Y200" i="76"/>
  <c r="Z174" i="76"/>
  <c r="Z142" i="76"/>
  <c r="Y383" i="76"/>
  <c r="Z292" i="76"/>
  <c r="Z212" i="76"/>
  <c r="Y190" i="76"/>
  <c r="Z253" i="76"/>
  <c r="Y225" i="76"/>
  <c r="Y193" i="76"/>
  <c r="Z160" i="76"/>
  <c r="Z128" i="76"/>
  <c r="Z96" i="76"/>
  <c r="Z76" i="76"/>
  <c r="Z125" i="76"/>
  <c r="Y88" i="76"/>
  <c r="Z55" i="76"/>
  <c r="Y26" i="76"/>
  <c r="Y92" i="76"/>
  <c r="Z61" i="76"/>
  <c r="Y37" i="76"/>
  <c r="Z215" i="76"/>
  <c r="Y91" i="76"/>
  <c r="Z32" i="76"/>
  <c r="Y234" i="76"/>
  <c r="Y139" i="76"/>
  <c r="Z73" i="76"/>
  <c r="Z108" i="76"/>
  <c r="Z70" i="76"/>
  <c r="Z47" i="76"/>
  <c r="Y73" i="76"/>
  <c r="Y50" i="76"/>
  <c r="Z397" i="76"/>
  <c r="Z192" i="76"/>
  <c r="Z75" i="76"/>
  <c r="Y31" i="76"/>
  <c r="Z649" i="76"/>
  <c r="Y625" i="76"/>
  <c r="Z585" i="76"/>
  <c r="Y561" i="76"/>
  <c r="Z218" i="76"/>
  <c r="Y147" i="76"/>
  <c r="Y27" i="76"/>
  <c r="Z88" i="76"/>
  <c r="Y24" i="76"/>
  <c r="Z49" i="76"/>
  <c r="Z361" i="76"/>
  <c r="Z316" i="76"/>
  <c r="Y220" i="76"/>
  <c r="Z197" i="76"/>
  <c r="Y170" i="76"/>
  <c r="Y138" i="76"/>
  <c r="Y343" i="76"/>
  <c r="Z277" i="76"/>
  <c r="Y242" i="76"/>
  <c r="Z219" i="76"/>
  <c r="Y178" i="76"/>
  <c r="Y135" i="76"/>
  <c r="Z113" i="76"/>
  <c r="Y83" i="76"/>
  <c r="Z293" i="76"/>
  <c r="Y248" i="76"/>
  <c r="Z222" i="76"/>
  <c r="Y197" i="76"/>
  <c r="Y172" i="76"/>
  <c r="Y140" i="76"/>
  <c r="Y336" i="76"/>
  <c r="Z265" i="76"/>
  <c r="Y238" i="76"/>
  <c r="Y187" i="76"/>
  <c r="Y153" i="76"/>
  <c r="Y121" i="76"/>
  <c r="Z313" i="76"/>
  <c r="Z250" i="76"/>
  <c r="Z221" i="76"/>
  <c r="Z189" i="76"/>
  <c r="Y158" i="76"/>
  <c r="Y126" i="76"/>
  <c r="Y94" i="76"/>
  <c r="Z74" i="76"/>
  <c r="Y84" i="76"/>
  <c r="Y52" i="76"/>
  <c r="Y341" i="76"/>
  <c r="Y81" i="76"/>
  <c r="Y58" i="76"/>
  <c r="Z30" i="76"/>
  <c r="Y215" i="76"/>
  <c r="Z83" i="76"/>
  <c r="Y55" i="76"/>
  <c r="Y30" i="76"/>
  <c r="Z202" i="76"/>
  <c r="Z171" i="76"/>
  <c r="Y70" i="76"/>
  <c r="Y45" i="76"/>
  <c r="Y44" i="76"/>
  <c r="Y108" i="76"/>
  <c r="Z69" i="76"/>
  <c r="Y461" i="76"/>
  <c r="Z231" i="76"/>
  <c r="Z116" i="76"/>
  <c r="Y72" i="76"/>
  <c r="Z50" i="76"/>
  <c r="Z625" i="76"/>
  <c r="Y601" i="76"/>
  <c r="Z561" i="76"/>
  <c r="Z56" i="76"/>
  <c r="Z35" i="76"/>
  <c r="Y62" i="76"/>
  <c r="Y264" i="76"/>
  <c r="Y33" i="76"/>
  <c r="Z491" i="76"/>
  <c r="Z179" i="76"/>
  <c r="E16" i="76"/>
  <c r="Z156" i="76"/>
  <c r="Z124" i="76"/>
  <c r="Y332" i="76"/>
  <c r="Y255" i="76"/>
  <c r="Z232" i="76"/>
  <c r="Y191" i="76"/>
  <c r="Z169" i="76"/>
  <c r="Y127" i="76"/>
  <c r="Y103" i="76"/>
  <c r="Z448" i="76"/>
  <c r="Y348" i="76"/>
  <c r="Z276" i="76"/>
  <c r="Z238" i="76"/>
  <c r="Y213" i="76"/>
  <c r="Z158" i="76"/>
  <c r="Z126" i="76"/>
  <c r="Y309" i="76"/>
  <c r="Y251" i="76"/>
  <c r="Y203" i="76"/>
  <c r="Z342" i="76"/>
  <c r="Z274" i="76"/>
  <c r="Y241" i="76"/>
  <c r="Y209" i="76"/>
  <c r="Y177" i="76"/>
  <c r="Z144" i="76"/>
  <c r="Z112" i="76"/>
  <c r="Z84" i="76"/>
  <c r="Y186" i="76"/>
  <c r="Z110" i="76"/>
  <c r="Y68" i="76"/>
  <c r="Y43" i="76"/>
  <c r="Y247" i="76"/>
  <c r="Z109" i="76"/>
  <c r="Z67" i="76"/>
  <c r="Y274" i="76"/>
  <c r="Z155" i="76"/>
  <c r="Y61" i="76"/>
  <c r="Z165" i="76"/>
  <c r="Z94" i="76"/>
  <c r="Y60" i="76"/>
  <c r="Z36" i="76"/>
  <c r="Y98" i="76"/>
  <c r="Z60" i="76"/>
  <c r="Y429" i="76"/>
  <c r="Z211" i="76"/>
  <c r="Y107" i="76"/>
  <c r="Z43" i="76"/>
  <c r="Y657" i="76"/>
  <c r="Z617" i="76"/>
  <c r="Y593" i="76"/>
  <c r="Z553" i="76"/>
  <c r="Z163" i="76"/>
  <c r="G16" i="76"/>
  <c r="Y46" i="76"/>
  <c r="Y78" i="76"/>
  <c r="Z65" i="76"/>
  <c r="Z80" i="74"/>
  <c r="Z164" i="74"/>
  <c r="Z64" i="74"/>
  <c r="Z103" i="74"/>
  <c r="Z56" i="74"/>
  <c r="Z95" i="74"/>
  <c r="Z48" i="74"/>
  <c r="Z82" i="74"/>
  <c r="Z40" i="74"/>
  <c r="Z74" i="74"/>
  <c r="Z273" i="74"/>
  <c r="Z87" i="74"/>
  <c r="Z66" i="74"/>
  <c r="Z79" i="74"/>
  <c r="Z34" i="74"/>
  <c r="Y144" i="74"/>
  <c r="Z71" i="74"/>
  <c r="Z26" i="74"/>
  <c r="Z130" i="74"/>
  <c r="Z63" i="74"/>
  <c r="Z41" i="74"/>
  <c r="Z124" i="74"/>
  <c r="Z36" i="74"/>
  <c r="Z33" i="74"/>
  <c r="Z28" i="74"/>
  <c r="Z25" i="74"/>
  <c r="Z58" i="74"/>
  <c r="Z47" i="74"/>
  <c r="Z50" i="74"/>
  <c r="Z39" i="74"/>
  <c r="Z55" i="74"/>
  <c r="Z42" i="74"/>
  <c r="G16" i="74"/>
  <c r="E16" i="74"/>
  <c r="I16" i="74"/>
  <c r="U68" i="61"/>
  <c r="W68" i="61"/>
  <c r="V68" i="61"/>
  <c r="U603" i="61"/>
  <c r="W603" i="61"/>
  <c r="V603" i="61"/>
  <c r="T67" i="73"/>
  <c r="T323" i="73"/>
  <c r="U264" i="61"/>
  <c r="W264" i="61"/>
  <c r="V264" i="61"/>
  <c r="U504" i="61"/>
  <c r="V504" i="61"/>
  <c r="W504" i="61"/>
  <c r="U97" i="61"/>
  <c r="W97" i="61"/>
  <c r="V97" i="61"/>
  <c r="U426" i="61"/>
  <c r="W426" i="61"/>
  <c r="V426" i="61"/>
  <c r="U557" i="61"/>
  <c r="W557" i="61"/>
  <c r="V557" i="61"/>
  <c r="U558" i="61"/>
  <c r="W558" i="61"/>
  <c r="V558" i="61"/>
  <c r="U291" i="61"/>
  <c r="W291" i="61"/>
  <c r="V291" i="61"/>
  <c r="U163" i="61"/>
  <c r="W163" i="61"/>
  <c r="V163" i="61"/>
  <c r="U67" i="61"/>
  <c r="W67" i="61"/>
  <c r="V67" i="61"/>
  <c r="U659" i="61"/>
  <c r="W659" i="61"/>
  <c r="V659" i="61"/>
  <c r="U595" i="61"/>
  <c r="W595" i="61"/>
  <c r="V595" i="61"/>
  <c r="U467" i="61"/>
  <c r="W467" i="61"/>
  <c r="V467" i="61"/>
  <c r="U353" i="61"/>
  <c r="V353" i="61"/>
  <c r="W353" i="61"/>
  <c r="W314" i="61"/>
  <c r="W250" i="61"/>
  <c r="W186" i="61"/>
  <c r="W122" i="61"/>
  <c r="W58" i="61"/>
  <c r="T63" i="73"/>
  <c r="U496" i="61"/>
  <c r="V496" i="61"/>
  <c r="W496" i="61"/>
  <c r="U610" i="61"/>
  <c r="W610" i="61"/>
  <c r="V610" i="61"/>
  <c r="U502" i="61"/>
  <c r="W502" i="61"/>
  <c r="V502" i="61"/>
  <c r="U475" i="61"/>
  <c r="W475" i="61"/>
  <c r="V475" i="61"/>
  <c r="T70" i="73"/>
  <c r="T99" i="73"/>
  <c r="T355" i="73"/>
  <c r="U44" i="61"/>
  <c r="W44" i="61"/>
  <c r="V44" i="61"/>
  <c r="U76" i="61"/>
  <c r="W76" i="61"/>
  <c r="V76" i="61"/>
  <c r="U108" i="61"/>
  <c r="W108" i="61"/>
  <c r="V108" i="61"/>
  <c r="U140" i="61"/>
  <c r="W140" i="61"/>
  <c r="V140" i="61"/>
  <c r="U172" i="61"/>
  <c r="W172" i="61"/>
  <c r="V172" i="61"/>
  <c r="U204" i="61"/>
  <c r="W204" i="61"/>
  <c r="V204" i="61"/>
  <c r="U236" i="61"/>
  <c r="W236" i="61"/>
  <c r="V236" i="61"/>
  <c r="U268" i="61"/>
  <c r="W268" i="61"/>
  <c r="V268" i="61"/>
  <c r="U300" i="61"/>
  <c r="W300" i="61"/>
  <c r="V300" i="61"/>
  <c r="U332" i="61"/>
  <c r="W332" i="61"/>
  <c r="V332" i="61"/>
  <c r="U576" i="61"/>
  <c r="W576" i="61"/>
  <c r="V576" i="61"/>
  <c r="U640" i="61"/>
  <c r="W640" i="61"/>
  <c r="V640" i="61"/>
  <c r="U37" i="61"/>
  <c r="W37" i="61"/>
  <c r="V37" i="61"/>
  <c r="U69" i="61"/>
  <c r="W69" i="61"/>
  <c r="V69" i="61"/>
  <c r="U101" i="61"/>
  <c r="W101" i="61"/>
  <c r="V101" i="61"/>
  <c r="U133" i="61"/>
  <c r="W133" i="61"/>
  <c r="V133" i="61"/>
  <c r="U165" i="61"/>
  <c r="W165" i="61"/>
  <c r="V165" i="61"/>
  <c r="U197" i="61"/>
  <c r="W197" i="61"/>
  <c r="V197" i="61"/>
  <c r="U229" i="61"/>
  <c r="W229" i="61"/>
  <c r="V229" i="61"/>
  <c r="U261" i="61"/>
  <c r="W261" i="61"/>
  <c r="V261" i="61"/>
  <c r="U293" i="61"/>
  <c r="W293" i="61"/>
  <c r="V293" i="61"/>
  <c r="U325" i="61"/>
  <c r="W325" i="61"/>
  <c r="V325" i="61"/>
  <c r="U370" i="61"/>
  <c r="W370" i="61"/>
  <c r="V370" i="61"/>
  <c r="U434" i="61"/>
  <c r="W434" i="61"/>
  <c r="V434" i="61"/>
  <c r="U498" i="61"/>
  <c r="V498" i="61"/>
  <c r="W498" i="61"/>
  <c r="U562" i="61"/>
  <c r="W562" i="61"/>
  <c r="V562" i="61"/>
  <c r="U626" i="61"/>
  <c r="W626" i="61"/>
  <c r="V626" i="61"/>
  <c r="U373" i="61"/>
  <c r="V373" i="61"/>
  <c r="W373" i="61"/>
  <c r="U437" i="61"/>
  <c r="V437" i="61"/>
  <c r="W437" i="61"/>
  <c r="U501" i="61"/>
  <c r="V501" i="61"/>
  <c r="W501" i="61"/>
  <c r="U565" i="61"/>
  <c r="V565" i="61"/>
  <c r="W565" i="61"/>
  <c r="U629" i="61"/>
  <c r="V629" i="61"/>
  <c r="W629" i="61"/>
  <c r="U27" i="61"/>
  <c r="W27" i="61"/>
  <c r="V27" i="61"/>
  <c r="U550" i="61"/>
  <c r="W550" i="61"/>
  <c r="V550" i="61"/>
  <c r="U486" i="61"/>
  <c r="W486" i="61"/>
  <c r="V486" i="61"/>
  <c r="U422" i="61"/>
  <c r="W422" i="61"/>
  <c r="V422" i="61"/>
  <c r="U358" i="61"/>
  <c r="W358" i="61"/>
  <c r="V358" i="61"/>
  <c r="U319" i="61"/>
  <c r="W319" i="61"/>
  <c r="V319" i="61"/>
  <c r="U287" i="61"/>
  <c r="W287" i="61"/>
  <c r="V287" i="61"/>
  <c r="U255" i="61"/>
  <c r="W255" i="61"/>
  <c r="V255" i="61"/>
  <c r="U223" i="61"/>
  <c r="W223" i="61"/>
  <c r="V223" i="61"/>
  <c r="U191" i="61"/>
  <c r="W191" i="61"/>
  <c r="V191" i="61"/>
  <c r="U159" i="61"/>
  <c r="W159" i="61"/>
  <c r="V159" i="61"/>
  <c r="U127" i="61"/>
  <c r="W127" i="61"/>
  <c r="V127" i="61"/>
  <c r="U95" i="61"/>
  <c r="W95" i="61"/>
  <c r="V95" i="61"/>
  <c r="U63" i="61"/>
  <c r="W63" i="61"/>
  <c r="V63" i="61"/>
  <c r="U651" i="61"/>
  <c r="W651" i="61"/>
  <c r="V651" i="61"/>
  <c r="U587" i="61"/>
  <c r="W587" i="61"/>
  <c r="V587" i="61"/>
  <c r="U523" i="61"/>
  <c r="W523" i="61"/>
  <c r="V523" i="61"/>
  <c r="U459" i="61"/>
  <c r="W459" i="61"/>
  <c r="V459" i="61"/>
  <c r="U395" i="61"/>
  <c r="W395" i="61"/>
  <c r="V395" i="61"/>
  <c r="U473" i="61"/>
  <c r="W473" i="61"/>
  <c r="V473" i="61"/>
  <c r="U409" i="61"/>
  <c r="V409" i="61"/>
  <c r="W409" i="61"/>
  <c r="U345" i="61"/>
  <c r="W345" i="61"/>
  <c r="V345" i="61"/>
  <c r="W306" i="61"/>
  <c r="W242" i="61"/>
  <c r="W178" i="61"/>
  <c r="W114" i="61"/>
  <c r="W50" i="61"/>
  <c r="T34" i="73"/>
  <c r="T226" i="73"/>
  <c r="T191" i="73"/>
  <c r="T319" i="73"/>
  <c r="U132" i="61"/>
  <c r="W132" i="61"/>
  <c r="V132" i="61"/>
  <c r="U260" i="61"/>
  <c r="W260" i="61"/>
  <c r="V260" i="61"/>
  <c r="U560" i="61"/>
  <c r="V560" i="61"/>
  <c r="W560" i="61"/>
  <c r="U125" i="61"/>
  <c r="W125" i="61"/>
  <c r="V125" i="61"/>
  <c r="U253" i="61"/>
  <c r="W253" i="61"/>
  <c r="V253" i="61"/>
  <c r="U482" i="61"/>
  <c r="W482" i="61"/>
  <c r="V482" i="61"/>
  <c r="U613" i="61"/>
  <c r="V613" i="61"/>
  <c r="W613" i="61"/>
  <c r="U327" i="61"/>
  <c r="W327" i="61"/>
  <c r="V327" i="61"/>
  <c r="U167" i="61"/>
  <c r="W167" i="61"/>
  <c r="V167" i="61"/>
  <c r="U39" i="61"/>
  <c r="W39" i="61"/>
  <c r="V39" i="61"/>
  <c r="T102" i="73"/>
  <c r="T35" i="73"/>
  <c r="T195" i="73"/>
  <c r="U72" i="61"/>
  <c r="W72" i="61"/>
  <c r="V72" i="61"/>
  <c r="U200" i="61"/>
  <c r="W200" i="61"/>
  <c r="V200" i="61"/>
  <c r="U440" i="61"/>
  <c r="W440" i="61"/>
  <c r="V440" i="61"/>
  <c r="U65" i="61"/>
  <c r="W65" i="61"/>
  <c r="V65" i="61"/>
  <c r="U225" i="61"/>
  <c r="W225" i="61"/>
  <c r="V225" i="61"/>
  <c r="U362" i="61"/>
  <c r="W362" i="61"/>
  <c r="V362" i="61"/>
  <c r="U365" i="61"/>
  <c r="V365" i="61"/>
  <c r="W365" i="61"/>
  <c r="U621" i="61"/>
  <c r="V621" i="61"/>
  <c r="W621" i="61"/>
  <c r="U430" i="61"/>
  <c r="W430" i="61"/>
  <c r="V430" i="61"/>
  <c r="U323" i="61"/>
  <c r="W323" i="61"/>
  <c r="V323" i="61"/>
  <c r="U227" i="61"/>
  <c r="W227" i="61"/>
  <c r="V227" i="61"/>
  <c r="U131" i="61"/>
  <c r="W131" i="61"/>
  <c r="V131" i="61"/>
  <c r="U417" i="61"/>
  <c r="W417" i="61"/>
  <c r="V417" i="61"/>
  <c r="T106" i="73"/>
  <c r="T202" i="73"/>
  <c r="T71" i="73"/>
  <c r="T135" i="73"/>
  <c r="T231" i="73"/>
  <c r="T295" i="73"/>
  <c r="U512" i="61"/>
  <c r="W512" i="61"/>
  <c r="V512" i="61"/>
  <c r="T46" i="73"/>
  <c r="T78" i="73"/>
  <c r="T110" i="73"/>
  <c r="T142" i="73"/>
  <c r="T174" i="73"/>
  <c r="T206" i="73"/>
  <c r="T238" i="73"/>
  <c r="T43" i="73"/>
  <c r="T75" i="73"/>
  <c r="T107" i="73"/>
  <c r="T139" i="73"/>
  <c r="T171" i="73"/>
  <c r="T203" i="73"/>
  <c r="T235" i="73"/>
  <c r="T267" i="73"/>
  <c r="T299" i="73"/>
  <c r="T331" i="73"/>
  <c r="U48" i="61"/>
  <c r="W48" i="61"/>
  <c r="V48" i="61"/>
  <c r="U80" i="61"/>
  <c r="W80" i="61"/>
  <c r="V80" i="61"/>
  <c r="U112" i="61"/>
  <c r="W112" i="61"/>
  <c r="V112" i="61"/>
  <c r="U144" i="61"/>
  <c r="W144" i="61"/>
  <c r="V144" i="61"/>
  <c r="U176" i="61"/>
  <c r="W176" i="61"/>
  <c r="V176" i="61"/>
  <c r="U208" i="61"/>
  <c r="W208" i="61"/>
  <c r="V208" i="61"/>
  <c r="U240" i="61"/>
  <c r="W240" i="61"/>
  <c r="V240" i="61"/>
  <c r="U272" i="61"/>
  <c r="W272" i="61"/>
  <c r="V272" i="61"/>
  <c r="U304" i="61"/>
  <c r="W304" i="61"/>
  <c r="V304" i="61"/>
  <c r="U336" i="61"/>
  <c r="W336" i="61"/>
  <c r="V336" i="61"/>
  <c r="U392" i="61"/>
  <c r="V392" i="61"/>
  <c r="W392" i="61"/>
  <c r="U456" i="61"/>
  <c r="V456" i="61"/>
  <c r="W456" i="61"/>
  <c r="U520" i="61"/>
  <c r="V520" i="61"/>
  <c r="W520" i="61"/>
  <c r="U584" i="61"/>
  <c r="V584" i="61"/>
  <c r="W584" i="61"/>
  <c r="U648" i="61"/>
  <c r="V648" i="61"/>
  <c r="W648" i="61"/>
  <c r="U41" i="61"/>
  <c r="W41" i="61"/>
  <c r="V41" i="61"/>
  <c r="U73" i="61"/>
  <c r="W73" i="61"/>
  <c r="V73" i="61"/>
  <c r="U105" i="61"/>
  <c r="W105" i="61"/>
  <c r="V105" i="61"/>
  <c r="U137" i="61"/>
  <c r="W137" i="61"/>
  <c r="V137" i="61"/>
  <c r="U169" i="61"/>
  <c r="W169" i="61"/>
  <c r="V169" i="61"/>
  <c r="U201" i="61"/>
  <c r="W201" i="61"/>
  <c r="V201" i="61"/>
  <c r="U233" i="61"/>
  <c r="W233" i="61"/>
  <c r="V233" i="61"/>
  <c r="U265" i="61"/>
  <c r="W265" i="61"/>
  <c r="V265" i="61"/>
  <c r="U297" i="61"/>
  <c r="W297" i="61"/>
  <c r="V297" i="61"/>
  <c r="U329" i="61"/>
  <c r="W329" i="61"/>
  <c r="V329" i="61"/>
  <c r="U378" i="61"/>
  <c r="V378" i="61"/>
  <c r="W378" i="61"/>
  <c r="U442" i="61"/>
  <c r="V442" i="61"/>
  <c r="W442" i="61"/>
  <c r="U506" i="61"/>
  <c r="V506" i="61"/>
  <c r="W506" i="61"/>
  <c r="U570" i="61"/>
  <c r="V570" i="61"/>
  <c r="W570" i="61"/>
  <c r="U634" i="61"/>
  <c r="V634" i="61"/>
  <c r="W634" i="61"/>
  <c r="U381" i="61"/>
  <c r="V381" i="61"/>
  <c r="W381" i="61"/>
  <c r="U445" i="61"/>
  <c r="V445" i="61"/>
  <c r="W445" i="61"/>
  <c r="U509" i="61"/>
  <c r="W509" i="61"/>
  <c r="V509" i="61"/>
  <c r="U573" i="61"/>
  <c r="V573" i="61"/>
  <c r="W573" i="61"/>
  <c r="U637" i="61"/>
  <c r="W637" i="61"/>
  <c r="V637" i="61"/>
  <c r="U31" i="61"/>
  <c r="W31" i="61"/>
  <c r="V31" i="61"/>
  <c r="U542" i="61"/>
  <c r="W542" i="61"/>
  <c r="V542" i="61"/>
  <c r="U478" i="61"/>
  <c r="W478" i="61"/>
  <c r="V478" i="61"/>
  <c r="U414" i="61"/>
  <c r="W414" i="61"/>
  <c r="V414" i="61"/>
  <c r="U350" i="61"/>
  <c r="W350" i="61"/>
  <c r="V350" i="61"/>
  <c r="U315" i="61"/>
  <c r="W315" i="61"/>
  <c r="V315" i="61"/>
  <c r="U283" i="61"/>
  <c r="W283" i="61"/>
  <c r="V283" i="61"/>
  <c r="U251" i="61"/>
  <c r="W251" i="61"/>
  <c r="V251" i="61"/>
  <c r="U219" i="61"/>
  <c r="W219" i="61"/>
  <c r="V219" i="61"/>
  <c r="U187" i="61"/>
  <c r="W187" i="61"/>
  <c r="V187" i="61"/>
  <c r="U155" i="61"/>
  <c r="W155" i="61"/>
  <c r="V155" i="61"/>
  <c r="U123" i="61"/>
  <c r="W123" i="61"/>
  <c r="V123" i="61"/>
  <c r="U91" i="61"/>
  <c r="W91" i="61"/>
  <c r="V91" i="61"/>
  <c r="U59" i="61"/>
  <c r="W59" i="61"/>
  <c r="V59" i="61"/>
  <c r="U643" i="61"/>
  <c r="W643" i="61"/>
  <c r="V643" i="61"/>
  <c r="U579" i="61"/>
  <c r="W579" i="61"/>
  <c r="V579" i="61"/>
  <c r="U515" i="61"/>
  <c r="W515" i="61"/>
  <c r="V515" i="61"/>
  <c r="U451" i="61"/>
  <c r="W451" i="61"/>
  <c r="V451" i="61"/>
  <c r="U387" i="61"/>
  <c r="W387" i="61"/>
  <c r="V387" i="61"/>
  <c r="U465" i="61"/>
  <c r="V465" i="61"/>
  <c r="W465" i="61"/>
  <c r="U401" i="61"/>
  <c r="V401" i="61"/>
  <c r="W401" i="61"/>
  <c r="W298" i="61"/>
  <c r="W234" i="61"/>
  <c r="W170" i="61"/>
  <c r="W106" i="61"/>
  <c r="W42" i="61"/>
  <c r="T98" i="73"/>
  <c r="T31" i="73"/>
  <c r="T159" i="73"/>
  <c r="T287" i="73"/>
  <c r="U164" i="61"/>
  <c r="W164" i="61"/>
  <c r="V164" i="61"/>
  <c r="U292" i="61"/>
  <c r="W292" i="61"/>
  <c r="V292" i="61"/>
  <c r="U624" i="61"/>
  <c r="W624" i="61"/>
  <c r="V624" i="61"/>
  <c r="U157" i="61"/>
  <c r="W157" i="61"/>
  <c r="V157" i="61"/>
  <c r="U285" i="61"/>
  <c r="W285" i="61"/>
  <c r="V285" i="61"/>
  <c r="U546" i="61"/>
  <c r="W546" i="61"/>
  <c r="V546" i="61"/>
  <c r="U549" i="61"/>
  <c r="V549" i="61"/>
  <c r="W549" i="61"/>
  <c r="U295" i="61"/>
  <c r="W295" i="61"/>
  <c r="V295" i="61"/>
  <c r="U135" i="61"/>
  <c r="W135" i="61"/>
  <c r="V135" i="61"/>
  <c r="U539" i="61"/>
  <c r="W539" i="61"/>
  <c r="V539" i="61"/>
  <c r="U361" i="61"/>
  <c r="V361" i="61"/>
  <c r="W361" i="61"/>
  <c r="T166" i="73"/>
  <c r="T131" i="73"/>
  <c r="T291" i="73"/>
  <c r="U104" i="61"/>
  <c r="W104" i="61"/>
  <c r="V104" i="61"/>
  <c r="U232" i="61"/>
  <c r="W232" i="61"/>
  <c r="V232" i="61"/>
  <c r="U376" i="61"/>
  <c r="V376" i="61"/>
  <c r="W376" i="61"/>
  <c r="U33" i="61"/>
  <c r="W33" i="61"/>
  <c r="V33" i="61"/>
  <c r="U193" i="61"/>
  <c r="W193" i="61"/>
  <c r="V193" i="61"/>
  <c r="U321" i="61"/>
  <c r="W321" i="61"/>
  <c r="V321" i="61"/>
  <c r="U618" i="61"/>
  <c r="W618" i="61"/>
  <c r="V618" i="61"/>
  <c r="U23" i="61"/>
  <c r="W23" i="61"/>
  <c r="V23" i="61"/>
  <c r="U366" i="61"/>
  <c r="W366" i="61"/>
  <c r="V366" i="61"/>
  <c r="U259" i="61"/>
  <c r="W259" i="61"/>
  <c r="V259" i="61"/>
  <c r="U195" i="61"/>
  <c r="W195" i="61"/>
  <c r="V195" i="61"/>
  <c r="U99" i="61"/>
  <c r="W99" i="61"/>
  <c r="V99" i="61"/>
  <c r="U481" i="61"/>
  <c r="V481" i="61"/>
  <c r="W481" i="61"/>
  <c r="T42" i="73"/>
  <c r="T74" i="73"/>
  <c r="T170" i="73"/>
  <c r="T234" i="73"/>
  <c r="T103" i="73"/>
  <c r="T199" i="73"/>
  <c r="T263" i="73"/>
  <c r="U448" i="61"/>
  <c r="W448" i="61"/>
  <c r="V448" i="61"/>
  <c r="T50" i="73"/>
  <c r="T82" i="73"/>
  <c r="T114" i="73"/>
  <c r="T146" i="73"/>
  <c r="T178" i="73"/>
  <c r="T210" i="73"/>
  <c r="T242" i="73"/>
  <c r="T47" i="73"/>
  <c r="T79" i="73"/>
  <c r="T111" i="73"/>
  <c r="T143" i="73"/>
  <c r="T175" i="73"/>
  <c r="T207" i="73"/>
  <c r="T239" i="73"/>
  <c r="T271" i="73"/>
  <c r="T303" i="73"/>
  <c r="T335" i="73"/>
  <c r="U52" i="61"/>
  <c r="W52" i="61"/>
  <c r="V52" i="61"/>
  <c r="U84" i="61"/>
  <c r="W84" i="61"/>
  <c r="V84" i="61"/>
  <c r="U116" i="61"/>
  <c r="W116" i="61"/>
  <c r="V116" i="61"/>
  <c r="U148" i="61"/>
  <c r="W148" i="61"/>
  <c r="V148" i="61"/>
  <c r="U180" i="61"/>
  <c r="W180" i="61"/>
  <c r="V180" i="61"/>
  <c r="U212" i="61"/>
  <c r="W212" i="61"/>
  <c r="V212" i="61"/>
  <c r="U244" i="61"/>
  <c r="W244" i="61"/>
  <c r="V244" i="61"/>
  <c r="U276" i="61"/>
  <c r="W276" i="61"/>
  <c r="V276" i="61"/>
  <c r="U308" i="61"/>
  <c r="W308" i="61"/>
  <c r="V308" i="61"/>
  <c r="U340" i="61"/>
  <c r="W340" i="61"/>
  <c r="V340" i="61"/>
  <c r="U400" i="61"/>
  <c r="V400" i="61"/>
  <c r="W400" i="61"/>
  <c r="U464" i="61"/>
  <c r="V464" i="61"/>
  <c r="W464" i="61"/>
  <c r="U528" i="61"/>
  <c r="V528" i="61"/>
  <c r="W528" i="61"/>
  <c r="U592" i="61"/>
  <c r="V592" i="61"/>
  <c r="W592" i="61"/>
  <c r="U656" i="61"/>
  <c r="W656" i="61"/>
  <c r="V656" i="61"/>
  <c r="U45" i="61"/>
  <c r="W45" i="61"/>
  <c r="V45" i="61"/>
  <c r="U77" i="61"/>
  <c r="W77" i="61"/>
  <c r="V77" i="61"/>
  <c r="U109" i="61"/>
  <c r="W109" i="61"/>
  <c r="V109" i="61"/>
  <c r="U141" i="61"/>
  <c r="W141" i="61"/>
  <c r="V141" i="61"/>
  <c r="U173" i="61"/>
  <c r="W173" i="61"/>
  <c r="V173" i="61"/>
  <c r="U205" i="61"/>
  <c r="W205" i="61"/>
  <c r="V205" i="61"/>
  <c r="U237" i="61"/>
  <c r="W237" i="61"/>
  <c r="V237" i="61"/>
  <c r="U269" i="61"/>
  <c r="W269" i="61"/>
  <c r="V269" i="61"/>
  <c r="U301" i="61"/>
  <c r="W301" i="61"/>
  <c r="V301" i="61"/>
  <c r="U333" i="61"/>
  <c r="W333" i="61"/>
  <c r="V333" i="61"/>
  <c r="U386" i="61"/>
  <c r="W386" i="61"/>
  <c r="V386" i="61"/>
  <c r="U450" i="61"/>
  <c r="W450" i="61"/>
  <c r="V450" i="61"/>
  <c r="U514" i="61"/>
  <c r="W514" i="61"/>
  <c r="V514" i="61"/>
  <c r="U578" i="61"/>
  <c r="W578" i="61"/>
  <c r="V578" i="61"/>
  <c r="U642" i="61"/>
  <c r="W642" i="61"/>
  <c r="V642" i="61"/>
  <c r="U389" i="61"/>
  <c r="W389" i="61"/>
  <c r="V389" i="61"/>
  <c r="U453" i="61"/>
  <c r="V453" i="61"/>
  <c r="W453" i="61"/>
  <c r="U517" i="61"/>
  <c r="V517" i="61"/>
  <c r="W517" i="61"/>
  <c r="U581" i="61"/>
  <c r="V581" i="61"/>
  <c r="W581" i="61"/>
  <c r="U645" i="61"/>
  <c r="V645" i="61"/>
  <c r="W645" i="61"/>
  <c r="U35" i="61"/>
  <c r="W35" i="61"/>
  <c r="V35" i="61"/>
  <c r="U534" i="61"/>
  <c r="W534" i="61"/>
  <c r="V534" i="61"/>
  <c r="U470" i="61"/>
  <c r="W470" i="61"/>
  <c r="V470" i="61"/>
  <c r="U406" i="61"/>
  <c r="W406" i="61"/>
  <c r="V406" i="61"/>
  <c r="U343" i="61"/>
  <c r="W343" i="61"/>
  <c r="V343" i="61"/>
  <c r="U311" i="61"/>
  <c r="W311" i="61"/>
  <c r="V311" i="61"/>
  <c r="U279" i="61"/>
  <c r="W279" i="61"/>
  <c r="V279" i="61"/>
  <c r="U247" i="61"/>
  <c r="W247" i="61"/>
  <c r="V247" i="61"/>
  <c r="U215" i="61"/>
  <c r="W215" i="61"/>
  <c r="V215" i="61"/>
  <c r="U183" i="61"/>
  <c r="W183" i="61"/>
  <c r="V183" i="61"/>
  <c r="U151" i="61"/>
  <c r="W151" i="61"/>
  <c r="V151" i="61"/>
  <c r="U119" i="61"/>
  <c r="W119" i="61"/>
  <c r="V119" i="61"/>
  <c r="U87" i="61"/>
  <c r="W87" i="61"/>
  <c r="V87" i="61"/>
  <c r="U55" i="61"/>
  <c r="W55" i="61"/>
  <c r="V55" i="61"/>
  <c r="U635" i="61"/>
  <c r="W635" i="61"/>
  <c r="V635" i="61"/>
  <c r="U571" i="61"/>
  <c r="W571" i="61"/>
  <c r="V571" i="61"/>
  <c r="U507" i="61"/>
  <c r="W507" i="61"/>
  <c r="V507" i="61"/>
  <c r="U443" i="61"/>
  <c r="W443" i="61"/>
  <c r="V443" i="61"/>
  <c r="U379" i="61"/>
  <c r="W379" i="61"/>
  <c r="V379" i="61"/>
  <c r="U457" i="61"/>
  <c r="V457" i="61"/>
  <c r="W457" i="61"/>
  <c r="U393" i="61"/>
  <c r="V393" i="61"/>
  <c r="W393" i="61"/>
  <c r="W290" i="61"/>
  <c r="W226" i="61"/>
  <c r="W162" i="61"/>
  <c r="W98" i="61"/>
  <c r="T162" i="73"/>
  <c r="T95" i="73"/>
  <c r="T351" i="73"/>
  <c r="U36" i="61"/>
  <c r="W36" i="61"/>
  <c r="V36" i="61"/>
  <c r="U196" i="61"/>
  <c r="W196" i="61"/>
  <c r="V196" i="61"/>
  <c r="U368" i="61"/>
  <c r="W368" i="61"/>
  <c r="V368" i="61"/>
  <c r="U29" i="61"/>
  <c r="W29" i="61"/>
  <c r="V29" i="61"/>
  <c r="U189" i="61"/>
  <c r="W189" i="61"/>
  <c r="V189" i="61"/>
  <c r="U354" i="61"/>
  <c r="W354" i="61"/>
  <c r="V354" i="61"/>
  <c r="U357" i="61"/>
  <c r="V357" i="61"/>
  <c r="W357" i="61"/>
  <c r="U566" i="61"/>
  <c r="W566" i="61"/>
  <c r="V566" i="61"/>
  <c r="U374" i="61"/>
  <c r="W374" i="61"/>
  <c r="V374" i="61"/>
  <c r="U199" i="61"/>
  <c r="W199" i="61"/>
  <c r="V199" i="61"/>
  <c r="U71" i="61"/>
  <c r="W71" i="61"/>
  <c r="V71" i="61"/>
  <c r="U425" i="61"/>
  <c r="V425" i="61"/>
  <c r="W425" i="61"/>
  <c r="T38" i="73"/>
  <c r="T230" i="73"/>
  <c r="T259" i="73"/>
  <c r="U40" i="61"/>
  <c r="W40" i="61"/>
  <c r="V40" i="61"/>
  <c r="U168" i="61"/>
  <c r="W168" i="61"/>
  <c r="V168" i="61"/>
  <c r="U328" i="61"/>
  <c r="W328" i="61"/>
  <c r="V328" i="61"/>
  <c r="U632" i="61"/>
  <c r="V632" i="61"/>
  <c r="W632" i="61"/>
  <c r="U161" i="61"/>
  <c r="W161" i="61"/>
  <c r="V161" i="61"/>
  <c r="U289" i="61"/>
  <c r="W289" i="61"/>
  <c r="V289" i="61"/>
  <c r="U490" i="61"/>
  <c r="W490" i="61"/>
  <c r="V490" i="61"/>
  <c r="U429" i="61"/>
  <c r="W429" i="61"/>
  <c r="V429" i="61"/>
  <c r="U531" i="61"/>
  <c r="W531" i="61"/>
  <c r="V531" i="61"/>
  <c r="U384" i="61"/>
  <c r="W384" i="61"/>
  <c r="V384" i="61"/>
  <c r="Y11" i="73"/>
  <c r="K7" i="73"/>
  <c r="G7" i="73"/>
  <c r="U70" i="73" s="1"/>
  <c r="T54" i="73"/>
  <c r="T86" i="73"/>
  <c r="T118" i="73"/>
  <c r="T150" i="73"/>
  <c r="T182" i="73"/>
  <c r="T214" i="73"/>
  <c r="T246" i="73"/>
  <c r="T51" i="73"/>
  <c r="T83" i="73"/>
  <c r="T115" i="73"/>
  <c r="T147" i="73"/>
  <c r="T179" i="73"/>
  <c r="T211" i="73"/>
  <c r="T243" i="73"/>
  <c r="T275" i="73"/>
  <c r="T307" i="73"/>
  <c r="T339" i="73"/>
  <c r="U24" i="61"/>
  <c r="W24" i="61"/>
  <c r="V24" i="61"/>
  <c r="U56" i="61"/>
  <c r="W56" i="61"/>
  <c r="V56" i="61"/>
  <c r="U88" i="61"/>
  <c r="W88" i="61"/>
  <c r="V88" i="61"/>
  <c r="U120" i="61"/>
  <c r="W120" i="61"/>
  <c r="V120" i="61"/>
  <c r="U152" i="61"/>
  <c r="W152" i="61"/>
  <c r="V152" i="61"/>
  <c r="U184" i="61"/>
  <c r="W184" i="61"/>
  <c r="V184" i="61"/>
  <c r="U216" i="61"/>
  <c r="W216" i="61"/>
  <c r="V216" i="61"/>
  <c r="U248" i="61"/>
  <c r="W248" i="61"/>
  <c r="V248" i="61"/>
  <c r="U280" i="61"/>
  <c r="W280" i="61"/>
  <c r="V280" i="61"/>
  <c r="U312" i="61"/>
  <c r="W312" i="61"/>
  <c r="V312" i="61"/>
  <c r="U344" i="61"/>
  <c r="V344" i="61"/>
  <c r="W344" i="61"/>
  <c r="U408" i="61"/>
  <c r="W408" i="61"/>
  <c r="V408" i="61"/>
  <c r="U472" i="61"/>
  <c r="V472" i="61"/>
  <c r="W472" i="61"/>
  <c r="U536" i="61"/>
  <c r="W536" i="61"/>
  <c r="V536" i="61"/>
  <c r="U600" i="61"/>
  <c r="V600" i="61"/>
  <c r="W600" i="61"/>
  <c r="W342" i="61"/>
  <c r="W318" i="61"/>
  <c r="W286" i="61"/>
  <c r="W254" i="61"/>
  <c r="W222" i="61"/>
  <c r="W158" i="61"/>
  <c r="W94" i="61"/>
  <c r="W30" i="61"/>
  <c r="W198" i="61"/>
  <c r="W134" i="61"/>
  <c r="W70" i="61"/>
  <c r="W310" i="61"/>
  <c r="W278" i="61"/>
  <c r="W246" i="61"/>
  <c r="W174" i="61"/>
  <c r="W110" i="61"/>
  <c r="W46" i="61"/>
  <c r="W214" i="61"/>
  <c r="W150" i="61"/>
  <c r="W86" i="61"/>
  <c r="W22" i="61"/>
  <c r="W334" i="61"/>
  <c r="W302" i="61"/>
  <c r="W270" i="61"/>
  <c r="W238" i="61"/>
  <c r="W190" i="61"/>
  <c r="W126" i="61"/>
  <c r="W62" i="61"/>
  <c r="W166" i="61"/>
  <c r="W102" i="61"/>
  <c r="W38" i="61"/>
  <c r="W326" i="61"/>
  <c r="W294" i="61"/>
  <c r="W262" i="61"/>
  <c r="W230" i="61"/>
  <c r="W206" i="61"/>
  <c r="W142" i="61"/>
  <c r="W78" i="61"/>
  <c r="W182" i="61"/>
  <c r="W118" i="61"/>
  <c r="W54" i="61"/>
  <c r="W598" i="61"/>
  <c r="W606" i="61"/>
  <c r="W614" i="61"/>
  <c r="W622" i="61"/>
  <c r="W630" i="61"/>
  <c r="W638" i="61"/>
  <c r="W646" i="61"/>
  <c r="W654" i="61"/>
  <c r="V372" i="61"/>
  <c r="V404" i="61"/>
  <c r="V436" i="61"/>
  <c r="V468" i="61"/>
  <c r="V500" i="61"/>
  <c r="V532" i="61"/>
  <c r="V564" i="61"/>
  <c r="V596" i="61"/>
  <c r="V628" i="61"/>
  <c r="V660" i="61"/>
  <c r="V26" i="61"/>
  <c r="V34" i="61"/>
  <c r="V42" i="61"/>
  <c r="V50" i="61"/>
  <c r="V58" i="61"/>
  <c r="V66" i="61"/>
  <c r="V74" i="61"/>
  <c r="V82" i="61"/>
  <c r="V90" i="61"/>
  <c r="V98" i="61"/>
  <c r="V106" i="61"/>
  <c r="V114" i="61"/>
  <c r="V122" i="61"/>
  <c r="V130" i="61"/>
  <c r="V138" i="61"/>
  <c r="V146" i="61"/>
  <c r="V154" i="61"/>
  <c r="V162" i="61"/>
  <c r="V170" i="61"/>
  <c r="V178" i="61"/>
  <c r="V186" i="61"/>
  <c r="V194" i="61"/>
  <c r="V202" i="61"/>
  <c r="V210" i="61"/>
  <c r="V218" i="61"/>
  <c r="V226" i="61"/>
  <c r="V234" i="61"/>
  <c r="V242" i="61"/>
  <c r="V250" i="61"/>
  <c r="V258" i="61"/>
  <c r="V266" i="61"/>
  <c r="V274" i="61"/>
  <c r="V282" i="61"/>
  <c r="V290" i="61"/>
  <c r="V298" i="61"/>
  <c r="V306" i="61"/>
  <c r="V314" i="61"/>
  <c r="V322" i="61"/>
  <c r="V330" i="61"/>
  <c r="V338" i="61"/>
  <c r="V20" i="61"/>
  <c r="V489" i="61"/>
  <c r="V521" i="61"/>
  <c r="V553" i="61"/>
  <c r="V585" i="61"/>
  <c r="V617" i="61"/>
  <c r="V649" i="61"/>
  <c r="W351" i="61"/>
  <c r="W372" i="61"/>
  <c r="W383" i="61"/>
  <c r="W404" i="61"/>
  <c r="W415" i="61"/>
  <c r="W436" i="61"/>
  <c r="W447" i="61"/>
  <c r="W468" i="61"/>
  <c r="W479" i="61"/>
  <c r="W489" i="61"/>
  <c r="W500" i="61"/>
  <c r="W511" i="61"/>
  <c r="W521" i="61"/>
  <c r="W532" i="61"/>
  <c r="W543" i="61"/>
  <c r="W553" i="61"/>
  <c r="W564" i="61"/>
  <c r="W575" i="61"/>
  <c r="W585" i="61"/>
  <c r="W596" i="61"/>
  <c r="W607" i="61"/>
  <c r="W617" i="61"/>
  <c r="W628" i="61"/>
  <c r="W639" i="61"/>
  <c r="W649" i="61"/>
  <c r="W660" i="61"/>
  <c r="V460" i="61"/>
  <c r="V588" i="61"/>
  <c r="V569" i="61"/>
  <c r="V609" i="61"/>
  <c r="V351" i="61"/>
  <c r="V383" i="61"/>
  <c r="V415" i="61"/>
  <c r="V447" i="61"/>
  <c r="V479" i="61"/>
  <c r="V511" i="61"/>
  <c r="V543" i="61"/>
  <c r="V575" i="61"/>
  <c r="V607" i="61"/>
  <c r="V639" i="61"/>
  <c r="V38" i="61"/>
  <c r="V70" i="61"/>
  <c r="V102" i="61"/>
  <c r="V134" i="61"/>
  <c r="V166" i="61"/>
  <c r="V198" i="61"/>
  <c r="V230" i="61"/>
  <c r="V262" i="61"/>
  <c r="V294" i="61"/>
  <c r="V326" i="61"/>
  <c r="V380" i="61"/>
  <c r="V420" i="61"/>
  <c r="V508" i="61"/>
  <c r="V548" i="61"/>
  <c r="V636" i="61"/>
  <c r="V529" i="61"/>
  <c r="V657" i="61"/>
  <c r="W364" i="61"/>
  <c r="W375" i="61"/>
  <c r="W396" i="61"/>
  <c r="W407" i="61"/>
  <c r="W428" i="61"/>
  <c r="W439" i="61"/>
  <c r="W460" i="61"/>
  <c r="W471" i="61"/>
  <c r="W492" i="61"/>
  <c r="W503" i="61"/>
  <c r="W513" i="61"/>
  <c r="W524" i="61"/>
  <c r="W535" i="61"/>
  <c r="W545" i="61"/>
  <c r="W556" i="61"/>
  <c r="W567" i="61"/>
  <c r="W577" i="61"/>
  <c r="W588" i="61"/>
  <c r="W599" i="61"/>
  <c r="W609" i="61"/>
  <c r="W620" i="61"/>
  <c r="W631" i="61"/>
  <c r="W641" i="61"/>
  <c r="W652" i="61"/>
  <c r="V428" i="61"/>
  <c r="V556" i="61"/>
  <c r="V537" i="61"/>
  <c r="V577" i="61"/>
  <c r="V46" i="61"/>
  <c r="V78" i="61"/>
  <c r="V110" i="61"/>
  <c r="V142" i="61"/>
  <c r="V174" i="61"/>
  <c r="V206" i="61"/>
  <c r="V238" i="61"/>
  <c r="V270" i="61"/>
  <c r="V302" i="61"/>
  <c r="V334" i="61"/>
  <c r="V348" i="61"/>
  <c r="V388" i="61"/>
  <c r="V476" i="61"/>
  <c r="V516" i="61"/>
  <c r="V604" i="61"/>
  <c r="V644" i="61"/>
  <c r="V497" i="61"/>
  <c r="V625" i="61"/>
  <c r="V614" i="61"/>
  <c r="V646" i="61"/>
  <c r="W356" i="61"/>
  <c r="W367" i="61"/>
  <c r="W388" i="61"/>
  <c r="W399" i="61"/>
  <c r="W420" i="61"/>
  <c r="W431" i="61"/>
  <c r="W452" i="61"/>
  <c r="W463" i="61"/>
  <c r="W484" i="61"/>
  <c r="W495" i="61"/>
  <c r="W505" i="61"/>
  <c r="W516" i="61"/>
  <c r="W527" i="61"/>
  <c r="W537" i="61"/>
  <c r="W548" i="61"/>
  <c r="W559" i="61"/>
  <c r="W569" i="61"/>
  <c r="W580" i="61"/>
  <c r="W591" i="61"/>
  <c r="W601" i="61"/>
  <c r="W612" i="61"/>
  <c r="W623" i="61"/>
  <c r="W633" i="61"/>
  <c r="W644" i="61"/>
  <c r="W655" i="61"/>
  <c r="V396" i="61"/>
  <c r="V524" i="61"/>
  <c r="V652" i="61"/>
  <c r="V505" i="61"/>
  <c r="V545" i="61"/>
  <c r="V633" i="61"/>
  <c r="V367" i="61"/>
  <c r="V399" i="61"/>
  <c r="V431" i="61"/>
  <c r="V463" i="61"/>
  <c r="V495" i="61"/>
  <c r="V527" i="61"/>
  <c r="V559" i="61"/>
  <c r="V591" i="61"/>
  <c r="V623" i="61"/>
  <c r="V655" i="61"/>
  <c r="V22" i="61"/>
  <c r="V54" i="61"/>
  <c r="V86" i="61"/>
  <c r="V118" i="61"/>
  <c r="V150" i="61"/>
  <c r="V182" i="61"/>
  <c r="V214" i="61"/>
  <c r="V246" i="61"/>
  <c r="V278" i="61"/>
  <c r="V310" i="61"/>
  <c r="V342" i="61"/>
  <c r="V94" i="61"/>
  <c r="W391" i="61"/>
  <c r="W476" i="61"/>
  <c r="W561" i="61"/>
  <c r="W647" i="61"/>
  <c r="V620" i="61"/>
  <c r="V641" i="61"/>
  <c r="V535" i="61"/>
  <c r="V583" i="61"/>
  <c r="V598" i="61"/>
  <c r="V439" i="61"/>
  <c r="V487" i="61"/>
  <c r="V126" i="61"/>
  <c r="W423" i="61"/>
  <c r="W508" i="61"/>
  <c r="W593" i="61"/>
  <c r="V654" i="61"/>
  <c r="V158" i="61"/>
  <c r="W455" i="61"/>
  <c r="W540" i="61"/>
  <c r="W625" i="61"/>
  <c r="V412" i="61"/>
  <c r="V606" i="61"/>
  <c r="V391" i="61"/>
  <c r="V599" i="61"/>
  <c r="V647" i="61"/>
  <c r="V190" i="61"/>
  <c r="W487" i="61"/>
  <c r="W572" i="61"/>
  <c r="W657" i="61"/>
  <c r="V444" i="61"/>
  <c r="V540" i="61"/>
  <c r="V561" i="61"/>
  <c r="V503" i="61"/>
  <c r="V551" i="61"/>
  <c r="V222" i="61"/>
  <c r="W348" i="61"/>
  <c r="W519" i="61"/>
  <c r="W604" i="61"/>
  <c r="V572" i="61"/>
  <c r="V593" i="61"/>
  <c r="V622" i="61"/>
  <c r="V407" i="61"/>
  <c r="V455" i="61"/>
  <c r="V254" i="61"/>
  <c r="W380" i="61"/>
  <c r="W551" i="61"/>
  <c r="W636" i="61"/>
  <c r="V356" i="61"/>
  <c r="V452" i="61"/>
  <c r="V601" i="61"/>
  <c r="V359" i="61"/>
  <c r="V567" i="61"/>
  <c r="V615" i="61"/>
  <c r="V30" i="61"/>
  <c r="V286" i="61"/>
  <c r="W412" i="61"/>
  <c r="W497" i="61"/>
  <c r="W583" i="61"/>
  <c r="V364" i="61"/>
  <c r="V484" i="61"/>
  <c r="V580" i="61"/>
  <c r="V630" i="61"/>
  <c r="V471" i="61"/>
  <c r="V519" i="61"/>
  <c r="V62" i="61"/>
  <c r="V318" i="61"/>
  <c r="W359" i="61"/>
  <c r="W444" i="61"/>
  <c r="W529" i="61"/>
  <c r="W615" i="61"/>
  <c r="V492" i="61"/>
  <c r="V612" i="61"/>
  <c r="V513" i="61"/>
  <c r="V631" i="61"/>
  <c r="V638" i="61"/>
  <c r="V375" i="61"/>
  <c r="V423" i="61"/>
  <c r="U49" i="61"/>
  <c r="W49" i="61"/>
  <c r="V49" i="61"/>
  <c r="U81" i="61"/>
  <c r="W81" i="61"/>
  <c r="V81" i="61"/>
  <c r="U113" i="61"/>
  <c r="W113" i="61"/>
  <c r="V113" i="61"/>
  <c r="U145" i="61"/>
  <c r="W145" i="61"/>
  <c r="V145" i="61"/>
  <c r="U177" i="61"/>
  <c r="W177" i="61"/>
  <c r="V177" i="61"/>
  <c r="U209" i="61"/>
  <c r="W209" i="61"/>
  <c r="V209" i="61"/>
  <c r="U241" i="61"/>
  <c r="W241" i="61"/>
  <c r="V241" i="61"/>
  <c r="U273" i="61"/>
  <c r="W273" i="61"/>
  <c r="V273" i="61"/>
  <c r="U305" i="61"/>
  <c r="W305" i="61"/>
  <c r="V305" i="61"/>
  <c r="U337" i="61"/>
  <c r="W337" i="61"/>
  <c r="V337" i="61"/>
  <c r="U394" i="61"/>
  <c r="W394" i="61"/>
  <c r="V394" i="61"/>
  <c r="U458" i="61"/>
  <c r="W458" i="61"/>
  <c r="V458" i="61"/>
  <c r="U522" i="61"/>
  <c r="W522" i="61"/>
  <c r="V522" i="61"/>
  <c r="U586" i="61"/>
  <c r="W586" i="61"/>
  <c r="V586" i="61"/>
  <c r="U650" i="61"/>
  <c r="W650" i="61"/>
  <c r="V650" i="61"/>
  <c r="U397" i="61"/>
  <c r="V397" i="61"/>
  <c r="W397" i="61"/>
  <c r="U461" i="61"/>
  <c r="W461" i="61"/>
  <c r="V461" i="61"/>
  <c r="U525" i="61"/>
  <c r="V525" i="61"/>
  <c r="W525" i="61"/>
  <c r="U589" i="61"/>
  <c r="W589" i="61"/>
  <c r="V589" i="61"/>
  <c r="U653" i="61"/>
  <c r="V653" i="61"/>
  <c r="W653" i="61"/>
  <c r="U590" i="61"/>
  <c r="W590" i="61"/>
  <c r="V590" i="61"/>
  <c r="U526" i="61"/>
  <c r="W526" i="61"/>
  <c r="V526" i="61"/>
  <c r="U462" i="61"/>
  <c r="W462" i="61"/>
  <c r="V462" i="61"/>
  <c r="U398" i="61"/>
  <c r="W398" i="61"/>
  <c r="V398" i="61"/>
  <c r="U339" i="61"/>
  <c r="W339" i="61"/>
  <c r="V339" i="61"/>
  <c r="U307" i="61"/>
  <c r="W307" i="61"/>
  <c r="V307" i="61"/>
  <c r="U275" i="61"/>
  <c r="W275" i="61"/>
  <c r="V275" i="61"/>
  <c r="U243" i="61"/>
  <c r="W243" i="61"/>
  <c r="V243" i="61"/>
  <c r="U211" i="61"/>
  <c r="W211" i="61"/>
  <c r="V211" i="61"/>
  <c r="U179" i="61"/>
  <c r="W179" i="61"/>
  <c r="V179" i="61"/>
  <c r="U147" i="61"/>
  <c r="W147" i="61"/>
  <c r="V147" i="61"/>
  <c r="U115" i="61"/>
  <c r="W115" i="61"/>
  <c r="V115" i="61"/>
  <c r="U83" i="61"/>
  <c r="W83" i="61"/>
  <c r="V83" i="61"/>
  <c r="U51" i="61"/>
  <c r="W51" i="61"/>
  <c r="V51" i="61"/>
  <c r="U627" i="61"/>
  <c r="W627" i="61"/>
  <c r="V627" i="61"/>
  <c r="U563" i="61"/>
  <c r="W563" i="61"/>
  <c r="V563" i="61"/>
  <c r="U499" i="61"/>
  <c r="W499" i="61"/>
  <c r="V499" i="61"/>
  <c r="U435" i="61"/>
  <c r="W435" i="61"/>
  <c r="V435" i="61"/>
  <c r="U371" i="61"/>
  <c r="W371" i="61"/>
  <c r="V371" i="61"/>
  <c r="U449" i="61"/>
  <c r="W449" i="61"/>
  <c r="V449" i="61"/>
  <c r="U385" i="61"/>
  <c r="W385" i="61"/>
  <c r="V385" i="61"/>
  <c r="W282" i="61"/>
  <c r="W218" i="61"/>
  <c r="W154" i="61"/>
  <c r="W90" i="61"/>
  <c r="W26" i="61"/>
  <c r="T66" i="73"/>
  <c r="T194" i="73"/>
  <c r="T127" i="73"/>
  <c r="T255" i="73"/>
  <c r="U228" i="61"/>
  <c r="W228" i="61"/>
  <c r="V228" i="61"/>
  <c r="U432" i="61"/>
  <c r="V432" i="61"/>
  <c r="W432" i="61"/>
  <c r="U61" i="61"/>
  <c r="W61" i="61"/>
  <c r="V61" i="61"/>
  <c r="U221" i="61"/>
  <c r="W221" i="61"/>
  <c r="V221" i="61"/>
  <c r="U418" i="61"/>
  <c r="W418" i="61"/>
  <c r="V418" i="61"/>
  <c r="U485" i="61"/>
  <c r="V485" i="61"/>
  <c r="W485" i="61"/>
  <c r="U438" i="61"/>
  <c r="W438" i="61"/>
  <c r="V438" i="61"/>
  <c r="U231" i="61"/>
  <c r="W231" i="61"/>
  <c r="V231" i="61"/>
  <c r="U103" i="61"/>
  <c r="W103" i="61"/>
  <c r="V103" i="61"/>
  <c r="U347" i="61"/>
  <c r="W347" i="61"/>
  <c r="V347" i="61"/>
  <c r="T198" i="73"/>
  <c r="T227" i="73"/>
  <c r="U136" i="61"/>
  <c r="W136" i="61"/>
  <c r="V136" i="61"/>
  <c r="U296" i="61"/>
  <c r="W296" i="61"/>
  <c r="V296" i="61"/>
  <c r="U568" i="61"/>
  <c r="W568" i="61"/>
  <c r="V568" i="61"/>
  <c r="U129" i="61"/>
  <c r="W129" i="61"/>
  <c r="V129" i="61"/>
  <c r="U257" i="61"/>
  <c r="W257" i="61"/>
  <c r="V257" i="61"/>
  <c r="U554" i="61"/>
  <c r="W554" i="61"/>
  <c r="V554" i="61"/>
  <c r="U493" i="61"/>
  <c r="V493" i="61"/>
  <c r="W493" i="61"/>
  <c r="U494" i="61"/>
  <c r="W494" i="61"/>
  <c r="V494" i="61"/>
  <c r="U403" i="61"/>
  <c r="W403" i="61"/>
  <c r="V403" i="61"/>
  <c r="T138" i="73"/>
  <c r="T39" i="73"/>
  <c r="U39" i="73"/>
  <c r="T167" i="73"/>
  <c r="T327" i="73"/>
  <c r="T26" i="73"/>
  <c r="T58" i="73"/>
  <c r="T90" i="73"/>
  <c r="T122" i="73"/>
  <c r="T154" i="73"/>
  <c r="T186" i="73"/>
  <c r="T218" i="73"/>
  <c r="T55" i="73"/>
  <c r="T87" i="73"/>
  <c r="T119" i="73"/>
  <c r="T151" i="73"/>
  <c r="T183" i="73"/>
  <c r="T215" i="73"/>
  <c r="T247" i="73"/>
  <c r="T279" i="73"/>
  <c r="T311" i="73"/>
  <c r="T343" i="73"/>
  <c r="U28" i="61"/>
  <c r="W28" i="61"/>
  <c r="V28" i="61"/>
  <c r="U60" i="61"/>
  <c r="W60" i="61"/>
  <c r="V60" i="61"/>
  <c r="U92" i="61"/>
  <c r="W92" i="61"/>
  <c r="V92" i="61"/>
  <c r="U124" i="61"/>
  <c r="W124" i="61"/>
  <c r="V124" i="61"/>
  <c r="U156" i="61"/>
  <c r="W156" i="61"/>
  <c r="V156" i="61"/>
  <c r="U188" i="61"/>
  <c r="W188" i="61"/>
  <c r="V188" i="61"/>
  <c r="U220" i="61"/>
  <c r="W220" i="61"/>
  <c r="V220" i="61"/>
  <c r="U252" i="61"/>
  <c r="W252" i="61"/>
  <c r="V252" i="61"/>
  <c r="U284" i="61"/>
  <c r="W284" i="61"/>
  <c r="V284" i="61"/>
  <c r="U316" i="61"/>
  <c r="W316" i="61"/>
  <c r="V316" i="61"/>
  <c r="U352" i="61"/>
  <c r="W352" i="61"/>
  <c r="V352" i="61"/>
  <c r="U416" i="61"/>
  <c r="V416" i="61"/>
  <c r="W416" i="61"/>
  <c r="U480" i="61"/>
  <c r="W480" i="61"/>
  <c r="V480" i="61"/>
  <c r="U544" i="61"/>
  <c r="V544" i="61"/>
  <c r="W544" i="61"/>
  <c r="U608" i="61"/>
  <c r="W608" i="61"/>
  <c r="V608" i="61"/>
  <c r="U21" i="61"/>
  <c r="W21" i="61"/>
  <c r="V21" i="61"/>
  <c r="U53" i="61"/>
  <c r="W53" i="61"/>
  <c r="V53" i="61"/>
  <c r="U85" i="61"/>
  <c r="W85" i="61"/>
  <c r="V85" i="61"/>
  <c r="U117" i="61"/>
  <c r="W117" i="61"/>
  <c r="V117" i="61"/>
  <c r="U149" i="61"/>
  <c r="W149" i="61"/>
  <c r="V149" i="61"/>
  <c r="U181" i="61"/>
  <c r="W181" i="61"/>
  <c r="V181" i="61"/>
  <c r="U213" i="61"/>
  <c r="W213" i="61"/>
  <c r="V213" i="61"/>
  <c r="U245" i="61"/>
  <c r="W245" i="61"/>
  <c r="V245" i="61"/>
  <c r="U277" i="61"/>
  <c r="W277" i="61"/>
  <c r="V277" i="61"/>
  <c r="U309" i="61"/>
  <c r="W309" i="61"/>
  <c r="V309" i="61"/>
  <c r="U341" i="61"/>
  <c r="W341" i="61"/>
  <c r="V341" i="61"/>
  <c r="U402" i="61"/>
  <c r="V402" i="61"/>
  <c r="W402" i="61"/>
  <c r="U466" i="61"/>
  <c r="V466" i="61"/>
  <c r="W466" i="61"/>
  <c r="U530" i="61"/>
  <c r="W530" i="61"/>
  <c r="V530" i="61"/>
  <c r="U594" i="61"/>
  <c r="V594" i="61"/>
  <c r="W594" i="61"/>
  <c r="U658" i="61"/>
  <c r="V658" i="61"/>
  <c r="W658" i="61"/>
  <c r="U405" i="61"/>
  <c r="V405" i="61"/>
  <c r="W405" i="61"/>
  <c r="U469" i="61"/>
  <c r="V469" i="61"/>
  <c r="W469" i="61"/>
  <c r="U533" i="61"/>
  <c r="V533" i="61"/>
  <c r="W533" i="61"/>
  <c r="U597" i="61"/>
  <c r="V597" i="61"/>
  <c r="W597" i="61"/>
  <c r="U582" i="61"/>
  <c r="W582" i="61"/>
  <c r="V582" i="61"/>
  <c r="U518" i="61"/>
  <c r="W518" i="61"/>
  <c r="V518" i="61"/>
  <c r="U454" i="61"/>
  <c r="W454" i="61"/>
  <c r="V454" i="61"/>
  <c r="U390" i="61"/>
  <c r="W390" i="61"/>
  <c r="V390" i="61"/>
  <c r="U335" i="61"/>
  <c r="W335" i="61"/>
  <c r="V335" i="61"/>
  <c r="U303" i="61"/>
  <c r="W303" i="61"/>
  <c r="V303" i="61"/>
  <c r="U271" i="61"/>
  <c r="W271" i="61"/>
  <c r="V271" i="61"/>
  <c r="U239" i="61"/>
  <c r="W239" i="61"/>
  <c r="V239" i="61"/>
  <c r="U207" i="61"/>
  <c r="W207" i="61"/>
  <c r="V207" i="61"/>
  <c r="U175" i="61"/>
  <c r="W175" i="61"/>
  <c r="V175" i="61"/>
  <c r="U143" i="61"/>
  <c r="W143" i="61"/>
  <c r="V143" i="61"/>
  <c r="U111" i="61"/>
  <c r="W111" i="61"/>
  <c r="V111" i="61"/>
  <c r="U79" i="61"/>
  <c r="W79" i="61"/>
  <c r="V79" i="61"/>
  <c r="U47" i="61"/>
  <c r="W47" i="61"/>
  <c r="V47" i="61"/>
  <c r="U619" i="61"/>
  <c r="W619" i="61"/>
  <c r="V619" i="61"/>
  <c r="U555" i="61"/>
  <c r="W555" i="61"/>
  <c r="V555" i="61"/>
  <c r="U491" i="61"/>
  <c r="W491" i="61"/>
  <c r="V491" i="61"/>
  <c r="U427" i="61"/>
  <c r="W427" i="61"/>
  <c r="V427" i="61"/>
  <c r="U363" i="61"/>
  <c r="W363" i="61"/>
  <c r="V363" i="61"/>
  <c r="U441" i="61"/>
  <c r="V441" i="61"/>
  <c r="W441" i="61"/>
  <c r="U377" i="61"/>
  <c r="W377" i="61"/>
  <c r="V377" i="61"/>
  <c r="W338" i="61"/>
  <c r="W274" i="61"/>
  <c r="W210" i="61"/>
  <c r="W146" i="61"/>
  <c r="W82" i="61"/>
  <c r="W20" i="61"/>
  <c r="T130" i="73"/>
  <c r="T223" i="73"/>
  <c r="U100" i="61"/>
  <c r="W100" i="61"/>
  <c r="V100" i="61"/>
  <c r="U324" i="61"/>
  <c r="W324" i="61"/>
  <c r="V324" i="61"/>
  <c r="U93" i="61"/>
  <c r="W93" i="61"/>
  <c r="V93" i="61"/>
  <c r="U317" i="61"/>
  <c r="W317" i="61"/>
  <c r="V317" i="61"/>
  <c r="U421" i="61"/>
  <c r="W421" i="61"/>
  <c r="V421" i="61"/>
  <c r="U263" i="61"/>
  <c r="W263" i="61"/>
  <c r="V263" i="61"/>
  <c r="U411" i="61"/>
  <c r="W411" i="61"/>
  <c r="V411" i="61"/>
  <c r="T134" i="73"/>
  <c r="T163" i="73"/>
  <c r="T30" i="73"/>
  <c r="T62" i="73"/>
  <c r="T94" i="73"/>
  <c r="T126" i="73"/>
  <c r="T158" i="73"/>
  <c r="T190" i="73"/>
  <c r="T222" i="73"/>
  <c r="T27" i="73"/>
  <c r="T59" i="73"/>
  <c r="T91" i="73"/>
  <c r="T123" i="73"/>
  <c r="T155" i="73"/>
  <c r="T187" i="73"/>
  <c r="T219" i="73"/>
  <c r="T251" i="73"/>
  <c r="T283" i="73"/>
  <c r="T315" i="73"/>
  <c r="T347" i="73"/>
  <c r="U32" i="61"/>
  <c r="W32" i="61"/>
  <c r="V32" i="61"/>
  <c r="U64" i="61"/>
  <c r="W64" i="61"/>
  <c r="V64" i="61"/>
  <c r="U96" i="61"/>
  <c r="W96" i="61"/>
  <c r="V96" i="61"/>
  <c r="U128" i="61"/>
  <c r="W128" i="61"/>
  <c r="V128" i="61"/>
  <c r="U160" i="61"/>
  <c r="W160" i="61"/>
  <c r="V160" i="61"/>
  <c r="U192" i="61"/>
  <c r="W192" i="61"/>
  <c r="V192" i="61"/>
  <c r="U224" i="61"/>
  <c r="W224" i="61"/>
  <c r="V224" i="61"/>
  <c r="U256" i="61"/>
  <c r="W256" i="61"/>
  <c r="V256" i="61"/>
  <c r="U288" i="61"/>
  <c r="W288" i="61"/>
  <c r="V288" i="61"/>
  <c r="U320" i="61"/>
  <c r="W320" i="61"/>
  <c r="V320" i="61"/>
  <c r="U360" i="61"/>
  <c r="V360" i="61"/>
  <c r="W360" i="61"/>
  <c r="U424" i="61"/>
  <c r="V424" i="61"/>
  <c r="W424" i="61"/>
  <c r="U488" i="61"/>
  <c r="V488" i="61"/>
  <c r="W488" i="61"/>
  <c r="U552" i="61"/>
  <c r="V552" i="61"/>
  <c r="W552" i="61"/>
  <c r="U616" i="61"/>
  <c r="V616" i="61"/>
  <c r="W616" i="61"/>
  <c r="U25" i="61"/>
  <c r="W25" i="61"/>
  <c r="V25" i="61"/>
  <c r="U57" i="61"/>
  <c r="W57" i="61"/>
  <c r="V57" i="61"/>
  <c r="U89" i="61"/>
  <c r="W89" i="61"/>
  <c r="V89" i="61"/>
  <c r="U121" i="61"/>
  <c r="W121" i="61"/>
  <c r="V121" i="61"/>
  <c r="U153" i="61"/>
  <c r="W153" i="61"/>
  <c r="V153" i="61"/>
  <c r="U185" i="61"/>
  <c r="W185" i="61"/>
  <c r="V185" i="61"/>
  <c r="U217" i="61"/>
  <c r="W217" i="61"/>
  <c r="V217" i="61"/>
  <c r="U249" i="61"/>
  <c r="W249" i="61"/>
  <c r="V249" i="61"/>
  <c r="U281" i="61"/>
  <c r="W281" i="61"/>
  <c r="V281" i="61"/>
  <c r="U313" i="61"/>
  <c r="W313" i="61"/>
  <c r="V313" i="61"/>
  <c r="U346" i="61"/>
  <c r="V346" i="61"/>
  <c r="W346" i="61"/>
  <c r="U410" i="61"/>
  <c r="V410" i="61"/>
  <c r="W410" i="61"/>
  <c r="U474" i="61"/>
  <c r="V474" i="61"/>
  <c r="W474" i="61"/>
  <c r="U538" i="61"/>
  <c r="V538" i="61"/>
  <c r="W538" i="61"/>
  <c r="U602" i="61"/>
  <c r="V602" i="61"/>
  <c r="W602" i="61"/>
  <c r="U349" i="61"/>
  <c r="V349" i="61"/>
  <c r="W349" i="61"/>
  <c r="U413" i="61"/>
  <c r="V413" i="61"/>
  <c r="W413" i="61"/>
  <c r="U477" i="61"/>
  <c r="W477" i="61"/>
  <c r="V477" i="61"/>
  <c r="U541" i="61"/>
  <c r="V541" i="61"/>
  <c r="W541" i="61"/>
  <c r="U605" i="61"/>
  <c r="W605" i="61"/>
  <c r="V605" i="61"/>
  <c r="E13" i="61"/>
  <c r="I13" i="61"/>
  <c r="G13" i="61"/>
  <c r="U574" i="61"/>
  <c r="W574" i="61"/>
  <c r="V574" i="61"/>
  <c r="U510" i="61"/>
  <c r="W510" i="61"/>
  <c r="V510" i="61"/>
  <c r="U446" i="61"/>
  <c r="W446" i="61"/>
  <c r="V446" i="61"/>
  <c r="U382" i="61"/>
  <c r="W382" i="61"/>
  <c r="V382" i="61"/>
  <c r="U331" i="61"/>
  <c r="W331" i="61"/>
  <c r="V331" i="61"/>
  <c r="U299" i="61"/>
  <c r="W299" i="61"/>
  <c r="V299" i="61"/>
  <c r="U267" i="61"/>
  <c r="W267" i="61"/>
  <c r="V267" i="61"/>
  <c r="U235" i="61"/>
  <c r="W235" i="61"/>
  <c r="V235" i="61"/>
  <c r="U203" i="61"/>
  <c r="W203" i="61"/>
  <c r="V203" i="61"/>
  <c r="U171" i="61"/>
  <c r="W171" i="61"/>
  <c r="V171" i="61"/>
  <c r="U139" i="61"/>
  <c r="W139" i="61"/>
  <c r="V139" i="61"/>
  <c r="U107" i="61"/>
  <c r="W107" i="61"/>
  <c r="V107" i="61"/>
  <c r="U75" i="61"/>
  <c r="W75" i="61"/>
  <c r="V75" i="61"/>
  <c r="U43" i="61"/>
  <c r="W43" i="61"/>
  <c r="V43" i="61"/>
  <c r="U611" i="61"/>
  <c r="W611" i="61"/>
  <c r="V611" i="61"/>
  <c r="U547" i="61"/>
  <c r="W547" i="61"/>
  <c r="V547" i="61"/>
  <c r="U483" i="61"/>
  <c r="W483" i="61"/>
  <c r="V483" i="61"/>
  <c r="U419" i="61"/>
  <c r="W419" i="61"/>
  <c r="V419" i="61"/>
  <c r="U355" i="61"/>
  <c r="W355" i="61"/>
  <c r="V355" i="61"/>
  <c r="U433" i="61"/>
  <c r="V433" i="61"/>
  <c r="W433" i="61"/>
  <c r="U369" i="61"/>
  <c r="V369" i="61"/>
  <c r="W369" i="61"/>
  <c r="W330" i="61"/>
  <c r="W266" i="61"/>
  <c r="W202" i="61"/>
  <c r="W138" i="61"/>
  <c r="W74" i="61"/>
  <c r="V39" i="97" l="1"/>
  <c r="W35" i="97"/>
  <c r="V27" i="97"/>
  <c r="W257" i="97"/>
  <c r="W248" i="97"/>
  <c r="W415" i="97"/>
  <c r="V502" i="97"/>
  <c r="V29" i="97"/>
  <c r="W165" i="97"/>
  <c r="V185" i="97"/>
  <c r="W52" i="97"/>
  <c r="W371" i="97"/>
  <c r="W102" i="97"/>
  <c r="V198" i="97"/>
  <c r="W230" i="97"/>
  <c r="W295" i="97"/>
  <c r="W399" i="97"/>
  <c r="V280" i="97"/>
  <c r="W328" i="97"/>
  <c r="V484" i="97"/>
  <c r="W445" i="97"/>
  <c r="V525" i="97"/>
  <c r="W573" i="97"/>
  <c r="V653" i="97"/>
  <c r="W532" i="97"/>
  <c r="V612" i="97"/>
  <c r="W660" i="97"/>
  <c r="W225" i="97"/>
  <c r="W216" i="97"/>
  <c r="V495" i="97"/>
  <c r="W65" i="97"/>
  <c r="V377" i="97"/>
  <c r="V88" i="97"/>
  <c r="W243" i="97"/>
  <c r="V106" i="97"/>
  <c r="W154" i="97"/>
  <c r="W186" i="97"/>
  <c r="V284" i="97"/>
  <c r="V364" i="97"/>
  <c r="V440" i="97"/>
  <c r="W488" i="97"/>
  <c r="V481" i="97"/>
  <c r="W529" i="97"/>
  <c r="V609" i="97"/>
  <c r="W657" i="97"/>
  <c r="V568" i="97"/>
  <c r="W616" i="97"/>
  <c r="V648" i="97"/>
  <c r="W168" i="97"/>
  <c r="W298" i="97"/>
  <c r="V119" i="97"/>
  <c r="W83" i="97"/>
  <c r="W305" i="97"/>
  <c r="V26" i="97"/>
  <c r="V141" i="97"/>
  <c r="W289" i="97"/>
  <c r="V124" i="97"/>
  <c r="W172" i="97"/>
  <c r="W204" i="97"/>
  <c r="W277" i="97"/>
  <c r="W302" i="97"/>
  <c r="W382" i="97"/>
  <c r="V458" i="97"/>
  <c r="W419" i="97"/>
  <c r="W547" i="97"/>
  <c r="V627" i="97"/>
  <c r="V506" i="97"/>
  <c r="W538" i="97"/>
  <c r="W634" i="97"/>
  <c r="V45" i="97"/>
  <c r="W24" i="97"/>
  <c r="V282" i="97"/>
  <c r="V655" i="97"/>
  <c r="W135" i="97"/>
  <c r="V369" i="97"/>
  <c r="W28" i="97"/>
  <c r="V60" i="97"/>
  <c r="W157" i="97"/>
  <c r="W215" i="97"/>
  <c r="V247" i="97"/>
  <c r="V283" i="97"/>
  <c r="W126" i="97"/>
  <c r="W20" i="97"/>
  <c r="V266" i="97"/>
  <c r="V415" i="97"/>
  <c r="W169" i="97"/>
  <c r="V61" i="97"/>
  <c r="V165" i="97"/>
  <c r="W175" i="97"/>
  <c r="V52" i="97"/>
  <c r="W100" i="97"/>
  <c r="W207" i="97"/>
  <c r="V239" i="97"/>
  <c r="V371" i="97"/>
  <c r="V118" i="97"/>
  <c r="W150" i="97"/>
  <c r="V246" i="97"/>
  <c r="V295" i="97"/>
  <c r="V399" i="97"/>
  <c r="W296" i="97"/>
  <c r="V328" i="97"/>
  <c r="W376" i="97"/>
  <c r="W452" i="97"/>
  <c r="V445" i="97"/>
  <c r="W493" i="97"/>
  <c r="V573" i="97"/>
  <c r="W621" i="97"/>
  <c r="V532" i="97"/>
  <c r="W404" i="97"/>
  <c r="V65" i="97"/>
  <c r="V259" i="97"/>
  <c r="V56" i="97"/>
  <c r="V195" i="97"/>
  <c r="W398" i="97"/>
  <c r="V154" i="97"/>
  <c r="V202" i="97"/>
  <c r="W234" i="97"/>
  <c r="W315" i="97"/>
  <c r="V384" i="97"/>
  <c r="W332" i="97"/>
  <c r="V488" i="97"/>
  <c r="W449" i="97"/>
  <c r="V529" i="97"/>
  <c r="W577" i="97"/>
  <c r="V657" i="97"/>
  <c r="W536" i="97"/>
  <c r="V616" i="97"/>
  <c r="W193" i="97"/>
  <c r="V47" i="97"/>
  <c r="V191" i="97"/>
  <c r="V168" i="97"/>
  <c r="W438" i="97"/>
  <c r="V83" i="97"/>
  <c r="W412" i="97"/>
  <c r="W74" i="97"/>
  <c r="W123" i="97"/>
  <c r="V213" i="97"/>
  <c r="W365" i="97"/>
  <c r="V172" i="97"/>
  <c r="V220" i="97"/>
  <c r="W252" i="97"/>
  <c r="V277" i="97"/>
  <c r="V302" i="97"/>
  <c r="W350" i="97"/>
  <c r="W426" i="97"/>
  <c r="W179" i="97"/>
  <c r="V257" i="97"/>
  <c r="W479" i="97"/>
  <c r="W502" i="97"/>
  <c r="V169" i="97"/>
  <c r="W77" i="97"/>
  <c r="V100" i="97"/>
  <c r="W255" i="97"/>
  <c r="V166" i="97"/>
  <c r="W198" i="97"/>
  <c r="W393" i="97"/>
  <c r="V376" i="97"/>
  <c r="V452" i="97"/>
  <c r="W413" i="97"/>
  <c r="V493" i="97"/>
  <c r="W541" i="97"/>
  <c r="V621" i="97"/>
  <c r="W500" i="97"/>
  <c r="V660" i="97"/>
  <c r="W63" i="97"/>
  <c r="V225" i="97"/>
  <c r="V404" i="97"/>
  <c r="W103" i="97"/>
  <c r="W353" i="97"/>
  <c r="W56" i="97"/>
  <c r="W125" i="97"/>
  <c r="W211" i="97"/>
  <c r="V243" i="97"/>
  <c r="V398" i="97"/>
  <c r="W122" i="97"/>
  <c r="V250" i="97"/>
  <c r="V315" i="97"/>
  <c r="W384" i="97"/>
  <c r="W300" i="97"/>
  <c r="V332" i="97"/>
  <c r="W380" i="97"/>
  <c r="W456" i="97"/>
  <c r="V449" i="97"/>
  <c r="W497" i="97"/>
  <c r="V577" i="97"/>
  <c r="W625" i="97"/>
  <c r="V536" i="97"/>
  <c r="W584" i="97"/>
  <c r="W153" i="97"/>
  <c r="W335" i="97"/>
  <c r="V438" i="97"/>
  <c r="W51" i="97"/>
  <c r="V412" i="97"/>
  <c r="V74" i="97"/>
  <c r="V123" i="97"/>
  <c r="W229" i="97"/>
  <c r="V289" i="97"/>
  <c r="V365" i="97"/>
  <c r="W140" i="97"/>
  <c r="W349" i="97"/>
  <c r="W270" i="97"/>
  <c r="V350" i="97"/>
  <c r="V426" i="97"/>
  <c r="W474" i="97"/>
  <c r="V467" i="97"/>
  <c r="W515" i="97"/>
  <c r="V595" i="97"/>
  <c r="W643" i="97"/>
  <c r="W506" i="97"/>
  <c r="V602" i="97"/>
  <c r="V634" i="97"/>
  <c r="V95" i="97"/>
  <c r="W136" i="97"/>
  <c r="W282" i="97"/>
  <c r="V543" i="97"/>
  <c r="W566" i="97"/>
  <c r="V85" i="97"/>
  <c r="W113" i="97"/>
  <c r="W76" i="97"/>
  <c r="W139" i="97"/>
  <c r="V215" i="97"/>
  <c r="V327" i="97"/>
  <c r="W373" i="97"/>
  <c r="V174" i="97"/>
  <c r="V222" i="97"/>
  <c r="W254" i="97"/>
  <c r="V293" i="97"/>
  <c r="V272" i="97"/>
  <c r="V304" i="97"/>
  <c r="W152" i="97"/>
  <c r="W266" i="97"/>
  <c r="V479" i="97"/>
  <c r="W582" i="97"/>
  <c r="V77" i="97"/>
  <c r="W163" i="97"/>
  <c r="V175" i="97"/>
  <c r="W68" i="97"/>
  <c r="V321" i="97"/>
  <c r="V207" i="97"/>
  <c r="V325" i="97"/>
  <c r="W118" i="97"/>
  <c r="V214" i="97"/>
  <c r="W246" i="97"/>
  <c r="V393" i="97"/>
  <c r="W264" i="97"/>
  <c r="V296" i="97"/>
  <c r="W344" i="97"/>
  <c r="W408" i="97"/>
  <c r="V413" i="97"/>
  <c r="W461" i="97"/>
  <c r="V541" i="97"/>
  <c r="W589" i="97"/>
  <c r="V500" i="97"/>
  <c r="W548" i="97"/>
  <c r="W628" i="97"/>
  <c r="W105" i="97"/>
  <c r="V63" i="97"/>
  <c r="W104" i="97"/>
  <c r="V103" i="97"/>
  <c r="W81" i="97"/>
  <c r="W259" i="97"/>
  <c r="V353" i="97"/>
  <c r="V125" i="97"/>
  <c r="W273" i="97"/>
  <c r="V122" i="97"/>
  <c r="W170" i="97"/>
  <c r="W202" i="97"/>
  <c r="W261" i="97"/>
  <c r="V300" i="97"/>
  <c r="V380" i="97"/>
  <c r="V456" i="97"/>
  <c r="W417" i="97"/>
  <c r="V497" i="97"/>
  <c r="W545" i="97"/>
  <c r="V625" i="97"/>
  <c r="W504" i="97"/>
  <c r="V584" i="97"/>
  <c r="W632" i="97"/>
  <c r="V193" i="97"/>
  <c r="V24" i="97"/>
  <c r="V335" i="97"/>
  <c r="W99" i="97"/>
  <c r="V42" i="97"/>
  <c r="W303" i="97"/>
  <c r="V140" i="97"/>
  <c r="V188" i="97"/>
  <c r="W220" i="97"/>
  <c r="V349" i="97"/>
  <c r="V388" i="97"/>
  <c r="V270" i="97"/>
  <c r="W318" i="97"/>
  <c r="V474" i="97"/>
  <c r="W435" i="97"/>
  <c r="V515" i="97"/>
  <c r="V179" i="97"/>
  <c r="V152" i="97"/>
  <c r="V582" i="97"/>
  <c r="W285" i="97"/>
  <c r="V163" i="97"/>
  <c r="V68" i="97"/>
  <c r="W223" i="97"/>
  <c r="V255" i="97"/>
  <c r="W325" i="97"/>
  <c r="V134" i="97"/>
  <c r="W166" i="97"/>
  <c r="V297" i="97"/>
  <c r="V344" i="97"/>
  <c r="V408" i="97"/>
  <c r="W468" i="97"/>
  <c r="V461" i="97"/>
  <c r="W509" i="97"/>
  <c r="V589" i="97"/>
  <c r="W637" i="97"/>
  <c r="V548" i="97"/>
  <c r="V628" i="97"/>
  <c r="V105" i="97"/>
  <c r="V104" i="97"/>
  <c r="V81" i="97"/>
  <c r="W269" i="97"/>
  <c r="W72" i="97"/>
  <c r="W107" i="97"/>
  <c r="V211" i="97"/>
  <c r="W359" i="97"/>
  <c r="V170" i="97"/>
  <c r="V218" i="97"/>
  <c r="W250" i="97"/>
  <c r="V261" i="97"/>
  <c r="W268" i="97"/>
  <c r="W348" i="97"/>
  <c r="W418" i="97"/>
  <c r="V417" i="97"/>
  <c r="W465" i="97"/>
  <c r="V545" i="97"/>
  <c r="W593" i="97"/>
  <c r="V504" i="97"/>
  <c r="W552" i="97"/>
  <c r="W23" i="97"/>
  <c r="W400" i="97"/>
  <c r="W307" i="97"/>
  <c r="W527" i="97"/>
  <c r="V51" i="97"/>
  <c r="V99" i="97"/>
  <c r="W420" i="97"/>
  <c r="W42" i="97"/>
  <c r="W90" i="97"/>
  <c r="W197" i="97"/>
  <c r="V229" i="97"/>
  <c r="V303" i="97"/>
  <c r="W108" i="97"/>
  <c r="V236" i="97"/>
  <c r="W388" i="97"/>
  <c r="V318" i="97"/>
  <c r="W366" i="97"/>
  <c r="W442" i="97"/>
  <c r="V86" i="97"/>
  <c r="W61" i="97"/>
  <c r="V84" i="97"/>
  <c r="V301" i="97"/>
  <c r="W239" i="97"/>
  <c r="V150" i="97"/>
  <c r="W182" i="97"/>
  <c r="V395" i="97"/>
  <c r="V360" i="97"/>
  <c r="V436" i="97"/>
  <c r="W484" i="97"/>
  <c r="V477" i="97"/>
  <c r="W525" i="97"/>
  <c r="V605" i="97"/>
  <c r="W653" i="97"/>
  <c r="V564" i="97"/>
  <c r="W612" i="97"/>
  <c r="V644" i="97"/>
  <c r="V54" i="97"/>
  <c r="W495" i="97"/>
  <c r="V49" i="97"/>
  <c r="V97" i="97"/>
  <c r="W377" i="97"/>
  <c r="V40" i="97"/>
  <c r="W88" i="97"/>
  <c r="W195" i="97"/>
  <c r="V227" i="97"/>
  <c r="V287" i="97"/>
  <c r="W106" i="97"/>
  <c r="V234" i="97"/>
  <c r="V406" i="97"/>
  <c r="W284" i="97"/>
  <c r="W316" i="97"/>
  <c r="W364" i="97"/>
  <c r="W440" i="97"/>
  <c r="V433" i="97"/>
  <c r="W481" i="97"/>
  <c r="V561" i="97"/>
  <c r="W609" i="97"/>
  <c r="V520" i="97"/>
  <c r="W568" i="97"/>
  <c r="W47" i="97"/>
  <c r="W191" i="97"/>
  <c r="W119" i="97"/>
  <c r="W26" i="97"/>
  <c r="V58" i="97"/>
  <c r="W141" i="97"/>
  <c r="W213" i="97"/>
  <c r="V245" i="97"/>
  <c r="V267" i="97"/>
  <c r="W124" i="97"/>
  <c r="V252" i="97"/>
  <c r="V323" i="97"/>
  <c r="V414" i="97"/>
  <c r="V334" i="97"/>
  <c r="W458" i="97"/>
  <c r="V451" i="97"/>
  <c r="W499" i="97"/>
  <c r="V579" i="97"/>
  <c r="W627" i="97"/>
  <c r="V586" i="97"/>
  <c r="W618" i="97"/>
  <c r="W360" i="97"/>
  <c r="V418" i="97"/>
  <c r="W513" i="97"/>
  <c r="V593" i="97"/>
  <c r="W600" i="97"/>
  <c r="W271" i="97"/>
  <c r="W267" i="97"/>
  <c r="V156" i="97"/>
  <c r="W414" i="97"/>
  <c r="V442" i="97"/>
  <c r="V483" i="97"/>
  <c r="V547" i="97"/>
  <c r="V659" i="97"/>
  <c r="V554" i="97"/>
  <c r="W45" i="97"/>
  <c r="W39" i="97"/>
  <c r="V241" i="97"/>
  <c r="W387" i="97"/>
  <c r="V607" i="97"/>
  <c r="V113" i="97"/>
  <c r="W44" i="97"/>
  <c r="V92" i="97"/>
  <c r="W311" i="97"/>
  <c r="V110" i="97"/>
  <c r="V158" i="97"/>
  <c r="W272" i="97"/>
  <c r="V320" i="97"/>
  <c r="W368" i="97"/>
  <c r="W444" i="97"/>
  <c r="V437" i="97"/>
  <c r="W485" i="97"/>
  <c r="V565" i="97"/>
  <c r="W613" i="97"/>
  <c r="V524" i="97"/>
  <c r="W572" i="97"/>
  <c r="W27" i="97"/>
  <c r="W383" i="97"/>
  <c r="V518" i="97"/>
  <c r="W151" i="97"/>
  <c r="V115" i="97"/>
  <c r="W30" i="97"/>
  <c r="V62" i="97"/>
  <c r="W173" i="97"/>
  <c r="W217" i="97"/>
  <c r="V249" i="97"/>
  <c r="V299" i="97"/>
  <c r="W128" i="97"/>
  <c r="V256" i="97"/>
  <c r="V258" i="97"/>
  <c r="V338" i="97"/>
  <c r="V394" i="97"/>
  <c r="W462" i="97"/>
  <c r="V455" i="97"/>
  <c r="W503" i="97"/>
  <c r="V583" i="97"/>
  <c r="W631" i="97"/>
  <c r="V542" i="97"/>
  <c r="W590" i="97"/>
  <c r="V31" i="97"/>
  <c r="V189" i="97"/>
  <c r="V329" i="97"/>
  <c r="W511" i="97"/>
  <c r="W133" i="97"/>
  <c r="W48" i="97"/>
  <c r="W347" i="97"/>
  <c r="V146" i="97"/>
  <c r="V194" i="97"/>
  <c r="W226" i="97"/>
  <c r="W263" i="97"/>
  <c r="W391" i="97"/>
  <c r="V324" i="97"/>
  <c r="V480" i="97"/>
  <c r="W441" i="97"/>
  <c r="V521" i="97"/>
  <c r="W569" i="97"/>
  <c r="W362" i="97"/>
  <c r="W93" i="97"/>
  <c r="V596" i="97"/>
  <c r="V20" i="97"/>
  <c r="V107" i="97"/>
  <c r="V273" i="97"/>
  <c r="W138" i="97"/>
  <c r="W433" i="97"/>
  <c r="V513" i="97"/>
  <c r="W520" i="97"/>
  <c r="V600" i="97"/>
  <c r="V23" i="97"/>
  <c r="V271" i="97"/>
  <c r="V527" i="97"/>
  <c r="V197" i="97"/>
  <c r="W236" i="97"/>
  <c r="W334" i="97"/>
  <c r="V435" i="97"/>
  <c r="W611" i="97"/>
  <c r="W602" i="97"/>
  <c r="W95" i="97"/>
  <c r="V136" i="97"/>
  <c r="V135" i="97"/>
  <c r="W85" i="97"/>
  <c r="V44" i="97"/>
  <c r="W231" i="97"/>
  <c r="V311" i="97"/>
  <c r="W206" i="97"/>
  <c r="W392" i="97"/>
  <c r="W410" i="97"/>
  <c r="V288" i="97"/>
  <c r="V368" i="97"/>
  <c r="V444" i="97"/>
  <c r="V405" i="97"/>
  <c r="V485" i="97"/>
  <c r="W533" i="97"/>
  <c r="V613" i="97"/>
  <c r="W492" i="97"/>
  <c r="V572" i="97"/>
  <c r="W620" i="97"/>
  <c r="V652" i="97"/>
  <c r="W79" i="97"/>
  <c r="V209" i="97"/>
  <c r="V383" i="97"/>
  <c r="W463" i="97"/>
  <c r="V151" i="97"/>
  <c r="W87" i="97"/>
  <c r="V30" i="97"/>
  <c r="V173" i="97"/>
  <c r="W331" i="97"/>
  <c r="V128" i="97"/>
  <c r="V176" i="97"/>
  <c r="W208" i="97"/>
  <c r="W345" i="97"/>
  <c r="W86" i="97"/>
  <c r="V362" i="97"/>
  <c r="W29" i="97"/>
  <c r="V93" i="97"/>
  <c r="W36" i="97"/>
  <c r="W321" i="97"/>
  <c r="W424" i="97"/>
  <c r="W214" i="97"/>
  <c r="W395" i="97"/>
  <c r="W429" i="97"/>
  <c r="V509" i="97"/>
  <c r="W516" i="97"/>
  <c r="W287" i="97"/>
  <c r="V138" i="97"/>
  <c r="W218" i="97"/>
  <c r="W406" i="97"/>
  <c r="V316" i="97"/>
  <c r="V305" i="97"/>
  <c r="W58" i="97"/>
  <c r="W563" i="97"/>
  <c r="V611" i="97"/>
  <c r="W554" i="97"/>
  <c r="V618" i="97"/>
  <c r="W177" i="97"/>
  <c r="W431" i="97"/>
  <c r="W655" i="97"/>
  <c r="V111" i="97"/>
  <c r="V157" i="97"/>
  <c r="V126" i="97"/>
  <c r="W174" i="97"/>
  <c r="V392" i="97"/>
  <c r="V410" i="97"/>
  <c r="W336" i="97"/>
  <c r="W453" i="97"/>
  <c r="V533" i="97"/>
  <c r="W581" i="97"/>
  <c r="V492" i="97"/>
  <c r="W540" i="97"/>
  <c r="V620" i="97"/>
  <c r="W41" i="97"/>
  <c r="V79" i="97"/>
  <c r="W343" i="97"/>
  <c r="V463" i="97"/>
  <c r="W598" i="97"/>
  <c r="V87" i="97"/>
  <c r="W129" i="97"/>
  <c r="W78" i="97"/>
  <c r="W155" i="97"/>
  <c r="V217" i="97"/>
  <c r="V331" i="97"/>
  <c r="W381" i="97"/>
  <c r="V224" i="97"/>
  <c r="W256" i="97"/>
  <c r="V345" i="97"/>
  <c r="W274" i="97"/>
  <c r="V306" i="97"/>
  <c r="W354" i="97"/>
  <c r="W430" i="97"/>
  <c r="V423" i="97"/>
  <c r="W471" i="97"/>
  <c r="V551" i="97"/>
  <c r="W599" i="97"/>
  <c r="V510" i="97"/>
  <c r="W558" i="97"/>
  <c r="W33" i="97"/>
  <c r="V337" i="97"/>
  <c r="V630" i="97"/>
  <c r="W73" i="97"/>
  <c r="V96" i="97"/>
  <c r="V36" i="97"/>
  <c r="W301" i="97"/>
  <c r="V424" i="97"/>
  <c r="W134" i="97"/>
  <c r="V230" i="97"/>
  <c r="W312" i="97"/>
  <c r="W436" i="97"/>
  <c r="V429" i="97"/>
  <c r="W605" i="97"/>
  <c r="V516" i="97"/>
  <c r="W378" i="97"/>
  <c r="W97" i="97"/>
  <c r="W40" i="97"/>
  <c r="V108" i="97"/>
  <c r="W451" i="97"/>
  <c r="V499" i="97"/>
  <c r="V563" i="97"/>
  <c r="V522" i="97"/>
  <c r="V570" i="97"/>
  <c r="V232" i="97"/>
  <c r="V431" i="97"/>
  <c r="W53" i="97"/>
  <c r="W101" i="97"/>
  <c r="W60" i="97"/>
  <c r="V139" i="97"/>
  <c r="V231" i="97"/>
  <c r="W283" i="97"/>
  <c r="W222" i="97"/>
  <c r="W288" i="97"/>
  <c r="V336" i="97"/>
  <c r="W389" i="97"/>
  <c r="W460" i="97"/>
  <c r="W405" i="97"/>
  <c r="V453" i="97"/>
  <c r="W501" i="97"/>
  <c r="V581" i="97"/>
  <c r="W629" i="97"/>
  <c r="V540" i="97"/>
  <c r="W588" i="97"/>
  <c r="V343" i="97"/>
  <c r="V598" i="97"/>
  <c r="W55" i="97"/>
  <c r="V129" i="97"/>
  <c r="V78" i="97"/>
  <c r="V155" i="97"/>
  <c r="W233" i="97"/>
  <c r="V381" i="97"/>
  <c r="W144" i="97"/>
  <c r="W176" i="97"/>
  <c r="W403" i="97"/>
  <c r="V274" i="97"/>
  <c r="V354" i="97"/>
  <c r="V430" i="97"/>
  <c r="W478" i="97"/>
  <c r="V471" i="97"/>
  <c r="W519" i="97"/>
  <c r="V599" i="97"/>
  <c r="W647" i="97"/>
  <c r="V558" i="97"/>
  <c r="W606" i="97"/>
  <c r="V638" i="97"/>
  <c r="V33" i="97"/>
  <c r="W314" i="97"/>
  <c r="W623" i="97"/>
  <c r="W630" i="97"/>
  <c r="V73" i="97"/>
  <c r="W131" i="97"/>
  <c r="W143" i="97"/>
  <c r="W64" i="97"/>
  <c r="W181" i="97"/>
  <c r="V203" i="97"/>
  <c r="W309" i="97"/>
  <c r="V312" i="97"/>
  <c r="W54" i="97"/>
  <c r="V378" i="97"/>
  <c r="W472" i="97"/>
  <c r="V465" i="97"/>
  <c r="W641" i="97"/>
  <c r="V552" i="97"/>
  <c r="V400" i="97"/>
  <c r="W245" i="97"/>
  <c r="W188" i="97"/>
  <c r="W286" i="97"/>
  <c r="V366" i="97"/>
  <c r="W490" i="97"/>
  <c r="V177" i="97"/>
  <c r="W70" i="97"/>
  <c r="V566" i="97"/>
  <c r="V101" i="97"/>
  <c r="W111" i="97"/>
  <c r="W247" i="97"/>
  <c r="W142" i="97"/>
  <c r="V190" i="97"/>
  <c r="V238" i="97"/>
  <c r="W339" i="97"/>
  <c r="W422" i="97"/>
  <c r="V389" i="97"/>
  <c r="V460" i="97"/>
  <c r="W421" i="97"/>
  <c r="V501" i="97"/>
  <c r="W549" i="97"/>
  <c r="V629" i="97"/>
  <c r="W508" i="97"/>
  <c r="V588" i="97"/>
  <c r="W636" i="97"/>
  <c r="V41" i="97"/>
  <c r="W346" i="97"/>
  <c r="W591" i="97"/>
  <c r="W117" i="97"/>
  <c r="V46" i="97"/>
  <c r="W319" i="97"/>
  <c r="V144" i="97"/>
  <c r="V192" i="97"/>
  <c r="W224" i="97"/>
  <c r="V386" i="97"/>
  <c r="W322" i="97"/>
  <c r="V478" i="97"/>
  <c r="W439" i="97"/>
  <c r="V519" i="97"/>
  <c r="W567" i="97"/>
  <c r="V647" i="97"/>
  <c r="W526" i="97"/>
  <c r="V606" i="97"/>
  <c r="W654" i="97"/>
  <c r="W120" i="97"/>
  <c r="V314" i="97"/>
  <c r="V623" i="97"/>
  <c r="W167" i="97"/>
  <c r="V131" i="97"/>
  <c r="V248" i="97"/>
  <c r="W575" i="97"/>
  <c r="V285" i="97"/>
  <c r="W644" i="97"/>
  <c r="W227" i="97"/>
  <c r="V359" i="97"/>
  <c r="W333" i="97"/>
  <c r="V268" i="97"/>
  <c r="V348" i="97"/>
  <c r="V472" i="97"/>
  <c r="W561" i="97"/>
  <c r="V641" i="97"/>
  <c r="V632" i="97"/>
  <c r="V307" i="97"/>
  <c r="W67" i="97"/>
  <c r="V420" i="97"/>
  <c r="V90" i="97"/>
  <c r="V204" i="97"/>
  <c r="W323" i="97"/>
  <c r="V286" i="97"/>
  <c r="V382" i="97"/>
  <c r="V490" i="97"/>
  <c r="W467" i="97"/>
  <c r="W531" i="97"/>
  <c r="W579" i="97"/>
  <c r="V643" i="97"/>
  <c r="W522" i="97"/>
  <c r="W570" i="97"/>
  <c r="W650" i="97"/>
  <c r="W43" i="97"/>
  <c r="V70" i="97"/>
  <c r="W232" i="97"/>
  <c r="W543" i="97"/>
  <c r="V53" i="97"/>
  <c r="V28" i="97"/>
  <c r="V76" i="97"/>
  <c r="W199" i="97"/>
  <c r="V373" i="97"/>
  <c r="V142" i="97"/>
  <c r="V339" i="97"/>
  <c r="V422" i="97"/>
  <c r="W304" i="97"/>
  <c r="W352" i="97"/>
  <c r="W428" i="97"/>
  <c r="V421" i="97"/>
  <c r="W469" i="97"/>
  <c r="V549" i="97"/>
  <c r="W597" i="97"/>
  <c r="V508" i="97"/>
  <c r="W556" i="97"/>
  <c r="W121" i="97"/>
  <c r="W38" i="97"/>
  <c r="V200" i="97"/>
  <c r="V346" i="97"/>
  <c r="V591" i="97"/>
  <c r="W137" i="97"/>
  <c r="V55" i="97"/>
  <c r="V117" i="97"/>
  <c r="V127" i="97"/>
  <c r="W46" i="97"/>
  <c r="W94" i="97"/>
  <c r="W201" i="97"/>
  <c r="V233" i="97"/>
  <c r="V319" i="97"/>
  <c r="W112" i="97"/>
  <c r="V240" i="97"/>
  <c r="V403" i="97"/>
  <c r="W386" i="97"/>
  <c r="W290" i="97"/>
  <c r="V322" i="97"/>
  <c r="W370" i="97"/>
  <c r="W446" i="97"/>
  <c r="V439" i="97"/>
  <c r="W487" i="97"/>
  <c r="V567" i="97"/>
  <c r="W615" i="97"/>
  <c r="V526" i="97"/>
  <c r="W574" i="97"/>
  <c r="V35" i="97"/>
  <c r="V120" i="97"/>
  <c r="W486" i="97"/>
  <c r="V167" i="97"/>
  <c r="W89" i="97"/>
  <c r="V32" i="97"/>
  <c r="V181" i="97"/>
  <c r="W84" i="97"/>
  <c r="V223" i="97"/>
  <c r="V102" i="97"/>
  <c r="W297" i="97"/>
  <c r="W280" i="97"/>
  <c r="W477" i="97"/>
  <c r="V557" i="97"/>
  <c r="W564" i="97"/>
  <c r="V216" i="97"/>
  <c r="W49" i="97"/>
  <c r="W156" i="97"/>
  <c r="V419" i="97"/>
  <c r="W483" i="97"/>
  <c r="W595" i="97"/>
  <c r="W659" i="97"/>
  <c r="W586" i="97"/>
  <c r="V650" i="97"/>
  <c r="V43" i="97"/>
  <c r="V387" i="97"/>
  <c r="W607" i="97"/>
  <c r="V37" i="97"/>
  <c r="V69" i="97"/>
  <c r="W92" i="97"/>
  <c r="V199" i="97"/>
  <c r="W110" i="97"/>
  <c r="W158" i="97"/>
  <c r="V206" i="97"/>
  <c r="V254" i="97"/>
  <c r="W293" i="97"/>
  <c r="W320" i="97"/>
  <c r="V476" i="97"/>
  <c r="W437" i="97"/>
  <c r="V517" i="97"/>
  <c r="W565" i="97"/>
  <c r="V645" i="97"/>
  <c r="W524" i="97"/>
  <c r="V604" i="97"/>
  <c r="W652" i="97"/>
  <c r="W209" i="97"/>
  <c r="W200" i="97"/>
  <c r="V470" i="97"/>
  <c r="W518" i="97"/>
  <c r="V71" i="97"/>
  <c r="W115" i="97"/>
  <c r="W127" i="97"/>
  <c r="W62" i="97"/>
  <c r="V201" i="97"/>
  <c r="W299" i="97"/>
  <c r="V160" i="97"/>
  <c r="V208" i="97"/>
  <c r="W240" i="97"/>
  <c r="V355" i="97"/>
  <c r="W258" i="97"/>
  <c r="W338" i="97"/>
  <c r="W394" i="97"/>
  <c r="V407" i="97"/>
  <c r="W455" i="97"/>
  <c r="V535" i="97"/>
  <c r="W583" i="97"/>
  <c r="V494" i="97"/>
  <c r="W542" i="97"/>
  <c r="V622" i="97"/>
  <c r="W31" i="97"/>
  <c r="W329" i="97"/>
  <c r="V550" i="97"/>
  <c r="W57" i="97"/>
  <c r="V145" i="97"/>
  <c r="V80" i="97"/>
  <c r="V171" i="97"/>
  <c r="W235" i="97"/>
  <c r="V390" i="97"/>
  <c r="W146" i="97"/>
  <c r="W178" i="97"/>
  <c r="V276" i="97"/>
  <c r="W356" i="97"/>
  <c r="V432" i="97"/>
  <c r="W480" i="97"/>
  <c r="V473" i="97"/>
  <c r="W521" i="97"/>
  <c r="V601" i="97"/>
  <c r="W649" i="97"/>
  <c r="V512" i="97"/>
  <c r="W560" i="97"/>
  <c r="V269" i="97"/>
  <c r="V186" i="97"/>
  <c r="V538" i="97"/>
  <c r="W327" i="97"/>
  <c r="V121" i="97"/>
  <c r="V137" i="97"/>
  <c r="V94" i="97"/>
  <c r="W160" i="97"/>
  <c r="V290" i="97"/>
  <c r="V370" i="97"/>
  <c r="W407" i="97"/>
  <c r="W494" i="97"/>
  <c r="W550" i="97"/>
  <c r="V341" i="97"/>
  <c r="W114" i="97"/>
  <c r="V162" i="97"/>
  <c r="W210" i="97"/>
  <c r="W265" i="97"/>
  <c r="W292" i="97"/>
  <c r="W464" i="97"/>
  <c r="V425" i="97"/>
  <c r="W537" i="97"/>
  <c r="W585" i="97"/>
  <c r="W633" i="97"/>
  <c r="V640" i="97"/>
  <c r="V22" i="97"/>
  <c r="W379" i="97"/>
  <c r="V447" i="97"/>
  <c r="W534" i="97"/>
  <c r="V646" i="97"/>
  <c r="W149" i="97"/>
  <c r="W50" i="97"/>
  <c r="V187" i="97"/>
  <c r="W363" i="97"/>
  <c r="W148" i="97"/>
  <c r="V196" i="97"/>
  <c r="W228" i="97"/>
  <c r="W279" i="97"/>
  <c r="W396" i="97"/>
  <c r="V326" i="97"/>
  <c r="V482" i="97"/>
  <c r="W443" i="97"/>
  <c r="V523" i="97"/>
  <c r="W571" i="97"/>
  <c r="V651" i="97"/>
  <c r="W530" i="97"/>
  <c r="V610" i="97"/>
  <c r="W658" i="97"/>
  <c r="V575" i="97"/>
  <c r="W37" i="97"/>
  <c r="W369" i="97"/>
  <c r="V469" i="97"/>
  <c r="W604" i="97"/>
  <c r="V503" i="97"/>
  <c r="V590" i="97"/>
  <c r="V654" i="97"/>
  <c r="V133" i="97"/>
  <c r="W32" i="97"/>
  <c r="W96" i="97"/>
  <c r="V219" i="97"/>
  <c r="V114" i="97"/>
  <c r="V226" i="97"/>
  <c r="V391" i="97"/>
  <c r="V292" i="97"/>
  <c r="V340" i="97"/>
  <c r="W397" i="97"/>
  <c r="V464" i="97"/>
  <c r="W489" i="97"/>
  <c r="V537" i="97"/>
  <c r="V585" i="97"/>
  <c r="V633" i="97"/>
  <c r="W512" i="97"/>
  <c r="V560" i="97"/>
  <c r="W608" i="97"/>
  <c r="W656" i="97"/>
  <c r="V379" i="97"/>
  <c r="V534" i="97"/>
  <c r="V275" i="97"/>
  <c r="V59" i="97"/>
  <c r="V149" i="97"/>
  <c r="V159" i="97"/>
  <c r="V50" i="97"/>
  <c r="W98" i="97"/>
  <c r="W205" i="97"/>
  <c r="V237" i="97"/>
  <c r="V363" i="97"/>
  <c r="V148" i="97"/>
  <c r="V244" i="97"/>
  <c r="V279" i="97"/>
  <c r="V396" i="97"/>
  <c r="W294" i="97"/>
  <c r="W326" i="97"/>
  <c r="W374" i="97"/>
  <c r="W450" i="97"/>
  <c r="V443" i="97"/>
  <c r="V571" i="97"/>
  <c r="W619" i="97"/>
  <c r="V530" i="97"/>
  <c r="W578" i="97"/>
  <c r="V468" i="97"/>
  <c r="W648" i="97"/>
  <c r="W470" i="97"/>
  <c r="W355" i="97"/>
  <c r="W423" i="97"/>
  <c r="W510" i="97"/>
  <c r="V347" i="97"/>
  <c r="V178" i="97"/>
  <c r="V263" i="97"/>
  <c r="W340" i="97"/>
  <c r="V397" i="97"/>
  <c r="V441" i="97"/>
  <c r="V489" i="97"/>
  <c r="V608" i="97"/>
  <c r="W351" i="97"/>
  <c r="V330" i="97"/>
  <c r="W559" i="97"/>
  <c r="W75" i="97"/>
  <c r="V98" i="97"/>
  <c r="W253" i="97"/>
  <c r="W116" i="97"/>
  <c r="W196" i="97"/>
  <c r="W375" i="97"/>
  <c r="V294" i="97"/>
  <c r="V374" i="97"/>
  <c r="V450" i="97"/>
  <c r="W411" i="97"/>
  <c r="W491" i="97"/>
  <c r="W539" i="97"/>
  <c r="V619" i="97"/>
  <c r="W498" i="97"/>
  <c r="V578" i="97"/>
  <c r="W626" i="97"/>
  <c r="V658" i="97"/>
  <c r="V182" i="97"/>
  <c r="V67" i="97"/>
  <c r="W190" i="97"/>
  <c r="W476" i="97"/>
  <c r="V597" i="97"/>
  <c r="W306" i="97"/>
  <c r="V446" i="97"/>
  <c r="V615" i="97"/>
  <c r="V486" i="97"/>
  <c r="V48" i="97"/>
  <c r="W171" i="97"/>
  <c r="V235" i="97"/>
  <c r="W130" i="97"/>
  <c r="V242" i="97"/>
  <c r="W367" i="97"/>
  <c r="W260" i="97"/>
  <c r="W432" i="97"/>
  <c r="W553" i="97"/>
  <c r="W601" i="97"/>
  <c r="V649" i="97"/>
  <c r="W528" i="97"/>
  <c r="W576" i="97"/>
  <c r="V656" i="97"/>
  <c r="V351" i="97"/>
  <c r="V184" i="97"/>
  <c r="W330" i="97"/>
  <c r="V559" i="97"/>
  <c r="W614" i="97"/>
  <c r="W275" i="97"/>
  <c r="V75" i="97"/>
  <c r="W147" i="97"/>
  <c r="W159" i="97"/>
  <c r="W66" i="97"/>
  <c r="V291" i="97"/>
  <c r="V205" i="97"/>
  <c r="W317" i="97"/>
  <c r="V116" i="97"/>
  <c r="W164" i="97"/>
  <c r="V212" i="97"/>
  <c r="W244" i="97"/>
  <c r="V375" i="97"/>
  <c r="W262" i="97"/>
  <c r="V342" i="97"/>
  <c r="W402" i="97"/>
  <c r="V411" i="97"/>
  <c r="W459" i="97"/>
  <c r="V491" i="97"/>
  <c r="V539" i="97"/>
  <c r="W587" i="97"/>
  <c r="V498" i="97"/>
  <c r="W546" i="97"/>
  <c r="V626" i="97"/>
  <c r="V313" i="97"/>
  <c r="V637" i="97"/>
  <c r="V531" i="97"/>
  <c r="V352" i="97"/>
  <c r="V38" i="97"/>
  <c r="W71" i="97"/>
  <c r="V112" i="97"/>
  <c r="W192" i="97"/>
  <c r="W535" i="97"/>
  <c r="W622" i="97"/>
  <c r="W189" i="97"/>
  <c r="W145" i="97"/>
  <c r="W251" i="97"/>
  <c r="V309" i="97"/>
  <c r="V130" i="97"/>
  <c r="V367" i="97"/>
  <c r="V260" i="97"/>
  <c r="V308" i="97"/>
  <c r="V356" i="97"/>
  <c r="V409" i="97"/>
  <c r="W457" i="97"/>
  <c r="W505" i="97"/>
  <c r="V553" i="97"/>
  <c r="V528" i="97"/>
  <c r="V576" i="97"/>
  <c r="W624" i="97"/>
  <c r="W21" i="97"/>
  <c r="W454" i="97"/>
  <c r="V614" i="97"/>
  <c r="W183" i="97"/>
  <c r="V147" i="97"/>
  <c r="V66" i="97"/>
  <c r="W221" i="97"/>
  <c r="V253" i="97"/>
  <c r="V317" i="97"/>
  <c r="V164" i="97"/>
  <c r="V281" i="97"/>
  <c r="V262" i="97"/>
  <c r="W342" i="97"/>
  <c r="V402" i="97"/>
  <c r="W466" i="97"/>
  <c r="V459" i="97"/>
  <c r="W507" i="97"/>
  <c r="V587" i="97"/>
  <c r="W635" i="97"/>
  <c r="V546" i="97"/>
  <c r="W594" i="97"/>
  <c r="W185" i="97"/>
  <c r="V298" i="97"/>
  <c r="W69" i="97"/>
  <c r="W517" i="97"/>
  <c r="V556" i="97"/>
  <c r="V636" i="97"/>
  <c r="V462" i="97"/>
  <c r="V631" i="97"/>
  <c r="V511" i="97"/>
  <c r="V57" i="97"/>
  <c r="V64" i="97"/>
  <c r="W203" i="97"/>
  <c r="W194" i="97"/>
  <c r="W242" i="97"/>
  <c r="W308" i="97"/>
  <c r="W448" i="97"/>
  <c r="W409" i="97"/>
  <c r="V457" i="97"/>
  <c r="V505" i="97"/>
  <c r="W617" i="97"/>
  <c r="V496" i="97"/>
  <c r="V624" i="97"/>
  <c r="V21" i="97"/>
  <c r="W184" i="97"/>
  <c r="V454" i="97"/>
  <c r="W639" i="97"/>
  <c r="W91" i="97"/>
  <c r="W34" i="97"/>
  <c r="W291" i="97"/>
  <c r="W357" i="97"/>
  <c r="W132" i="97"/>
  <c r="V180" i="97"/>
  <c r="W212" i="97"/>
  <c r="W385" i="97"/>
  <c r="W310" i="97"/>
  <c r="V466" i="97"/>
  <c r="W427" i="97"/>
  <c r="V507" i="97"/>
  <c r="W555" i="97"/>
  <c r="V264" i="97"/>
  <c r="V72" i="97"/>
  <c r="W238" i="97"/>
  <c r="V428" i="97"/>
  <c r="W645" i="97"/>
  <c r="V487" i="97"/>
  <c r="V574" i="97"/>
  <c r="V89" i="97"/>
  <c r="W80" i="97"/>
  <c r="W219" i="97"/>
  <c r="W341" i="97"/>
  <c r="W162" i="97"/>
  <c r="V361" i="97"/>
  <c r="W324" i="97"/>
  <c r="V372" i="97"/>
  <c r="W425" i="97"/>
  <c r="W473" i="97"/>
  <c r="W496" i="97"/>
  <c r="V544" i="97"/>
  <c r="V592" i="97"/>
  <c r="W22" i="97"/>
  <c r="V109" i="97"/>
  <c r="V416" i="97"/>
  <c r="W447" i="97"/>
  <c r="W59" i="97"/>
  <c r="V161" i="97"/>
  <c r="V82" i="97"/>
  <c r="W237" i="97"/>
  <c r="V401" i="97"/>
  <c r="W180" i="97"/>
  <c r="V385" i="97"/>
  <c r="V278" i="97"/>
  <c r="W358" i="97"/>
  <c r="V434" i="97"/>
  <c r="W482" i="97"/>
  <c r="V475" i="97"/>
  <c r="W523" i="97"/>
  <c r="V603" i="97"/>
  <c r="W651" i="97"/>
  <c r="V562" i="97"/>
  <c r="W610" i="97"/>
  <c r="V642" i="97"/>
  <c r="V25" i="97"/>
  <c r="W241" i="97"/>
  <c r="V91" i="97"/>
  <c r="V34" i="97"/>
  <c r="W281" i="97"/>
  <c r="V635" i="97"/>
  <c r="W642" i="97"/>
  <c r="W557" i="97"/>
  <c r="V251" i="97"/>
  <c r="V265" i="97"/>
  <c r="W276" i="97"/>
  <c r="W372" i="97"/>
  <c r="W646" i="97"/>
  <c r="W434" i="97"/>
  <c r="V555" i="97"/>
  <c r="W562" i="97"/>
  <c r="W249" i="97"/>
  <c r="V569" i="97"/>
  <c r="W592" i="97"/>
  <c r="W401" i="97"/>
  <c r="V310" i="97"/>
  <c r="W337" i="97"/>
  <c r="V221" i="97"/>
  <c r="W475" i="97"/>
  <c r="W551" i="97"/>
  <c r="V143" i="97"/>
  <c r="V448" i="97"/>
  <c r="W109" i="97"/>
  <c r="W161" i="97"/>
  <c r="W82" i="97"/>
  <c r="V228" i="97"/>
  <c r="W514" i="97"/>
  <c r="V594" i="97"/>
  <c r="W313" i="97"/>
  <c r="V333" i="97"/>
  <c r="W638" i="97"/>
  <c r="W390" i="97"/>
  <c r="V210" i="97"/>
  <c r="W361" i="97"/>
  <c r="W640" i="97"/>
  <c r="V639" i="97"/>
  <c r="V183" i="97"/>
  <c r="W603" i="97"/>
  <c r="V514" i="97"/>
  <c r="W25" i="97"/>
  <c r="V617" i="97"/>
  <c r="W544" i="97"/>
  <c r="V357" i="97"/>
  <c r="V132" i="97"/>
  <c r="W278" i="97"/>
  <c r="V358" i="97"/>
  <c r="W416" i="97"/>
  <c r="W187" i="97"/>
  <c r="V427" i="97"/>
  <c r="G13" i="97"/>
  <c r="E13" i="97"/>
  <c r="I13" i="97"/>
  <c r="V580" i="97"/>
  <c r="V153" i="97"/>
  <c r="W580" i="97"/>
  <c r="W596" i="97"/>
  <c r="W111" i="96"/>
  <c r="W541" i="96"/>
  <c r="V329" i="96"/>
  <c r="W437" i="96"/>
  <c r="V544" i="96"/>
  <c r="V389" i="96"/>
  <c r="V221" i="96"/>
  <c r="W101" i="96"/>
  <c r="V471" i="96"/>
  <c r="W89" i="96"/>
  <c r="W285" i="96"/>
  <c r="W142" i="96"/>
  <c r="W292" i="96"/>
  <c r="V405" i="96"/>
  <c r="V243" i="96"/>
  <c r="V537" i="96"/>
  <c r="W410" i="96"/>
  <c r="W327" i="96"/>
  <c r="V20" i="96"/>
  <c r="W517" i="96"/>
  <c r="V280" i="96"/>
  <c r="W90" i="96"/>
  <c r="V406" i="96"/>
  <c r="V534" i="96"/>
  <c r="W384" i="96"/>
  <c r="W270" i="96"/>
  <c r="W30" i="96"/>
  <c r="W631" i="96"/>
  <c r="W80" i="96"/>
  <c r="W226" i="96"/>
  <c r="W559" i="96"/>
  <c r="V83" i="96"/>
  <c r="V27" i="96"/>
  <c r="V627" i="96"/>
  <c r="V217" i="96"/>
  <c r="W609" i="96"/>
  <c r="W150" i="96"/>
  <c r="V211" i="96"/>
  <c r="W417" i="96"/>
  <c r="V557" i="96"/>
  <c r="V337" i="96"/>
  <c r="W472" i="96"/>
  <c r="W413" i="96"/>
  <c r="V205" i="96"/>
  <c r="V541" i="96"/>
  <c r="V310" i="96"/>
  <c r="V120" i="96"/>
  <c r="V41" i="96"/>
  <c r="V577" i="96"/>
  <c r="V293" i="96"/>
  <c r="V495" i="96"/>
  <c r="V462" i="96"/>
  <c r="W389" i="96"/>
  <c r="W223" i="96"/>
  <c r="V532" i="96"/>
  <c r="W471" i="96"/>
  <c r="V564" i="96"/>
  <c r="V253" i="96"/>
  <c r="W115" i="96"/>
  <c r="W298" i="96"/>
  <c r="V81" i="96"/>
  <c r="W461" i="96"/>
  <c r="W39" i="96"/>
  <c r="W520" i="96"/>
  <c r="V358" i="96"/>
  <c r="V168" i="96"/>
  <c r="W239" i="96"/>
  <c r="V498" i="96"/>
  <c r="W281" i="96"/>
  <c r="W451" i="96"/>
  <c r="V233" i="96"/>
  <c r="W628" i="96"/>
  <c r="W436" i="96"/>
  <c r="V273" i="96"/>
  <c r="W284" i="96"/>
  <c r="W399" i="96"/>
  <c r="W308" i="96"/>
  <c r="W581" i="96"/>
  <c r="W445" i="96"/>
  <c r="W67" i="96"/>
  <c r="W504" i="96"/>
  <c r="V342" i="96"/>
  <c r="V152" i="96"/>
  <c r="W77" i="96"/>
  <c r="V595" i="96"/>
  <c r="V349" i="96"/>
  <c r="W515" i="96"/>
  <c r="W435" i="96"/>
  <c r="W235" i="96"/>
  <c r="W482" i="96"/>
  <c r="V186" i="96"/>
  <c r="V324" i="96"/>
  <c r="V452" i="96"/>
  <c r="V292" i="96"/>
  <c r="V593" i="96"/>
  <c r="V420" i="96"/>
  <c r="W243" i="96"/>
  <c r="V620" i="96"/>
  <c r="V327" i="96"/>
  <c r="V177" i="96"/>
  <c r="V517" i="96"/>
  <c r="W616" i="96"/>
  <c r="V475" i="96"/>
  <c r="W361" i="96"/>
  <c r="W173" i="96"/>
  <c r="V594" i="96"/>
  <c r="V270" i="96"/>
  <c r="V151" i="96"/>
  <c r="W605" i="96"/>
  <c r="V226" i="96"/>
  <c r="V356" i="96"/>
  <c r="W353" i="96"/>
  <c r="W548" i="96"/>
  <c r="W377" i="96"/>
  <c r="W217" i="96"/>
  <c r="W211" i="96"/>
  <c r="V518" i="96"/>
  <c r="W394" i="96"/>
  <c r="W314" i="96"/>
  <c r="W124" i="96"/>
  <c r="V409" i="96"/>
  <c r="W74" i="96"/>
  <c r="V71" i="96"/>
  <c r="V390" i="96"/>
  <c r="V502" i="96"/>
  <c r="W288" i="96"/>
  <c r="W98" i="96"/>
  <c r="V613" i="96"/>
  <c r="V64" i="96"/>
  <c r="W622" i="96"/>
  <c r="V123" i="96"/>
  <c r="W42" i="96"/>
  <c r="W210" i="96"/>
  <c r="V192" i="96"/>
  <c r="V364" i="96"/>
  <c r="W324" i="96"/>
  <c r="W452" i="96"/>
  <c r="V460" i="96"/>
  <c r="W593" i="96"/>
  <c r="W420" i="96"/>
  <c r="W620" i="96"/>
  <c r="V479" i="96"/>
  <c r="W369" i="96"/>
  <c r="W177" i="96"/>
  <c r="V570" i="96"/>
  <c r="V246" i="96"/>
  <c r="V127" i="96"/>
  <c r="W475" i="96"/>
  <c r="W25" i="96"/>
  <c r="W594" i="96"/>
  <c r="V453" i="96"/>
  <c r="W317" i="96"/>
  <c r="W151" i="96"/>
  <c r="V560" i="96"/>
  <c r="V236" i="96"/>
  <c r="V117" i="96"/>
  <c r="W35" i="96"/>
  <c r="W356" i="96"/>
  <c r="W279" i="96"/>
  <c r="W271" i="96"/>
  <c r="V373" i="96"/>
  <c r="V300" i="96"/>
  <c r="W325" i="96"/>
  <c r="W518" i="96"/>
  <c r="W295" i="96"/>
  <c r="W36" i="96"/>
  <c r="W409" i="96"/>
  <c r="V74" i="96"/>
  <c r="W390" i="96"/>
  <c r="V597" i="96"/>
  <c r="W502" i="96"/>
  <c r="V563" i="96"/>
  <c r="W254" i="96"/>
  <c r="W46" i="96"/>
  <c r="W613" i="96"/>
  <c r="W64" i="96"/>
  <c r="W363" i="96"/>
  <c r="V341" i="96"/>
  <c r="W123" i="96"/>
  <c r="V42" i="96"/>
  <c r="V357" i="96"/>
  <c r="V500" i="96"/>
  <c r="V340" i="96"/>
  <c r="W192" i="96"/>
  <c r="W588" i="96"/>
  <c r="W340" i="96"/>
  <c r="V614" i="96"/>
  <c r="V392" i="96"/>
  <c r="W312" i="96"/>
  <c r="W122" i="96"/>
  <c r="V275" i="96"/>
  <c r="V257" i="96"/>
  <c r="W582" i="96"/>
  <c r="V416" i="96"/>
  <c r="W339" i="96"/>
  <c r="V558" i="96"/>
  <c r="V382" i="96"/>
  <c r="W302" i="96"/>
  <c r="W112" i="96"/>
  <c r="V158" i="96"/>
  <c r="V484" i="96"/>
  <c r="W516" i="96"/>
  <c r="W450" i="96"/>
  <c r="V102" i="96"/>
  <c r="W418" i="96"/>
  <c r="W68" i="96"/>
  <c r="V164" i="96"/>
  <c r="W426" i="96"/>
  <c r="W359" i="96"/>
  <c r="V550" i="96"/>
  <c r="W296" i="96"/>
  <c r="W106" i="96"/>
  <c r="W566" i="96"/>
  <c r="W400" i="96"/>
  <c r="W307" i="96"/>
  <c r="W526" i="96"/>
  <c r="V286" i="96"/>
  <c r="W96" i="96"/>
  <c r="W321" i="96"/>
  <c r="W53" i="96"/>
  <c r="W499" i="96"/>
  <c r="V148" i="96"/>
  <c r="W110" i="96"/>
  <c r="W43" i="96"/>
  <c r="W354" i="96"/>
  <c r="V369" i="96"/>
  <c r="W488" i="96"/>
  <c r="W429" i="96"/>
  <c r="V57" i="96"/>
  <c r="W643" i="96"/>
  <c r="V326" i="96"/>
  <c r="V136" i="96"/>
  <c r="V25" i="96"/>
  <c r="V527" i="96"/>
  <c r="V317" i="96"/>
  <c r="V478" i="96"/>
  <c r="W419" i="96"/>
  <c r="V35" i="96"/>
  <c r="V565" i="96"/>
  <c r="V279" i="96"/>
  <c r="V370" i="96"/>
  <c r="W338" i="96"/>
  <c r="V494" i="96"/>
  <c r="V466" i="96"/>
  <c r="V325" i="96"/>
  <c r="V604" i="96"/>
  <c r="V295" i="96"/>
  <c r="V161" i="96"/>
  <c r="W519" i="96"/>
  <c r="W600" i="96"/>
  <c r="V459" i="96"/>
  <c r="W329" i="96"/>
  <c r="W157" i="96"/>
  <c r="V578" i="96"/>
  <c r="V254" i="96"/>
  <c r="V135" i="96"/>
  <c r="W544" i="96"/>
  <c r="W603" i="96"/>
  <c r="V363" i="96"/>
  <c r="V423" i="96"/>
  <c r="W629" i="96"/>
  <c r="V433" i="96"/>
  <c r="V256" i="96"/>
  <c r="V497" i="96"/>
  <c r="V457" i="96"/>
  <c r="W58" i="96"/>
  <c r="W447" i="96"/>
  <c r="W145" i="96"/>
  <c r="W119" i="96"/>
  <c r="W532" i="96"/>
  <c r="V202" i="96"/>
  <c r="V629" i="96"/>
  <c r="V210" i="96"/>
  <c r="W380" i="96"/>
  <c r="V51" i="96"/>
  <c r="W497" i="96"/>
  <c r="W457" i="96"/>
  <c r="W264" i="96"/>
  <c r="V214" i="96"/>
  <c r="W75" i="96"/>
  <c r="V421" i="96"/>
  <c r="V348" i="96"/>
  <c r="V639" i="96"/>
  <c r="W55" i="96"/>
  <c r="W528" i="96"/>
  <c r="W639" i="96"/>
  <c r="W305" i="96"/>
  <c r="W443" i="96"/>
  <c r="W465" i="96"/>
  <c r="W251" i="96"/>
  <c r="W500" i="96"/>
  <c r="V208" i="96"/>
  <c r="V447" i="96"/>
  <c r="V95" i="96"/>
  <c r="W562" i="96"/>
  <c r="V85" i="96"/>
  <c r="V588" i="96"/>
  <c r="V264" i="96"/>
  <c r="V145" i="96"/>
  <c r="W538" i="96"/>
  <c r="W561" i="96"/>
  <c r="W584" i="96"/>
  <c r="V443" i="96"/>
  <c r="W297" i="96"/>
  <c r="W141" i="96"/>
  <c r="V562" i="96"/>
  <c r="V238" i="96"/>
  <c r="V119" i="96"/>
  <c r="V528" i="96"/>
  <c r="V531" i="96"/>
  <c r="W204" i="96"/>
  <c r="W306" i="96"/>
  <c r="V465" i="96"/>
  <c r="W242" i="96"/>
  <c r="V45" i="96"/>
  <c r="W208" i="96"/>
  <c r="W59" i="96"/>
  <c r="V538" i="96"/>
  <c r="V376" i="96"/>
  <c r="V193" i="96"/>
  <c r="W95" i="96"/>
  <c r="V625" i="96"/>
  <c r="V297" i="96"/>
  <c r="W480" i="96"/>
  <c r="W421" i="96"/>
  <c r="V283" i="96"/>
  <c r="V366" i="96"/>
  <c r="V176" i="96"/>
  <c r="W85" i="96"/>
  <c r="V121" i="96"/>
  <c r="V242" i="96"/>
  <c r="V285" i="96"/>
  <c r="W256" i="96"/>
  <c r="W253" i="96"/>
  <c r="V115" i="96"/>
  <c r="W644" i="96"/>
  <c r="V533" i="96"/>
  <c r="V644" i="96"/>
  <c r="W533" i="96"/>
  <c r="W468" i="96"/>
  <c r="V468" i="96"/>
  <c r="V657" i="96"/>
  <c r="V305" i="96"/>
  <c r="W456" i="96"/>
  <c r="W376" i="96"/>
  <c r="W193" i="96"/>
  <c r="W625" i="96"/>
  <c r="V294" i="96"/>
  <c r="V104" i="96"/>
  <c r="V75" i="96"/>
  <c r="V480" i="96"/>
  <c r="W283" i="96"/>
  <c r="W48" i="96"/>
  <c r="V446" i="96"/>
  <c r="W366" i="96"/>
  <c r="W176" i="96"/>
  <c r="W121" i="96"/>
  <c r="V660" i="96"/>
  <c r="W348" i="96"/>
  <c r="V473" i="96"/>
  <c r="W657" i="96"/>
  <c r="V298" i="96"/>
  <c r="V108" i="96"/>
  <c r="V59" i="96"/>
  <c r="V456" i="96"/>
  <c r="V598" i="96"/>
  <c r="W294" i="96"/>
  <c r="W104" i="96"/>
  <c r="V272" i="96"/>
  <c r="V82" i="96"/>
  <c r="V48" i="96"/>
  <c r="W446" i="96"/>
  <c r="V590" i="96"/>
  <c r="V194" i="96"/>
  <c r="W660" i="96"/>
  <c r="V521" i="96"/>
  <c r="W473" i="96"/>
  <c r="I13" i="96"/>
  <c r="E13" i="96"/>
  <c r="G13" i="96"/>
  <c r="W108" i="96"/>
  <c r="V599" i="96"/>
  <c r="V58" i="96"/>
  <c r="W598" i="96"/>
  <c r="V607" i="96"/>
  <c r="W260" i="96"/>
  <c r="V28" i="96"/>
  <c r="W272" i="96"/>
  <c r="W82" i="96"/>
  <c r="V645" i="96"/>
  <c r="V231" i="96"/>
  <c r="W590" i="96"/>
  <c r="W521" i="96"/>
  <c r="V131" i="96"/>
  <c r="W599" i="96"/>
  <c r="W607" i="96"/>
  <c r="W28" i="96"/>
  <c r="V621" i="96"/>
  <c r="W238" i="96"/>
  <c r="V656" i="96"/>
  <c r="W645" i="96"/>
  <c r="W194" i="96"/>
  <c r="V169" i="96"/>
  <c r="W45" i="96"/>
  <c r="W131" i="96"/>
  <c r="W26" i="96"/>
  <c r="V55" i="96"/>
  <c r="V561" i="96"/>
  <c r="W214" i="96"/>
  <c r="V584" i="96"/>
  <c r="V260" i="96"/>
  <c r="V141" i="96"/>
  <c r="W621" i="96"/>
  <c r="W656" i="96"/>
  <c r="W531" i="96"/>
  <c r="W231" i="96"/>
  <c r="V306" i="96"/>
  <c r="W169" i="96"/>
  <c r="V26" i="96"/>
  <c r="V347" i="73"/>
  <c r="U187" i="73"/>
  <c r="U62" i="73"/>
  <c r="V279" i="73"/>
  <c r="U347" i="73"/>
  <c r="V222" i="73"/>
  <c r="V62" i="73"/>
  <c r="V130" i="73"/>
  <c r="U130" i="73"/>
  <c r="U218" i="73"/>
  <c r="U91" i="73"/>
  <c r="V158" i="73"/>
  <c r="U183" i="73"/>
  <c r="V251" i="73"/>
  <c r="V91" i="73"/>
  <c r="U134" i="73"/>
  <c r="V122" i="73"/>
  <c r="V307" i="73"/>
  <c r="V227" i="73"/>
  <c r="V127" i="73"/>
  <c r="V118" i="73"/>
  <c r="U51" i="73"/>
  <c r="V147" i="73"/>
  <c r="U179" i="84"/>
  <c r="U216" i="84"/>
  <c r="U195" i="84"/>
  <c r="U315" i="84"/>
  <c r="U640" i="84"/>
  <c r="U512" i="84"/>
  <c r="U595" i="84"/>
  <c r="U418" i="84"/>
  <c r="U345" i="84"/>
  <c r="U638" i="84"/>
  <c r="U510" i="84"/>
  <c r="U579" i="84"/>
  <c r="U655" i="84"/>
  <c r="U343" i="84"/>
  <c r="U380" i="84"/>
  <c r="U234" i="84"/>
  <c r="U106" i="84"/>
  <c r="U105" i="84"/>
  <c r="U33" i="84"/>
  <c r="U41" i="84"/>
  <c r="U37" i="84"/>
  <c r="U57" i="84"/>
  <c r="U59" i="84"/>
  <c r="U85" i="84"/>
  <c r="U183" i="84"/>
  <c r="U636" i="84"/>
  <c r="U508" i="84"/>
  <c r="U563" i="84"/>
  <c r="U647" i="84"/>
  <c r="U341" i="84"/>
  <c r="U378" i="84"/>
  <c r="U232" i="84"/>
  <c r="U104" i="84"/>
  <c r="U121" i="84"/>
  <c r="U634" i="84"/>
  <c r="U506" i="84"/>
  <c r="U547" i="84"/>
  <c r="U639" i="84"/>
  <c r="U339" i="84"/>
  <c r="U376" i="84"/>
  <c r="U230" i="84"/>
  <c r="U102" i="84"/>
  <c r="U137" i="84"/>
  <c r="U155" i="84"/>
  <c r="U552" i="84"/>
  <c r="U435" i="84"/>
  <c r="U458" i="84"/>
  <c r="U385" i="84"/>
  <c r="U415" i="84"/>
  <c r="U278" i="84"/>
  <c r="U148" i="84"/>
  <c r="U630" i="84"/>
  <c r="U502" i="84"/>
  <c r="U527" i="84"/>
  <c r="U623" i="84"/>
  <c r="U335" i="84"/>
  <c r="U372" i="84"/>
  <c r="U226" i="84"/>
  <c r="U98" i="84"/>
  <c r="U147" i="84"/>
  <c r="U626" i="84"/>
  <c r="U498" i="84"/>
  <c r="U495" i="84"/>
  <c r="U607" i="84"/>
  <c r="U331" i="84"/>
  <c r="U368" i="84"/>
  <c r="U222" i="84"/>
  <c r="U318" i="84"/>
  <c r="U163" i="84"/>
  <c r="U496" i="84"/>
  <c r="U593" i="84"/>
  <c r="U65" i="84"/>
  <c r="U577" i="84"/>
  <c r="U187" i="84"/>
  <c r="U561" i="84"/>
  <c r="U559" i="84"/>
  <c r="U235" i="84"/>
  <c r="U608" i="84"/>
  <c r="U491" i="84"/>
  <c r="U589" i="84"/>
  <c r="U501" i="84"/>
  <c r="U313" i="84"/>
  <c r="U606" i="84"/>
  <c r="U489" i="84"/>
  <c r="U573" i="84"/>
  <c r="U653" i="84"/>
  <c r="U311" i="84"/>
  <c r="U348" i="84"/>
  <c r="U202" i="84"/>
  <c r="U272" i="84"/>
  <c r="U21" i="84"/>
  <c r="U73" i="84"/>
  <c r="U67" i="84"/>
  <c r="U63" i="84"/>
  <c r="U79" i="84"/>
  <c r="U81" i="84"/>
  <c r="U149" i="84"/>
  <c r="U604" i="84"/>
  <c r="U487" i="84"/>
  <c r="U557" i="84"/>
  <c r="U645" i="84"/>
  <c r="U309" i="84"/>
  <c r="U346" i="84"/>
  <c r="U200" i="84"/>
  <c r="U264" i="84"/>
  <c r="U103" i="84"/>
  <c r="U602" i="84"/>
  <c r="U485" i="84"/>
  <c r="U529" i="84"/>
  <c r="U637" i="84"/>
  <c r="U307" i="84"/>
  <c r="U344" i="84"/>
  <c r="U198" i="84"/>
  <c r="U403" i="84"/>
  <c r="U119" i="84"/>
  <c r="U648" i="84"/>
  <c r="U520" i="84"/>
  <c r="U539" i="84"/>
  <c r="U426" i="84"/>
  <c r="U353" i="84"/>
  <c r="U390" i="84"/>
  <c r="U244" i="84"/>
  <c r="U116" i="84"/>
  <c r="U598" i="84"/>
  <c r="U481" i="84"/>
  <c r="U497" i="84"/>
  <c r="U621" i="84"/>
  <c r="U303" i="84"/>
  <c r="U340" i="84"/>
  <c r="U194" i="84"/>
  <c r="U107" i="84"/>
  <c r="U157" i="84"/>
  <c r="U594" i="84"/>
  <c r="U477" i="84"/>
  <c r="U567" i="84"/>
  <c r="U605" i="84"/>
  <c r="U299" i="84"/>
  <c r="U336" i="84"/>
  <c r="U190" i="84"/>
  <c r="U233" i="84"/>
  <c r="U237" i="84"/>
  <c r="U599" i="84"/>
  <c r="U327" i="84"/>
  <c r="U55" i="84"/>
  <c r="U325" i="84"/>
  <c r="U323" i="84"/>
  <c r="U442" i="84"/>
  <c r="U319" i="84"/>
  <c r="U211" i="84"/>
  <c r="U280" i="84"/>
  <c r="U592" i="84"/>
  <c r="U475" i="84"/>
  <c r="U551" i="84"/>
  <c r="U597" i="84"/>
  <c r="U590" i="84"/>
  <c r="U473" i="84"/>
  <c r="U531" i="84"/>
  <c r="U581" i="84"/>
  <c r="U295" i="84"/>
  <c r="U332" i="84"/>
  <c r="U186" i="84"/>
  <c r="U266" i="84"/>
  <c r="U23" i="84"/>
  <c r="U91" i="84"/>
  <c r="U83" i="84"/>
  <c r="U77" i="84"/>
  <c r="U97" i="84"/>
  <c r="U93" i="84"/>
  <c r="U243" i="84"/>
  <c r="U588" i="84"/>
  <c r="U471" i="84"/>
  <c r="U515" i="84"/>
  <c r="U565" i="84"/>
  <c r="U293" i="84"/>
  <c r="U330" i="84"/>
  <c r="U184" i="84"/>
  <c r="U20" i="84"/>
  <c r="U117" i="84"/>
  <c r="U586" i="84"/>
  <c r="U469" i="84"/>
  <c r="U499" i="84"/>
  <c r="U549" i="84"/>
  <c r="U291" i="84"/>
  <c r="U328" i="84"/>
  <c r="U182" i="84"/>
  <c r="U22" i="84"/>
  <c r="U133" i="84"/>
  <c r="U632" i="84"/>
  <c r="U504" i="84"/>
  <c r="U535" i="84"/>
  <c r="U631" i="84"/>
  <c r="U337" i="84"/>
  <c r="U374" i="84"/>
  <c r="U228" i="84"/>
  <c r="U582" i="84"/>
  <c r="U465" i="84"/>
  <c r="U488" i="84"/>
  <c r="U521" i="84"/>
  <c r="U287" i="84"/>
  <c r="U324" i="84"/>
  <c r="U178" i="84"/>
  <c r="U26" i="84"/>
  <c r="U173" i="84"/>
  <c r="U578" i="84"/>
  <c r="U461" i="84"/>
  <c r="U484" i="84"/>
  <c r="U421" i="84"/>
  <c r="U283" i="84"/>
  <c r="U413" i="84"/>
  <c r="U174" i="84"/>
  <c r="U30" i="84"/>
  <c r="U189" i="84"/>
  <c r="U657" i="84"/>
  <c r="U218" i="84"/>
  <c r="U69" i="84"/>
  <c r="U300" i="84"/>
  <c r="U618" i="84"/>
  <c r="U360" i="84"/>
  <c r="U369" i="84"/>
  <c r="U614" i="84"/>
  <c r="U206" i="84"/>
  <c r="U247" i="84"/>
  <c r="U576" i="84"/>
  <c r="U459" i="84"/>
  <c r="U482" i="84"/>
  <c r="U412" i="84"/>
  <c r="C15" i="84"/>
  <c r="I6" i="84"/>
  <c r="E6" i="84"/>
  <c r="W25" i="84" s="1"/>
  <c r="G6" i="84"/>
  <c r="W213" i="84" s="1"/>
  <c r="U574" i="84"/>
  <c r="U457" i="84"/>
  <c r="U480" i="84"/>
  <c r="U409" i="84"/>
  <c r="U279" i="84"/>
  <c r="V279" i="84"/>
  <c r="U427" i="84"/>
  <c r="U170" i="84"/>
  <c r="U34" i="84"/>
  <c r="U25" i="84"/>
  <c r="U113" i="84"/>
  <c r="U95" i="84"/>
  <c r="U87" i="84"/>
  <c r="U159" i="84"/>
  <c r="U167" i="84"/>
  <c r="U49" i="84"/>
  <c r="U572" i="84"/>
  <c r="W455" i="84"/>
  <c r="U455" i="84"/>
  <c r="V478" i="84"/>
  <c r="U478" i="84"/>
  <c r="U587" i="84"/>
  <c r="U277" i="84"/>
  <c r="V316" i="84"/>
  <c r="U316" i="84"/>
  <c r="U168" i="84"/>
  <c r="V36" i="84"/>
  <c r="U36" i="84"/>
  <c r="U213" i="84"/>
  <c r="U111" i="84"/>
  <c r="V570" i="84"/>
  <c r="U570" i="84"/>
  <c r="U453" i="84"/>
  <c r="U476" i="84"/>
  <c r="V503" i="84"/>
  <c r="U503" i="84"/>
  <c r="U275" i="84"/>
  <c r="U555" i="84"/>
  <c r="U166" i="84"/>
  <c r="U38" i="84"/>
  <c r="U223" i="84"/>
  <c r="W616" i="84"/>
  <c r="V616" i="84"/>
  <c r="U616" i="84"/>
  <c r="U575" i="84"/>
  <c r="U625" i="84"/>
  <c r="V545" i="84"/>
  <c r="W545" i="84"/>
  <c r="U545" i="84"/>
  <c r="U321" i="84"/>
  <c r="W358" i="84"/>
  <c r="U358" i="84"/>
  <c r="W212" i="84"/>
  <c r="U212" i="84"/>
  <c r="U229" i="84"/>
  <c r="W566" i="84"/>
  <c r="V566" i="84"/>
  <c r="U566" i="84"/>
  <c r="U449" i="84"/>
  <c r="U472" i="84"/>
  <c r="W399" i="84"/>
  <c r="U399" i="84"/>
  <c r="U271" i="84"/>
  <c r="V271" i="84"/>
  <c r="W306" i="84"/>
  <c r="V306" i="84"/>
  <c r="U306" i="84"/>
  <c r="W162" i="84"/>
  <c r="U162" i="84"/>
  <c r="V42" i="84"/>
  <c r="U42" i="84"/>
  <c r="W255" i="84"/>
  <c r="V255" i="84"/>
  <c r="U255" i="84"/>
  <c r="V261" i="84"/>
  <c r="U261" i="84"/>
  <c r="W562" i="84"/>
  <c r="V562" i="84"/>
  <c r="U562" i="84"/>
  <c r="W445" i="84"/>
  <c r="U445" i="84"/>
  <c r="V445" i="84"/>
  <c r="W468" i="84"/>
  <c r="V468" i="84"/>
  <c r="U468" i="84"/>
  <c r="U395" i="84"/>
  <c r="W395" i="84"/>
  <c r="V395" i="84"/>
  <c r="W267" i="84"/>
  <c r="V267" i="84"/>
  <c r="U267" i="84"/>
  <c r="W298" i="84"/>
  <c r="V298" i="84"/>
  <c r="U298" i="84"/>
  <c r="W158" i="84"/>
  <c r="V158" i="84"/>
  <c r="U158" i="84"/>
  <c r="W46" i="84"/>
  <c r="V46" i="84"/>
  <c r="U46" i="84"/>
  <c r="U99" i="84"/>
  <c r="W99" i="84"/>
  <c r="V99" i="84"/>
  <c r="U329" i="84"/>
  <c r="W329" i="84"/>
  <c r="V329" i="84"/>
  <c r="W494" i="84"/>
  <c r="V494" i="84"/>
  <c r="U494" i="84"/>
  <c r="W304" i="84"/>
  <c r="V304" i="84"/>
  <c r="U304" i="84"/>
  <c r="W129" i="84"/>
  <c r="V129" i="84"/>
  <c r="U129" i="84"/>
  <c r="W641" i="84"/>
  <c r="V641" i="84"/>
  <c r="U641" i="84"/>
  <c r="V591" i="84"/>
  <c r="U591" i="84"/>
  <c r="W591" i="84"/>
  <c r="W627" i="84"/>
  <c r="V627" i="84"/>
  <c r="U627" i="84"/>
  <c r="W260" i="84"/>
  <c r="V260" i="84"/>
  <c r="U260" i="84"/>
  <c r="W356" i="84"/>
  <c r="V356" i="84"/>
  <c r="U356" i="84"/>
  <c r="W352" i="84"/>
  <c r="V352" i="84"/>
  <c r="U352" i="84"/>
  <c r="W322" i="84"/>
  <c r="V322" i="84"/>
  <c r="U322" i="84"/>
  <c r="W560" i="84"/>
  <c r="V560" i="84"/>
  <c r="U560" i="84"/>
  <c r="W443" i="84"/>
  <c r="U443" i="84"/>
  <c r="V443" i="84"/>
  <c r="W466" i="84"/>
  <c r="V466" i="84"/>
  <c r="U466" i="84"/>
  <c r="U393" i="84"/>
  <c r="W393" i="84"/>
  <c r="V393" i="84"/>
  <c r="W109" i="84"/>
  <c r="V109" i="84"/>
  <c r="U109" i="84"/>
  <c r="W558" i="84"/>
  <c r="V558" i="84"/>
  <c r="U558" i="84"/>
  <c r="W441" i="84"/>
  <c r="U441" i="84"/>
  <c r="V441" i="84"/>
  <c r="W464" i="84"/>
  <c r="V464" i="84"/>
  <c r="U464" i="84"/>
  <c r="U391" i="84"/>
  <c r="W391" i="84"/>
  <c r="V391" i="84"/>
  <c r="U263" i="84"/>
  <c r="W263" i="84"/>
  <c r="V263" i="84"/>
  <c r="W290" i="84"/>
  <c r="V290" i="84"/>
  <c r="U290" i="84"/>
  <c r="W154" i="84"/>
  <c r="V154" i="84"/>
  <c r="U154" i="84"/>
  <c r="W50" i="84"/>
  <c r="V50" i="84"/>
  <c r="U50" i="84"/>
  <c r="W27" i="84"/>
  <c r="V27" i="84"/>
  <c r="U27" i="84"/>
  <c r="W141" i="84"/>
  <c r="V141" i="84"/>
  <c r="U141" i="84"/>
  <c r="W145" i="84"/>
  <c r="V145" i="84"/>
  <c r="U145" i="84"/>
  <c r="W259" i="84"/>
  <c r="V259" i="84"/>
  <c r="U259" i="84"/>
  <c r="W199" i="84"/>
  <c r="V199" i="84"/>
  <c r="U199" i="84"/>
  <c r="W39" i="84"/>
  <c r="V39" i="84"/>
  <c r="U39" i="84"/>
  <c r="W61" i="84"/>
  <c r="V61" i="84"/>
  <c r="U61" i="84"/>
  <c r="W556" i="84"/>
  <c r="V556" i="84"/>
  <c r="U556" i="84"/>
  <c r="W439" i="84"/>
  <c r="U439" i="84"/>
  <c r="V439" i="84"/>
  <c r="W462" i="84"/>
  <c r="V462" i="84"/>
  <c r="U462" i="84"/>
  <c r="U389" i="84"/>
  <c r="W389" i="84"/>
  <c r="V389" i="84"/>
  <c r="W519" i="84"/>
  <c r="V519" i="84"/>
  <c r="U519" i="84"/>
  <c r="W286" i="84"/>
  <c r="V286" i="84"/>
  <c r="U286" i="84"/>
  <c r="W152" i="84"/>
  <c r="V152" i="84"/>
  <c r="U152" i="84"/>
  <c r="W52" i="84"/>
  <c r="V52" i="84"/>
  <c r="U52" i="84"/>
  <c r="V153" i="84"/>
  <c r="U153" i="84"/>
  <c r="W153" i="84"/>
  <c r="W139" i="84"/>
  <c r="V139" i="84"/>
  <c r="U139" i="84"/>
  <c r="W554" i="84"/>
  <c r="V554" i="84"/>
  <c r="U554" i="84"/>
  <c r="W437" i="84"/>
  <c r="U437" i="84"/>
  <c r="V437" i="84"/>
  <c r="W460" i="84"/>
  <c r="V460" i="84"/>
  <c r="U460" i="84"/>
  <c r="U387" i="84"/>
  <c r="W387" i="84"/>
  <c r="V387" i="84"/>
  <c r="W425" i="84"/>
  <c r="V425" i="84"/>
  <c r="U425" i="84"/>
  <c r="W282" i="84"/>
  <c r="V282" i="84"/>
  <c r="U282" i="84"/>
  <c r="W150" i="84"/>
  <c r="V150" i="84"/>
  <c r="U150" i="84"/>
  <c r="W54" i="84"/>
  <c r="V54" i="84"/>
  <c r="U54" i="84"/>
  <c r="W225" i="84"/>
  <c r="V225" i="84"/>
  <c r="U225" i="84"/>
  <c r="W600" i="84"/>
  <c r="V600" i="84"/>
  <c r="U600" i="84"/>
  <c r="W483" i="84"/>
  <c r="U483" i="84"/>
  <c r="V483" i="84"/>
  <c r="W513" i="84"/>
  <c r="V513" i="84"/>
  <c r="U513" i="84"/>
  <c r="W629" i="84"/>
  <c r="V629" i="84"/>
  <c r="U629" i="84"/>
  <c r="U305" i="84"/>
  <c r="W305" i="84"/>
  <c r="V305" i="84"/>
  <c r="W342" i="84"/>
  <c r="V342" i="84"/>
  <c r="U342" i="84"/>
  <c r="W196" i="84"/>
  <c r="V196" i="84"/>
  <c r="U196" i="84"/>
  <c r="W161" i="84"/>
  <c r="V161" i="84"/>
  <c r="U161" i="84"/>
  <c r="W550" i="84"/>
  <c r="V550" i="84"/>
  <c r="U550" i="84"/>
  <c r="W433" i="84"/>
  <c r="U433" i="84"/>
  <c r="V433" i="84"/>
  <c r="W456" i="84"/>
  <c r="V456" i="84"/>
  <c r="U456" i="84"/>
  <c r="U383" i="84"/>
  <c r="W383" i="84"/>
  <c r="V383" i="84"/>
  <c r="W408" i="84"/>
  <c r="V408" i="84"/>
  <c r="U408" i="84"/>
  <c r="W274" i="84"/>
  <c r="V274" i="84"/>
  <c r="U274" i="84"/>
  <c r="W146" i="84"/>
  <c r="V146" i="84"/>
  <c r="U146" i="84"/>
  <c r="W58" i="84"/>
  <c r="V58" i="84"/>
  <c r="U58" i="84"/>
  <c r="W257" i="84"/>
  <c r="V257" i="84"/>
  <c r="U257" i="84"/>
  <c r="W177" i="84"/>
  <c r="V177" i="84"/>
  <c r="U177" i="84"/>
  <c r="W546" i="84"/>
  <c r="V546" i="84"/>
  <c r="U546" i="84"/>
  <c r="W429" i="84"/>
  <c r="U429" i="84"/>
  <c r="V429" i="84"/>
  <c r="W452" i="84"/>
  <c r="V452" i="84"/>
  <c r="U452" i="84"/>
  <c r="U379" i="84"/>
  <c r="W379" i="84"/>
  <c r="V379" i="84"/>
  <c r="W419" i="84"/>
  <c r="V419" i="84"/>
  <c r="U419" i="84"/>
  <c r="W416" i="84"/>
  <c r="V416" i="84"/>
  <c r="U416" i="84"/>
  <c r="W142" i="84"/>
  <c r="V142" i="84"/>
  <c r="U142" i="84"/>
  <c r="W62" i="84"/>
  <c r="V62" i="84"/>
  <c r="U62" i="84"/>
  <c r="W624" i="84"/>
  <c r="V624" i="84"/>
  <c r="U624" i="84"/>
  <c r="W649" i="84"/>
  <c r="V649" i="84"/>
  <c r="U649" i="84"/>
  <c r="W45" i="84"/>
  <c r="V45" i="84"/>
  <c r="U45" i="84"/>
  <c r="W492" i="84"/>
  <c r="V492" i="84"/>
  <c r="U492" i="84"/>
  <c r="W214" i="84"/>
  <c r="V214" i="84"/>
  <c r="U214" i="84"/>
  <c r="W217" i="84"/>
  <c r="V217" i="84"/>
  <c r="U217" i="84"/>
  <c r="W132" i="84"/>
  <c r="V132" i="84"/>
  <c r="U132" i="84"/>
  <c r="V541" i="84"/>
  <c r="W541" i="84"/>
  <c r="U541" i="84"/>
  <c r="W288" i="84"/>
  <c r="V288" i="84"/>
  <c r="U288" i="84"/>
  <c r="W610" i="84"/>
  <c r="V610" i="84"/>
  <c r="U610" i="84"/>
  <c r="W517" i="84"/>
  <c r="V517" i="84"/>
  <c r="U517" i="84"/>
  <c r="W185" i="84"/>
  <c r="V185" i="84"/>
  <c r="U185" i="84"/>
  <c r="V544" i="84"/>
  <c r="U544" i="84"/>
  <c r="W544" i="84"/>
  <c r="W659" i="84"/>
  <c r="V659" i="84"/>
  <c r="U659" i="84"/>
  <c r="W450" i="84"/>
  <c r="V450" i="84"/>
  <c r="U450" i="84"/>
  <c r="U377" i="84"/>
  <c r="W377" i="84"/>
  <c r="V377" i="84"/>
  <c r="W193" i="84"/>
  <c r="V193" i="84"/>
  <c r="U193" i="84"/>
  <c r="V542" i="84"/>
  <c r="U542" i="84"/>
  <c r="W542" i="84"/>
  <c r="W651" i="84"/>
  <c r="V651" i="84"/>
  <c r="U651" i="84"/>
  <c r="W448" i="84"/>
  <c r="V448" i="84"/>
  <c r="U448" i="84"/>
  <c r="U375" i="84"/>
  <c r="W375" i="84"/>
  <c r="V375" i="84"/>
  <c r="W411" i="84"/>
  <c r="V411" i="84"/>
  <c r="U411" i="84"/>
  <c r="W314" i="84"/>
  <c r="V314" i="84"/>
  <c r="U314" i="84"/>
  <c r="V138" i="84"/>
  <c r="U138" i="84"/>
  <c r="W138" i="84"/>
  <c r="W66" i="84"/>
  <c r="V66" i="84"/>
  <c r="U66" i="84"/>
  <c r="W29" i="84"/>
  <c r="V29" i="84"/>
  <c r="U29" i="84"/>
  <c r="W175" i="84"/>
  <c r="V175" i="84"/>
  <c r="U175" i="84"/>
  <c r="W191" i="84"/>
  <c r="V191" i="84"/>
  <c r="U191" i="84"/>
  <c r="W35" i="84"/>
  <c r="V35" i="84"/>
  <c r="U35" i="84"/>
  <c r="W215" i="84"/>
  <c r="V215" i="84"/>
  <c r="U215" i="84"/>
  <c r="W53" i="84"/>
  <c r="V53" i="84"/>
  <c r="U53" i="84"/>
  <c r="W75" i="84"/>
  <c r="V75" i="84"/>
  <c r="U75" i="84"/>
  <c r="W201" i="84"/>
  <c r="V201" i="84"/>
  <c r="U201" i="84"/>
  <c r="V540" i="84"/>
  <c r="U540" i="84"/>
  <c r="W540" i="84"/>
  <c r="W643" i="84"/>
  <c r="V643" i="84"/>
  <c r="U643" i="84"/>
  <c r="W446" i="84"/>
  <c r="V446" i="84"/>
  <c r="U446" i="84"/>
  <c r="U373" i="84"/>
  <c r="W373" i="84"/>
  <c r="V373" i="84"/>
  <c r="V571" i="84"/>
  <c r="W571" i="84"/>
  <c r="U571" i="84"/>
  <c r="W270" i="84"/>
  <c r="V270" i="84"/>
  <c r="U270" i="84"/>
  <c r="W136" i="84"/>
  <c r="V136" i="84"/>
  <c r="U136" i="84"/>
  <c r="W68" i="84"/>
  <c r="V68" i="84"/>
  <c r="U68" i="84"/>
  <c r="W209" i="84"/>
  <c r="V209" i="84"/>
  <c r="U209" i="84"/>
  <c r="V538" i="84"/>
  <c r="U538" i="84"/>
  <c r="W538" i="84"/>
  <c r="W635" i="84"/>
  <c r="V635" i="84"/>
  <c r="U635" i="84"/>
  <c r="W444" i="84"/>
  <c r="V444" i="84"/>
  <c r="U444" i="84"/>
  <c r="U371" i="84"/>
  <c r="W371" i="84"/>
  <c r="V371" i="84"/>
  <c r="W404" i="84"/>
  <c r="V404" i="84"/>
  <c r="U404" i="84"/>
  <c r="W262" i="84"/>
  <c r="V262" i="84"/>
  <c r="U262" i="84"/>
  <c r="W134" i="84"/>
  <c r="V134" i="84"/>
  <c r="U134" i="84"/>
  <c r="W70" i="84"/>
  <c r="V70" i="84"/>
  <c r="U70" i="84"/>
  <c r="W584" i="84"/>
  <c r="V584" i="84"/>
  <c r="U584" i="84"/>
  <c r="W467" i="84"/>
  <c r="U467" i="84"/>
  <c r="V467" i="84"/>
  <c r="W490" i="84"/>
  <c r="V490" i="84"/>
  <c r="U490" i="84"/>
  <c r="V533" i="84"/>
  <c r="W533" i="84"/>
  <c r="U533" i="84"/>
  <c r="U289" i="84"/>
  <c r="W289" i="84"/>
  <c r="V289" i="84"/>
  <c r="W326" i="84"/>
  <c r="V326" i="84"/>
  <c r="U326" i="84"/>
  <c r="W180" i="84"/>
  <c r="V180" i="84"/>
  <c r="U180" i="84"/>
  <c r="W231" i="84"/>
  <c r="V231" i="84"/>
  <c r="U231" i="84"/>
  <c r="V534" i="84"/>
  <c r="W534" i="84"/>
  <c r="U534" i="84"/>
  <c r="W619" i="84"/>
  <c r="V619" i="84"/>
  <c r="U619" i="84"/>
  <c r="W440" i="84"/>
  <c r="V440" i="84"/>
  <c r="U440" i="84"/>
  <c r="U367" i="84"/>
  <c r="W367" i="84"/>
  <c r="V367" i="84"/>
  <c r="W423" i="84"/>
  <c r="V423" i="84"/>
  <c r="U423" i="84"/>
  <c r="W258" i="84"/>
  <c r="V258" i="84"/>
  <c r="U258" i="84"/>
  <c r="W130" i="84"/>
  <c r="V130" i="84"/>
  <c r="U130" i="84"/>
  <c r="W74" i="84"/>
  <c r="V74" i="84"/>
  <c r="U74" i="84"/>
  <c r="W658" i="84"/>
  <c r="V658" i="84"/>
  <c r="U658" i="84"/>
  <c r="W530" i="84"/>
  <c r="U530" i="84"/>
  <c r="V530" i="84"/>
  <c r="W603" i="84"/>
  <c r="V603" i="84"/>
  <c r="U603" i="84"/>
  <c r="W436" i="84"/>
  <c r="V436" i="84"/>
  <c r="U436" i="84"/>
  <c r="U363" i="84"/>
  <c r="W363" i="84"/>
  <c r="V363" i="84"/>
  <c r="W407" i="84"/>
  <c r="V407" i="84"/>
  <c r="U407" i="84"/>
  <c r="W254" i="84"/>
  <c r="V254" i="84"/>
  <c r="U254" i="84"/>
  <c r="V126" i="84"/>
  <c r="U126" i="84"/>
  <c r="W126" i="84"/>
  <c r="W78" i="84"/>
  <c r="V78" i="84"/>
  <c r="U78" i="84"/>
  <c r="W622" i="84"/>
  <c r="V622" i="84"/>
  <c r="U622" i="84"/>
  <c r="W364" i="84"/>
  <c r="V364" i="84"/>
  <c r="U364" i="84"/>
  <c r="W51" i="84"/>
  <c r="V51" i="84"/>
  <c r="U51" i="84"/>
  <c r="W620" i="84"/>
  <c r="V620" i="84"/>
  <c r="U620" i="84"/>
  <c r="W362" i="84"/>
  <c r="V362" i="84"/>
  <c r="U362" i="84"/>
  <c r="W633" i="84"/>
  <c r="V633" i="84"/>
  <c r="U633" i="84"/>
  <c r="W296" i="84"/>
  <c r="V296" i="84"/>
  <c r="U296" i="84"/>
  <c r="V536" i="84"/>
  <c r="U536" i="84"/>
  <c r="W536" i="84"/>
  <c r="W401" i="84"/>
  <c r="V401" i="84"/>
  <c r="U401" i="84"/>
  <c r="W617" i="84"/>
  <c r="V617" i="84"/>
  <c r="U617" i="84"/>
  <c r="W210" i="84"/>
  <c r="V210" i="84"/>
  <c r="U210" i="84"/>
  <c r="W507" i="84"/>
  <c r="U507" i="84"/>
  <c r="V507" i="84"/>
  <c r="W601" i="84"/>
  <c r="V601" i="84"/>
  <c r="U601" i="84"/>
  <c r="W656" i="84"/>
  <c r="V656" i="84"/>
  <c r="U656" i="84"/>
  <c r="W528" i="84"/>
  <c r="V528" i="84"/>
  <c r="U528" i="84"/>
  <c r="V585" i="84"/>
  <c r="U585" i="84"/>
  <c r="W585" i="84"/>
  <c r="W434" i="84"/>
  <c r="V434" i="84"/>
  <c r="U434" i="84"/>
  <c r="U361" i="84"/>
  <c r="W361" i="84"/>
  <c r="V361" i="84"/>
  <c r="W654" i="84"/>
  <c r="V654" i="84"/>
  <c r="U654" i="84"/>
  <c r="W526" i="84"/>
  <c r="V526" i="84"/>
  <c r="U526" i="84"/>
  <c r="V569" i="84"/>
  <c r="U569" i="84"/>
  <c r="W569" i="84"/>
  <c r="W432" i="84"/>
  <c r="V432" i="84"/>
  <c r="U432" i="84"/>
  <c r="U359" i="84"/>
  <c r="W359" i="84"/>
  <c r="V359" i="84"/>
  <c r="W396" i="84"/>
  <c r="V396" i="84"/>
  <c r="U396" i="84"/>
  <c r="W250" i="84"/>
  <c r="V250" i="84"/>
  <c r="U250" i="84"/>
  <c r="U122" i="84"/>
  <c r="W122" i="84"/>
  <c r="V122" i="84"/>
  <c r="W82" i="84"/>
  <c r="V82" i="84"/>
  <c r="U82" i="84"/>
  <c r="W31" i="84"/>
  <c r="V31" i="84"/>
  <c r="U31" i="84"/>
  <c r="W207" i="84"/>
  <c r="V207" i="84"/>
  <c r="U207" i="84"/>
  <c r="W227" i="84"/>
  <c r="V227" i="84"/>
  <c r="U227" i="84"/>
  <c r="W47" i="84"/>
  <c r="V47" i="84"/>
  <c r="U47" i="84"/>
  <c r="W43" i="84"/>
  <c r="V43" i="84"/>
  <c r="U43" i="84"/>
  <c r="W71" i="84"/>
  <c r="V71" i="84"/>
  <c r="U71" i="84"/>
  <c r="W89" i="84"/>
  <c r="V89" i="84"/>
  <c r="U89" i="84"/>
  <c r="W652" i="84"/>
  <c r="V652" i="84"/>
  <c r="U652" i="84"/>
  <c r="W524" i="84"/>
  <c r="V524" i="84"/>
  <c r="U524" i="84"/>
  <c r="V553" i="84"/>
  <c r="U553" i="84"/>
  <c r="W553" i="84"/>
  <c r="W430" i="84"/>
  <c r="V430" i="84"/>
  <c r="U430" i="84"/>
  <c r="U357" i="84"/>
  <c r="W357" i="84"/>
  <c r="V357" i="84"/>
  <c r="W394" i="84"/>
  <c r="V394" i="84"/>
  <c r="U394" i="84"/>
  <c r="W248" i="84"/>
  <c r="V248" i="84"/>
  <c r="U248" i="84"/>
  <c r="W120" i="84"/>
  <c r="V120" i="84"/>
  <c r="U120" i="84"/>
  <c r="W84" i="84"/>
  <c r="V84" i="84"/>
  <c r="U84" i="84"/>
  <c r="W650" i="84"/>
  <c r="V650" i="84"/>
  <c r="U650" i="84"/>
  <c r="W522" i="84"/>
  <c r="V522" i="84"/>
  <c r="U522" i="84"/>
  <c r="V543" i="84"/>
  <c r="U543" i="84"/>
  <c r="W543" i="84"/>
  <c r="W428" i="84"/>
  <c r="V428" i="84"/>
  <c r="U428" i="84"/>
  <c r="U355" i="84"/>
  <c r="W355" i="84"/>
  <c r="V355" i="84"/>
  <c r="W392" i="84"/>
  <c r="V392" i="84"/>
  <c r="U392" i="84"/>
  <c r="W246" i="84"/>
  <c r="V246" i="84"/>
  <c r="U246" i="84"/>
  <c r="W118" i="84"/>
  <c r="V118" i="84"/>
  <c r="U118" i="84"/>
  <c r="W86" i="84"/>
  <c r="V86" i="84"/>
  <c r="U86" i="84"/>
  <c r="W127" i="84"/>
  <c r="V127" i="84"/>
  <c r="U127" i="84"/>
  <c r="W568" i="84"/>
  <c r="V568" i="84"/>
  <c r="U568" i="84"/>
  <c r="W451" i="84"/>
  <c r="U451" i="84"/>
  <c r="V451" i="84"/>
  <c r="W474" i="84"/>
  <c r="V474" i="84"/>
  <c r="U474" i="84"/>
  <c r="W402" i="84"/>
  <c r="V402" i="84"/>
  <c r="U402" i="84"/>
  <c r="U273" i="84"/>
  <c r="W273" i="84"/>
  <c r="V273" i="84"/>
  <c r="W310" i="84"/>
  <c r="V310" i="84"/>
  <c r="U310" i="84"/>
  <c r="W164" i="84"/>
  <c r="V164" i="84"/>
  <c r="U164" i="84"/>
  <c r="W646" i="84"/>
  <c r="V646" i="84"/>
  <c r="U646" i="84"/>
  <c r="V518" i="84"/>
  <c r="U518" i="84"/>
  <c r="W518" i="84"/>
  <c r="U525" i="84"/>
  <c r="V525" i="84"/>
  <c r="W525" i="84"/>
  <c r="W424" i="84"/>
  <c r="V424" i="84"/>
  <c r="U424" i="84"/>
  <c r="U351" i="84"/>
  <c r="W351" i="84"/>
  <c r="V351" i="84"/>
  <c r="W388" i="84"/>
  <c r="V388" i="84"/>
  <c r="U388" i="84"/>
  <c r="W242" i="84"/>
  <c r="V242" i="84"/>
  <c r="U242" i="84"/>
  <c r="W114" i="84"/>
  <c r="V114" i="84"/>
  <c r="U114" i="84"/>
  <c r="W90" i="84"/>
  <c r="V90" i="84"/>
  <c r="U90" i="84"/>
  <c r="W642" i="84"/>
  <c r="V642" i="84"/>
  <c r="U642" i="84"/>
  <c r="W514" i="84"/>
  <c r="U514" i="84"/>
  <c r="V514" i="84"/>
  <c r="U493" i="84"/>
  <c r="V493" i="84"/>
  <c r="W493" i="84"/>
  <c r="W420" i="84"/>
  <c r="V420" i="84"/>
  <c r="U420" i="84"/>
  <c r="U347" i="84"/>
  <c r="W347" i="84"/>
  <c r="V347" i="84"/>
  <c r="W384" i="84"/>
  <c r="V384" i="84"/>
  <c r="U384" i="84"/>
  <c r="W238" i="84"/>
  <c r="V238" i="84"/>
  <c r="U238" i="84"/>
  <c r="V110" i="84"/>
  <c r="U110" i="84"/>
  <c r="W110" i="84"/>
  <c r="W94" i="84"/>
  <c r="V94" i="84"/>
  <c r="U94" i="84"/>
  <c r="C15" i="81"/>
  <c r="G6" i="81"/>
  <c r="I6" i="81"/>
  <c r="E6" i="81"/>
  <c r="U112" i="81"/>
  <c r="V112" i="81"/>
  <c r="U598" i="80"/>
  <c r="U639" i="80"/>
  <c r="U455" i="80"/>
  <c r="U394" i="80"/>
  <c r="U420" i="80"/>
  <c r="U369" i="80"/>
  <c r="U200" i="80"/>
  <c r="U72" i="80"/>
  <c r="U129" i="80"/>
  <c r="U246" i="80"/>
  <c r="U564" i="80"/>
  <c r="U605" i="80"/>
  <c r="U421" i="80"/>
  <c r="U360" i="80"/>
  <c r="U279" i="80"/>
  <c r="U383" i="80"/>
  <c r="U166" i="80"/>
  <c r="U256" i="80"/>
  <c r="U83" i="80"/>
  <c r="U642" i="80"/>
  <c r="U514" i="80"/>
  <c r="U555" i="80"/>
  <c r="U422" i="80"/>
  <c r="U310" i="80"/>
  <c r="U229" i="80"/>
  <c r="U280" i="80"/>
  <c r="U116" i="80"/>
  <c r="U173" i="80"/>
  <c r="U21" i="80"/>
  <c r="U608" i="80"/>
  <c r="U649" i="80"/>
  <c r="U465" i="80"/>
  <c r="U404" i="80"/>
  <c r="U513" i="80"/>
  <c r="U409" i="80"/>
  <c r="U266" i="80"/>
  <c r="U82" i="80"/>
  <c r="U139" i="80"/>
  <c r="U75" i="80"/>
  <c r="U574" i="80"/>
  <c r="U615" i="80"/>
  <c r="U431" i="80"/>
  <c r="U370" i="80"/>
  <c r="U289" i="80"/>
  <c r="U468" i="80"/>
  <c r="U176" i="80"/>
  <c r="U206" i="80"/>
  <c r="U405" i="80"/>
  <c r="U73" i="80"/>
  <c r="U540" i="80"/>
  <c r="U581" i="80"/>
  <c r="U527" i="80"/>
  <c r="U336" i="80"/>
  <c r="U255" i="80"/>
  <c r="U313" i="80"/>
  <c r="U142" i="80"/>
  <c r="U199" i="80"/>
  <c r="U36" i="80"/>
  <c r="U260" i="80"/>
  <c r="U230" i="80"/>
  <c r="U554" i="80"/>
  <c r="U595" i="80"/>
  <c r="U411" i="80"/>
  <c r="U350" i="80"/>
  <c r="U269" i="80"/>
  <c r="U343" i="80"/>
  <c r="U156" i="80"/>
  <c r="U381" i="80"/>
  <c r="U51" i="80"/>
  <c r="U648" i="80"/>
  <c r="U520" i="80"/>
  <c r="U503" i="80"/>
  <c r="U474" i="80"/>
  <c r="U316" i="80"/>
  <c r="U235" i="80"/>
  <c r="U286" i="80"/>
  <c r="U122" i="80"/>
  <c r="U179" i="80"/>
  <c r="U31" i="80"/>
  <c r="U582" i="80"/>
  <c r="U623" i="80"/>
  <c r="U439" i="80"/>
  <c r="U378" i="80"/>
  <c r="U297" i="80"/>
  <c r="U416" i="80"/>
  <c r="U184" i="80"/>
  <c r="U270" i="80"/>
  <c r="U79" i="80"/>
  <c r="U228" i="80"/>
  <c r="U548" i="80"/>
  <c r="U589" i="80"/>
  <c r="U525" i="80"/>
  <c r="U344" i="80"/>
  <c r="U263" i="80"/>
  <c r="U480" i="80"/>
  <c r="U150" i="80"/>
  <c r="U242" i="80"/>
  <c r="U77" i="80"/>
  <c r="U626" i="80"/>
  <c r="U498" i="80"/>
  <c r="U483" i="80"/>
  <c r="U529" i="80"/>
  <c r="U428" i="80"/>
  <c r="U213" i="80"/>
  <c r="U371" i="80"/>
  <c r="U100" i="80"/>
  <c r="U157" i="80"/>
  <c r="U37" i="80"/>
  <c r="U592" i="80"/>
  <c r="U633" i="80"/>
  <c r="U449" i="80"/>
  <c r="U388" i="80"/>
  <c r="U321" i="80"/>
  <c r="U345" i="80"/>
  <c r="U194" i="80"/>
  <c r="U236" i="80"/>
  <c r="U123" i="80"/>
  <c r="U61" i="80"/>
  <c r="U558" i="80"/>
  <c r="U599" i="80"/>
  <c r="U415" i="80"/>
  <c r="U354" i="80"/>
  <c r="U273" i="80"/>
  <c r="U359" i="80"/>
  <c r="U160" i="80"/>
  <c r="U208" i="80"/>
  <c r="U212" i="80"/>
  <c r="U652" i="80"/>
  <c r="U524" i="80"/>
  <c r="U535" i="80"/>
  <c r="U531" i="80"/>
  <c r="U320" i="80"/>
  <c r="U239" i="80"/>
  <c r="U290" i="80"/>
  <c r="U126" i="80"/>
  <c r="U183" i="80"/>
  <c r="U22" i="80"/>
  <c r="U28" i="80"/>
  <c r="U89" i="80"/>
  <c r="U538" i="80"/>
  <c r="U579" i="80"/>
  <c r="U511" i="80"/>
  <c r="U334" i="80"/>
  <c r="U253" i="80"/>
  <c r="U304" i="80"/>
  <c r="U140" i="80"/>
  <c r="U197" i="80"/>
  <c r="U317" i="80"/>
  <c r="U632" i="80"/>
  <c r="U504" i="80"/>
  <c r="U489" i="80"/>
  <c r="U448" i="80"/>
  <c r="U466" i="80"/>
  <c r="U219" i="80"/>
  <c r="U395" i="80"/>
  <c r="U106" i="80"/>
  <c r="U163" i="80"/>
  <c r="U47" i="80"/>
  <c r="U566" i="80"/>
  <c r="U607" i="80"/>
  <c r="U423" i="80"/>
  <c r="U362" i="80"/>
  <c r="U281" i="80"/>
  <c r="U391" i="80"/>
  <c r="U168" i="80"/>
  <c r="U272" i="80"/>
  <c r="U69" i="80"/>
  <c r="U660" i="80"/>
  <c r="U532" i="80"/>
  <c r="U573" i="80"/>
  <c r="U533" i="80"/>
  <c r="U328" i="80"/>
  <c r="U247" i="80"/>
  <c r="U298" i="80"/>
  <c r="U134" i="80"/>
  <c r="U191" i="80"/>
  <c r="U56" i="80"/>
  <c r="U610" i="80"/>
  <c r="U651" i="80"/>
  <c r="U467" i="80"/>
  <c r="U406" i="80"/>
  <c r="U414" i="80"/>
  <c r="U418" i="80"/>
  <c r="U315" i="80"/>
  <c r="U84" i="80"/>
  <c r="U141" i="80"/>
  <c r="U70" i="80"/>
  <c r="U576" i="80"/>
  <c r="U617" i="80"/>
  <c r="U433" i="80"/>
  <c r="U372" i="80"/>
  <c r="U291" i="80"/>
  <c r="U557" i="80"/>
  <c r="U178" i="80"/>
  <c r="U222" i="80"/>
  <c r="U248" i="80"/>
  <c r="U66" i="80"/>
  <c r="U542" i="80"/>
  <c r="U583" i="80"/>
  <c r="U543" i="80"/>
  <c r="U338" i="80"/>
  <c r="U257" i="80"/>
  <c r="U329" i="80"/>
  <c r="U144" i="80"/>
  <c r="U201" i="80"/>
  <c r="U232" i="80"/>
  <c r="U636" i="80"/>
  <c r="U508" i="80"/>
  <c r="U507" i="80"/>
  <c r="U470" i="80"/>
  <c r="U553" i="80"/>
  <c r="U223" i="80"/>
  <c r="U274" i="80"/>
  <c r="U110" i="80"/>
  <c r="U167" i="80"/>
  <c r="U38" i="80"/>
  <c r="U44" i="80"/>
  <c r="U105" i="80"/>
  <c r="U522" i="80"/>
  <c r="U519" i="80"/>
  <c r="U478" i="80"/>
  <c r="U318" i="80"/>
  <c r="U237" i="80"/>
  <c r="U288" i="80"/>
  <c r="U124" i="80"/>
  <c r="U181" i="80"/>
  <c r="U214" i="80"/>
  <c r="U616" i="80"/>
  <c r="U657" i="80"/>
  <c r="U473" i="80"/>
  <c r="U426" i="80"/>
  <c r="U472" i="80"/>
  <c r="U203" i="80"/>
  <c r="U319" i="80"/>
  <c r="U90" i="80"/>
  <c r="U147" i="80"/>
  <c r="U264" i="80"/>
  <c r="U550" i="80"/>
  <c r="U591" i="80"/>
  <c r="U541" i="80"/>
  <c r="U346" i="80"/>
  <c r="U265" i="80"/>
  <c r="U311" i="80"/>
  <c r="U152" i="80"/>
  <c r="U258" i="80"/>
  <c r="U67" i="80"/>
  <c r="U644" i="80"/>
  <c r="U516" i="80"/>
  <c r="U565" i="80"/>
  <c r="U438" i="80"/>
  <c r="U312" i="80"/>
  <c r="U231" i="80"/>
  <c r="U282" i="80"/>
  <c r="U118" i="80"/>
  <c r="U175" i="80"/>
  <c r="U35" i="80"/>
  <c r="U594" i="80"/>
  <c r="U635" i="80"/>
  <c r="U451" i="80"/>
  <c r="U390" i="80"/>
  <c r="U333" i="80"/>
  <c r="U353" i="80"/>
  <c r="U196" i="80"/>
  <c r="U252" i="80"/>
  <c r="U125" i="80"/>
  <c r="U52" i="80"/>
  <c r="U560" i="80"/>
  <c r="U601" i="80"/>
  <c r="U417" i="80"/>
  <c r="U356" i="80"/>
  <c r="U275" i="80"/>
  <c r="U367" i="80"/>
  <c r="U162" i="80"/>
  <c r="U224" i="80"/>
  <c r="U115" i="80"/>
  <c r="U654" i="80"/>
  <c r="U526" i="80"/>
  <c r="U551" i="80"/>
  <c r="U537" i="80"/>
  <c r="U322" i="80"/>
  <c r="U241" i="80"/>
  <c r="U292" i="80"/>
  <c r="U128" i="80"/>
  <c r="U185" i="80"/>
  <c r="U103" i="80"/>
  <c r="U620" i="80"/>
  <c r="U492" i="80"/>
  <c r="U477" i="80"/>
  <c r="U482" i="80"/>
  <c r="U486" i="80"/>
  <c r="U207" i="80"/>
  <c r="U347" i="80"/>
  <c r="U94" i="80"/>
  <c r="U151" i="80"/>
  <c r="U55" i="80"/>
  <c r="U34" i="80"/>
  <c r="U634" i="80"/>
  <c r="U506" i="80"/>
  <c r="U491" i="80"/>
  <c r="U454" i="80"/>
  <c r="U547" i="80"/>
  <c r="U221" i="80"/>
  <c r="U403" i="80"/>
  <c r="U108" i="80"/>
  <c r="U165" i="80"/>
  <c r="U29" i="80"/>
  <c r="U600" i="80"/>
  <c r="U641" i="80"/>
  <c r="U457" i="80"/>
  <c r="U396" i="80"/>
  <c r="U436" i="80"/>
  <c r="U377" i="80"/>
  <c r="U202" i="80"/>
  <c r="U74" i="80"/>
  <c r="U131" i="80"/>
  <c r="U216" i="80"/>
  <c r="I6" i="80"/>
  <c r="C15" i="80"/>
  <c r="E6" i="80"/>
  <c r="V333" i="80" s="1"/>
  <c r="G6" i="80"/>
  <c r="U534" i="80"/>
  <c r="U575" i="80"/>
  <c r="U549" i="80"/>
  <c r="U330" i="80"/>
  <c r="U249" i="80"/>
  <c r="U300" i="80"/>
  <c r="U136" i="80"/>
  <c r="U193" i="80"/>
  <c r="U49" i="80"/>
  <c r="U628" i="80"/>
  <c r="U500" i="80"/>
  <c r="U485" i="80"/>
  <c r="U424" i="80"/>
  <c r="U442" i="80"/>
  <c r="U215" i="80"/>
  <c r="U379" i="80"/>
  <c r="U102" i="80"/>
  <c r="U159" i="80"/>
  <c r="U63" i="80"/>
  <c r="U578" i="80"/>
  <c r="U619" i="80"/>
  <c r="U435" i="80"/>
  <c r="U374" i="80"/>
  <c r="U293" i="80"/>
  <c r="U309" i="80"/>
  <c r="U180" i="80"/>
  <c r="U238" i="80"/>
  <c r="U111" i="80"/>
  <c r="U59" i="80"/>
  <c r="U544" i="80"/>
  <c r="U585" i="80"/>
  <c r="U493" i="80"/>
  <c r="U340" i="80"/>
  <c r="U259" i="80"/>
  <c r="U335" i="80"/>
  <c r="U146" i="80"/>
  <c r="U210" i="80"/>
  <c r="U109" i="80"/>
  <c r="U638" i="80"/>
  <c r="U510" i="80"/>
  <c r="U523" i="80"/>
  <c r="U488" i="80"/>
  <c r="U306" i="80"/>
  <c r="U225" i="80"/>
  <c r="U276" i="80"/>
  <c r="U112" i="80"/>
  <c r="U169" i="80"/>
  <c r="U25" i="80"/>
  <c r="U604" i="80"/>
  <c r="U645" i="80"/>
  <c r="U461" i="80"/>
  <c r="U400" i="80"/>
  <c r="W458" i="80"/>
  <c r="U458" i="80"/>
  <c r="U393" i="80"/>
  <c r="U234" i="80"/>
  <c r="U78" i="80"/>
  <c r="U135" i="80"/>
  <c r="U24" i="80"/>
  <c r="W30" i="80"/>
  <c r="U30" i="80"/>
  <c r="U618" i="80"/>
  <c r="U659" i="80"/>
  <c r="U475" i="80"/>
  <c r="U460" i="80"/>
  <c r="U476" i="80"/>
  <c r="U205" i="80"/>
  <c r="V339" i="80"/>
  <c r="U339" i="80"/>
  <c r="U92" i="80"/>
  <c r="U149" i="80"/>
  <c r="U45" i="80"/>
  <c r="U584" i="80"/>
  <c r="U625" i="80"/>
  <c r="U441" i="80"/>
  <c r="U380" i="80"/>
  <c r="U299" i="80"/>
  <c r="U444" i="80"/>
  <c r="U186" i="80"/>
  <c r="U357" i="80"/>
  <c r="U64" i="80"/>
  <c r="U117" i="80"/>
  <c r="U646" i="80"/>
  <c r="U518" i="80"/>
  <c r="W569" i="80"/>
  <c r="U569" i="80"/>
  <c r="U464" i="80"/>
  <c r="U314" i="80"/>
  <c r="U233" i="80"/>
  <c r="U284" i="80"/>
  <c r="U120" i="80"/>
  <c r="U177" i="80"/>
  <c r="U33" i="80"/>
  <c r="U612" i="80"/>
  <c r="U653" i="80"/>
  <c r="V653" i="80"/>
  <c r="U469" i="80"/>
  <c r="U408" i="80"/>
  <c r="U430" i="80"/>
  <c r="U490" i="80"/>
  <c r="U365" i="80"/>
  <c r="U86" i="80"/>
  <c r="U143" i="80"/>
  <c r="U50" i="80"/>
  <c r="U562" i="80"/>
  <c r="W603" i="80"/>
  <c r="U603" i="80"/>
  <c r="U419" i="80"/>
  <c r="U358" i="80"/>
  <c r="U277" i="80"/>
  <c r="W375" i="80"/>
  <c r="U375" i="80"/>
  <c r="U164" i="80"/>
  <c r="U240" i="80"/>
  <c r="U99" i="80"/>
  <c r="V656" i="80"/>
  <c r="U656" i="80"/>
  <c r="U528" i="80"/>
  <c r="U559" i="80"/>
  <c r="U501" i="80"/>
  <c r="V501" i="80"/>
  <c r="U324" i="80"/>
  <c r="U243" i="80"/>
  <c r="U294" i="80"/>
  <c r="U130" i="80"/>
  <c r="U187" i="80"/>
  <c r="U87" i="80"/>
  <c r="U622" i="80"/>
  <c r="U494" i="80"/>
  <c r="U479" i="80"/>
  <c r="U499" i="80"/>
  <c r="W497" i="80"/>
  <c r="U497" i="80"/>
  <c r="U209" i="80"/>
  <c r="U355" i="80"/>
  <c r="V96" i="80"/>
  <c r="U96" i="80"/>
  <c r="U153" i="80"/>
  <c r="U41" i="80"/>
  <c r="U588" i="80"/>
  <c r="U629" i="80"/>
  <c r="U445" i="80"/>
  <c r="U384" i="80"/>
  <c r="W384" i="80"/>
  <c r="U303" i="80"/>
  <c r="U323" i="80"/>
  <c r="U190" i="80"/>
  <c r="U204" i="80"/>
  <c r="U48" i="80"/>
  <c r="U40" i="80"/>
  <c r="W46" i="80"/>
  <c r="U46" i="80"/>
  <c r="U602" i="80"/>
  <c r="U643" i="80"/>
  <c r="W459" i="80"/>
  <c r="U459" i="80"/>
  <c r="U398" i="80"/>
  <c r="U446" i="80"/>
  <c r="W385" i="80"/>
  <c r="U385" i="80"/>
  <c r="U218" i="80"/>
  <c r="U76" i="80"/>
  <c r="U133" i="80"/>
  <c r="U113" i="80"/>
  <c r="U568" i="80"/>
  <c r="W609" i="80"/>
  <c r="U609" i="80"/>
  <c r="U425" i="80"/>
  <c r="U364" i="80"/>
  <c r="W364" i="80"/>
  <c r="U283" i="80"/>
  <c r="U399" i="80"/>
  <c r="V170" i="80"/>
  <c r="U170" i="80"/>
  <c r="U331" i="80"/>
  <c r="U60" i="80"/>
  <c r="W630" i="80"/>
  <c r="U630" i="80"/>
  <c r="U502" i="80"/>
  <c r="U487" i="80"/>
  <c r="U440" i="80"/>
  <c r="U450" i="80"/>
  <c r="V217" i="80"/>
  <c r="U217" i="80"/>
  <c r="U387" i="80"/>
  <c r="U104" i="80"/>
  <c r="W161" i="80"/>
  <c r="U161" i="80"/>
  <c r="U54" i="80"/>
  <c r="U596" i="80"/>
  <c r="U637" i="80"/>
  <c r="U453" i="80"/>
  <c r="U392" i="80"/>
  <c r="U515" i="80"/>
  <c r="U361" i="80"/>
  <c r="V198" i="80"/>
  <c r="U198" i="80"/>
  <c r="U268" i="80"/>
  <c r="U127" i="80"/>
  <c r="V127" i="80"/>
  <c r="U521" i="80"/>
  <c r="U546" i="80"/>
  <c r="V587" i="80"/>
  <c r="U587" i="80"/>
  <c r="U509" i="80"/>
  <c r="U342" i="80"/>
  <c r="V261" i="80"/>
  <c r="U261" i="80"/>
  <c r="U432" i="80"/>
  <c r="U148" i="80"/>
  <c r="U226" i="80"/>
  <c r="U93" i="80"/>
  <c r="V640" i="80"/>
  <c r="U640" i="80"/>
  <c r="U512" i="80"/>
  <c r="U539" i="80"/>
  <c r="W563" i="80"/>
  <c r="U563" i="80"/>
  <c r="U308" i="80"/>
  <c r="U227" i="80"/>
  <c r="V227" i="80"/>
  <c r="U278" i="80"/>
  <c r="U114" i="80"/>
  <c r="V171" i="80"/>
  <c r="U171" i="80"/>
  <c r="U23" i="80"/>
  <c r="U606" i="80"/>
  <c r="W647" i="80"/>
  <c r="U647" i="80"/>
  <c r="U463" i="80"/>
  <c r="U402" i="80"/>
  <c r="W402" i="80"/>
  <c r="U484" i="80"/>
  <c r="U401" i="80"/>
  <c r="V250" i="80"/>
  <c r="U250" i="80"/>
  <c r="U80" i="80"/>
  <c r="U137" i="80"/>
  <c r="W81" i="80"/>
  <c r="U81" i="80"/>
  <c r="U572" i="80"/>
  <c r="U613" i="80"/>
  <c r="V613" i="80"/>
  <c r="U429" i="80"/>
  <c r="U368" i="80"/>
  <c r="U287" i="80"/>
  <c r="W287" i="80"/>
  <c r="U434" i="80"/>
  <c r="U174" i="80"/>
  <c r="W545" i="80"/>
  <c r="U545" i="80"/>
  <c r="U32" i="80"/>
  <c r="U26" i="80"/>
  <c r="U71" i="80"/>
  <c r="U586" i="80"/>
  <c r="V627" i="80"/>
  <c r="U627" i="80"/>
  <c r="U443" i="80"/>
  <c r="U382" i="80"/>
  <c r="U301" i="80"/>
  <c r="U307" i="80"/>
  <c r="U188" i="80"/>
  <c r="V188" i="80"/>
  <c r="U389" i="80"/>
  <c r="U57" i="80"/>
  <c r="U107" i="80"/>
  <c r="U552" i="80"/>
  <c r="U593" i="80"/>
  <c r="W561" i="80"/>
  <c r="U561" i="80"/>
  <c r="U348" i="80"/>
  <c r="U267" i="80"/>
  <c r="U327" i="80"/>
  <c r="U154" i="80"/>
  <c r="V349" i="80"/>
  <c r="U349" i="80"/>
  <c r="U58" i="80"/>
  <c r="U614" i="80"/>
  <c r="W655" i="80"/>
  <c r="U655" i="80"/>
  <c r="U471" i="80"/>
  <c r="U410" i="80"/>
  <c r="W410" i="80"/>
  <c r="U456" i="80"/>
  <c r="U567" i="80"/>
  <c r="V397" i="80"/>
  <c r="U397" i="80"/>
  <c r="U88" i="80"/>
  <c r="U145" i="80"/>
  <c r="W373" i="80"/>
  <c r="U373" i="80"/>
  <c r="U580" i="80"/>
  <c r="U621" i="80"/>
  <c r="V621" i="80"/>
  <c r="U437" i="80"/>
  <c r="U376" i="80"/>
  <c r="U295" i="80"/>
  <c r="W295" i="80"/>
  <c r="U325" i="80"/>
  <c r="U182" i="80"/>
  <c r="V254" i="80"/>
  <c r="U254" i="80"/>
  <c r="U95" i="80"/>
  <c r="U658" i="80"/>
  <c r="U530" i="80"/>
  <c r="U571" i="80"/>
  <c r="V517" i="80"/>
  <c r="U517" i="80"/>
  <c r="U326" i="80"/>
  <c r="U245" i="80"/>
  <c r="W296" i="80"/>
  <c r="U296" i="80"/>
  <c r="U132" i="80"/>
  <c r="U189" i="80"/>
  <c r="U65" i="80"/>
  <c r="U624" i="80"/>
  <c r="U496" i="80"/>
  <c r="V496" i="80"/>
  <c r="U481" i="80"/>
  <c r="U505" i="80"/>
  <c r="W412" i="80"/>
  <c r="U412" i="80"/>
  <c r="U211" i="80"/>
  <c r="U363" i="80"/>
  <c r="U98" i="80"/>
  <c r="U155" i="80"/>
  <c r="U39" i="80"/>
  <c r="U590" i="80"/>
  <c r="U631" i="80"/>
  <c r="V447" i="80"/>
  <c r="U447" i="80"/>
  <c r="U386" i="80"/>
  <c r="U305" i="80"/>
  <c r="V305" i="80"/>
  <c r="U337" i="80"/>
  <c r="U192" i="80"/>
  <c r="U220" i="80"/>
  <c r="W220" i="80"/>
  <c r="U121" i="80"/>
  <c r="U68" i="80"/>
  <c r="W556" i="80"/>
  <c r="U556" i="80"/>
  <c r="U597" i="80"/>
  <c r="U413" i="80"/>
  <c r="V413" i="80"/>
  <c r="U352" i="80"/>
  <c r="U271" i="80"/>
  <c r="V351" i="80"/>
  <c r="U351" i="80"/>
  <c r="U158" i="80"/>
  <c r="U452" i="80"/>
  <c r="W20" i="80"/>
  <c r="U20" i="80"/>
  <c r="U42" i="80"/>
  <c r="U62" i="80"/>
  <c r="U570" i="80"/>
  <c r="U611" i="80"/>
  <c r="V427" i="80"/>
  <c r="U427" i="80"/>
  <c r="U366" i="80"/>
  <c r="U285" i="80"/>
  <c r="W407" i="80"/>
  <c r="U407" i="80"/>
  <c r="U172" i="80"/>
  <c r="U462" i="80"/>
  <c r="U53" i="80"/>
  <c r="U101" i="80"/>
  <c r="V536" i="80"/>
  <c r="U536" i="80"/>
  <c r="U577" i="80"/>
  <c r="U495" i="80"/>
  <c r="U332" i="80"/>
  <c r="U251" i="80"/>
  <c r="U302" i="80"/>
  <c r="U138" i="80"/>
  <c r="U195" i="80"/>
  <c r="V244" i="80"/>
  <c r="U244" i="80"/>
  <c r="U51" i="79"/>
  <c r="U23" i="79"/>
  <c r="U650" i="79"/>
  <c r="U53" i="79"/>
  <c r="U22" i="79"/>
  <c r="C15" i="79"/>
  <c r="E6" i="79"/>
  <c r="I6" i="79"/>
  <c r="G6" i="79"/>
  <c r="W322" i="61"/>
  <c r="W194" i="61"/>
  <c r="W258" i="61"/>
  <c r="W66" i="61"/>
  <c r="W130" i="61"/>
  <c r="U279" i="73"/>
  <c r="V119" i="73"/>
  <c r="V218" i="73"/>
  <c r="U58" i="73"/>
  <c r="U127" i="73"/>
  <c r="U243" i="73"/>
  <c r="U147" i="73"/>
  <c r="V214" i="73"/>
  <c r="U118" i="73"/>
  <c r="V38" i="73"/>
  <c r="U95" i="73"/>
  <c r="V335" i="73"/>
  <c r="U239" i="73"/>
  <c r="V79" i="73"/>
  <c r="V210" i="73"/>
  <c r="U50" i="73"/>
  <c r="V234" i="73"/>
  <c r="V42" i="73"/>
  <c r="V131" i="73"/>
  <c r="U31" i="73"/>
  <c r="V299" i="73"/>
  <c r="V139" i="73"/>
  <c r="U43" i="73"/>
  <c r="V110" i="73"/>
  <c r="V71" i="73"/>
  <c r="U195" i="73"/>
  <c r="U191" i="73"/>
  <c r="V355" i="73"/>
  <c r="V63" i="73"/>
  <c r="U143" i="73"/>
  <c r="U42" i="73"/>
  <c r="U299" i="73"/>
  <c r="U355" i="73"/>
  <c r="V323" i="73"/>
  <c r="U251" i="73"/>
  <c r="U155" i="73"/>
  <c r="U222" i="73"/>
  <c r="U126" i="73"/>
  <c r="V134" i="73"/>
  <c r="U343" i="73"/>
  <c r="V183" i="73"/>
  <c r="U87" i="73"/>
  <c r="U122" i="73"/>
  <c r="V26" i="73"/>
  <c r="V39" i="73"/>
  <c r="U227" i="73"/>
  <c r="U307" i="73"/>
  <c r="V211" i="73"/>
  <c r="V51" i="73"/>
  <c r="U182" i="73"/>
  <c r="U259" i="73"/>
  <c r="U303" i="73"/>
  <c r="V143" i="73"/>
  <c r="U47" i="73"/>
  <c r="U114" i="73"/>
  <c r="V199" i="73"/>
  <c r="V170" i="73"/>
  <c r="U166" i="73"/>
  <c r="U287" i="73"/>
  <c r="U203" i="73"/>
  <c r="U107" i="73"/>
  <c r="V174" i="73"/>
  <c r="U78" i="73"/>
  <c r="V231" i="73"/>
  <c r="U202" i="73"/>
  <c r="U35" i="73"/>
  <c r="U323" i="73"/>
  <c r="V259" i="73"/>
  <c r="U199" i="73"/>
  <c r="V315" i="73"/>
  <c r="V186" i="73"/>
  <c r="U211" i="73"/>
  <c r="U115" i="73"/>
  <c r="V182" i="73"/>
  <c r="U86" i="73"/>
  <c r="G10" i="73"/>
  <c r="I10" i="73"/>
  <c r="K10" i="73"/>
  <c r="V162" i="73"/>
  <c r="V303" i="73"/>
  <c r="U207" i="73"/>
  <c r="V47" i="73"/>
  <c r="V178" i="73"/>
  <c r="U170" i="73"/>
  <c r="V166" i="73"/>
  <c r="V287" i="73"/>
  <c r="V98" i="73"/>
  <c r="V267" i="73"/>
  <c r="V107" i="73"/>
  <c r="U238" i="73"/>
  <c r="V78" i="73"/>
  <c r="V202" i="73"/>
  <c r="V35" i="73"/>
  <c r="V226" i="73"/>
  <c r="U99" i="73"/>
  <c r="V95" i="73"/>
  <c r="V239" i="73"/>
  <c r="U174" i="73"/>
  <c r="V155" i="73"/>
  <c r="U59" i="73"/>
  <c r="U30" i="73"/>
  <c r="U26" i="73"/>
  <c r="U327" i="73"/>
  <c r="V194" i="73"/>
  <c r="U315" i="73"/>
  <c r="V219" i="73"/>
  <c r="V59" i="73"/>
  <c r="V190" i="73"/>
  <c r="V30" i="73"/>
  <c r="V247" i="73"/>
  <c r="U151" i="73"/>
  <c r="U186" i="73"/>
  <c r="V90" i="73"/>
  <c r="V327" i="73"/>
  <c r="V138" i="73"/>
  <c r="U198" i="73"/>
  <c r="U194" i="73"/>
  <c r="V275" i="73"/>
  <c r="V115" i="73"/>
  <c r="U246" i="73"/>
  <c r="V86" i="73"/>
  <c r="U230" i="73"/>
  <c r="U162" i="73"/>
  <c r="V207" i="73"/>
  <c r="U111" i="73"/>
  <c r="U178" i="73"/>
  <c r="V82" i="73"/>
  <c r="U103" i="73"/>
  <c r="V291" i="73"/>
  <c r="U98" i="73"/>
  <c r="U267" i="73"/>
  <c r="U171" i="73"/>
  <c r="V238" i="73"/>
  <c r="U142" i="73"/>
  <c r="U135" i="73"/>
  <c r="U226" i="73"/>
  <c r="V99" i="73"/>
  <c r="U67" i="73"/>
  <c r="V114" i="73"/>
  <c r="V31" i="73"/>
  <c r="V203" i="73"/>
  <c r="U231" i="73"/>
  <c r="V126" i="73"/>
  <c r="V343" i="73"/>
  <c r="U247" i="73"/>
  <c r="V87" i="73"/>
  <c r="U219" i="73"/>
  <c r="U123" i="73"/>
  <c r="U190" i="73"/>
  <c r="U94" i="73"/>
  <c r="U223" i="73"/>
  <c r="U311" i="73"/>
  <c r="V151" i="73"/>
  <c r="U55" i="73"/>
  <c r="U90" i="73"/>
  <c r="U138" i="73"/>
  <c r="V198" i="73"/>
  <c r="U255" i="73"/>
  <c r="U275" i="73"/>
  <c r="V179" i="73"/>
  <c r="V246" i="73"/>
  <c r="U150" i="73"/>
  <c r="V230" i="73"/>
  <c r="U351" i="73"/>
  <c r="U271" i="73"/>
  <c r="V111" i="73"/>
  <c r="V242" i="73"/>
  <c r="U82" i="73"/>
  <c r="V103" i="73"/>
  <c r="V74" i="73"/>
  <c r="U291" i="73"/>
  <c r="U159" i="73"/>
  <c r="V331" i="73"/>
  <c r="V171" i="73"/>
  <c r="U75" i="73"/>
  <c r="V142" i="73"/>
  <c r="U46" i="73"/>
  <c r="V135" i="73"/>
  <c r="V106" i="73"/>
  <c r="U102" i="73"/>
  <c r="U319" i="73"/>
  <c r="V67" i="73"/>
  <c r="V123" i="73"/>
  <c r="U27" i="73"/>
  <c r="U167" i="73"/>
  <c r="V255" i="73"/>
  <c r="V339" i="73"/>
  <c r="U179" i="73"/>
  <c r="U83" i="73"/>
  <c r="V150" i="73"/>
  <c r="U54" i="73"/>
  <c r="V351" i="73"/>
  <c r="V271" i="73"/>
  <c r="U175" i="73"/>
  <c r="U242" i="73"/>
  <c r="V146" i="73"/>
  <c r="U263" i="73"/>
  <c r="U74" i="73"/>
  <c r="V159" i="73"/>
  <c r="U331" i="73"/>
  <c r="V235" i="73"/>
  <c r="V75" i="73"/>
  <c r="U206" i="73"/>
  <c r="V46" i="73"/>
  <c r="U295" i="73"/>
  <c r="U106" i="73"/>
  <c r="V102" i="73"/>
  <c r="V319" i="73"/>
  <c r="V34" i="73"/>
  <c r="U651" i="73"/>
  <c r="U646" i="73"/>
  <c r="V663" i="73"/>
  <c r="V659" i="73"/>
  <c r="V655" i="73"/>
  <c r="V651" i="73"/>
  <c r="V647" i="73"/>
  <c r="V643" i="73"/>
  <c r="V639" i="73"/>
  <c r="V635" i="73"/>
  <c r="V619" i="73"/>
  <c r="V603" i="73"/>
  <c r="V587" i="73"/>
  <c r="V571" i="73"/>
  <c r="V555" i="73"/>
  <c r="V539" i="73"/>
  <c r="V523" i="73"/>
  <c r="V507" i="73"/>
  <c r="V491" i="73"/>
  <c r="U647" i="73"/>
  <c r="U642" i="73"/>
  <c r="V633" i="73"/>
  <c r="V617" i="73"/>
  <c r="V601" i="73"/>
  <c r="V585" i="73"/>
  <c r="V569" i="73"/>
  <c r="V553" i="73"/>
  <c r="V537" i="73"/>
  <c r="V521" i="73"/>
  <c r="V505" i="73"/>
  <c r="U643" i="73"/>
  <c r="V662" i="73"/>
  <c r="V658" i="73"/>
  <c r="V654" i="73"/>
  <c r="V650" i="73"/>
  <c r="V646" i="73"/>
  <c r="V642" i="73"/>
  <c r="V631" i="73"/>
  <c r="V615" i="73"/>
  <c r="V599" i="73"/>
  <c r="V583" i="73"/>
  <c r="V567" i="73"/>
  <c r="V551" i="73"/>
  <c r="V535" i="73"/>
  <c r="V519" i="73"/>
  <c r="V503" i="73"/>
  <c r="U639" i="73"/>
  <c r="V629" i="73"/>
  <c r="V613" i="73"/>
  <c r="V597" i="73"/>
  <c r="V581" i="73"/>
  <c r="V565" i="73"/>
  <c r="V549" i="73"/>
  <c r="V533" i="73"/>
  <c r="V517" i="73"/>
  <c r="V501" i="73"/>
  <c r="U662" i="73"/>
  <c r="V661" i="73"/>
  <c r="V657" i="73"/>
  <c r="V653" i="73"/>
  <c r="V649" i="73"/>
  <c r="V645" i="73"/>
  <c r="V641" i="73"/>
  <c r="V627" i="73"/>
  <c r="V611" i="73"/>
  <c r="V595" i="73"/>
  <c r="V579" i="73"/>
  <c r="V563" i="73"/>
  <c r="V547" i="73"/>
  <c r="V531" i="73"/>
  <c r="V515" i="73"/>
  <c r="V499" i="73"/>
  <c r="U663" i="73"/>
  <c r="U658" i="73"/>
  <c r="V625" i="73"/>
  <c r="V609" i="73"/>
  <c r="V593" i="73"/>
  <c r="V577" i="73"/>
  <c r="V561" i="73"/>
  <c r="V545" i="73"/>
  <c r="V529" i="73"/>
  <c r="V513" i="73"/>
  <c r="V497" i="73"/>
  <c r="U659" i="73"/>
  <c r="U654" i="73"/>
  <c r="V664" i="73"/>
  <c r="V660" i="73"/>
  <c r="V656" i="73"/>
  <c r="V652" i="73"/>
  <c r="V648" i="73"/>
  <c r="V644" i="73"/>
  <c r="V640" i="73"/>
  <c r="V623" i="73"/>
  <c r="V607" i="73"/>
  <c r="V591" i="73"/>
  <c r="V575" i="73"/>
  <c r="V559" i="73"/>
  <c r="V543" i="73"/>
  <c r="V527" i="73"/>
  <c r="V511" i="73"/>
  <c r="V495" i="73"/>
  <c r="V573" i="73"/>
  <c r="U24" i="73"/>
  <c r="U32" i="73"/>
  <c r="U40" i="73"/>
  <c r="U48" i="73"/>
  <c r="U56" i="73"/>
  <c r="U64" i="73"/>
  <c r="U72" i="73"/>
  <c r="U80" i="73"/>
  <c r="U88" i="73"/>
  <c r="U96" i="73"/>
  <c r="U104" i="73"/>
  <c r="U112" i="73"/>
  <c r="U120" i="73"/>
  <c r="U128" i="73"/>
  <c r="U136" i="73"/>
  <c r="U144" i="73"/>
  <c r="U152" i="73"/>
  <c r="U160" i="73"/>
  <c r="U168" i="73"/>
  <c r="U176" i="73"/>
  <c r="U184" i="73"/>
  <c r="U192" i="73"/>
  <c r="U200" i="73"/>
  <c r="U208" i="73"/>
  <c r="U216" i="73"/>
  <c r="U224" i="73"/>
  <c r="U232" i="73"/>
  <c r="U240" i="73"/>
  <c r="U248" i="73"/>
  <c r="U256" i="73"/>
  <c r="U264" i="73"/>
  <c r="U272" i="73"/>
  <c r="V189" i="73"/>
  <c r="V205" i="73"/>
  <c r="V221" i="73"/>
  <c r="V237" i="73"/>
  <c r="V253" i="73"/>
  <c r="V269" i="73"/>
  <c r="U280" i="73"/>
  <c r="U288" i="73"/>
  <c r="U296" i="73"/>
  <c r="U304" i="73"/>
  <c r="U312" i="73"/>
  <c r="U320" i="73"/>
  <c r="U328" i="73"/>
  <c r="U336" i="73"/>
  <c r="U344" i="73"/>
  <c r="U352" i="73"/>
  <c r="U360" i="73"/>
  <c r="U368" i="73"/>
  <c r="U376" i="73"/>
  <c r="U384" i="73"/>
  <c r="U392" i="73"/>
  <c r="U400" i="73"/>
  <c r="U408" i="73"/>
  <c r="U416" i="73"/>
  <c r="U424" i="73"/>
  <c r="U432" i="73"/>
  <c r="U440" i="73"/>
  <c r="U448" i="73"/>
  <c r="U456" i="73"/>
  <c r="U464" i="73"/>
  <c r="U472" i="73"/>
  <c r="U480" i="73"/>
  <c r="V262" i="73"/>
  <c r="V284" i="73"/>
  <c r="V300" i="73"/>
  <c r="V316" i="73"/>
  <c r="V332" i="73"/>
  <c r="V348" i="73"/>
  <c r="V364" i="73"/>
  <c r="V380" i="73"/>
  <c r="V396" i="73"/>
  <c r="V412" i="73"/>
  <c r="V428" i="73"/>
  <c r="V444" i="73"/>
  <c r="V460" i="73"/>
  <c r="V476" i="73"/>
  <c r="V487" i="73"/>
  <c r="V200" i="73"/>
  <c r="V232" i="73"/>
  <c r="V264" i="73"/>
  <c r="V285" i="73"/>
  <c r="V301" i="73"/>
  <c r="V317" i="73"/>
  <c r="V333" i="73"/>
  <c r="V349" i="73"/>
  <c r="V365" i="73"/>
  <c r="V381" i="73"/>
  <c r="V397" i="73"/>
  <c r="V413" i="73"/>
  <c r="V429" i="73"/>
  <c r="V445" i="73"/>
  <c r="V461" i="73"/>
  <c r="V477" i="73"/>
  <c r="U488" i="73"/>
  <c r="U496" i="73"/>
  <c r="U504" i="73"/>
  <c r="U512" i="73"/>
  <c r="U520" i="73"/>
  <c r="U528" i="73"/>
  <c r="U536" i="73"/>
  <c r="U544" i="73"/>
  <c r="U552" i="73"/>
  <c r="U560" i="73"/>
  <c r="U568" i="73"/>
  <c r="U576" i="73"/>
  <c r="U584" i="73"/>
  <c r="U592" i="73"/>
  <c r="U600" i="73"/>
  <c r="U608" i="73"/>
  <c r="U616" i="73"/>
  <c r="U624" i="73"/>
  <c r="U632" i="73"/>
  <c r="V557" i="73"/>
  <c r="V28" i="73"/>
  <c r="V36" i="73"/>
  <c r="V44" i="73"/>
  <c r="V52" i="73"/>
  <c r="V60" i="73"/>
  <c r="V68" i="73"/>
  <c r="V76" i="73"/>
  <c r="V84" i="73"/>
  <c r="V92" i="73"/>
  <c r="V100" i="73"/>
  <c r="V108" i="73"/>
  <c r="V116" i="73"/>
  <c r="V124" i="73"/>
  <c r="V132" i="73"/>
  <c r="V140" i="73"/>
  <c r="V148" i="73"/>
  <c r="V156" i="73"/>
  <c r="V164" i="73"/>
  <c r="V172" i="73"/>
  <c r="U25" i="73"/>
  <c r="U33" i="73"/>
  <c r="U41" i="73"/>
  <c r="U49" i="73"/>
  <c r="U57" i="73"/>
  <c r="U65" i="73"/>
  <c r="U73" i="73"/>
  <c r="U81" i="73"/>
  <c r="U89" i="73"/>
  <c r="U97" i="73"/>
  <c r="U105" i="73"/>
  <c r="U113" i="73"/>
  <c r="U121" i="73"/>
  <c r="U129" i="73"/>
  <c r="U137" i="73"/>
  <c r="U145" i="73"/>
  <c r="U153" i="73"/>
  <c r="U161" i="73"/>
  <c r="U169" i="73"/>
  <c r="U177" i="73"/>
  <c r="U185" i="73"/>
  <c r="U193" i="73"/>
  <c r="U201" i="73"/>
  <c r="U209" i="73"/>
  <c r="U217" i="73"/>
  <c r="U225" i="73"/>
  <c r="U233" i="73"/>
  <c r="U241" i="73"/>
  <c r="U249" i="73"/>
  <c r="U257" i="73"/>
  <c r="U265" i="73"/>
  <c r="U273" i="73"/>
  <c r="U281" i="73"/>
  <c r="U289" i="73"/>
  <c r="U297" i="73"/>
  <c r="U305" i="73"/>
  <c r="U313" i="73"/>
  <c r="U321" i="73"/>
  <c r="U329" i="73"/>
  <c r="U337" i="73"/>
  <c r="U345" i="73"/>
  <c r="U353" i="73"/>
  <c r="U361" i="73"/>
  <c r="U369" i="73"/>
  <c r="U377" i="73"/>
  <c r="U385" i="73"/>
  <c r="U393" i="73"/>
  <c r="U401" i="73"/>
  <c r="U409" i="73"/>
  <c r="U417" i="73"/>
  <c r="U425" i="73"/>
  <c r="U433" i="73"/>
  <c r="U441" i="73"/>
  <c r="U449" i="73"/>
  <c r="U457" i="73"/>
  <c r="U465" i="73"/>
  <c r="U473" i="73"/>
  <c r="U481" i="73"/>
  <c r="V266" i="73"/>
  <c r="V286" i="73"/>
  <c r="V302" i="73"/>
  <c r="V318" i="73"/>
  <c r="V334" i="73"/>
  <c r="V350" i="73"/>
  <c r="V366" i="73"/>
  <c r="V382" i="73"/>
  <c r="V398" i="73"/>
  <c r="V414" i="73"/>
  <c r="V430" i="73"/>
  <c r="V446" i="73"/>
  <c r="V462" i="73"/>
  <c r="V478" i="73"/>
  <c r="V488" i="73"/>
  <c r="V204" i="73"/>
  <c r="V236" i="73"/>
  <c r="V268" i="73"/>
  <c r="V367" i="73"/>
  <c r="V383" i="73"/>
  <c r="V399" i="73"/>
  <c r="V415" i="73"/>
  <c r="V431" i="73"/>
  <c r="V447" i="73"/>
  <c r="V463" i="73"/>
  <c r="V479" i="73"/>
  <c r="U489" i="73"/>
  <c r="U497" i="73"/>
  <c r="U505" i="73"/>
  <c r="U513" i="73"/>
  <c r="U521" i="73"/>
  <c r="U529" i="73"/>
  <c r="U537" i="73"/>
  <c r="U545" i="73"/>
  <c r="U553" i="73"/>
  <c r="U561" i="73"/>
  <c r="U569" i="73"/>
  <c r="U577" i="73"/>
  <c r="U585" i="73"/>
  <c r="U593" i="73"/>
  <c r="U601" i="73"/>
  <c r="U609" i="73"/>
  <c r="U617" i="73"/>
  <c r="U625" i="73"/>
  <c r="U633" i="73"/>
  <c r="V498" i="73"/>
  <c r="V514" i="73"/>
  <c r="V530" i="73"/>
  <c r="V546" i="73"/>
  <c r="V562" i="73"/>
  <c r="V578" i="73"/>
  <c r="V594" i="73"/>
  <c r="V610" i="73"/>
  <c r="V626" i="73"/>
  <c r="U644" i="73"/>
  <c r="U649" i="73"/>
  <c r="V541" i="73"/>
  <c r="V29" i="73"/>
  <c r="V37" i="73"/>
  <c r="V45" i="73"/>
  <c r="V53" i="73"/>
  <c r="V61" i="73"/>
  <c r="V69" i="73"/>
  <c r="V77" i="73"/>
  <c r="V85" i="73"/>
  <c r="V93" i="73"/>
  <c r="V101" i="73"/>
  <c r="V109" i="73"/>
  <c r="V117" i="73"/>
  <c r="V125" i="73"/>
  <c r="V133" i="73"/>
  <c r="V141" i="73"/>
  <c r="V149" i="73"/>
  <c r="V157" i="73"/>
  <c r="V165" i="73"/>
  <c r="V173" i="73"/>
  <c r="U250" i="73"/>
  <c r="U258" i="73"/>
  <c r="U266" i="73"/>
  <c r="U274" i="73"/>
  <c r="V193" i="73"/>
  <c r="V209" i="73"/>
  <c r="V225" i="73"/>
  <c r="V241" i="73"/>
  <c r="V257" i="73"/>
  <c r="V273" i="73"/>
  <c r="U282" i="73"/>
  <c r="U290" i="73"/>
  <c r="U298" i="73"/>
  <c r="U306" i="73"/>
  <c r="U314" i="73"/>
  <c r="U322" i="73"/>
  <c r="U330" i="73"/>
  <c r="U338" i="73"/>
  <c r="U346" i="73"/>
  <c r="U354" i="73"/>
  <c r="U362" i="73"/>
  <c r="U370" i="73"/>
  <c r="U378" i="73"/>
  <c r="U386" i="73"/>
  <c r="U394" i="73"/>
  <c r="U402" i="73"/>
  <c r="U410" i="73"/>
  <c r="U418" i="73"/>
  <c r="U426" i="73"/>
  <c r="U434" i="73"/>
  <c r="U442" i="73"/>
  <c r="U450" i="73"/>
  <c r="U458" i="73"/>
  <c r="U466" i="73"/>
  <c r="U474" i="73"/>
  <c r="U482" i="73"/>
  <c r="V270" i="73"/>
  <c r="V288" i="73"/>
  <c r="V304" i="73"/>
  <c r="V320" i="73"/>
  <c r="V336" i="73"/>
  <c r="V352" i="73"/>
  <c r="V368" i="73"/>
  <c r="V384" i="73"/>
  <c r="V400" i="73"/>
  <c r="V416" i="73"/>
  <c r="V432" i="73"/>
  <c r="V448" i="73"/>
  <c r="V464" i="73"/>
  <c r="V480" i="73"/>
  <c r="V489" i="73"/>
  <c r="V208" i="73"/>
  <c r="V240" i="73"/>
  <c r="V272" i="73"/>
  <c r="V289" i="73"/>
  <c r="V305" i="73"/>
  <c r="V321" i="73"/>
  <c r="V337" i="73"/>
  <c r="V353" i="73"/>
  <c r="V369" i="73"/>
  <c r="V385" i="73"/>
  <c r="V401" i="73"/>
  <c r="V417" i="73"/>
  <c r="V433" i="73"/>
  <c r="V449" i="73"/>
  <c r="V465" i="73"/>
  <c r="V481" i="73"/>
  <c r="U490" i="73"/>
  <c r="U498" i="73"/>
  <c r="U506" i="73"/>
  <c r="U514" i="73"/>
  <c r="U522" i="73"/>
  <c r="U530" i="73"/>
  <c r="U538" i="73"/>
  <c r="U546" i="73"/>
  <c r="U554" i="73"/>
  <c r="U562" i="73"/>
  <c r="U570" i="73"/>
  <c r="U578" i="73"/>
  <c r="U586" i="73"/>
  <c r="U594" i="73"/>
  <c r="U602" i="73"/>
  <c r="U610" i="73"/>
  <c r="U618" i="73"/>
  <c r="U626" i="73"/>
  <c r="U634" i="73"/>
  <c r="V525" i="73"/>
  <c r="U363" i="73"/>
  <c r="U371" i="73"/>
  <c r="U379" i="73"/>
  <c r="U387" i="73"/>
  <c r="U395" i="73"/>
  <c r="U403" i="73"/>
  <c r="U411" i="73"/>
  <c r="U419" i="73"/>
  <c r="U427" i="73"/>
  <c r="U435" i="73"/>
  <c r="U443" i="73"/>
  <c r="U451" i="73"/>
  <c r="U459" i="73"/>
  <c r="U467" i="73"/>
  <c r="U475" i="73"/>
  <c r="V180" i="73"/>
  <c r="V274" i="73"/>
  <c r="V290" i="73"/>
  <c r="V306" i="73"/>
  <c r="V322" i="73"/>
  <c r="V338" i="73"/>
  <c r="V354" i="73"/>
  <c r="V370" i="73"/>
  <c r="V386" i="73"/>
  <c r="V402" i="73"/>
  <c r="V418" i="73"/>
  <c r="V434" i="73"/>
  <c r="V450" i="73"/>
  <c r="V466" i="73"/>
  <c r="V482" i="73"/>
  <c r="V490" i="73"/>
  <c r="V212" i="73"/>
  <c r="V244" i="73"/>
  <c r="V371" i="73"/>
  <c r="V387" i="73"/>
  <c r="V403" i="73"/>
  <c r="V419" i="73"/>
  <c r="V435" i="73"/>
  <c r="V451" i="73"/>
  <c r="V467" i="73"/>
  <c r="U483" i="73"/>
  <c r="U491" i="73"/>
  <c r="U499" i="73"/>
  <c r="U507" i="73"/>
  <c r="U515" i="73"/>
  <c r="U523" i="73"/>
  <c r="U531" i="73"/>
  <c r="U539" i="73"/>
  <c r="U547" i="73"/>
  <c r="U555" i="73"/>
  <c r="U563" i="73"/>
  <c r="U571" i="73"/>
  <c r="U579" i="73"/>
  <c r="U587" i="73"/>
  <c r="U595" i="73"/>
  <c r="U603" i="73"/>
  <c r="U611" i="73"/>
  <c r="U619" i="73"/>
  <c r="U627" i="73"/>
  <c r="U635" i="73"/>
  <c r="U655" i="73"/>
  <c r="V637" i="73"/>
  <c r="V509" i="73"/>
  <c r="U28" i="73"/>
  <c r="U36" i="73"/>
  <c r="U44" i="73"/>
  <c r="U52" i="73"/>
  <c r="U60" i="73"/>
  <c r="U68" i="73"/>
  <c r="U76" i="73"/>
  <c r="U84" i="73"/>
  <c r="U92" i="73"/>
  <c r="U100" i="73"/>
  <c r="U108" i="73"/>
  <c r="U116" i="73"/>
  <c r="U124" i="73"/>
  <c r="U132" i="73"/>
  <c r="U140" i="73"/>
  <c r="U148" i="73"/>
  <c r="U156" i="73"/>
  <c r="U164" i="73"/>
  <c r="U172" i="73"/>
  <c r="U180" i="73"/>
  <c r="U188" i="73"/>
  <c r="U196" i="73"/>
  <c r="U204" i="73"/>
  <c r="U212" i="73"/>
  <c r="U220" i="73"/>
  <c r="U228" i="73"/>
  <c r="U236" i="73"/>
  <c r="U244" i="73"/>
  <c r="U252" i="73"/>
  <c r="U260" i="73"/>
  <c r="U268" i="73"/>
  <c r="V181" i="73"/>
  <c r="V197" i="73"/>
  <c r="V213" i="73"/>
  <c r="V229" i="73"/>
  <c r="V245" i="73"/>
  <c r="V261" i="73"/>
  <c r="U276" i="73"/>
  <c r="U284" i="73"/>
  <c r="U292" i="73"/>
  <c r="U300" i="73"/>
  <c r="U308" i="73"/>
  <c r="U316" i="73"/>
  <c r="U324" i="73"/>
  <c r="U332" i="73"/>
  <c r="U340" i="73"/>
  <c r="U348" i="73"/>
  <c r="U356" i="73"/>
  <c r="U364" i="73"/>
  <c r="U372" i="73"/>
  <c r="U380" i="73"/>
  <c r="U388" i="73"/>
  <c r="U396" i="73"/>
  <c r="U404" i="73"/>
  <c r="U412" i="73"/>
  <c r="U420" i="73"/>
  <c r="U428" i="73"/>
  <c r="U436" i="73"/>
  <c r="U444" i="73"/>
  <c r="U452" i="73"/>
  <c r="U460" i="73"/>
  <c r="U468" i="73"/>
  <c r="U476" i="73"/>
  <c r="V276" i="73"/>
  <c r="V292" i="73"/>
  <c r="V308" i="73"/>
  <c r="V324" i="73"/>
  <c r="V340" i="73"/>
  <c r="V356" i="73"/>
  <c r="V372" i="73"/>
  <c r="V388" i="73"/>
  <c r="V404" i="73"/>
  <c r="V420" i="73"/>
  <c r="V436" i="73"/>
  <c r="V452" i="73"/>
  <c r="V468" i="73"/>
  <c r="V483" i="73"/>
  <c r="V184" i="73"/>
  <c r="V216" i="73"/>
  <c r="V248" i="73"/>
  <c r="V277" i="73"/>
  <c r="V293" i="73"/>
  <c r="V309" i="73"/>
  <c r="V325" i="73"/>
  <c r="V341" i="73"/>
  <c r="V357" i="73"/>
  <c r="V373" i="73"/>
  <c r="V389" i="73"/>
  <c r="V405" i="73"/>
  <c r="V421" i="73"/>
  <c r="V437" i="73"/>
  <c r="V453" i="73"/>
  <c r="V469" i="73"/>
  <c r="U484" i="73"/>
  <c r="U492" i="73"/>
  <c r="U500" i="73"/>
  <c r="U508" i="73"/>
  <c r="U516" i="73"/>
  <c r="U524" i="73"/>
  <c r="U532" i="73"/>
  <c r="U540" i="73"/>
  <c r="U548" i="73"/>
  <c r="U556" i="73"/>
  <c r="U564" i="73"/>
  <c r="U572" i="73"/>
  <c r="U580" i="73"/>
  <c r="U588" i="73"/>
  <c r="U596" i="73"/>
  <c r="U604" i="73"/>
  <c r="U612" i="73"/>
  <c r="U620" i="73"/>
  <c r="U628" i="73"/>
  <c r="U636" i="73"/>
  <c r="U650" i="73"/>
  <c r="V621" i="73"/>
  <c r="V493" i="73"/>
  <c r="V24" i="73"/>
  <c r="V32" i="73"/>
  <c r="V40" i="73"/>
  <c r="V48" i="73"/>
  <c r="V56" i="73"/>
  <c r="V64" i="73"/>
  <c r="V72" i="73"/>
  <c r="V80" i="73"/>
  <c r="V88" i="73"/>
  <c r="V96" i="73"/>
  <c r="V104" i="73"/>
  <c r="V112" i="73"/>
  <c r="V120" i="73"/>
  <c r="V128" i="73"/>
  <c r="V136" i="73"/>
  <c r="V144" i="73"/>
  <c r="V152" i="73"/>
  <c r="V160" i="73"/>
  <c r="V168" i="73"/>
  <c r="V176" i="73"/>
  <c r="U29" i="73"/>
  <c r="U37" i="73"/>
  <c r="U45" i="73"/>
  <c r="U53" i="73"/>
  <c r="U61" i="73"/>
  <c r="U69" i="73"/>
  <c r="U77" i="73"/>
  <c r="U85" i="73"/>
  <c r="U93" i="73"/>
  <c r="U101" i="73"/>
  <c r="U109" i="73"/>
  <c r="U117" i="73"/>
  <c r="U125" i="73"/>
  <c r="U133" i="73"/>
  <c r="U141" i="73"/>
  <c r="U149" i="73"/>
  <c r="U157" i="73"/>
  <c r="U165" i="73"/>
  <c r="U173" i="73"/>
  <c r="U181" i="73"/>
  <c r="U189" i="73"/>
  <c r="U197" i="73"/>
  <c r="U205" i="73"/>
  <c r="U213" i="73"/>
  <c r="U221" i="73"/>
  <c r="U229" i="73"/>
  <c r="U237" i="73"/>
  <c r="U245" i="73"/>
  <c r="U253" i="73"/>
  <c r="U261" i="73"/>
  <c r="U269" i="73"/>
  <c r="U277" i="73"/>
  <c r="U285" i="73"/>
  <c r="U293" i="73"/>
  <c r="U301" i="73"/>
  <c r="U309" i="73"/>
  <c r="U317" i="73"/>
  <c r="U325" i="73"/>
  <c r="U333" i="73"/>
  <c r="U341" i="73"/>
  <c r="U349" i="73"/>
  <c r="U357" i="73"/>
  <c r="U365" i="73"/>
  <c r="U373" i="73"/>
  <c r="U381" i="73"/>
  <c r="U389" i="73"/>
  <c r="U397" i="73"/>
  <c r="U405" i="73"/>
  <c r="U413" i="73"/>
  <c r="U421" i="73"/>
  <c r="U429" i="73"/>
  <c r="U437" i="73"/>
  <c r="U445" i="73"/>
  <c r="U453" i="73"/>
  <c r="U461" i="73"/>
  <c r="U469" i="73"/>
  <c r="U477" i="73"/>
  <c r="V250" i="73"/>
  <c r="V278" i="73"/>
  <c r="V294" i="73"/>
  <c r="V310" i="73"/>
  <c r="V326" i="73"/>
  <c r="V342" i="73"/>
  <c r="V358" i="73"/>
  <c r="V374" i="73"/>
  <c r="V390" i="73"/>
  <c r="V406" i="73"/>
  <c r="V422" i="73"/>
  <c r="V438" i="73"/>
  <c r="V454" i="73"/>
  <c r="V470" i="73"/>
  <c r="V484" i="73"/>
  <c r="V188" i="73"/>
  <c r="V220" i="73"/>
  <c r="V252" i="73"/>
  <c r="V359" i="73"/>
  <c r="V375" i="73"/>
  <c r="V391" i="73"/>
  <c r="V407" i="73"/>
  <c r="V423" i="73"/>
  <c r="V439" i="73"/>
  <c r="V455" i="73"/>
  <c r="V471" i="73"/>
  <c r="U485" i="73"/>
  <c r="U493" i="73"/>
  <c r="U501" i="73"/>
  <c r="U509" i="73"/>
  <c r="U517" i="73"/>
  <c r="U525" i="73"/>
  <c r="U533" i="73"/>
  <c r="U541" i="73"/>
  <c r="U549" i="73"/>
  <c r="U557" i="73"/>
  <c r="U565" i="73"/>
  <c r="U573" i="73"/>
  <c r="U581" i="73"/>
  <c r="U589" i="73"/>
  <c r="U597" i="73"/>
  <c r="U605" i="73"/>
  <c r="U613" i="73"/>
  <c r="U621" i="73"/>
  <c r="U629" i="73"/>
  <c r="U637" i="73"/>
  <c r="V605" i="73"/>
  <c r="V25" i="73"/>
  <c r="V33" i="73"/>
  <c r="V41" i="73"/>
  <c r="V49" i="73"/>
  <c r="V57" i="73"/>
  <c r="V65" i="73"/>
  <c r="V73" i="73"/>
  <c r="V81" i="73"/>
  <c r="V89" i="73"/>
  <c r="V97" i="73"/>
  <c r="V105" i="73"/>
  <c r="V113" i="73"/>
  <c r="V121" i="73"/>
  <c r="V129" i="73"/>
  <c r="V137" i="73"/>
  <c r="V145" i="73"/>
  <c r="V153" i="73"/>
  <c r="V161" i="73"/>
  <c r="V169" i="73"/>
  <c r="V177" i="73"/>
  <c r="U254" i="73"/>
  <c r="U262" i="73"/>
  <c r="U270" i="73"/>
  <c r="V185" i="73"/>
  <c r="V201" i="73"/>
  <c r="V217" i="73"/>
  <c r="V233" i="73"/>
  <c r="V249" i="73"/>
  <c r="V265" i="73"/>
  <c r="U278" i="73"/>
  <c r="U286" i="73"/>
  <c r="U294" i="73"/>
  <c r="U302" i="73"/>
  <c r="U310" i="73"/>
  <c r="U318" i="73"/>
  <c r="U326" i="73"/>
  <c r="U334" i="73"/>
  <c r="U342" i="73"/>
  <c r="U350" i="73"/>
  <c r="U358" i="73"/>
  <c r="U366" i="73"/>
  <c r="U374" i="73"/>
  <c r="U382" i="73"/>
  <c r="U390" i="73"/>
  <c r="U398" i="73"/>
  <c r="U406" i="73"/>
  <c r="U414" i="73"/>
  <c r="U422" i="73"/>
  <c r="U430" i="73"/>
  <c r="U438" i="73"/>
  <c r="U446" i="73"/>
  <c r="U454" i="73"/>
  <c r="U462" i="73"/>
  <c r="U470" i="73"/>
  <c r="U478" i="73"/>
  <c r="V254" i="73"/>
  <c r="V280" i="73"/>
  <c r="V296" i="73"/>
  <c r="V312" i="73"/>
  <c r="V328" i="73"/>
  <c r="V344" i="73"/>
  <c r="V360" i="73"/>
  <c r="V376" i="73"/>
  <c r="V392" i="73"/>
  <c r="V408" i="73"/>
  <c r="V424" i="73"/>
  <c r="V440" i="73"/>
  <c r="V456" i="73"/>
  <c r="V472" i="73"/>
  <c r="V485" i="73"/>
  <c r="V192" i="73"/>
  <c r="V224" i="73"/>
  <c r="V256" i="73"/>
  <c r="V281" i="73"/>
  <c r="V297" i="73"/>
  <c r="V313" i="73"/>
  <c r="V329" i="73"/>
  <c r="V345" i="73"/>
  <c r="V361" i="73"/>
  <c r="V377" i="73"/>
  <c r="V393" i="73"/>
  <c r="V409" i="73"/>
  <c r="V425" i="73"/>
  <c r="V441" i="73"/>
  <c r="V457" i="73"/>
  <c r="V473" i="73"/>
  <c r="U486" i="73"/>
  <c r="U494" i="73"/>
  <c r="U502" i="73"/>
  <c r="U510" i="73"/>
  <c r="U518" i="73"/>
  <c r="U526" i="73"/>
  <c r="U534" i="73"/>
  <c r="U542" i="73"/>
  <c r="U550" i="73"/>
  <c r="U558" i="73"/>
  <c r="U566" i="73"/>
  <c r="U574" i="73"/>
  <c r="U582" i="73"/>
  <c r="U590" i="73"/>
  <c r="U598" i="73"/>
  <c r="U606" i="73"/>
  <c r="U614" i="73"/>
  <c r="U622" i="73"/>
  <c r="U630" i="73"/>
  <c r="U638" i="73"/>
  <c r="V492" i="73"/>
  <c r="V508" i="73"/>
  <c r="V524" i="73"/>
  <c r="V540" i="73"/>
  <c r="V556" i="73"/>
  <c r="V572" i="73"/>
  <c r="V588" i="73"/>
  <c r="V604" i="73"/>
  <c r="V620" i="73"/>
  <c r="V636" i="73"/>
  <c r="U664" i="73"/>
  <c r="U375" i="73"/>
  <c r="U439" i="73"/>
  <c r="V258" i="73"/>
  <c r="V394" i="73"/>
  <c r="V228" i="73"/>
  <c r="V379" i="73"/>
  <c r="U495" i="73"/>
  <c r="U559" i="73"/>
  <c r="U623" i="73"/>
  <c r="V504" i="73"/>
  <c r="V526" i="73"/>
  <c r="V548" i="73"/>
  <c r="V568" i="73"/>
  <c r="V590" i="73"/>
  <c r="V612" i="73"/>
  <c r="V632" i="73"/>
  <c r="U641" i="73"/>
  <c r="U383" i="73"/>
  <c r="U447" i="73"/>
  <c r="V282" i="73"/>
  <c r="V410" i="73"/>
  <c r="V260" i="73"/>
  <c r="V395" i="73"/>
  <c r="U503" i="73"/>
  <c r="U567" i="73"/>
  <c r="U631" i="73"/>
  <c r="V506" i="73"/>
  <c r="V528" i="73"/>
  <c r="V550" i="73"/>
  <c r="V570" i="73"/>
  <c r="V592" i="73"/>
  <c r="V614" i="73"/>
  <c r="V634" i="73"/>
  <c r="U645" i="73"/>
  <c r="U391" i="73"/>
  <c r="U455" i="73"/>
  <c r="V298" i="73"/>
  <c r="V426" i="73"/>
  <c r="V411" i="73"/>
  <c r="U511" i="73"/>
  <c r="U575" i="73"/>
  <c r="V510" i="73"/>
  <c r="V532" i="73"/>
  <c r="V552" i="73"/>
  <c r="V574" i="73"/>
  <c r="V596" i="73"/>
  <c r="V616" i="73"/>
  <c r="V638" i="73"/>
  <c r="U653" i="73"/>
  <c r="U399" i="73"/>
  <c r="U463" i="73"/>
  <c r="V314" i="73"/>
  <c r="V442" i="73"/>
  <c r="V427" i="73"/>
  <c r="U519" i="73"/>
  <c r="U583" i="73"/>
  <c r="V512" i="73"/>
  <c r="V534" i="73"/>
  <c r="V554" i="73"/>
  <c r="V576" i="73"/>
  <c r="V598" i="73"/>
  <c r="V618" i="73"/>
  <c r="U640" i="73"/>
  <c r="U657" i="73"/>
  <c r="V589" i="73"/>
  <c r="U407" i="73"/>
  <c r="U471" i="73"/>
  <c r="V330" i="73"/>
  <c r="V458" i="73"/>
  <c r="V443" i="73"/>
  <c r="U527" i="73"/>
  <c r="U591" i="73"/>
  <c r="V494" i="73"/>
  <c r="V516" i="73"/>
  <c r="V536" i="73"/>
  <c r="V558" i="73"/>
  <c r="V580" i="73"/>
  <c r="V600" i="73"/>
  <c r="V622" i="73"/>
  <c r="U648" i="73"/>
  <c r="U661" i="73"/>
  <c r="U415" i="73"/>
  <c r="U479" i="73"/>
  <c r="V346" i="73"/>
  <c r="V474" i="73"/>
  <c r="V459" i="73"/>
  <c r="U535" i="73"/>
  <c r="U599" i="73"/>
  <c r="U359" i="73"/>
  <c r="U423" i="73"/>
  <c r="V362" i="73"/>
  <c r="V486" i="73"/>
  <c r="V475" i="73"/>
  <c r="U543" i="73"/>
  <c r="U607" i="73"/>
  <c r="V363" i="73"/>
  <c r="V518" i="73"/>
  <c r="V566" i="73"/>
  <c r="V628" i="73"/>
  <c r="U487" i="73"/>
  <c r="V520" i="73"/>
  <c r="V582" i="73"/>
  <c r="V630" i="73"/>
  <c r="U551" i="73"/>
  <c r="V522" i="73"/>
  <c r="V584" i="73"/>
  <c r="U652" i="73"/>
  <c r="U367" i="73"/>
  <c r="U615" i="73"/>
  <c r="V538" i="73"/>
  <c r="V586" i="73"/>
  <c r="U656" i="73"/>
  <c r="U431" i="73"/>
  <c r="V542" i="73"/>
  <c r="V602" i="73"/>
  <c r="U660" i="73"/>
  <c r="V496" i="73"/>
  <c r="V544" i="73"/>
  <c r="V606" i="73"/>
  <c r="V378" i="73"/>
  <c r="V500" i="73"/>
  <c r="V560" i="73"/>
  <c r="V608" i="73"/>
  <c r="V196" i="73"/>
  <c r="V502" i="73"/>
  <c r="V564" i="73"/>
  <c r="V624" i="73"/>
  <c r="U210" i="73"/>
  <c r="V43" i="73"/>
  <c r="V191" i="73"/>
  <c r="V283" i="73"/>
  <c r="V94" i="73"/>
  <c r="U163" i="73"/>
  <c r="V223" i="73"/>
  <c r="V311" i="73"/>
  <c r="U215" i="73"/>
  <c r="V55" i="73"/>
  <c r="V154" i="73"/>
  <c r="V66" i="73"/>
  <c r="U283" i="73"/>
  <c r="V187" i="73"/>
  <c r="V27" i="73"/>
  <c r="U158" i="73"/>
  <c r="V163" i="73"/>
  <c r="V215" i="73"/>
  <c r="U119" i="73"/>
  <c r="U154" i="73"/>
  <c r="V58" i="73"/>
  <c r="V167" i="73"/>
  <c r="U66" i="73"/>
  <c r="U339" i="73"/>
  <c r="V243" i="73"/>
  <c r="V83" i="73"/>
  <c r="U214" i="73"/>
  <c r="V54" i="73"/>
  <c r="U38" i="73"/>
  <c r="U335" i="73"/>
  <c r="V175" i="73"/>
  <c r="U79" i="73"/>
  <c r="U146" i="73"/>
  <c r="V50" i="73"/>
  <c r="V263" i="73"/>
  <c r="U234" i="73"/>
  <c r="U131" i="73"/>
  <c r="U235" i="73"/>
  <c r="U139" i="73"/>
  <c r="V206" i="73"/>
  <c r="U110" i="73"/>
  <c r="V295" i="73"/>
  <c r="U71" i="73"/>
  <c r="V195" i="73"/>
  <c r="U34" i="73"/>
  <c r="V70" i="73"/>
  <c r="U63" i="73"/>
  <c r="W166" i="84" l="1"/>
  <c r="W453" i="84"/>
  <c r="V167" i="84"/>
  <c r="W570" i="84"/>
  <c r="W87" i="84"/>
  <c r="V179" i="84"/>
  <c r="W38" i="84"/>
  <c r="W503" i="84"/>
  <c r="W316" i="84"/>
  <c r="V472" i="84"/>
  <c r="V625" i="84"/>
  <c r="V213" i="84"/>
  <c r="V277" i="84"/>
  <c r="V358" i="84"/>
  <c r="V166" i="84"/>
  <c r="V25" i="84"/>
  <c r="W95" i="84"/>
  <c r="W427" i="84"/>
  <c r="W478" i="84"/>
  <c r="W167" i="84"/>
  <c r="V480" i="84"/>
  <c r="W480" i="84"/>
  <c r="V49" i="84"/>
  <c r="V95" i="84"/>
  <c r="V457" i="84"/>
  <c r="W261" i="84"/>
  <c r="V162" i="84"/>
  <c r="V399" i="84"/>
  <c r="W449" i="84"/>
  <c r="V212" i="84"/>
  <c r="V575" i="84"/>
  <c r="V38" i="84"/>
  <c r="W275" i="84"/>
  <c r="V427" i="84"/>
  <c r="W574" i="84"/>
  <c r="V459" i="84"/>
  <c r="W218" i="84"/>
  <c r="W421" i="84"/>
  <c r="V173" i="84"/>
  <c r="W287" i="84"/>
  <c r="V133" i="84"/>
  <c r="W291" i="84"/>
  <c r="W184" i="84"/>
  <c r="W471" i="84"/>
  <c r="V97" i="84"/>
  <c r="W23" i="84"/>
  <c r="V590" i="84"/>
  <c r="W55" i="84"/>
  <c r="W605" i="84"/>
  <c r="W344" i="84"/>
  <c r="V200" i="84"/>
  <c r="V21" i="84"/>
  <c r="W311" i="84"/>
  <c r="V589" i="84"/>
  <c r="W65" i="84"/>
  <c r="W607" i="84"/>
  <c r="V98" i="84"/>
  <c r="V148" i="84"/>
  <c r="V137" i="84"/>
  <c r="V647" i="84"/>
  <c r="V85" i="84"/>
  <c r="V206" i="84"/>
  <c r="W174" i="84"/>
  <c r="W173" i="84"/>
  <c r="V582" i="84"/>
  <c r="V586" i="84"/>
  <c r="W590" i="84"/>
  <c r="V592" i="84"/>
  <c r="V442" i="84"/>
  <c r="W327" i="84"/>
  <c r="V190" i="84"/>
  <c r="V107" i="84"/>
  <c r="V116" i="84"/>
  <c r="W119" i="84"/>
  <c r="W307" i="84"/>
  <c r="W200" i="84"/>
  <c r="W487" i="84"/>
  <c r="V79" i="84"/>
  <c r="W21" i="84"/>
  <c r="V606" i="84"/>
  <c r="W561" i="84"/>
  <c r="V222" i="84"/>
  <c r="W98" i="84"/>
  <c r="V623" i="84"/>
  <c r="W148" i="84"/>
  <c r="V458" i="84"/>
  <c r="W137" i="84"/>
  <c r="W639" i="84"/>
  <c r="W85" i="84"/>
  <c r="V33" i="84"/>
  <c r="V640" i="84"/>
  <c r="W459" i="84"/>
  <c r="V300" i="84"/>
  <c r="V657" i="84"/>
  <c r="W484" i="84"/>
  <c r="W582" i="84"/>
  <c r="V631" i="84"/>
  <c r="W586" i="84"/>
  <c r="V330" i="84"/>
  <c r="W588" i="84"/>
  <c r="W77" i="84"/>
  <c r="W266" i="84"/>
  <c r="V581" i="84"/>
  <c r="W442" i="84"/>
  <c r="W190" i="84"/>
  <c r="W567" i="84"/>
  <c r="W107" i="84"/>
  <c r="V621" i="84"/>
  <c r="W116" i="84"/>
  <c r="V426" i="84"/>
  <c r="V119" i="84"/>
  <c r="V602" i="84"/>
  <c r="W606" i="84"/>
  <c r="V561" i="84"/>
  <c r="W593" i="84"/>
  <c r="W222" i="84"/>
  <c r="W33" i="84"/>
  <c r="V614" i="84"/>
  <c r="W300" i="84"/>
  <c r="V283" i="84"/>
  <c r="V461" i="84"/>
  <c r="W26" i="84"/>
  <c r="W521" i="84"/>
  <c r="W22" i="84"/>
  <c r="V549" i="84"/>
  <c r="W117" i="84"/>
  <c r="W597" i="84"/>
  <c r="W280" i="84"/>
  <c r="V323" i="84"/>
  <c r="W602" i="84"/>
  <c r="V346" i="84"/>
  <c r="W604" i="84"/>
  <c r="W63" i="84"/>
  <c r="W272" i="84"/>
  <c r="W653" i="84"/>
  <c r="V313" i="84"/>
  <c r="W608" i="84"/>
  <c r="W498" i="84"/>
  <c r="W226" i="84"/>
  <c r="V527" i="84"/>
  <c r="W278" i="84"/>
  <c r="W435" i="84"/>
  <c r="W547" i="84"/>
  <c r="V232" i="84"/>
  <c r="V508" i="84"/>
  <c r="V655" i="84"/>
  <c r="V418" i="84"/>
  <c r="V34" i="84"/>
  <c r="W279" i="84"/>
  <c r="V576" i="84"/>
  <c r="W369" i="84"/>
  <c r="V189" i="84"/>
  <c r="W283" i="84"/>
  <c r="W228" i="84"/>
  <c r="V535" i="84"/>
  <c r="V83" i="84"/>
  <c r="W531" i="84"/>
  <c r="W599" i="84"/>
  <c r="W336" i="84"/>
  <c r="W477" i="84"/>
  <c r="W194" i="84"/>
  <c r="W497" i="84"/>
  <c r="W244" i="84"/>
  <c r="V539" i="84"/>
  <c r="W403" i="84"/>
  <c r="W637" i="84"/>
  <c r="W187" i="84"/>
  <c r="W496" i="84"/>
  <c r="W368" i="84"/>
  <c r="W502" i="84"/>
  <c r="W232" i="84"/>
  <c r="W508" i="84"/>
  <c r="W57" i="84"/>
  <c r="W418" i="84"/>
  <c r="V195" i="84"/>
  <c r="W472" i="84"/>
  <c r="V229" i="84"/>
  <c r="V321" i="84"/>
  <c r="W625" i="84"/>
  <c r="V223" i="84"/>
  <c r="W34" i="84"/>
  <c r="W457" i="84"/>
  <c r="W576" i="84"/>
  <c r="V69" i="84"/>
  <c r="V488" i="84"/>
  <c r="V499" i="84"/>
  <c r="W565" i="84"/>
  <c r="V93" i="84"/>
  <c r="V332" i="84"/>
  <c r="V473" i="84"/>
  <c r="V475" i="84"/>
  <c r="V211" i="84"/>
  <c r="V481" i="84"/>
  <c r="V103" i="84"/>
  <c r="V67" i="84"/>
  <c r="W573" i="84"/>
  <c r="V235" i="84"/>
  <c r="V626" i="84"/>
  <c r="V335" i="84"/>
  <c r="V385" i="84"/>
  <c r="V552" i="84"/>
  <c r="V376" i="84"/>
  <c r="W195" i="84"/>
  <c r="W42" i="84"/>
  <c r="W271" i="84"/>
  <c r="V449" i="84"/>
  <c r="W229" i="84"/>
  <c r="W321" i="84"/>
  <c r="W575" i="84"/>
  <c r="W223" i="84"/>
  <c r="W555" i="84"/>
  <c r="W476" i="84"/>
  <c r="V111" i="84"/>
  <c r="V168" i="84"/>
  <c r="W587" i="84"/>
  <c r="V572" i="84"/>
  <c r="V159" i="84"/>
  <c r="V113" i="84"/>
  <c r="W412" i="84"/>
  <c r="W69" i="84"/>
  <c r="V30" i="84"/>
  <c r="V578" i="84"/>
  <c r="V324" i="84"/>
  <c r="V465" i="84"/>
  <c r="V337" i="84"/>
  <c r="V504" i="84"/>
  <c r="V328" i="84"/>
  <c r="V469" i="84"/>
  <c r="W93" i="84"/>
  <c r="W332" i="84"/>
  <c r="V319" i="84"/>
  <c r="V237" i="84"/>
  <c r="V594" i="84"/>
  <c r="V303" i="84"/>
  <c r="V353" i="84"/>
  <c r="V520" i="84"/>
  <c r="V529" i="84"/>
  <c r="V645" i="84"/>
  <c r="V81" i="84"/>
  <c r="V348" i="84"/>
  <c r="V489" i="84"/>
  <c r="W559" i="84"/>
  <c r="V163" i="84"/>
  <c r="W335" i="84"/>
  <c r="W385" i="84"/>
  <c r="W376" i="84"/>
  <c r="V634" i="84"/>
  <c r="V37" i="84"/>
  <c r="V234" i="84"/>
  <c r="V510" i="84"/>
  <c r="V275" i="84"/>
  <c r="V453" i="84"/>
  <c r="W111" i="84"/>
  <c r="W168" i="84"/>
  <c r="V587" i="84"/>
  <c r="W572" i="84"/>
  <c r="W159" i="84"/>
  <c r="W113" i="84"/>
  <c r="V170" i="84"/>
  <c r="W409" i="84"/>
  <c r="V574" i="84"/>
  <c r="W247" i="84"/>
  <c r="W360" i="84"/>
  <c r="W30" i="84"/>
  <c r="V421" i="84"/>
  <c r="W324" i="84"/>
  <c r="W337" i="84"/>
  <c r="W328" i="84"/>
  <c r="V184" i="84"/>
  <c r="V23" i="84"/>
  <c r="W295" i="84"/>
  <c r="W475" i="84"/>
  <c r="V55" i="84"/>
  <c r="V605" i="84"/>
  <c r="W303" i="84"/>
  <c r="W353" i="84"/>
  <c r="V344" i="84"/>
  <c r="V485" i="84"/>
  <c r="W81" i="84"/>
  <c r="W348" i="84"/>
  <c r="W589" i="84"/>
  <c r="V65" i="84"/>
  <c r="V607" i="84"/>
  <c r="W634" i="84"/>
  <c r="W234" i="84"/>
  <c r="W510" i="84"/>
  <c r="W512" i="84"/>
  <c r="I13" i="84"/>
  <c r="G13" i="84"/>
  <c r="E13" i="84"/>
  <c r="V555" i="84"/>
  <c r="V476" i="84"/>
  <c r="W36" i="84"/>
  <c r="W277" i="84"/>
  <c r="V455" i="84"/>
  <c r="W49" i="84"/>
  <c r="V87" i="84"/>
  <c r="W170" i="84"/>
  <c r="V409" i="84"/>
  <c r="V412" i="84"/>
  <c r="W206" i="84"/>
  <c r="V360" i="84"/>
  <c r="W657" i="84"/>
  <c r="V174" i="84"/>
  <c r="W461" i="84"/>
  <c r="V26" i="84"/>
  <c r="V287" i="84"/>
  <c r="W488" i="84"/>
  <c r="V228" i="84"/>
  <c r="W504" i="84"/>
  <c r="V22" i="84"/>
  <c r="V291" i="84"/>
  <c r="W499" i="84"/>
  <c r="V117" i="84"/>
  <c r="V565" i="84"/>
  <c r="V588" i="84"/>
  <c r="W83" i="84"/>
  <c r="V266" i="84"/>
  <c r="V295" i="84"/>
  <c r="V531" i="84"/>
  <c r="V597" i="84"/>
  <c r="W211" i="84"/>
  <c r="W323" i="84"/>
  <c r="V327" i="84"/>
  <c r="W237" i="84"/>
  <c r="V336" i="84"/>
  <c r="W594" i="84"/>
  <c r="V194" i="84"/>
  <c r="W481" i="84"/>
  <c r="V244" i="84"/>
  <c r="W520" i="84"/>
  <c r="V403" i="84"/>
  <c r="V307" i="84"/>
  <c r="W529" i="84"/>
  <c r="W103" i="84"/>
  <c r="W645" i="84"/>
  <c r="V604" i="84"/>
  <c r="W67" i="84"/>
  <c r="V272" i="84"/>
  <c r="V311" i="84"/>
  <c r="V573" i="84"/>
  <c r="W313" i="84"/>
  <c r="V491" i="84"/>
  <c r="W235" i="84"/>
  <c r="V187" i="84"/>
  <c r="W163" i="84"/>
  <c r="V368" i="84"/>
  <c r="W495" i="84"/>
  <c r="W626" i="84"/>
  <c r="V226" i="84"/>
  <c r="V502" i="84"/>
  <c r="V278" i="84"/>
  <c r="W552" i="84"/>
  <c r="V102" i="84"/>
  <c r="V339" i="84"/>
  <c r="V547" i="84"/>
  <c r="V121" i="84"/>
  <c r="W647" i="84"/>
  <c r="V636" i="84"/>
  <c r="W37" i="84"/>
  <c r="V105" i="84"/>
  <c r="W655" i="84"/>
  <c r="V638" i="84"/>
  <c r="W640" i="84"/>
  <c r="V216" i="84"/>
  <c r="W102" i="84"/>
  <c r="W339" i="84"/>
  <c r="W121" i="84"/>
  <c r="V378" i="84"/>
  <c r="W636" i="84"/>
  <c r="V59" i="84"/>
  <c r="W105" i="84"/>
  <c r="V380" i="84"/>
  <c r="W638" i="84"/>
  <c r="W595" i="84"/>
  <c r="V315" i="84"/>
  <c r="W216" i="84"/>
  <c r="W631" i="84"/>
  <c r="V632" i="84"/>
  <c r="W330" i="84"/>
  <c r="V515" i="84"/>
  <c r="W97" i="84"/>
  <c r="V91" i="84"/>
  <c r="W592" i="84"/>
  <c r="W319" i="84"/>
  <c r="V325" i="84"/>
  <c r="V233" i="84"/>
  <c r="V299" i="84"/>
  <c r="V567" i="84"/>
  <c r="W157" i="84"/>
  <c r="W621" i="84"/>
  <c r="V598" i="84"/>
  <c r="W426" i="84"/>
  <c r="V648" i="84"/>
  <c r="W346" i="84"/>
  <c r="W557" i="84"/>
  <c r="W79" i="84"/>
  <c r="V73" i="84"/>
  <c r="W491" i="84"/>
  <c r="V593" i="84"/>
  <c r="V318" i="84"/>
  <c r="V331" i="84"/>
  <c r="V495" i="84"/>
  <c r="V147" i="84"/>
  <c r="W623" i="84"/>
  <c r="V630" i="84"/>
  <c r="W458" i="84"/>
  <c r="W155" i="84"/>
  <c r="V506" i="84"/>
  <c r="W378" i="84"/>
  <c r="W563" i="84"/>
  <c r="W59" i="84"/>
  <c r="V41" i="84"/>
  <c r="V106" i="84"/>
  <c r="W380" i="84"/>
  <c r="W579" i="84"/>
  <c r="V345" i="84"/>
  <c r="V595" i="84"/>
  <c r="W315" i="84"/>
  <c r="V482" i="84"/>
  <c r="W614" i="84"/>
  <c r="V618" i="84"/>
  <c r="W189" i="84"/>
  <c r="V413" i="84"/>
  <c r="W578" i="84"/>
  <c r="V178" i="84"/>
  <c r="W465" i="84"/>
  <c r="V374" i="84"/>
  <c r="W632" i="84"/>
  <c r="V182" i="84"/>
  <c r="W469" i="84"/>
  <c r="V20" i="84"/>
  <c r="V293" i="84"/>
  <c r="W515" i="84"/>
  <c r="V243" i="84"/>
  <c r="W91" i="84"/>
  <c r="V186" i="84"/>
  <c r="W473" i="84"/>
  <c r="W551" i="84"/>
  <c r="W325" i="84"/>
  <c r="W233" i="84"/>
  <c r="W299" i="84"/>
  <c r="V477" i="84"/>
  <c r="V157" i="84"/>
  <c r="V340" i="84"/>
  <c r="W598" i="84"/>
  <c r="V390" i="84"/>
  <c r="W539" i="84"/>
  <c r="W648" i="84"/>
  <c r="V198" i="84"/>
  <c r="W485" i="84"/>
  <c r="V264" i="84"/>
  <c r="V309" i="84"/>
  <c r="V557" i="84"/>
  <c r="V149" i="84"/>
  <c r="W73" i="84"/>
  <c r="V202" i="84"/>
  <c r="W489" i="84"/>
  <c r="V501" i="84"/>
  <c r="V559" i="84"/>
  <c r="W577" i="84"/>
  <c r="W318" i="84"/>
  <c r="W331" i="84"/>
  <c r="V498" i="84"/>
  <c r="W147" i="84"/>
  <c r="V372" i="84"/>
  <c r="W527" i="84"/>
  <c r="W630" i="84"/>
  <c r="V415" i="84"/>
  <c r="V435" i="84"/>
  <c r="V155" i="84"/>
  <c r="V230" i="84"/>
  <c r="W506" i="84"/>
  <c r="V104" i="84"/>
  <c r="V341" i="84"/>
  <c r="V563" i="84"/>
  <c r="V183" i="84"/>
  <c r="W41" i="84"/>
  <c r="W106" i="84"/>
  <c r="V343" i="84"/>
  <c r="V579" i="84"/>
  <c r="W345" i="84"/>
  <c r="W125" i="84"/>
  <c r="V60" i="84"/>
  <c r="W224" i="84"/>
  <c r="V613" i="84"/>
  <c r="W500" i="84"/>
  <c r="V169" i="84"/>
  <c r="V28" i="84"/>
  <c r="W268" i="84"/>
  <c r="V615" i="84"/>
  <c r="W660" i="84"/>
  <c r="V203" i="84"/>
  <c r="W72" i="84"/>
  <c r="V292" i="84"/>
  <c r="V123" i="84"/>
  <c r="W240" i="84"/>
  <c r="V505" i="84"/>
  <c r="V511" i="84"/>
  <c r="V523" i="84"/>
  <c r="V245" i="84"/>
  <c r="V44" i="84"/>
  <c r="W256" i="84"/>
  <c r="W537" i="84"/>
  <c r="W611" i="84"/>
  <c r="W516" i="84"/>
  <c r="V628" i="84"/>
  <c r="W302" i="84"/>
  <c r="V131" i="84"/>
  <c r="V197" i="84"/>
  <c r="W171" i="84"/>
  <c r="V32" i="84"/>
  <c r="W308" i="84"/>
  <c r="W124" i="84"/>
  <c r="V172" i="84"/>
  <c r="W220" i="84"/>
  <c r="V400" i="84"/>
  <c r="W366" i="84"/>
  <c r="W281" i="84"/>
  <c r="W583" i="84"/>
  <c r="W269" i="84"/>
  <c r="V88" i="84"/>
  <c r="V349" i="84"/>
  <c r="V609" i="84"/>
  <c r="V204" i="84"/>
  <c r="V125" i="84"/>
  <c r="V224" i="84"/>
  <c r="V509" i="84"/>
  <c r="W548" i="84"/>
  <c r="V660" i="84"/>
  <c r="W165" i="84"/>
  <c r="V72" i="84"/>
  <c r="W24" i="84"/>
  <c r="W181" i="84"/>
  <c r="V240" i="84"/>
  <c r="V532" i="84"/>
  <c r="V256" i="84"/>
  <c r="V611" i="84"/>
  <c r="W564" i="84"/>
  <c r="V302" i="84"/>
  <c r="W205" i="84"/>
  <c r="V171" i="84"/>
  <c r="W64" i="84"/>
  <c r="V308" i="84"/>
  <c r="V140" i="84"/>
  <c r="V220" i="84"/>
  <c r="W320" i="84"/>
  <c r="V366" i="84"/>
  <c r="W414" i="84"/>
  <c r="V281" i="84"/>
  <c r="V397" i="84"/>
  <c r="V176" i="84"/>
  <c r="W406" i="84"/>
  <c r="W301" i="84"/>
  <c r="W438" i="84"/>
  <c r="W509" i="84"/>
  <c r="V548" i="84"/>
  <c r="W144" i="84"/>
  <c r="V268" i="84"/>
  <c r="W333" i="84"/>
  <c r="W470" i="84"/>
  <c r="V165" i="84"/>
  <c r="W143" i="84"/>
  <c r="V24" i="84"/>
  <c r="W100" i="84"/>
  <c r="V181" i="84"/>
  <c r="W128" i="84"/>
  <c r="W285" i="84"/>
  <c r="W422" i="84"/>
  <c r="W511" i="84"/>
  <c r="W532" i="84"/>
  <c r="W112" i="84"/>
  <c r="W317" i="84"/>
  <c r="W454" i="84"/>
  <c r="V564" i="84"/>
  <c r="V151" i="84"/>
  <c r="V205" i="84"/>
  <c r="W253" i="84"/>
  <c r="V64" i="84"/>
  <c r="W249" i="84"/>
  <c r="W140" i="84"/>
  <c r="W188" i="84"/>
  <c r="V320" i="84"/>
  <c r="W334" i="84"/>
  <c r="V414" i="84"/>
  <c r="W239" i="84"/>
  <c r="W386" i="84"/>
  <c r="V276" i="84"/>
  <c r="V350" i="84"/>
  <c r="V406" i="84"/>
  <c r="W338" i="84"/>
  <c r="V301" i="84"/>
  <c r="V438" i="84"/>
  <c r="W463" i="84"/>
  <c r="V144" i="84"/>
  <c r="W370" i="84"/>
  <c r="V333" i="84"/>
  <c r="V470" i="84"/>
  <c r="W241" i="84"/>
  <c r="V143" i="84"/>
  <c r="W56" i="84"/>
  <c r="V100" i="84"/>
  <c r="V128" i="84"/>
  <c r="W417" i="84"/>
  <c r="V285" i="84"/>
  <c r="V422" i="84"/>
  <c r="W447" i="84"/>
  <c r="V112" i="84"/>
  <c r="W354" i="84"/>
  <c r="V317" i="84"/>
  <c r="V454" i="84"/>
  <c r="W479" i="84"/>
  <c r="W151" i="84"/>
  <c r="W644" i="84"/>
  <c r="V253" i="84"/>
  <c r="W96" i="84"/>
  <c r="V249" i="84"/>
  <c r="V188" i="84"/>
  <c r="W236" i="84"/>
  <c r="V334" i="84"/>
  <c r="W382" i="84"/>
  <c r="W297" i="84"/>
  <c r="V365" i="84"/>
  <c r="W40" i="84"/>
  <c r="V192" i="84"/>
  <c r="W523" i="84"/>
  <c r="V284" i="84"/>
  <c r="V115" i="84"/>
  <c r="W221" i="84"/>
  <c r="V338" i="84"/>
  <c r="W612" i="84"/>
  <c r="W92" i="84"/>
  <c r="V370" i="84"/>
  <c r="V241" i="84"/>
  <c r="V135" i="84"/>
  <c r="V56" i="84"/>
  <c r="W312" i="84"/>
  <c r="W76" i="84"/>
  <c r="V417" i="84"/>
  <c r="W580" i="84"/>
  <c r="W219" i="84"/>
  <c r="V354" i="84"/>
  <c r="W596" i="84"/>
  <c r="V644" i="84"/>
  <c r="V96" i="84"/>
  <c r="W48" i="84"/>
  <c r="V108" i="84"/>
  <c r="W156" i="84"/>
  <c r="V236" i="84"/>
  <c r="W294" i="84"/>
  <c r="V382" i="84"/>
  <c r="W265" i="84"/>
  <c r="V297" i="84"/>
  <c r="W410" i="84"/>
  <c r="V208" i="84"/>
  <c r="V486" i="84"/>
  <c r="W101" i="84"/>
  <c r="W80" i="84"/>
  <c r="W252" i="84"/>
  <c r="W398" i="84"/>
  <c r="V221" i="84"/>
  <c r="W160" i="84"/>
  <c r="W365" i="84"/>
  <c r="V583" i="84"/>
  <c r="V463" i="84"/>
  <c r="V612" i="84"/>
  <c r="V92" i="84"/>
  <c r="W208" i="84"/>
  <c r="W397" i="84"/>
  <c r="W431" i="84"/>
  <c r="W135" i="84"/>
  <c r="W88" i="84"/>
  <c r="V312" i="84"/>
  <c r="V76" i="84"/>
  <c r="W192" i="84"/>
  <c r="W349" i="84"/>
  <c r="W486" i="84"/>
  <c r="V447" i="84"/>
  <c r="V580" i="84"/>
  <c r="V219" i="84"/>
  <c r="W176" i="84"/>
  <c r="W381" i="84"/>
  <c r="W609" i="84"/>
  <c r="V479" i="84"/>
  <c r="V596" i="84"/>
  <c r="W284" i="84"/>
  <c r="V101" i="84"/>
  <c r="W115" i="84"/>
  <c r="W251" i="84"/>
  <c r="V48" i="84"/>
  <c r="W276" i="84"/>
  <c r="W108" i="84"/>
  <c r="V156" i="84"/>
  <c r="W204" i="84"/>
  <c r="V294" i="84"/>
  <c r="W350" i="84"/>
  <c r="V265" i="84"/>
  <c r="V160" i="84"/>
  <c r="V381" i="84"/>
  <c r="W60" i="84"/>
  <c r="V410" i="84"/>
  <c r="W613" i="84"/>
  <c r="V500" i="84"/>
  <c r="W169" i="84"/>
  <c r="W28" i="84"/>
  <c r="V269" i="84"/>
  <c r="W615" i="84"/>
  <c r="V431" i="84"/>
  <c r="V239" i="84"/>
  <c r="W203" i="84"/>
  <c r="V40" i="84"/>
  <c r="W292" i="84"/>
  <c r="W123" i="84"/>
  <c r="V386" i="84"/>
  <c r="W505" i="84"/>
  <c r="W245" i="84"/>
  <c r="W44" i="84"/>
  <c r="V405" i="84"/>
  <c r="V537" i="84"/>
  <c r="V516" i="84"/>
  <c r="W628" i="84"/>
  <c r="W131" i="84"/>
  <c r="W197" i="84"/>
  <c r="V80" i="84"/>
  <c r="W32" i="84"/>
  <c r="V124" i="84"/>
  <c r="W172" i="84"/>
  <c r="V252" i="84"/>
  <c r="W400" i="84"/>
  <c r="V398" i="84"/>
  <c r="W405" i="84"/>
  <c r="V251" i="84"/>
  <c r="W482" i="84"/>
  <c r="V247" i="84"/>
  <c r="V369" i="84"/>
  <c r="W618" i="84"/>
  <c r="V218" i="84"/>
  <c r="W413" i="84"/>
  <c r="V484" i="84"/>
  <c r="W178" i="84"/>
  <c r="V521" i="84"/>
  <c r="W374" i="84"/>
  <c r="W535" i="84"/>
  <c r="W133" i="84"/>
  <c r="W182" i="84"/>
  <c r="W549" i="84"/>
  <c r="W20" i="84"/>
  <c r="W293" i="84"/>
  <c r="V471" i="84"/>
  <c r="W243" i="84"/>
  <c r="V77" i="84"/>
  <c r="W186" i="84"/>
  <c r="W581" i="84"/>
  <c r="V551" i="84"/>
  <c r="V280" i="84"/>
  <c r="V599" i="84"/>
  <c r="W340" i="84"/>
  <c r="V497" i="84"/>
  <c r="W390" i="84"/>
  <c r="W198" i="84"/>
  <c r="V637" i="84"/>
  <c r="W264" i="84"/>
  <c r="W309" i="84"/>
  <c r="V487" i="84"/>
  <c r="W149" i="84"/>
  <c r="V63" i="84"/>
  <c r="W202" i="84"/>
  <c r="V653" i="84"/>
  <c r="W501" i="84"/>
  <c r="V608" i="84"/>
  <c r="V577" i="84"/>
  <c r="V496" i="84"/>
  <c r="W372" i="84"/>
  <c r="W415" i="84"/>
  <c r="W230" i="84"/>
  <c r="V639" i="84"/>
  <c r="W104" i="84"/>
  <c r="W341" i="84"/>
  <c r="W183" i="84"/>
  <c r="V57" i="84"/>
  <c r="W343" i="84"/>
  <c r="V512" i="84"/>
  <c r="W179" i="84"/>
  <c r="W127" i="81"/>
  <c r="W81" i="81"/>
  <c r="W62" i="81"/>
  <c r="W161" i="81"/>
  <c r="V241" i="81"/>
  <c r="W166" i="81"/>
  <c r="W214" i="81"/>
  <c r="W359" i="81"/>
  <c r="V344" i="81"/>
  <c r="V485" i="81"/>
  <c r="W287" i="81"/>
  <c r="W511" i="81"/>
  <c r="V522" i="81"/>
  <c r="W597" i="81"/>
  <c r="V513" i="81"/>
  <c r="V639" i="81"/>
  <c r="V620" i="81"/>
  <c r="V117" i="81"/>
  <c r="V79" i="81"/>
  <c r="V76" i="81"/>
  <c r="W28" i="81"/>
  <c r="V179" i="81"/>
  <c r="W227" i="81"/>
  <c r="V380" i="81"/>
  <c r="V152" i="81"/>
  <c r="V232" i="81"/>
  <c r="W437" i="81"/>
  <c r="W330" i="81"/>
  <c r="W382" i="81"/>
  <c r="V305" i="81"/>
  <c r="W365" i="81"/>
  <c r="W481" i="81"/>
  <c r="V476" i="81"/>
  <c r="V400" i="81"/>
  <c r="W434" i="81"/>
  <c r="V583" i="81"/>
  <c r="W606" i="81"/>
  <c r="W93" i="81"/>
  <c r="V61" i="81"/>
  <c r="W90" i="81"/>
  <c r="W165" i="81"/>
  <c r="V245" i="81"/>
  <c r="V170" i="81"/>
  <c r="W218" i="81"/>
  <c r="V348" i="81"/>
  <c r="V432" i="81"/>
  <c r="W291" i="81"/>
  <c r="V386" i="81"/>
  <c r="V557" i="81"/>
  <c r="W544" i="81"/>
  <c r="W33" i="81"/>
  <c r="V121" i="81"/>
  <c r="V62" i="81"/>
  <c r="W120" i="81"/>
  <c r="V161" i="81"/>
  <c r="W209" i="81"/>
  <c r="W134" i="81"/>
  <c r="V214" i="81"/>
  <c r="V359" i="81"/>
  <c r="W312" i="81"/>
  <c r="W372" i="81"/>
  <c r="W255" i="81"/>
  <c r="V287" i="81"/>
  <c r="W335" i="81"/>
  <c r="V609" i="81"/>
  <c r="W409" i="81"/>
  <c r="V404" i="81"/>
  <c r="W513" i="81"/>
  <c r="V565" i="81"/>
  <c r="V504" i="81"/>
  <c r="W639" i="81"/>
  <c r="W588" i="81"/>
  <c r="W131" i="81"/>
  <c r="W31" i="81"/>
  <c r="W108" i="81"/>
  <c r="V28" i="81"/>
  <c r="W147" i="81"/>
  <c r="V227" i="81"/>
  <c r="W383" i="81"/>
  <c r="W152" i="81"/>
  <c r="W200" i="81"/>
  <c r="W270" i="81"/>
  <c r="V437" i="81"/>
  <c r="V330" i="81"/>
  <c r="V382" i="81"/>
  <c r="W273" i="81"/>
  <c r="V365" i="81"/>
  <c r="W459" i="81"/>
  <c r="V555" i="81"/>
  <c r="V481" i="81"/>
  <c r="W476" i="81"/>
  <c r="W518" i="81"/>
  <c r="V558" i="81"/>
  <c r="V606" i="81"/>
  <c r="W654" i="81"/>
  <c r="V93" i="81"/>
  <c r="W45" i="81"/>
  <c r="V119" i="81"/>
  <c r="V90" i="81"/>
  <c r="W42" i="81"/>
  <c r="V115" i="81"/>
  <c r="V165" i="81"/>
  <c r="W213" i="81"/>
  <c r="V138" i="81"/>
  <c r="V218" i="81"/>
  <c r="W374" i="81"/>
  <c r="W316" i="81"/>
  <c r="V291" i="81"/>
  <c r="W339" i="81"/>
  <c r="V651" i="81"/>
  <c r="W585" i="81"/>
  <c r="W425" i="81"/>
  <c r="V420" i="81"/>
  <c r="W386" i="81"/>
  <c r="W557" i="81"/>
  <c r="V659" i="81"/>
  <c r="V520" i="81"/>
  <c r="W592" i="81"/>
  <c r="W59" i="81"/>
  <c r="V27" i="81"/>
  <c r="V88" i="81"/>
  <c r="W40" i="81"/>
  <c r="V354" i="81"/>
  <c r="V183" i="81"/>
  <c r="W231" i="81"/>
  <c r="V156" i="81"/>
  <c r="V236" i="81"/>
  <c r="W334" i="81"/>
  <c r="W137" i="81"/>
  <c r="V81" i="81"/>
  <c r="V33" i="81"/>
  <c r="W94" i="81"/>
  <c r="W288" i="81"/>
  <c r="V209" i="81"/>
  <c r="W284" i="81"/>
  <c r="V134" i="81"/>
  <c r="W182" i="81"/>
  <c r="V312" i="81"/>
  <c r="V416" i="81"/>
  <c r="V372" i="81"/>
  <c r="V255" i="81"/>
  <c r="V335" i="81"/>
  <c r="W609" i="81"/>
  <c r="V454" i="81"/>
  <c r="V409" i="81"/>
  <c r="W404" i="81"/>
  <c r="W565" i="81"/>
  <c r="V621" i="81"/>
  <c r="V588" i="81"/>
  <c r="W636" i="81"/>
  <c r="V131" i="81"/>
  <c r="W63" i="81"/>
  <c r="V31" i="81"/>
  <c r="V108" i="81"/>
  <c r="W60" i="81"/>
  <c r="V147" i="81"/>
  <c r="W195" i="81"/>
  <c r="V383" i="81"/>
  <c r="V200" i="81"/>
  <c r="V270" i="81"/>
  <c r="W298" i="81"/>
  <c r="W405" i="81"/>
  <c r="V535" i="81"/>
  <c r="V273" i="81"/>
  <c r="W321" i="81"/>
  <c r="V459" i="81"/>
  <c r="W555" i="81"/>
  <c r="W532" i="81"/>
  <c r="V455" i="81"/>
  <c r="V497" i="81"/>
  <c r="W583" i="81"/>
  <c r="W574" i="81"/>
  <c r="V654" i="81"/>
  <c r="V42" i="81"/>
  <c r="W272" i="81"/>
  <c r="V213" i="81"/>
  <c r="V414" i="81"/>
  <c r="W138" i="81"/>
  <c r="W186" i="81"/>
  <c r="V374" i="81"/>
  <c r="V316" i="81"/>
  <c r="V448" i="81"/>
  <c r="W432" i="81"/>
  <c r="W259" i="81"/>
  <c r="V339" i="81"/>
  <c r="W651" i="81"/>
  <c r="V470" i="81"/>
  <c r="V425" i="81"/>
  <c r="W420" i="81"/>
  <c r="V402" i="81"/>
  <c r="W659" i="81"/>
  <c r="V653" i="81"/>
  <c r="V544" i="81"/>
  <c r="V592" i="81"/>
  <c r="W640" i="81"/>
  <c r="V107" i="81"/>
  <c r="V40" i="81"/>
  <c r="W151" i="81"/>
  <c r="V231" i="81"/>
  <c r="W280" i="81"/>
  <c r="W156" i="81"/>
  <c r="W204" i="81"/>
  <c r="V541" i="81"/>
  <c r="W505" i="81"/>
  <c r="V334" i="81"/>
  <c r="W277" i="81"/>
  <c r="W475" i="81"/>
  <c r="V569" i="81"/>
  <c r="V492" i="81"/>
  <c r="W496" i="81"/>
  <c r="W534" i="81"/>
  <c r="V562" i="81"/>
  <c r="V610" i="81"/>
  <c r="V137" i="81"/>
  <c r="W65" i="81"/>
  <c r="V94" i="81"/>
  <c r="W46" i="81"/>
  <c r="V288" i="81"/>
  <c r="W177" i="81"/>
  <c r="V284" i="81"/>
  <c r="V182" i="81"/>
  <c r="W230" i="81"/>
  <c r="V422" i="81"/>
  <c r="V367" i="81"/>
  <c r="W303" i="81"/>
  <c r="W454" i="81"/>
  <c r="V398" i="81"/>
  <c r="V426" i="81"/>
  <c r="W621" i="81"/>
  <c r="W556" i="81"/>
  <c r="V636" i="81"/>
  <c r="V63" i="81"/>
  <c r="V60" i="81"/>
  <c r="W118" i="81"/>
  <c r="V195" i="81"/>
  <c r="W243" i="81"/>
  <c r="V168" i="81"/>
  <c r="V298" i="81"/>
  <c r="W346" i="81"/>
  <c r="V405" i="81"/>
  <c r="W535" i="81"/>
  <c r="V321" i="81"/>
  <c r="W370" i="81"/>
  <c r="V521" i="81"/>
  <c r="V635" i="81"/>
  <c r="W455" i="81"/>
  <c r="W497" i="81"/>
  <c r="V517" i="81"/>
  <c r="V518" i="81"/>
  <c r="V574" i="81"/>
  <c r="W622" i="81"/>
  <c r="W77" i="81"/>
  <c r="V45" i="81"/>
  <c r="W122" i="81"/>
  <c r="W74" i="81"/>
  <c r="V272" i="81"/>
  <c r="W181" i="81"/>
  <c r="W414" i="81"/>
  <c r="V186" i="81"/>
  <c r="W234" i="81"/>
  <c r="W448" i="81"/>
  <c r="W385" i="81"/>
  <c r="V259" i="81"/>
  <c r="W307" i="81"/>
  <c r="W470" i="81"/>
  <c r="V442" i="81"/>
  <c r="W653" i="81"/>
  <c r="W560" i="81"/>
  <c r="V640" i="81"/>
  <c r="W91" i="81"/>
  <c r="V59" i="81"/>
  <c r="V114" i="81"/>
  <c r="W72" i="81"/>
  <c r="V151" i="81"/>
  <c r="W199" i="81"/>
  <c r="V280" i="81"/>
  <c r="V204" i="81"/>
  <c r="W135" i="81"/>
  <c r="V46" i="81"/>
  <c r="V177" i="81"/>
  <c r="W225" i="81"/>
  <c r="V150" i="81"/>
  <c r="V230" i="81"/>
  <c r="W422" i="81"/>
  <c r="W328" i="81"/>
  <c r="W416" i="81"/>
  <c r="V303" i="81"/>
  <c r="V358" i="81"/>
  <c r="W473" i="81"/>
  <c r="V468" i="81"/>
  <c r="W398" i="81"/>
  <c r="W426" i="81"/>
  <c r="V567" i="81"/>
  <c r="W604" i="81"/>
  <c r="W95" i="81"/>
  <c r="V126" i="81"/>
  <c r="W92" i="81"/>
  <c r="V118" i="81"/>
  <c r="W163" i="81"/>
  <c r="V243" i="81"/>
  <c r="W168" i="81"/>
  <c r="W216" i="81"/>
  <c r="V346" i="81"/>
  <c r="W375" i="81"/>
  <c r="W289" i="81"/>
  <c r="V370" i="81"/>
  <c r="V532" i="81"/>
  <c r="W635" i="81"/>
  <c r="V551" i="81"/>
  <c r="W517" i="81"/>
  <c r="V655" i="81"/>
  <c r="V622" i="81"/>
  <c r="W112" i="81"/>
  <c r="W29" i="81"/>
  <c r="V122" i="81"/>
  <c r="V74" i="81"/>
  <c r="W26" i="81"/>
  <c r="V181" i="81"/>
  <c r="W229" i="81"/>
  <c r="V154" i="81"/>
  <c r="V234" i="81"/>
  <c r="W469" i="81"/>
  <c r="W332" i="81"/>
  <c r="V385" i="81"/>
  <c r="V307" i="81"/>
  <c r="V376" i="81"/>
  <c r="W489" i="81"/>
  <c r="V484" i="81"/>
  <c r="W402" i="81"/>
  <c r="W442" i="81"/>
  <c r="V599" i="81"/>
  <c r="W608" i="81"/>
  <c r="W43" i="81"/>
  <c r="W114" i="81"/>
  <c r="V72" i="81"/>
  <c r="W24" i="81"/>
  <c r="W97" i="81"/>
  <c r="V65" i="81"/>
  <c r="V135" i="81"/>
  <c r="W78" i="81"/>
  <c r="W145" i="81"/>
  <c r="V225" i="81"/>
  <c r="W361" i="81"/>
  <c r="W150" i="81"/>
  <c r="W198" i="81"/>
  <c r="V328" i="81"/>
  <c r="W381" i="81"/>
  <c r="W367" i="81"/>
  <c r="V271" i="81"/>
  <c r="W358" i="81"/>
  <c r="W451" i="81"/>
  <c r="V537" i="81"/>
  <c r="V473" i="81"/>
  <c r="W468" i="81"/>
  <c r="V515" i="81"/>
  <c r="V556" i="81"/>
  <c r="V604" i="81"/>
  <c r="W652" i="81"/>
  <c r="W126" i="81"/>
  <c r="V92" i="81"/>
  <c r="W44" i="81"/>
  <c r="V163" i="81"/>
  <c r="W211" i="81"/>
  <c r="V136" i="81"/>
  <c r="V216" i="81"/>
  <c r="W368" i="81"/>
  <c r="W314" i="81"/>
  <c r="V375" i="81"/>
  <c r="W257" i="81"/>
  <c r="V289" i="81"/>
  <c r="W337" i="81"/>
  <c r="V619" i="81"/>
  <c r="W521" i="81"/>
  <c r="W417" i="81"/>
  <c r="V412" i="81"/>
  <c r="W551" i="81"/>
  <c r="V627" i="81"/>
  <c r="W655" i="81"/>
  <c r="W590" i="81"/>
  <c r="W109" i="81"/>
  <c r="V77" i="81"/>
  <c r="W106" i="81"/>
  <c r="V26" i="81"/>
  <c r="W149" i="81"/>
  <c r="V229" i="81"/>
  <c r="W264" i="81"/>
  <c r="W154" i="81"/>
  <c r="W202" i="81"/>
  <c r="W286" i="81"/>
  <c r="V469" i="81"/>
  <c r="V332" i="81"/>
  <c r="V424" i="81"/>
  <c r="W275" i="81"/>
  <c r="W376" i="81"/>
  <c r="W467" i="81"/>
  <c r="V561" i="81"/>
  <c r="V489" i="81"/>
  <c r="W484" i="81"/>
  <c r="V531" i="81"/>
  <c r="V560" i="81"/>
  <c r="V608" i="81"/>
  <c r="W656" i="81"/>
  <c r="V91" i="81"/>
  <c r="V43" i="81"/>
  <c r="W104" i="81"/>
  <c r="V24" i="81"/>
  <c r="W167" i="81"/>
  <c r="V172" i="81"/>
  <c r="W220" i="81"/>
  <c r="W377" i="81"/>
  <c r="V97" i="81"/>
  <c r="W49" i="81"/>
  <c r="V78" i="81"/>
  <c r="W30" i="81"/>
  <c r="V145" i="81"/>
  <c r="W193" i="81"/>
  <c r="V361" i="81"/>
  <c r="V198" i="81"/>
  <c r="V246" i="81"/>
  <c r="W296" i="81"/>
  <c r="V381" i="81"/>
  <c r="W271" i="81"/>
  <c r="W319" i="81"/>
  <c r="W363" i="81"/>
  <c r="V451" i="81"/>
  <c r="W522" i="81"/>
  <c r="V447" i="81"/>
  <c r="V490" i="81"/>
  <c r="W567" i="81"/>
  <c r="W515" i="81"/>
  <c r="W572" i="81"/>
  <c r="V652" i="81"/>
  <c r="V95" i="81"/>
  <c r="W47" i="81"/>
  <c r="W125" i="81"/>
  <c r="V44" i="81"/>
  <c r="V456" i="81"/>
  <c r="V211" i="81"/>
  <c r="W136" i="81"/>
  <c r="W184" i="81"/>
  <c r="V368" i="81"/>
  <c r="V314" i="81"/>
  <c r="V430" i="81"/>
  <c r="V257" i="81"/>
  <c r="V337" i="81"/>
  <c r="W619" i="81"/>
  <c r="V462" i="81"/>
  <c r="V417" i="81"/>
  <c r="W412" i="81"/>
  <c r="W627" i="81"/>
  <c r="V637" i="81"/>
  <c r="V590" i="81"/>
  <c r="W638" i="81"/>
  <c r="V109" i="81"/>
  <c r="V29" i="81"/>
  <c r="V106" i="81"/>
  <c r="W58" i="81"/>
  <c r="V149" i="81"/>
  <c r="W197" i="81"/>
  <c r="V264" i="81"/>
  <c r="V202" i="81"/>
  <c r="V286" i="81"/>
  <c r="W300" i="81"/>
  <c r="V559" i="81"/>
  <c r="V275" i="81"/>
  <c r="W323" i="81"/>
  <c r="W373" i="81"/>
  <c r="V467" i="81"/>
  <c r="W561" i="81"/>
  <c r="V543" i="81"/>
  <c r="V463" i="81"/>
  <c r="V509" i="81"/>
  <c r="W599" i="81"/>
  <c r="W531" i="81"/>
  <c r="W576" i="81"/>
  <c r="V656" i="81"/>
  <c r="W75" i="81"/>
  <c r="V104" i="81"/>
  <c r="W56" i="81"/>
  <c r="V49" i="81"/>
  <c r="W121" i="81"/>
  <c r="V30" i="81"/>
  <c r="V193" i="81"/>
  <c r="W241" i="81"/>
  <c r="V166" i="81"/>
  <c r="W246" i="81"/>
  <c r="V296" i="81"/>
  <c r="W344" i="81"/>
  <c r="W485" i="81"/>
  <c r="V319" i="81"/>
  <c r="V363" i="81"/>
  <c r="V511" i="81"/>
  <c r="W537" i="81"/>
  <c r="V597" i="81"/>
  <c r="W447" i="81"/>
  <c r="W490" i="81"/>
  <c r="W504" i="81"/>
  <c r="V572" i="81"/>
  <c r="W620" i="81"/>
  <c r="W79" i="81"/>
  <c r="V47" i="81"/>
  <c r="V125" i="81"/>
  <c r="W76" i="81"/>
  <c r="W456" i="81"/>
  <c r="W179" i="81"/>
  <c r="W380" i="81"/>
  <c r="V184" i="81"/>
  <c r="W232" i="81"/>
  <c r="W430" i="81"/>
  <c r="W305" i="81"/>
  <c r="W462" i="81"/>
  <c r="W400" i="81"/>
  <c r="V434" i="81"/>
  <c r="W637" i="81"/>
  <c r="W558" i="81"/>
  <c r="V638" i="81"/>
  <c r="W61" i="81"/>
  <c r="W119" i="81"/>
  <c r="V58" i="81"/>
  <c r="W115" i="81"/>
  <c r="V197" i="81"/>
  <c r="W245" i="81"/>
  <c r="W170" i="81"/>
  <c r="V300" i="81"/>
  <c r="W348" i="81"/>
  <c r="W424" i="81"/>
  <c r="W559" i="81"/>
  <c r="V323" i="81"/>
  <c r="V373" i="81"/>
  <c r="V585" i="81"/>
  <c r="W543" i="81"/>
  <c r="W463" i="81"/>
  <c r="W509" i="81"/>
  <c r="W520" i="81"/>
  <c r="V576" i="81"/>
  <c r="W624" i="81"/>
  <c r="V75" i="81"/>
  <c r="V56" i="81"/>
  <c r="V215" i="81"/>
  <c r="V488" i="81"/>
  <c r="W140" i="81"/>
  <c r="W188" i="81"/>
  <c r="V624" i="81"/>
  <c r="V250" i="81"/>
  <c r="W302" i="81"/>
  <c r="W350" i="81"/>
  <c r="V440" i="81"/>
  <c r="V293" i="81"/>
  <c r="W341" i="81"/>
  <c r="V478" i="81"/>
  <c r="V578" i="81"/>
  <c r="V626" i="81"/>
  <c r="W105" i="81"/>
  <c r="V73" i="81"/>
  <c r="V25" i="81"/>
  <c r="V54" i="81"/>
  <c r="W110" i="81"/>
  <c r="V201" i="81"/>
  <c r="W262" i="81"/>
  <c r="V429" i="81"/>
  <c r="W174" i="81"/>
  <c r="W252" i="81"/>
  <c r="V304" i="81"/>
  <c r="W357" i="81"/>
  <c r="V530" i="81"/>
  <c r="V247" i="81"/>
  <c r="V327" i="81"/>
  <c r="W445" i="81"/>
  <c r="V611" i="81"/>
  <c r="W579" i="81"/>
  <c r="W479" i="81"/>
  <c r="W519" i="81"/>
  <c r="W536" i="81"/>
  <c r="V580" i="81"/>
  <c r="W628" i="81"/>
  <c r="V71" i="81"/>
  <c r="W23" i="81"/>
  <c r="V52" i="81"/>
  <c r="W256" i="81"/>
  <c r="V203" i="81"/>
  <c r="W278" i="81"/>
  <c r="V128" i="81"/>
  <c r="W176" i="81"/>
  <c r="V306" i="81"/>
  <c r="W249" i="81"/>
  <c r="V329" i="81"/>
  <c r="W477" i="81"/>
  <c r="V641" i="81"/>
  <c r="W587" i="81"/>
  <c r="W487" i="81"/>
  <c r="V573" i="81"/>
  <c r="V582" i="81"/>
  <c r="W630" i="81"/>
  <c r="V101" i="81"/>
  <c r="W53" i="81"/>
  <c r="V21" i="81"/>
  <c r="V82" i="81"/>
  <c r="W34" i="81"/>
  <c r="V173" i="81"/>
  <c r="W221" i="81"/>
  <c r="V146" i="81"/>
  <c r="V226" i="81"/>
  <c r="V395" i="81"/>
  <c r="W324" i="81"/>
  <c r="V299" i="81"/>
  <c r="W347" i="81"/>
  <c r="W457" i="81"/>
  <c r="V452" i="81"/>
  <c r="W394" i="81"/>
  <c r="W410" i="81"/>
  <c r="V539" i="81"/>
  <c r="W183" i="81"/>
  <c r="W236" i="81"/>
  <c r="V302" i="81"/>
  <c r="V350" i="81"/>
  <c r="W440" i="81"/>
  <c r="V341" i="81"/>
  <c r="W411" i="81"/>
  <c r="W478" i="81"/>
  <c r="W492" i="81"/>
  <c r="V496" i="81"/>
  <c r="V471" i="81"/>
  <c r="W514" i="81"/>
  <c r="W615" i="81"/>
  <c r="V534" i="81"/>
  <c r="V105" i="81"/>
  <c r="W57" i="81"/>
  <c r="W86" i="81"/>
  <c r="V110" i="81"/>
  <c r="W169" i="81"/>
  <c r="V262" i="81"/>
  <c r="V174" i="81"/>
  <c r="W222" i="81"/>
  <c r="W387" i="81"/>
  <c r="V357" i="81"/>
  <c r="V472" i="81"/>
  <c r="W295" i="81"/>
  <c r="V445" i="81"/>
  <c r="W611" i="81"/>
  <c r="V390" i="81"/>
  <c r="V625" i="81"/>
  <c r="W548" i="81"/>
  <c r="V628" i="81"/>
  <c r="W103" i="81"/>
  <c r="W84" i="81"/>
  <c r="V256" i="81"/>
  <c r="W171" i="81"/>
  <c r="V278" i="81"/>
  <c r="V176" i="81"/>
  <c r="W224" i="81"/>
  <c r="W391" i="81"/>
  <c r="W366" i="81"/>
  <c r="V553" i="81"/>
  <c r="V249" i="81"/>
  <c r="W297" i="81"/>
  <c r="V477" i="81"/>
  <c r="W641" i="81"/>
  <c r="W392" i="81"/>
  <c r="V657" i="81"/>
  <c r="V524" i="81"/>
  <c r="W550" i="81"/>
  <c r="V630" i="81"/>
  <c r="V53" i="81"/>
  <c r="W116" i="81"/>
  <c r="V34" i="81"/>
  <c r="W141" i="81"/>
  <c r="V221" i="81"/>
  <c r="W258" i="81"/>
  <c r="W146" i="81"/>
  <c r="W194" i="81"/>
  <c r="V324" i="81"/>
  <c r="W351" i="81"/>
  <c r="W267" i="81"/>
  <c r="V347" i="81"/>
  <c r="W435" i="81"/>
  <c r="W250" i="81"/>
  <c r="W172" i="81"/>
  <c r="W541" i="81"/>
  <c r="V480" i="81"/>
  <c r="W261" i="81"/>
  <c r="W309" i="81"/>
  <c r="W379" i="81"/>
  <c r="V411" i="81"/>
  <c r="V549" i="81"/>
  <c r="W471" i="81"/>
  <c r="V533" i="81"/>
  <c r="W546" i="81"/>
  <c r="W594" i="81"/>
  <c r="W642" i="81"/>
  <c r="V57" i="81"/>
  <c r="W111" i="81"/>
  <c r="V86" i="81"/>
  <c r="W38" i="81"/>
  <c r="V169" i="81"/>
  <c r="W217" i="81"/>
  <c r="V142" i="81"/>
  <c r="V222" i="81"/>
  <c r="V387" i="81"/>
  <c r="W320" i="81"/>
  <c r="W472" i="81"/>
  <c r="V295" i="81"/>
  <c r="W343" i="81"/>
  <c r="W441" i="81"/>
  <c r="V436" i="81"/>
  <c r="W390" i="81"/>
  <c r="W625" i="81"/>
  <c r="V523" i="81"/>
  <c r="V536" i="81"/>
  <c r="W596" i="81"/>
  <c r="W55" i="81"/>
  <c r="V23" i="81"/>
  <c r="V84" i="81"/>
  <c r="W36" i="81"/>
  <c r="V171" i="81"/>
  <c r="W219" i="81"/>
  <c r="V144" i="81"/>
  <c r="V224" i="81"/>
  <c r="V391" i="81"/>
  <c r="W322" i="81"/>
  <c r="V366" i="81"/>
  <c r="W553" i="81"/>
  <c r="V297" i="81"/>
  <c r="W345" i="81"/>
  <c r="W449" i="81"/>
  <c r="V444" i="81"/>
  <c r="V392" i="81"/>
  <c r="W657" i="81"/>
  <c r="W526" i="81"/>
  <c r="W573" i="81"/>
  <c r="W598" i="81"/>
  <c r="W85" i="81"/>
  <c r="V116" i="81"/>
  <c r="W66" i="81"/>
  <c r="V141" i="81"/>
  <c r="W189" i="81"/>
  <c r="V258" i="81"/>
  <c r="V194" i="81"/>
  <c r="W242" i="81"/>
  <c r="W292" i="81"/>
  <c r="W364" i="81"/>
  <c r="W401" i="81"/>
  <c r="V267" i="81"/>
  <c r="W315" i="81"/>
  <c r="V464" i="81"/>
  <c r="V435" i="81"/>
  <c r="V507" i="81"/>
  <c r="V431" i="81"/>
  <c r="V474" i="81"/>
  <c r="W539" i="81"/>
  <c r="W494" i="81"/>
  <c r="W568" i="81"/>
  <c r="V648" i="81"/>
  <c r="W80" i="81"/>
  <c r="V282" i="81"/>
  <c r="W175" i="81"/>
  <c r="V268" i="81"/>
  <c r="V180" i="81"/>
  <c r="W228" i="81"/>
  <c r="W399" i="81"/>
  <c r="W384" i="81"/>
  <c r="W301" i="81"/>
  <c r="W601" i="81"/>
  <c r="W446" i="81"/>
  <c r="W27" i="81"/>
  <c r="V199" i="81"/>
  <c r="W488" i="81"/>
  <c r="W318" i="81"/>
  <c r="W480" i="81"/>
  <c r="W389" i="81"/>
  <c r="V261" i="81"/>
  <c r="V309" i="81"/>
  <c r="V379" i="81"/>
  <c r="W549" i="81"/>
  <c r="W388" i="81"/>
  <c r="V581" i="81"/>
  <c r="V514" i="81"/>
  <c r="W533" i="81"/>
  <c r="V594" i="81"/>
  <c r="V642" i="81"/>
  <c r="W89" i="81"/>
  <c r="V38" i="81"/>
  <c r="W403" i="81"/>
  <c r="V217" i="81"/>
  <c r="W142" i="81"/>
  <c r="W190" i="81"/>
  <c r="V320" i="81"/>
  <c r="V547" i="81"/>
  <c r="W263" i="81"/>
  <c r="V343" i="81"/>
  <c r="W419" i="81"/>
  <c r="V486" i="81"/>
  <c r="V441" i="81"/>
  <c r="W436" i="81"/>
  <c r="V633" i="81"/>
  <c r="V548" i="81"/>
  <c r="V596" i="81"/>
  <c r="W644" i="81"/>
  <c r="V103" i="81"/>
  <c r="W129" i="81"/>
  <c r="V36" i="81"/>
  <c r="W139" i="81"/>
  <c r="V219" i="81"/>
  <c r="W254" i="81"/>
  <c r="W144" i="81"/>
  <c r="W192" i="81"/>
  <c r="V322" i="81"/>
  <c r="W355" i="81"/>
  <c r="W265" i="81"/>
  <c r="V345" i="81"/>
  <c r="W427" i="81"/>
  <c r="V495" i="81"/>
  <c r="V449" i="81"/>
  <c r="W444" i="81"/>
  <c r="V649" i="81"/>
  <c r="V550" i="81"/>
  <c r="V598" i="81"/>
  <c r="W646" i="81"/>
  <c r="V85" i="81"/>
  <c r="V66" i="81"/>
  <c r="W133" i="81"/>
  <c r="V189" i="81"/>
  <c r="W237" i="81"/>
  <c r="V162" i="81"/>
  <c r="V242" i="81"/>
  <c r="V292" i="81"/>
  <c r="W340" i="81"/>
  <c r="V364" i="81"/>
  <c r="V401" i="81"/>
  <c r="V315" i="81"/>
  <c r="W464" i="81"/>
  <c r="V516" i="81"/>
  <c r="V563" i="81"/>
  <c r="W431" i="81"/>
  <c r="W474" i="81"/>
  <c r="V493" i="81"/>
  <c r="V494" i="81"/>
  <c r="V568" i="81"/>
  <c r="W616" i="81"/>
  <c r="W67" i="81"/>
  <c r="V35" i="81"/>
  <c r="V80" i="81"/>
  <c r="W32" i="81"/>
  <c r="W107" i="81"/>
  <c r="V188" i="81"/>
  <c r="V377" i="81"/>
  <c r="V318" i="81"/>
  <c r="V389" i="81"/>
  <c r="V475" i="81"/>
  <c r="W569" i="81"/>
  <c r="V388" i="81"/>
  <c r="W510" i="81"/>
  <c r="V546" i="81"/>
  <c r="V89" i="81"/>
  <c r="V111" i="81"/>
  <c r="W70" i="81"/>
  <c r="V403" i="81"/>
  <c r="W185" i="81"/>
  <c r="W248" i="81"/>
  <c r="V190" i="81"/>
  <c r="W238" i="81"/>
  <c r="V525" i="81"/>
  <c r="W547" i="81"/>
  <c r="W393" i="81"/>
  <c r="V263" i="81"/>
  <c r="W311" i="81"/>
  <c r="V406" i="81"/>
  <c r="V419" i="81"/>
  <c r="W486" i="81"/>
  <c r="V499" i="81"/>
  <c r="V415" i="81"/>
  <c r="V458" i="81"/>
  <c r="W523" i="81"/>
  <c r="W564" i="81"/>
  <c r="V644" i="81"/>
  <c r="W87" i="81"/>
  <c r="V55" i="81"/>
  <c r="V129" i="81"/>
  <c r="W68" i="81"/>
  <c r="V139" i="81"/>
  <c r="W187" i="81"/>
  <c r="V254" i="81"/>
  <c r="V192" i="81"/>
  <c r="W240" i="81"/>
  <c r="W290" i="81"/>
  <c r="V355" i="81"/>
  <c r="W397" i="81"/>
  <c r="V265" i="81"/>
  <c r="W313" i="81"/>
  <c r="V427" i="81"/>
  <c r="W495" i="81"/>
  <c r="V503" i="81"/>
  <c r="V423" i="81"/>
  <c r="V466" i="81"/>
  <c r="V526" i="81"/>
  <c r="W566" i="81"/>
  <c r="V646" i="81"/>
  <c r="W37" i="81"/>
  <c r="W98" i="81"/>
  <c r="V133" i="81"/>
  <c r="W157" i="81"/>
  <c r="V237" i="81"/>
  <c r="W162" i="81"/>
  <c r="W210" i="81"/>
  <c r="W276" i="81"/>
  <c r="V340" i="81"/>
  <c r="W283" i="81"/>
  <c r="V498" i="81"/>
  <c r="V603" i="81"/>
  <c r="W507" i="81"/>
  <c r="W563" i="81"/>
  <c r="W354" i="81"/>
  <c r="W215" i="81"/>
  <c r="V277" i="81"/>
  <c r="W325" i="81"/>
  <c r="V593" i="81"/>
  <c r="V428" i="81"/>
  <c r="W581" i="81"/>
  <c r="V617" i="81"/>
  <c r="W562" i="81"/>
  <c r="W610" i="81"/>
  <c r="W658" i="81"/>
  <c r="W41" i="81"/>
  <c r="W117" i="81"/>
  <c r="V70" i="81"/>
  <c r="W22" i="81"/>
  <c r="V185" i="81"/>
  <c r="W233" i="81"/>
  <c r="V248" i="81"/>
  <c r="V158" i="81"/>
  <c r="V238" i="81"/>
  <c r="W525" i="81"/>
  <c r="W336" i="81"/>
  <c r="V393" i="81"/>
  <c r="V311" i="81"/>
  <c r="W406" i="81"/>
  <c r="W528" i="81"/>
  <c r="W415" i="81"/>
  <c r="W458" i="81"/>
  <c r="V631" i="81"/>
  <c r="W633" i="81"/>
  <c r="V564" i="81"/>
  <c r="W612" i="81"/>
  <c r="W39" i="81"/>
  <c r="V68" i="81"/>
  <c r="W20" i="81"/>
  <c r="V187" i="81"/>
  <c r="W235" i="81"/>
  <c r="V160" i="81"/>
  <c r="V240" i="81"/>
  <c r="V290" i="81"/>
  <c r="W338" i="81"/>
  <c r="V397" i="81"/>
  <c r="V313" i="81"/>
  <c r="W413" i="81"/>
  <c r="V491" i="81"/>
  <c r="W503" i="81"/>
  <c r="W538" i="81"/>
  <c r="W423" i="81"/>
  <c r="V647" i="81"/>
  <c r="W649" i="81"/>
  <c r="V566" i="81"/>
  <c r="W614" i="81"/>
  <c r="W69" i="81"/>
  <c r="V37" i="81"/>
  <c r="V98" i="81"/>
  <c r="W50" i="81"/>
  <c r="V157" i="81"/>
  <c r="W205" i="81"/>
  <c r="W130" i="81"/>
  <c r="V210" i="81"/>
  <c r="V276" i="81"/>
  <c r="W308" i="81"/>
  <c r="W362" i="81"/>
  <c r="W251" i="81"/>
  <c r="V283" i="81"/>
  <c r="W331" i="81"/>
  <c r="W540" i="81"/>
  <c r="W498" i="81"/>
  <c r="W603" i="81"/>
  <c r="V613" i="81"/>
  <c r="V500" i="81"/>
  <c r="V529" i="81"/>
  <c r="W493" i="81"/>
  <c r="W584" i="81"/>
  <c r="W99" i="81"/>
  <c r="W64" i="81"/>
  <c r="V143" i="81"/>
  <c r="W191" i="81"/>
  <c r="V274" i="81"/>
  <c r="V196" i="81"/>
  <c r="W88" i="81"/>
  <c r="V505" i="81"/>
  <c r="W461" i="81"/>
  <c r="V629" i="81"/>
  <c r="V325" i="81"/>
  <c r="W421" i="81"/>
  <c r="W593" i="81"/>
  <c r="W433" i="81"/>
  <c r="W428" i="81"/>
  <c r="V407" i="81"/>
  <c r="V450" i="81"/>
  <c r="V510" i="81"/>
  <c r="V658" i="81"/>
  <c r="W73" i="81"/>
  <c r="V41" i="81"/>
  <c r="W102" i="81"/>
  <c r="V22" i="81"/>
  <c r="W153" i="81"/>
  <c r="V233" i="81"/>
  <c r="W158" i="81"/>
  <c r="W206" i="81"/>
  <c r="V252" i="81"/>
  <c r="V336" i="81"/>
  <c r="W530" i="81"/>
  <c r="W279" i="81"/>
  <c r="W483" i="81"/>
  <c r="V577" i="81"/>
  <c r="W499" i="81"/>
  <c r="V575" i="81"/>
  <c r="V612" i="81"/>
  <c r="W660" i="81"/>
  <c r="V87" i="81"/>
  <c r="V39" i="81"/>
  <c r="W100" i="81"/>
  <c r="V20" i="81"/>
  <c r="W155" i="81"/>
  <c r="V235" i="81"/>
  <c r="W160" i="81"/>
  <c r="W208" i="81"/>
  <c r="W260" i="81"/>
  <c r="V338" i="81"/>
  <c r="W353" i="81"/>
  <c r="W281" i="81"/>
  <c r="V413" i="81"/>
  <c r="V595" i="81"/>
  <c r="W466" i="81"/>
  <c r="V591" i="81"/>
  <c r="V614" i="81"/>
  <c r="V120" i="81"/>
  <c r="V50" i="81"/>
  <c r="W266" i="81"/>
  <c r="V205" i="81"/>
  <c r="V408" i="81"/>
  <c r="V130" i="81"/>
  <c r="W178" i="81"/>
  <c r="V308" i="81"/>
  <c r="W371" i="81"/>
  <c r="V362" i="81"/>
  <c r="V251" i="81"/>
  <c r="V331" i="81"/>
  <c r="V438" i="81"/>
  <c r="V167" i="81"/>
  <c r="V140" i="81"/>
  <c r="V220" i="81"/>
  <c r="V461" i="81"/>
  <c r="W629" i="81"/>
  <c r="W293" i="81"/>
  <c r="V421" i="81"/>
  <c r="V433" i="81"/>
  <c r="W407" i="81"/>
  <c r="W450" i="81"/>
  <c r="V615" i="81"/>
  <c r="W617" i="81"/>
  <c r="W578" i="81"/>
  <c r="W626" i="81"/>
  <c r="W25" i="81"/>
  <c r="V102" i="81"/>
  <c r="W54" i="81"/>
  <c r="V153" i="81"/>
  <c r="W201" i="81"/>
  <c r="W429" i="81"/>
  <c r="V206" i="81"/>
  <c r="W304" i="81"/>
  <c r="W247" i="81"/>
  <c r="V279" i="81"/>
  <c r="W327" i="81"/>
  <c r="V483" i="81"/>
  <c r="W577" i="81"/>
  <c r="V579" i="81"/>
  <c r="V528" i="81"/>
  <c r="V479" i="81"/>
  <c r="V519" i="81"/>
  <c r="W631" i="81"/>
  <c r="W575" i="81"/>
  <c r="W580" i="81"/>
  <c r="V660" i="81"/>
  <c r="W71" i="81"/>
  <c r="V100" i="81"/>
  <c r="W52" i="81"/>
  <c r="V155" i="81"/>
  <c r="W203" i="81"/>
  <c r="W128" i="81"/>
  <c r="V208" i="81"/>
  <c r="V260" i="81"/>
  <c r="W306" i="81"/>
  <c r="V353" i="81"/>
  <c r="V281" i="81"/>
  <c r="W329" i="81"/>
  <c r="W491" i="81"/>
  <c r="W595" i="81"/>
  <c r="V587" i="81"/>
  <c r="V538" i="81"/>
  <c r="V487" i="81"/>
  <c r="W524" i="81"/>
  <c r="W647" i="81"/>
  <c r="W591" i="81"/>
  <c r="W582" i="81"/>
  <c r="W101" i="81"/>
  <c r="V69" i="81"/>
  <c r="W21" i="81"/>
  <c r="W82" i="81"/>
  <c r="V266" i="81"/>
  <c r="W173" i="81"/>
  <c r="W408" i="81"/>
  <c r="V178" i="81"/>
  <c r="W226" i="81"/>
  <c r="W395" i="81"/>
  <c r="V371" i="81"/>
  <c r="V351" i="81"/>
  <c r="W299" i="81"/>
  <c r="V540" i="81"/>
  <c r="W438" i="81"/>
  <c r="V394" i="81"/>
  <c r="V410" i="81"/>
  <c r="W589" i="81"/>
  <c r="W552" i="81"/>
  <c r="V632" i="81"/>
  <c r="V99" i="81"/>
  <c r="W96" i="81"/>
  <c r="W124" i="81"/>
  <c r="W159" i="81"/>
  <c r="V239" i="81"/>
  <c r="W164" i="81"/>
  <c r="W212" i="81"/>
  <c r="V342" i="81"/>
  <c r="W369" i="81"/>
  <c r="W529" i="81"/>
  <c r="V600" i="81"/>
  <c r="V127" i="81"/>
  <c r="W223" i="81"/>
  <c r="V164" i="81"/>
  <c r="V228" i="81"/>
  <c r="V326" i="81"/>
  <c r="V378" i="81"/>
  <c r="V453" i="81"/>
  <c r="W285" i="81"/>
  <c r="W333" i="81"/>
  <c r="V601" i="81"/>
  <c r="V446" i="81"/>
  <c r="W396" i="81"/>
  <c r="V418" i="81"/>
  <c r="W605" i="81"/>
  <c r="W554" i="81"/>
  <c r="V634" i="81"/>
  <c r="W607" i="81"/>
  <c r="V51" i="81"/>
  <c r="V175" i="81"/>
  <c r="V223" i="81"/>
  <c r="W294" i="81"/>
  <c r="V369" i="81"/>
  <c r="W253" i="81"/>
  <c r="V285" i="81"/>
  <c r="V333" i="81"/>
  <c r="W465" i="81"/>
  <c r="V460" i="81"/>
  <c r="V396" i="81"/>
  <c r="W418" i="81"/>
  <c r="W542" i="81"/>
  <c r="W602" i="81"/>
  <c r="V616" i="81"/>
  <c r="W83" i="81"/>
  <c r="W35" i="81"/>
  <c r="V64" i="81"/>
  <c r="V124" i="81"/>
  <c r="W132" i="81"/>
  <c r="W180" i="81"/>
  <c r="W244" i="81"/>
  <c r="V294" i="81"/>
  <c r="W342" i="81"/>
  <c r="V253" i="81"/>
  <c r="V527" i="81"/>
  <c r="V465" i="81"/>
  <c r="W460" i="81"/>
  <c r="W502" i="81"/>
  <c r="V554" i="81"/>
  <c r="V602" i="81"/>
  <c r="W650" i="81"/>
  <c r="V457" i="81"/>
  <c r="V552" i="81"/>
  <c r="V83" i="81"/>
  <c r="W282" i="81"/>
  <c r="V191" i="81"/>
  <c r="W239" i="81"/>
  <c r="V132" i="81"/>
  <c r="V244" i="81"/>
  <c r="V301" i="81"/>
  <c r="W349" i="81"/>
  <c r="W443" i="81"/>
  <c r="W527" i="81"/>
  <c r="W512" i="81"/>
  <c r="V439" i="81"/>
  <c r="V482" i="81"/>
  <c r="V542" i="81"/>
  <c r="W570" i="81"/>
  <c r="V650" i="81"/>
  <c r="V589" i="81"/>
  <c r="W632" i="81"/>
  <c r="W113" i="81"/>
  <c r="W48" i="81"/>
  <c r="W196" i="81"/>
  <c r="W310" i="81"/>
  <c r="W360" i="81"/>
  <c r="V349" i="81"/>
  <c r="V443" i="81"/>
  <c r="V571" i="81"/>
  <c r="W439" i="81"/>
  <c r="W482" i="81"/>
  <c r="V501" i="81"/>
  <c r="V502" i="81"/>
  <c r="V570" i="81"/>
  <c r="W618" i="81"/>
  <c r="W613" i="81"/>
  <c r="W500" i="81"/>
  <c r="V584" i="81"/>
  <c r="V67" i="81"/>
  <c r="V48" i="81"/>
  <c r="W143" i="81"/>
  <c r="W207" i="81"/>
  <c r="W268" i="81"/>
  <c r="V148" i="81"/>
  <c r="W352" i="81"/>
  <c r="V310" i="81"/>
  <c r="V384" i="81"/>
  <c r="V360" i="81"/>
  <c r="W269" i="81"/>
  <c r="W317" i="81"/>
  <c r="W506" i="81"/>
  <c r="V643" i="81"/>
  <c r="V512" i="81"/>
  <c r="W571" i="81"/>
  <c r="W508" i="81"/>
  <c r="W501" i="81"/>
  <c r="V623" i="81"/>
  <c r="V618" i="81"/>
  <c r="V123" i="81"/>
  <c r="W648" i="81"/>
  <c r="V113" i="81"/>
  <c r="V207" i="81"/>
  <c r="W148" i="81"/>
  <c r="V212" i="81"/>
  <c r="V352" i="81"/>
  <c r="V269" i="81"/>
  <c r="V317" i="81"/>
  <c r="W356" i="81"/>
  <c r="W643" i="81"/>
  <c r="V645" i="81"/>
  <c r="V545" i="81"/>
  <c r="W623" i="81"/>
  <c r="W586" i="81"/>
  <c r="W516" i="81"/>
  <c r="W452" i="81"/>
  <c r="V607" i="81"/>
  <c r="W600" i="81"/>
  <c r="W51" i="81"/>
  <c r="V96" i="81"/>
  <c r="V32" i="81"/>
  <c r="V159" i="81"/>
  <c r="W274" i="81"/>
  <c r="V399" i="81"/>
  <c r="W326" i="81"/>
  <c r="W378" i="81"/>
  <c r="W453" i="81"/>
  <c r="V356" i="81"/>
  <c r="V506" i="81"/>
  <c r="W645" i="81"/>
  <c r="V508" i="81"/>
  <c r="W545" i="81"/>
  <c r="V605" i="81"/>
  <c r="V586" i="81"/>
  <c r="W634" i="81"/>
  <c r="W123" i="81"/>
  <c r="I13" i="81"/>
  <c r="E13" i="81"/>
  <c r="G13" i="81"/>
  <c r="W207" i="80"/>
  <c r="V315" i="80"/>
  <c r="W89" i="80"/>
  <c r="V285" i="80"/>
  <c r="V363" i="80"/>
  <c r="W188" i="80"/>
  <c r="W171" i="80"/>
  <c r="W227" i="80"/>
  <c r="W640" i="80"/>
  <c r="V148" i="80"/>
  <c r="W342" i="80"/>
  <c r="W587" i="80"/>
  <c r="V392" i="80"/>
  <c r="V596" i="80"/>
  <c r="W104" i="80"/>
  <c r="W217" i="80"/>
  <c r="W487" i="80"/>
  <c r="W170" i="80"/>
  <c r="V459" i="80"/>
  <c r="W588" i="80"/>
  <c r="W96" i="80"/>
  <c r="W656" i="80"/>
  <c r="V277" i="80"/>
  <c r="W365" i="80"/>
  <c r="W284" i="80"/>
  <c r="W584" i="80"/>
  <c r="W108" i="80"/>
  <c r="W115" i="80"/>
  <c r="V448" i="80"/>
  <c r="W344" i="80"/>
  <c r="W244" i="80"/>
  <c r="W495" i="80"/>
  <c r="V462" i="80"/>
  <c r="W427" i="80"/>
  <c r="V62" i="80"/>
  <c r="W413" i="80"/>
  <c r="V39" i="80"/>
  <c r="W505" i="80"/>
  <c r="V189" i="80"/>
  <c r="W517" i="80"/>
  <c r="W182" i="80"/>
  <c r="W397" i="80"/>
  <c r="W349" i="80"/>
  <c r="V267" i="80"/>
  <c r="W107" i="80"/>
  <c r="W382" i="80"/>
  <c r="W627" i="80"/>
  <c r="V26" i="80"/>
  <c r="V137" i="80"/>
  <c r="W302" i="80"/>
  <c r="V101" i="80"/>
  <c r="W462" i="80"/>
  <c r="W285" i="80"/>
  <c r="W62" i="80"/>
  <c r="V452" i="80"/>
  <c r="V271" i="80"/>
  <c r="W68" i="80"/>
  <c r="V631" i="80"/>
  <c r="W363" i="80"/>
  <c r="V505" i="80"/>
  <c r="W189" i="80"/>
  <c r="W658" i="80"/>
  <c r="W376" i="80"/>
  <c r="W621" i="80"/>
  <c r="V145" i="80"/>
  <c r="V410" i="80"/>
  <c r="V614" i="80"/>
  <c r="W267" i="80"/>
  <c r="V593" i="80"/>
  <c r="V57" i="80"/>
  <c r="W26" i="80"/>
  <c r="V174" i="80"/>
  <c r="W368" i="80"/>
  <c r="W613" i="80"/>
  <c r="V402" i="80"/>
  <c r="V606" i="80"/>
  <c r="V114" i="80"/>
  <c r="W539" i="80"/>
  <c r="V93" i="80"/>
  <c r="W148" i="80"/>
  <c r="W127" i="80"/>
  <c r="V361" i="80"/>
  <c r="W596" i="80"/>
  <c r="V487" i="80"/>
  <c r="V60" i="80"/>
  <c r="V364" i="80"/>
  <c r="V568" i="80"/>
  <c r="V76" i="80"/>
  <c r="V446" i="80"/>
  <c r="V40" i="80"/>
  <c r="V190" i="80"/>
  <c r="W41" i="80"/>
  <c r="V499" i="80"/>
  <c r="V622" i="80"/>
  <c r="V294" i="80"/>
  <c r="W501" i="80"/>
  <c r="W444" i="80"/>
  <c r="V194" i="80"/>
  <c r="V420" i="80"/>
  <c r="V195" i="80"/>
  <c r="V495" i="80"/>
  <c r="V172" i="80"/>
  <c r="V611" i="80"/>
  <c r="W452" i="80"/>
  <c r="V597" i="80"/>
  <c r="V192" i="80"/>
  <c r="W386" i="80"/>
  <c r="W631" i="80"/>
  <c r="V155" i="80"/>
  <c r="V211" i="80"/>
  <c r="V624" i="80"/>
  <c r="W132" i="80"/>
  <c r="V245" i="80"/>
  <c r="V571" i="80"/>
  <c r="V95" i="80"/>
  <c r="V182" i="80"/>
  <c r="W145" i="80"/>
  <c r="V567" i="80"/>
  <c r="W614" i="80"/>
  <c r="V154" i="80"/>
  <c r="W348" i="80"/>
  <c r="W593" i="80"/>
  <c r="W57" i="80"/>
  <c r="W307" i="80"/>
  <c r="V382" i="80"/>
  <c r="V586" i="80"/>
  <c r="W174" i="80"/>
  <c r="W137" i="80"/>
  <c r="V401" i="80"/>
  <c r="W606" i="80"/>
  <c r="W114" i="80"/>
  <c r="V539" i="80"/>
  <c r="V342" i="80"/>
  <c r="W546" i="80"/>
  <c r="V268" i="80"/>
  <c r="W361" i="80"/>
  <c r="W453" i="80"/>
  <c r="W54" i="80"/>
  <c r="V104" i="80"/>
  <c r="V450" i="80"/>
  <c r="W502" i="80"/>
  <c r="W60" i="80"/>
  <c r="V399" i="80"/>
  <c r="W568" i="80"/>
  <c r="W76" i="80"/>
  <c r="W446" i="80"/>
  <c r="V643" i="80"/>
  <c r="W40" i="80"/>
  <c r="V323" i="80"/>
  <c r="W445" i="80"/>
  <c r="V355" i="80"/>
  <c r="W499" i="80"/>
  <c r="V243" i="80"/>
  <c r="V559" i="80"/>
  <c r="W358" i="80"/>
  <c r="W50" i="80"/>
  <c r="W612" i="80"/>
  <c r="W233" i="80"/>
  <c r="W299" i="80"/>
  <c r="W311" i="80"/>
  <c r="V168" i="80"/>
  <c r="W626" i="80"/>
  <c r="W195" i="80"/>
  <c r="V251" i="80"/>
  <c r="W101" i="80"/>
  <c r="W172" i="80"/>
  <c r="W366" i="80"/>
  <c r="W611" i="80"/>
  <c r="V42" i="80"/>
  <c r="W271" i="80"/>
  <c r="V121" i="80"/>
  <c r="W192" i="80"/>
  <c r="W155" i="80"/>
  <c r="W211" i="80"/>
  <c r="W624" i="80"/>
  <c r="W571" i="80"/>
  <c r="W325" i="80"/>
  <c r="V376" i="80"/>
  <c r="V580" i="80"/>
  <c r="W88" i="80"/>
  <c r="W567" i="80"/>
  <c r="W471" i="80"/>
  <c r="W154" i="80"/>
  <c r="V307" i="80"/>
  <c r="W443" i="80"/>
  <c r="W586" i="80"/>
  <c r="V32" i="80"/>
  <c r="V368" i="80"/>
  <c r="V572" i="80"/>
  <c r="W401" i="80"/>
  <c r="W463" i="80"/>
  <c r="W23" i="80"/>
  <c r="V308" i="80"/>
  <c r="W512" i="80"/>
  <c r="W93" i="80"/>
  <c r="V432" i="80"/>
  <c r="V509" i="80"/>
  <c r="V546" i="80"/>
  <c r="W268" i="80"/>
  <c r="V453" i="80"/>
  <c r="W450" i="80"/>
  <c r="W399" i="80"/>
  <c r="V425" i="80"/>
  <c r="V113" i="80"/>
  <c r="V218" i="80"/>
  <c r="W398" i="80"/>
  <c r="W643" i="80"/>
  <c r="V445" i="80"/>
  <c r="V41" i="80"/>
  <c r="W355" i="80"/>
  <c r="W87" i="80"/>
  <c r="W243" i="80"/>
  <c r="V240" i="80"/>
  <c r="V430" i="80"/>
  <c r="W314" i="80"/>
  <c r="V64" i="80"/>
  <c r="V222" i="80"/>
  <c r="V652" i="80"/>
  <c r="V377" i="80"/>
  <c r="V302" i="80"/>
  <c r="W536" i="80"/>
  <c r="W351" i="80"/>
  <c r="V68" i="80"/>
  <c r="W305" i="80"/>
  <c r="W245" i="80"/>
  <c r="V658" i="80"/>
  <c r="W250" i="80"/>
  <c r="W251" i="80"/>
  <c r="V577" i="80"/>
  <c r="V53" i="80"/>
  <c r="W42" i="80"/>
  <c r="V158" i="80"/>
  <c r="W352" i="80"/>
  <c r="W597" i="80"/>
  <c r="V386" i="80"/>
  <c r="V590" i="80"/>
  <c r="V98" i="80"/>
  <c r="W481" i="80"/>
  <c r="V65" i="80"/>
  <c r="V132" i="80"/>
  <c r="V326" i="80"/>
  <c r="W95" i="80"/>
  <c r="W580" i="80"/>
  <c r="V471" i="80"/>
  <c r="V58" i="80"/>
  <c r="V348" i="80"/>
  <c r="V552" i="80"/>
  <c r="V71" i="80"/>
  <c r="W32" i="80"/>
  <c r="V434" i="80"/>
  <c r="W429" i="80"/>
  <c r="W572" i="80"/>
  <c r="V80" i="80"/>
  <c r="V463" i="80"/>
  <c r="V278" i="80"/>
  <c r="W308" i="80"/>
  <c r="V512" i="80"/>
  <c r="W432" i="80"/>
  <c r="W521" i="80"/>
  <c r="V515" i="80"/>
  <c r="V637" i="80"/>
  <c r="V54" i="80"/>
  <c r="V387" i="80"/>
  <c r="W440" i="80"/>
  <c r="V502" i="80"/>
  <c r="V331" i="80"/>
  <c r="W283" i="80"/>
  <c r="W425" i="80"/>
  <c r="W218" i="80"/>
  <c r="W48" i="80"/>
  <c r="V303" i="80"/>
  <c r="V629" i="80"/>
  <c r="V479" i="80"/>
  <c r="V528" i="80"/>
  <c r="W143" i="80"/>
  <c r="W92" i="80"/>
  <c r="W293" i="80"/>
  <c r="V138" i="80"/>
  <c r="V332" i="80"/>
  <c r="W577" i="80"/>
  <c r="W53" i="80"/>
  <c r="V366" i="80"/>
  <c r="V570" i="80"/>
  <c r="W158" i="80"/>
  <c r="W121" i="80"/>
  <c r="V337" i="80"/>
  <c r="W590" i="80"/>
  <c r="W98" i="80"/>
  <c r="V481" i="80"/>
  <c r="W65" i="80"/>
  <c r="W326" i="80"/>
  <c r="W530" i="80"/>
  <c r="W254" i="80"/>
  <c r="V325" i="80"/>
  <c r="V437" i="80"/>
  <c r="V88" i="80"/>
  <c r="V456" i="80"/>
  <c r="W58" i="80"/>
  <c r="V327" i="80"/>
  <c r="V561" i="80"/>
  <c r="W552" i="80"/>
  <c r="V389" i="80"/>
  <c r="V301" i="80"/>
  <c r="V443" i="80"/>
  <c r="W71" i="80"/>
  <c r="W434" i="80"/>
  <c r="V429" i="80"/>
  <c r="V81" i="80"/>
  <c r="W80" i="80"/>
  <c r="V484" i="80"/>
  <c r="V23" i="80"/>
  <c r="V226" i="80"/>
  <c r="W261" i="80"/>
  <c r="W509" i="80"/>
  <c r="V521" i="80"/>
  <c r="W198" i="80"/>
  <c r="W515" i="80"/>
  <c r="W387" i="80"/>
  <c r="V440" i="80"/>
  <c r="W331" i="80"/>
  <c r="V283" i="80"/>
  <c r="W113" i="80"/>
  <c r="V398" i="80"/>
  <c r="W204" i="80"/>
  <c r="W303" i="80"/>
  <c r="V153" i="80"/>
  <c r="W494" i="80"/>
  <c r="V187" i="80"/>
  <c r="V164" i="80"/>
  <c r="W419" i="80"/>
  <c r="W86" i="80"/>
  <c r="V408" i="80"/>
  <c r="V177" i="80"/>
  <c r="V92" i="80"/>
  <c r="W393" i="80"/>
  <c r="W138" i="80"/>
  <c r="W332" i="80"/>
  <c r="V407" i="80"/>
  <c r="W570" i="80"/>
  <c r="V20" i="80"/>
  <c r="V352" i="80"/>
  <c r="V556" i="80"/>
  <c r="V220" i="80"/>
  <c r="W337" i="80"/>
  <c r="W447" i="80"/>
  <c r="W39" i="80"/>
  <c r="V412" i="80"/>
  <c r="W496" i="80"/>
  <c r="V296" i="80"/>
  <c r="V530" i="80"/>
  <c r="V295" i="80"/>
  <c r="W437" i="80"/>
  <c r="V373" i="80"/>
  <c r="W456" i="80"/>
  <c r="V655" i="80"/>
  <c r="W327" i="80"/>
  <c r="V107" i="80"/>
  <c r="W389" i="80"/>
  <c r="W301" i="80"/>
  <c r="V545" i="80"/>
  <c r="V287" i="80"/>
  <c r="W484" i="80"/>
  <c r="V647" i="80"/>
  <c r="W278" i="80"/>
  <c r="V563" i="80"/>
  <c r="W226" i="80"/>
  <c r="W392" i="80"/>
  <c r="W637" i="80"/>
  <c r="V161" i="80"/>
  <c r="V630" i="80"/>
  <c r="V609" i="80"/>
  <c r="V133" i="80"/>
  <c r="V46" i="80"/>
  <c r="V204" i="80"/>
  <c r="W629" i="80"/>
  <c r="V497" i="80"/>
  <c r="V494" i="80"/>
  <c r="W187" i="80"/>
  <c r="W324" i="80"/>
  <c r="W357" i="80"/>
  <c r="V379" i="80"/>
  <c r="V491" i="80"/>
  <c r="W650" i="80"/>
  <c r="W91" i="80"/>
  <c r="W43" i="80"/>
  <c r="V262" i="80"/>
  <c r="V650" i="80"/>
  <c r="V27" i="80"/>
  <c r="V91" i="80"/>
  <c r="W341" i="80"/>
  <c r="W97" i="80"/>
  <c r="W27" i="80"/>
  <c r="V341" i="80"/>
  <c r="W119" i="80"/>
  <c r="W85" i="80"/>
  <c r="V97" i="80"/>
  <c r="V43" i="80"/>
  <c r="V119" i="80"/>
  <c r="V85" i="80"/>
  <c r="W262" i="80"/>
  <c r="W598" i="80"/>
  <c r="V369" i="80"/>
  <c r="W129" i="80"/>
  <c r="V166" i="80"/>
  <c r="V83" i="80"/>
  <c r="W555" i="80"/>
  <c r="V229" i="80"/>
  <c r="V608" i="80"/>
  <c r="V404" i="80"/>
  <c r="W615" i="80"/>
  <c r="W370" i="80"/>
  <c r="V176" i="80"/>
  <c r="V581" i="80"/>
  <c r="V255" i="80"/>
  <c r="W199" i="80"/>
  <c r="V595" i="80"/>
  <c r="W269" i="80"/>
  <c r="V156" i="80"/>
  <c r="V648" i="80"/>
  <c r="W474" i="80"/>
  <c r="V179" i="80"/>
  <c r="W623" i="80"/>
  <c r="W378" i="80"/>
  <c r="W184" i="80"/>
  <c r="W228" i="80"/>
  <c r="V589" i="80"/>
  <c r="V263" i="80"/>
  <c r="W242" i="80"/>
  <c r="V529" i="80"/>
  <c r="W371" i="80"/>
  <c r="V633" i="80"/>
  <c r="V61" i="80"/>
  <c r="V273" i="80"/>
  <c r="V208" i="80"/>
  <c r="W524" i="80"/>
  <c r="V290" i="80"/>
  <c r="W22" i="80"/>
  <c r="V89" i="80"/>
  <c r="W304" i="80"/>
  <c r="V504" i="80"/>
  <c r="W466" i="80"/>
  <c r="W47" i="80"/>
  <c r="W423" i="80"/>
  <c r="V281" i="80"/>
  <c r="V272" i="80"/>
  <c r="W532" i="80"/>
  <c r="V298" i="80"/>
  <c r="W56" i="80"/>
  <c r="V414" i="80"/>
  <c r="W84" i="80"/>
  <c r="W70" i="80"/>
  <c r="W557" i="80"/>
  <c r="W222" i="80"/>
  <c r="W542" i="80"/>
  <c r="V338" i="80"/>
  <c r="V232" i="80"/>
  <c r="V507" i="80"/>
  <c r="W553" i="80"/>
  <c r="V110" i="80"/>
  <c r="W44" i="80"/>
  <c r="V318" i="80"/>
  <c r="V124" i="80"/>
  <c r="W473" i="80"/>
  <c r="W203" i="80"/>
  <c r="V346" i="80"/>
  <c r="W67" i="80"/>
  <c r="V565" i="80"/>
  <c r="V312" i="80"/>
  <c r="W118" i="80"/>
  <c r="W594" i="80"/>
  <c r="V353" i="80"/>
  <c r="W125" i="80"/>
  <c r="W162" i="80"/>
  <c r="V115" i="80"/>
  <c r="W551" i="80"/>
  <c r="W128" i="80"/>
  <c r="V620" i="80"/>
  <c r="W482" i="80"/>
  <c r="V151" i="80"/>
  <c r="W634" i="80"/>
  <c r="V221" i="80"/>
  <c r="W165" i="80"/>
  <c r="W202" i="80"/>
  <c r="V131" i="80"/>
  <c r="V534" i="80"/>
  <c r="V549" i="80"/>
  <c r="V300" i="80"/>
  <c r="V500" i="80"/>
  <c r="V442" i="80"/>
  <c r="V63" i="80"/>
  <c r="V435" i="80"/>
  <c r="V309" i="80"/>
  <c r="W238" i="80"/>
  <c r="V544" i="80"/>
  <c r="V340" i="80"/>
  <c r="V523" i="80"/>
  <c r="V112" i="80"/>
  <c r="W604" i="80"/>
  <c r="V393" i="80"/>
  <c r="W135" i="80"/>
  <c r="W475" i="80"/>
  <c r="W205" i="80"/>
  <c r="V584" i="80"/>
  <c r="V380" i="80"/>
  <c r="W64" i="80"/>
  <c r="V518" i="80"/>
  <c r="V464" i="80"/>
  <c r="V598" i="80"/>
  <c r="V394" i="80"/>
  <c r="W605" i="80"/>
  <c r="W360" i="80"/>
  <c r="W642" i="80"/>
  <c r="W173" i="80"/>
  <c r="W266" i="80"/>
  <c r="V139" i="80"/>
  <c r="V615" i="80"/>
  <c r="W73" i="80"/>
  <c r="V527" i="80"/>
  <c r="V199" i="80"/>
  <c r="W230" i="80"/>
  <c r="V269" i="80"/>
  <c r="W381" i="80"/>
  <c r="W286" i="80"/>
  <c r="V623" i="80"/>
  <c r="V184" i="80"/>
  <c r="V228" i="80"/>
  <c r="W525" i="80"/>
  <c r="V242" i="80"/>
  <c r="V498" i="80"/>
  <c r="V371" i="80"/>
  <c r="V37" i="80"/>
  <c r="W321" i="80"/>
  <c r="W61" i="80"/>
  <c r="V415" i="80"/>
  <c r="W359" i="80"/>
  <c r="V524" i="80"/>
  <c r="W320" i="80"/>
  <c r="V22" i="80"/>
  <c r="W538" i="80"/>
  <c r="W511" i="80"/>
  <c r="V304" i="80"/>
  <c r="W317" i="80"/>
  <c r="V466" i="80"/>
  <c r="W106" i="80"/>
  <c r="V47" i="80"/>
  <c r="V423" i="80"/>
  <c r="W391" i="80"/>
  <c r="V56" i="80"/>
  <c r="V467" i="80"/>
  <c r="V84" i="80"/>
  <c r="W576" i="80"/>
  <c r="W433" i="80"/>
  <c r="V557" i="80"/>
  <c r="W248" i="80"/>
  <c r="V542" i="80"/>
  <c r="W144" i="80"/>
  <c r="W507" i="80"/>
  <c r="W223" i="80"/>
  <c r="V44" i="80"/>
  <c r="W616" i="80"/>
  <c r="V203" i="80"/>
  <c r="W147" i="80"/>
  <c r="W550" i="80"/>
  <c r="V67" i="80"/>
  <c r="W565" i="80"/>
  <c r="W231" i="80"/>
  <c r="V118" i="80"/>
  <c r="V594" i="80"/>
  <c r="V390" i="80"/>
  <c r="W601" i="80"/>
  <c r="W356" i="80"/>
  <c r="V162" i="80"/>
  <c r="W654" i="80"/>
  <c r="V551" i="80"/>
  <c r="W241" i="80"/>
  <c r="W185" i="80"/>
  <c r="V482" i="80"/>
  <c r="W347" i="80"/>
  <c r="V634" i="80"/>
  <c r="V165" i="80"/>
  <c r="W641" i="80"/>
  <c r="W396" i="80"/>
  <c r="V202" i="80"/>
  <c r="W216" i="80"/>
  <c r="W49" i="80"/>
  <c r="V485" i="80"/>
  <c r="W102" i="80"/>
  <c r="W578" i="80"/>
  <c r="W111" i="80"/>
  <c r="W544" i="80"/>
  <c r="V146" i="80"/>
  <c r="V109" i="80"/>
  <c r="W523" i="80"/>
  <c r="W225" i="80"/>
  <c r="V604" i="80"/>
  <c r="V400" i="80"/>
  <c r="W618" i="80"/>
  <c r="V205" i="80"/>
  <c r="V129" i="80"/>
  <c r="W166" i="80"/>
  <c r="V642" i="80"/>
  <c r="W229" i="80"/>
  <c r="V173" i="80"/>
  <c r="W649" i="80"/>
  <c r="W404" i="80"/>
  <c r="W289" i="80"/>
  <c r="V206" i="80"/>
  <c r="V73" i="80"/>
  <c r="W313" i="80"/>
  <c r="V230" i="80"/>
  <c r="W411" i="80"/>
  <c r="V381" i="80"/>
  <c r="W520" i="80"/>
  <c r="V474" i="80"/>
  <c r="V286" i="80"/>
  <c r="V31" i="80"/>
  <c r="W297" i="80"/>
  <c r="V270" i="80"/>
  <c r="W480" i="80"/>
  <c r="W498" i="80"/>
  <c r="W428" i="80"/>
  <c r="V449" i="80"/>
  <c r="V321" i="80"/>
  <c r="V236" i="80"/>
  <c r="W558" i="80"/>
  <c r="W415" i="80"/>
  <c r="V359" i="80"/>
  <c r="W212" i="80"/>
  <c r="V320" i="80"/>
  <c r="W126" i="80"/>
  <c r="V538" i="80"/>
  <c r="V334" i="80"/>
  <c r="V317" i="80"/>
  <c r="V489" i="80"/>
  <c r="V106" i="80"/>
  <c r="W566" i="80"/>
  <c r="V391" i="80"/>
  <c r="V532" i="80"/>
  <c r="W328" i="80"/>
  <c r="W134" i="80"/>
  <c r="W467" i="80"/>
  <c r="W418" i="80"/>
  <c r="V576" i="80"/>
  <c r="V372" i="80"/>
  <c r="W583" i="80"/>
  <c r="W338" i="80"/>
  <c r="V144" i="80"/>
  <c r="W636" i="80"/>
  <c r="V223" i="80"/>
  <c r="W167" i="80"/>
  <c r="V519" i="80"/>
  <c r="W237" i="80"/>
  <c r="W124" i="80"/>
  <c r="V616" i="80"/>
  <c r="V426" i="80"/>
  <c r="V147" i="80"/>
  <c r="W591" i="80"/>
  <c r="W346" i="80"/>
  <c r="W152" i="80"/>
  <c r="W644" i="80"/>
  <c r="V231" i="80"/>
  <c r="W175" i="80"/>
  <c r="W196" i="80"/>
  <c r="V125" i="80"/>
  <c r="V601" i="80"/>
  <c r="V654" i="80"/>
  <c r="V241" i="80"/>
  <c r="V185" i="80"/>
  <c r="W492" i="80"/>
  <c r="V347" i="80"/>
  <c r="V454" i="80"/>
  <c r="W403" i="80"/>
  <c r="V641" i="80"/>
  <c r="W436" i="80"/>
  <c r="W534" i="80"/>
  <c r="V330" i="80"/>
  <c r="V136" i="80"/>
  <c r="V49" i="80"/>
  <c r="W485" i="80"/>
  <c r="W215" i="80"/>
  <c r="V102" i="80"/>
  <c r="V578" i="80"/>
  <c r="V374" i="80"/>
  <c r="W309" i="80"/>
  <c r="W585" i="80"/>
  <c r="W340" i="80"/>
  <c r="W146" i="80"/>
  <c r="W638" i="80"/>
  <c r="V225" i="80"/>
  <c r="W169" i="80"/>
  <c r="V234" i="80"/>
  <c r="V135" i="80"/>
  <c r="V618" i="80"/>
  <c r="V460" i="80"/>
  <c r="V149" i="80"/>
  <c r="W625" i="80"/>
  <c r="W380" i="80"/>
  <c r="V186" i="80"/>
  <c r="W117" i="80"/>
  <c r="W518" i="80"/>
  <c r="V314" i="80"/>
  <c r="V120" i="80"/>
  <c r="W33" i="80"/>
  <c r="W469" i="80"/>
  <c r="W490" i="80"/>
  <c r="V86" i="80"/>
  <c r="V562" i="80"/>
  <c r="V358" i="80"/>
  <c r="W639" i="80"/>
  <c r="W394" i="80"/>
  <c r="W200" i="80"/>
  <c r="W246" i="80"/>
  <c r="V605" i="80"/>
  <c r="W279" i="80"/>
  <c r="W256" i="80"/>
  <c r="W422" i="80"/>
  <c r="W280" i="80"/>
  <c r="V649" i="80"/>
  <c r="W513" i="80"/>
  <c r="V266" i="80"/>
  <c r="W75" i="80"/>
  <c r="V289" i="80"/>
  <c r="W540" i="80"/>
  <c r="W527" i="80"/>
  <c r="V313" i="80"/>
  <c r="W36" i="80"/>
  <c r="W343" i="80"/>
  <c r="V520" i="80"/>
  <c r="V316" i="80"/>
  <c r="W439" i="80"/>
  <c r="V297" i="80"/>
  <c r="W548" i="80"/>
  <c r="V525" i="80"/>
  <c r="V480" i="80"/>
  <c r="W77" i="80"/>
  <c r="V428" i="80"/>
  <c r="W100" i="80"/>
  <c r="W37" i="80"/>
  <c r="W449" i="80"/>
  <c r="W345" i="80"/>
  <c r="W236" i="80"/>
  <c r="V558" i="80"/>
  <c r="V354" i="80"/>
  <c r="V212" i="80"/>
  <c r="V126" i="80"/>
  <c r="W28" i="80"/>
  <c r="V140" i="80"/>
  <c r="W489" i="80"/>
  <c r="W219" i="80"/>
  <c r="V566" i="80"/>
  <c r="V362" i="80"/>
  <c r="W69" i="80"/>
  <c r="V573" i="80"/>
  <c r="V328" i="80"/>
  <c r="V134" i="80"/>
  <c r="W610" i="80"/>
  <c r="V418" i="80"/>
  <c r="W141" i="80"/>
  <c r="V178" i="80"/>
  <c r="V248" i="80"/>
  <c r="V583" i="80"/>
  <c r="W257" i="80"/>
  <c r="V636" i="80"/>
  <c r="V167" i="80"/>
  <c r="W105" i="80"/>
  <c r="W519" i="80"/>
  <c r="V237" i="80"/>
  <c r="W181" i="80"/>
  <c r="W319" i="80"/>
  <c r="V591" i="80"/>
  <c r="W265" i="80"/>
  <c r="V152" i="80"/>
  <c r="V644" i="80"/>
  <c r="V175" i="80"/>
  <c r="W635" i="80"/>
  <c r="W390" i="80"/>
  <c r="V196" i="80"/>
  <c r="W275" i="80"/>
  <c r="W224" i="80"/>
  <c r="V537" i="80"/>
  <c r="W292" i="80"/>
  <c r="V492" i="80"/>
  <c r="W486" i="80"/>
  <c r="W55" i="80"/>
  <c r="W506" i="80"/>
  <c r="W454" i="80"/>
  <c r="V403" i="80"/>
  <c r="V29" i="80"/>
  <c r="V436" i="80"/>
  <c r="W74" i="80"/>
  <c r="V216" i="80"/>
  <c r="W330" i="80"/>
  <c r="W628" i="80"/>
  <c r="V215" i="80"/>
  <c r="W159" i="80"/>
  <c r="W180" i="80"/>
  <c r="V111" i="80"/>
  <c r="V585" i="80"/>
  <c r="V638" i="80"/>
  <c r="W488" i="80"/>
  <c r="V169" i="80"/>
  <c r="W645" i="80"/>
  <c r="W400" i="80"/>
  <c r="W24" i="80"/>
  <c r="W339" i="80"/>
  <c r="V639" i="80"/>
  <c r="W420" i="80"/>
  <c r="V200" i="80"/>
  <c r="V246" i="80"/>
  <c r="W421" i="80"/>
  <c r="V279" i="80"/>
  <c r="V256" i="80"/>
  <c r="V514" i="80"/>
  <c r="V422" i="80"/>
  <c r="V21" i="80"/>
  <c r="V513" i="80"/>
  <c r="V75" i="80"/>
  <c r="V431" i="80"/>
  <c r="W468" i="80"/>
  <c r="W206" i="80"/>
  <c r="V540" i="80"/>
  <c r="V336" i="80"/>
  <c r="V36" i="80"/>
  <c r="W554" i="80"/>
  <c r="V411" i="80"/>
  <c r="V343" i="80"/>
  <c r="W122" i="80"/>
  <c r="W31" i="80"/>
  <c r="V439" i="80"/>
  <c r="W416" i="80"/>
  <c r="W270" i="80"/>
  <c r="V344" i="80"/>
  <c r="V483" i="80"/>
  <c r="V100" i="80"/>
  <c r="W592" i="80"/>
  <c r="V345" i="80"/>
  <c r="W123" i="80"/>
  <c r="W160" i="80"/>
  <c r="W535" i="80"/>
  <c r="W239" i="80"/>
  <c r="V28" i="80"/>
  <c r="W579" i="80"/>
  <c r="W334" i="80"/>
  <c r="W632" i="80"/>
  <c r="V219" i="80"/>
  <c r="W163" i="80"/>
  <c r="V69" i="80"/>
  <c r="W247" i="80"/>
  <c r="V610" i="80"/>
  <c r="V406" i="80"/>
  <c r="W617" i="80"/>
  <c r="W372" i="80"/>
  <c r="W178" i="80"/>
  <c r="V66" i="80"/>
  <c r="V257" i="80"/>
  <c r="W201" i="80"/>
  <c r="V470" i="80"/>
  <c r="W274" i="80"/>
  <c r="W478" i="80"/>
  <c r="V181" i="80"/>
  <c r="W657" i="80"/>
  <c r="W426" i="80"/>
  <c r="V319" i="80"/>
  <c r="W264" i="80"/>
  <c r="V265" i="80"/>
  <c r="W258" i="80"/>
  <c r="V438" i="80"/>
  <c r="W282" i="80"/>
  <c r="V635" i="80"/>
  <c r="W333" i="80"/>
  <c r="V52" i="80"/>
  <c r="V417" i="80"/>
  <c r="V275" i="80"/>
  <c r="V224" i="80"/>
  <c r="W537" i="80"/>
  <c r="V292" i="80"/>
  <c r="W103" i="80"/>
  <c r="V486" i="80"/>
  <c r="W94" i="80"/>
  <c r="V55" i="80"/>
  <c r="V506" i="80"/>
  <c r="W547" i="80"/>
  <c r="V457" i="80"/>
  <c r="V74" i="80"/>
  <c r="V575" i="80"/>
  <c r="W249" i="80"/>
  <c r="W136" i="80"/>
  <c r="V628" i="80"/>
  <c r="V159" i="80"/>
  <c r="W619" i="80"/>
  <c r="W374" i="80"/>
  <c r="V180" i="80"/>
  <c r="V259" i="80"/>
  <c r="W210" i="80"/>
  <c r="V488" i="80"/>
  <c r="W276" i="80"/>
  <c r="W72" i="80"/>
  <c r="V421" i="80"/>
  <c r="W383" i="80"/>
  <c r="W514" i="80"/>
  <c r="W310" i="80"/>
  <c r="V280" i="80"/>
  <c r="V465" i="80"/>
  <c r="W82" i="80"/>
  <c r="W574" i="80"/>
  <c r="W431" i="80"/>
  <c r="V468" i="80"/>
  <c r="W405" i="80"/>
  <c r="W142" i="80"/>
  <c r="V554" i="80"/>
  <c r="V350" i="80"/>
  <c r="W51" i="80"/>
  <c r="W316" i="80"/>
  <c r="V122" i="80"/>
  <c r="W582" i="80"/>
  <c r="V416" i="80"/>
  <c r="W79" i="80"/>
  <c r="V548" i="80"/>
  <c r="V150" i="80"/>
  <c r="V77" i="80"/>
  <c r="W483" i="80"/>
  <c r="V213" i="80"/>
  <c r="V592" i="80"/>
  <c r="V388" i="80"/>
  <c r="W599" i="80"/>
  <c r="W354" i="80"/>
  <c r="V160" i="80"/>
  <c r="W652" i="80"/>
  <c r="V535" i="80"/>
  <c r="V239" i="80"/>
  <c r="W183" i="80"/>
  <c r="W253" i="80"/>
  <c r="W140" i="80"/>
  <c r="V632" i="80"/>
  <c r="V163" i="80"/>
  <c r="W607" i="80"/>
  <c r="W362" i="80"/>
  <c r="W168" i="80"/>
  <c r="W660" i="80"/>
  <c r="W573" i="80"/>
  <c r="V247" i="80"/>
  <c r="W191" i="80"/>
  <c r="W315" i="80"/>
  <c r="V141" i="80"/>
  <c r="V617" i="80"/>
  <c r="W66" i="80"/>
  <c r="V543" i="80"/>
  <c r="V201" i="80"/>
  <c r="W508" i="80"/>
  <c r="W470" i="80"/>
  <c r="W38" i="80"/>
  <c r="V105" i="80"/>
  <c r="V478" i="80"/>
  <c r="W288" i="80"/>
  <c r="V657" i="80"/>
  <c r="W472" i="80"/>
  <c r="V264" i="80"/>
  <c r="W541" i="80"/>
  <c r="V258" i="80"/>
  <c r="W516" i="80"/>
  <c r="W438" i="80"/>
  <c r="V35" i="80"/>
  <c r="W52" i="80"/>
  <c r="W367" i="80"/>
  <c r="W526" i="80"/>
  <c r="W322" i="80"/>
  <c r="V477" i="80"/>
  <c r="V94" i="80"/>
  <c r="W34" i="80"/>
  <c r="V547" i="80"/>
  <c r="V108" i="80"/>
  <c r="W29" i="80"/>
  <c r="W457" i="80"/>
  <c r="W377" i="80"/>
  <c r="W575" i="80"/>
  <c r="V249" i="80"/>
  <c r="W193" i="80"/>
  <c r="V424" i="80"/>
  <c r="W379" i="80"/>
  <c r="V619" i="80"/>
  <c r="W59" i="80"/>
  <c r="W493" i="80"/>
  <c r="W259" i="80"/>
  <c r="V210" i="80"/>
  <c r="V25" i="80"/>
  <c r="V645" i="80"/>
  <c r="V458" i="80"/>
  <c r="W78" i="80"/>
  <c r="V659" i="80"/>
  <c r="W476" i="80"/>
  <c r="V441" i="80"/>
  <c r="V299" i="80"/>
  <c r="V357" i="80"/>
  <c r="W646" i="80"/>
  <c r="V233" i="80"/>
  <c r="W177" i="80"/>
  <c r="W455" i="80"/>
  <c r="W369" i="80"/>
  <c r="V564" i="80"/>
  <c r="V360" i="80"/>
  <c r="V555" i="80"/>
  <c r="V116" i="80"/>
  <c r="W608" i="80"/>
  <c r="V409" i="80"/>
  <c r="W139" i="80"/>
  <c r="W176" i="80"/>
  <c r="W255" i="80"/>
  <c r="V260" i="80"/>
  <c r="W595" i="80"/>
  <c r="W350" i="80"/>
  <c r="W156" i="80"/>
  <c r="W648" i="80"/>
  <c r="V503" i="80"/>
  <c r="V235" i="80"/>
  <c r="W179" i="80"/>
  <c r="V79" i="80"/>
  <c r="W263" i="80"/>
  <c r="W150" i="80"/>
  <c r="V626" i="80"/>
  <c r="W529" i="80"/>
  <c r="W213" i="80"/>
  <c r="V157" i="80"/>
  <c r="W633" i="80"/>
  <c r="W388" i="80"/>
  <c r="W194" i="80"/>
  <c r="W273" i="80"/>
  <c r="W208" i="80"/>
  <c r="V531" i="80"/>
  <c r="W290" i="80"/>
  <c r="V511" i="80"/>
  <c r="V197" i="80"/>
  <c r="W504" i="80"/>
  <c r="W448" i="80"/>
  <c r="V395" i="80"/>
  <c r="W281" i="80"/>
  <c r="W272" i="80"/>
  <c r="V533" i="80"/>
  <c r="W298" i="80"/>
  <c r="V651" i="80"/>
  <c r="W414" i="80"/>
  <c r="V433" i="80"/>
  <c r="V291" i="80"/>
  <c r="W543" i="80"/>
  <c r="V329" i="80"/>
  <c r="W232" i="80"/>
  <c r="V553" i="80"/>
  <c r="W110" i="80"/>
  <c r="V522" i="80"/>
  <c r="W318" i="80"/>
  <c r="V214" i="80"/>
  <c r="V473" i="80"/>
  <c r="V90" i="80"/>
  <c r="V550" i="80"/>
  <c r="V541" i="80"/>
  <c r="V311" i="80"/>
  <c r="V516" i="80"/>
  <c r="W312" i="80"/>
  <c r="W35" i="80"/>
  <c r="W451" i="80"/>
  <c r="W353" i="80"/>
  <c r="V252" i="80"/>
  <c r="V560" i="80"/>
  <c r="V356" i="80"/>
  <c r="W620" i="80"/>
  <c r="V207" i="80"/>
  <c r="W151" i="80"/>
  <c r="W491" i="80"/>
  <c r="W221" i="80"/>
  <c r="V600" i="80"/>
  <c r="V396" i="80"/>
  <c r="W300" i="80"/>
  <c r="W442" i="80"/>
  <c r="W63" i="80"/>
  <c r="W435" i="80"/>
  <c r="V293" i="80"/>
  <c r="V493" i="80"/>
  <c r="V335" i="80"/>
  <c r="W109" i="80"/>
  <c r="V510" i="80"/>
  <c r="V306" i="80"/>
  <c r="W112" i="80"/>
  <c r="W417" i="80"/>
  <c r="V288" i="80"/>
  <c r="W651" i="80"/>
  <c r="V607" i="80"/>
  <c r="W197" i="80"/>
  <c r="W235" i="80"/>
  <c r="V370" i="80"/>
  <c r="W83" i="80"/>
  <c r="W294" i="80"/>
  <c r="W240" i="80"/>
  <c r="W277" i="80"/>
  <c r="V603" i="80"/>
  <c r="V143" i="80"/>
  <c r="V490" i="80"/>
  <c r="V469" i="80"/>
  <c r="V33" i="80"/>
  <c r="V569" i="80"/>
  <c r="W45" i="80"/>
  <c r="V475" i="80"/>
  <c r="V24" i="80"/>
  <c r="W25" i="80"/>
  <c r="W306" i="80"/>
  <c r="V59" i="80"/>
  <c r="W500" i="80"/>
  <c r="V103" i="80"/>
  <c r="V322" i="80"/>
  <c r="W90" i="80"/>
  <c r="V38" i="80"/>
  <c r="W329" i="80"/>
  <c r="W533" i="80"/>
  <c r="V599" i="80"/>
  <c r="W157" i="80"/>
  <c r="V582" i="80"/>
  <c r="W336" i="80"/>
  <c r="V405" i="80"/>
  <c r="W21" i="80"/>
  <c r="V310" i="80"/>
  <c r="W564" i="80"/>
  <c r="W503" i="80"/>
  <c r="W260" i="80"/>
  <c r="W409" i="80"/>
  <c r="V45" i="80"/>
  <c r="W659" i="80"/>
  <c r="W335" i="80"/>
  <c r="W549" i="80"/>
  <c r="W560" i="80"/>
  <c r="W214" i="80"/>
  <c r="V508" i="80"/>
  <c r="W406" i="80"/>
  <c r="V191" i="80"/>
  <c r="V253" i="80"/>
  <c r="V574" i="80"/>
  <c r="V383" i="80"/>
  <c r="W559" i="80"/>
  <c r="V99" i="80"/>
  <c r="W164" i="80"/>
  <c r="W562" i="80"/>
  <c r="W430" i="80"/>
  <c r="W653" i="80"/>
  <c r="W120" i="80"/>
  <c r="V646" i="80"/>
  <c r="W186" i="80"/>
  <c r="W441" i="80"/>
  <c r="V78" i="80"/>
  <c r="W510" i="80"/>
  <c r="W131" i="80"/>
  <c r="V34" i="80"/>
  <c r="V526" i="80"/>
  <c r="V367" i="80"/>
  <c r="V282" i="80"/>
  <c r="V274" i="80"/>
  <c r="V70" i="80"/>
  <c r="W531" i="80"/>
  <c r="V123" i="80"/>
  <c r="W589" i="80"/>
  <c r="V455" i="80"/>
  <c r="V602" i="80"/>
  <c r="W190" i="80"/>
  <c r="W153" i="80"/>
  <c r="V209" i="80"/>
  <c r="W622" i="80"/>
  <c r="V130" i="80"/>
  <c r="V50" i="80"/>
  <c r="W408" i="80"/>
  <c r="W464" i="80"/>
  <c r="V117" i="80"/>
  <c r="W149" i="80"/>
  <c r="V476" i="80"/>
  <c r="W234" i="80"/>
  <c r="W461" i="80"/>
  <c r="V276" i="80"/>
  <c r="V238" i="80"/>
  <c r="W424" i="80"/>
  <c r="V193" i="80"/>
  <c r="V128" i="80"/>
  <c r="V472" i="80"/>
  <c r="W522" i="80"/>
  <c r="W291" i="80"/>
  <c r="V660" i="80"/>
  <c r="W395" i="80"/>
  <c r="V378" i="80"/>
  <c r="W581" i="80"/>
  <c r="W116" i="80"/>
  <c r="V72" i="80"/>
  <c r="W133" i="80"/>
  <c r="V385" i="80"/>
  <c r="W602" i="80"/>
  <c r="V48" i="80"/>
  <c r="W323" i="80"/>
  <c r="V384" i="80"/>
  <c r="V588" i="80"/>
  <c r="W209" i="80"/>
  <c r="W479" i="80"/>
  <c r="V87" i="80"/>
  <c r="W130" i="80"/>
  <c r="V324" i="80"/>
  <c r="W528" i="80"/>
  <c r="W99" i="80"/>
  <c r="V375" i="80"/>
  <c r="V419" i="80"/>
  <c r="V365" i="80"/>
  <c r="V612" i="80"/>
  <c r="V284" i="80"/>
  <c r="V444" i="80"/>
  <c r="V625" i="80"/>
  <c r="W460" i="80"/>
  <c r="V30" i="80"/>
  <c r="V461" i="80"/>
  <c r="W600" i="80"/>
  <c r="W477" i="80"/>
  <c r="W252" i="80"/>
  <c r="V451" i="80"/>
  <c r="V579" i="80"/>
  <c r="V183" i="80"/>
  <c r="V51" i="80"/>
  <c r="V142" i="80"/>
  <c r="V82" i="80"/>
  <c r="W465" i="80"/>
  <c r="I13" i="80"/>
  <c r="G13" i="80"/>
  <c r="E13" i="80"/>
  <c r="W22" i="79"/>
  <c r="W246" i="79"/>
  <c r="V223" i="79"/>
  <c r="W637" i="79"/>
  <c r="W73" i="79"/>
  <c r="V154" i="79"/>
  <c r="W64" i="79"/>
  <c r="V96" i="79"/>
  <c r="V277" i="79"/>
  <c r="W184" i="79"/>
  <c r="V264" i="79"/>
  <c r="W285" i="79"/>
  <c r="W177" i="79"/>
  <c r="W257" i="79"/>
  <c r="V305" i="79"/>
  <c r="W327" i="79"/>
  <c r="W477" i="79"/>
  <c r="W436" i="79"/>
  <c r="V559" i="79"/>
  <c r="W607" i="79"/>
  <c r="W540" i="79"/>
  <c r="V588" i="79"/>
  <c r="V99" i="79"/>
  <c r="V156" i="79"/>
  <c r="W140" i="79"/>
  <c r="W107" i="79"/>
  <c r="V34" i="79"/>
  <c r="W82" i="79"/>
  <c r="V114" i="79"/>
  <c r="W202" i="79"/>
  <c r="V356" i="79"/>
  <c r="W195" i="79"/>
  <c r="W345" i="79"/>
  <c r="W512" i="79"/>
  <c r="V406" i="79"/>
  <c r="V454" i="79"/>
  <c r="V577" i="79"/>
  <c r="W625" i="79"/>
  <c r="W558" i="79"/>
  <c r="W606" i="79"/>
  <c r="V63" i="79"/>
  <c r="V230" i="79"/>
  <c r="V358" i="79"/>
  <c r="V459" i="79"/>
  <c r="V589" i="79"/>
  <c r="V97" i="79"/>
  <c r="V36" i="79"/>
  <c r="W84" i="79"/>
  <c r="V116" i="79"/>
  <c r="W204" i="79"/>
  <c r="V364" i="79"/>
  <c r="W197" i="79"/>
  <c r="W310" i="79"/>
  <c r="W347" i="79"/>
  <c r="V492" i="79"/>
  <c r="W408" i="79"/>
  <c r="V456" i="79"/>
  <c r="V499" i="79"/>
  <c r="V579" i="79"/>
  <c r="W627" i="79"/>
  <c r="W560" i="79"/>
  <c r="W608" i="79"/>
  <c r="V59" i="79"/>
  <c r="V30" i="79"/>
  <c r="W214" i="79"/>
  <c r="W286" i="79"/>
  <c r="V325" i="79"/>
  <c r="V618" i="79"/>
  <c r="W61" i="79"/>
  <c r="V152" i="79"/>
  <c r="W70" i="79"/>
  <c r="V102" i="79"/>
  <c r="W298" i="79"/>
  <c r="W190" i="79"/>
  <c r="W77" i="79"/>
  <c r="V246" i="79"/>
  <c r="W301" i="79"/>
  <c r="V498" i="79"/>
  <c r="V637" i="79"/>
  <c r="W49" i="79"/>
  <c r="V105" i="79"/>
  <c r="W112" i="79"/>
  <c r="V184" i="79"/>
  <c r="W232" i="79"/>
  <c r="V285" i="79"/>
  <c r="W145" i="79"/>
  <c r="V177" i="79"/>
  <c r="W225" i="79"/>
  <c r="V327" i="79"/>
  <c r="W375" i="79"/>
  <c r="W500" i="79"/>
  <c r="V436" i="79"/>
  <c r="W484" i="79"/>
  <c r="W527" i="79"/>
  <c r="V607" i="79"/>
  <c r="W655" i="79"/>
  <c r="V540" i="79"/>
  <c r="W636" i="79"/>
  <c r="W99" i="79"/>
  <c r="W20" i="79"/>
  <c r="V123" i="79"/>
  <c r="W130" i="79"/>
  <c r="W344" i="79"/>
  <c r="V202" i="79"/>
  <c r="W250" i="79"/>
  <c r="W346" i="79"/>
  <c r="V195" i="79"/>
  <c r="V243" i="79"/>
  <c r="V374" i="79"/>
  <c r="V417" i="79"/>
  <c r="V345" i="79"/>
  <c r="W415" i="79"/>
  <c r="V447" i="79"/>
  <c r="V512" i="79"/>
  <c r="W454" i="79"/>
  <c r="W497" i="79"/>
  <c r="W545" i="79"/>
  <c r="V625" i="79"/>
  <c r="V558" i="79"/>
  <c r="V606" i="79"/>
  <c r="W654" i="79"/>
  <c r="W63" i="79"/>
  <c r="W78" i="79"/>
  <c r="V125" i="79"/>
  <c r="W132" i="79"/>
  <c r="W352" i="79"/>
  <c r="V204" i="79"/>
  <c r="W252" i="79"/>
  <c r="W354" i="79"/>
  <c r="V197" i="79"/>
  <c r="V245" i="79"/>
  <c r="W274" i="79"/>
  <c r="V421" i="79"/>
  <c r="V347" i="79"/>
  <c r="W419" i="79"/>
  <c r="V449" i="79"/>
  <c r="W456" i="79"/>
  <c r="W547" i="79"/>
  <c r="V627" i="79"/>
  <c r="V560" i="79"/>
  <c r="V608" i="79"/>
  <c r="W656" i="79"/>
  <c r="W59" i="79"/>
  <c r="V214" i="79"/>
  <c r="W418" i="79"/>
  <c r="W621" i="79"/>
  <c r="V111" i="79"/>
  <c r="W118" i="79"/>
  <c r="V190" i="79"/>
  <c r="W238" i="79"/>
  <c r="W62" i="79"/>
  <c r="V301" i="79"/>
  <c r="V287" i="79"/>
  <c r="W105" i="79"/>
  <c r="W32" i="79"/>
  <c r="V64" i="79"/>
  <c r="V336" i="79"/>
  <c r="V232" i="79"/>
  <c r="V338" i="79"/>
  <c r="V225" i="79"/>
  <c r="V280" i="79"/>
  <c r="W413" i="79"/>
  <c r="V375" i="79"/>
  <c r="W445" i="79"/>
  <c r="V477" i="79"/>
  <c r="V404" i="79"/>
  <c r="V484" i="79"/>
  <c r="V527" i="79"/>
  <c r="W575" i="79"/>
  <c r="V655" i="79"/>
  <c r="W588" i="79"/>
  <c r="V636" i="79"/>
  <c r="W31" i="79"/>
  <c r="V140" i="79"/>
  <c r="W50" i="79"/>
  <c r="V82" i="79"/>
  <c r="W170" i="79"/>
  <c r="V250" i="79"/>
  <c r="W291" i="79"/>
  <c r="W356" i="79"/>
  <c r="W163" i="79"/>
  <c r="W243" i="79"/>
  <c r="W313" i="79"/>
  <c r="W463" i="79"/>
  <c r="W422" i="79"/>
  <c r="V497" i="79"/>
  <c r="V545" i="79"/>
  <c r="W593" i="79"/>
  <c r="W526" i="79"/>
  <c r="V574" i="79"/>
  <c r="V654" i="79"/>
  <c r="V340" i="79"/>
  <c r="W358" i="79"/>
  <c r="W434" i="79"/>
  <c r="W97" i="79"/>
  <c r="W125" i="79"/>
  <c r="W52" i="79"/>
  <c r="V84" i="79"/>
  <c r="W172" i="79"/>
  <c r="V252" i="79"/>
  <c r="W295" i="79"/>
  <c r="W364" i="79"/>
  <c r="W165" i="79"/>
  <c r="W245" i="79"/>
  <c r="W315" i="79"/>
  <c r="W465" i="79"/>
  <c r="W492" i="79"/>
  <c r="V424" i="79"/>
  <c r="W499" i="79"/>
  <c r="V547" i="79"/>
  <c r="W595" i="79"/>
  <c r="W528" i="79"/>
  <c r="V576" i="79"/>
  <c r="V656" i="79"/>
  <c r="W110" i="79"/>
  <c r="W191" i="79"/>
  <c r="W373" i="79"/>
  <c r="V418" i="79"/>
  <c r="V621" i="79"/>
  <c r="W41" i="79"/>
  <c r="W111" i="79"/>
  <c r="W38" i="79"/>
  <c r="V70" i="79"/>
  <c r="V360" i="79"/>
  <c r="V238" i="79"/>
  <c r="V362" i="79"/>
  <c r="V151" i="79"/>
  <c r="W231" i="79"/>
  <c r="W425" i="79"/>
  <c r="W451" i="79"/>
  <c r="V483" i="79"/>
  <c r="W410" i="79"/>
  <c r="V490" i="79"/>
  <c r="V533" i="79"/>
  <c r="W450" i="79"/>
  <c r="W162" i="79"/>
  <c r="V32" i="79"/>
  <c r="W80" i="79"/>
  <c r="V112" i="79"/>
  <c r="W200" i="79"/>
  <c r="V348" i="79"/>
  <c r="V145" i="79"/>
  <c r="W193" i="79"/>
  <c r="W280" i="79"/>
  <c r="W343" i="79"/>
  <c r="W496" i="79"/>
  <c r="W404" i="79"/>
  <c r="W452" i="79"/>
  <c r="W495" i="79"/>
  <c r="V575" i="79"/>
  <c r="W623" i="79"/>
  <c r="W556" i="79"/>
  <c r="W604" i="79"/>
  <c r="V67" i="79"/>
  <c r="V69" i="79"/>
  <c r="W123" i="79"/>
  <c r="V50" i="79"/>
  <c r="W98" i="79"/>
  <c r="V130" i="79"/>
  <c r="V170" i="79"/>
  <c r="W218" i="79"/>
  <c r="V291" i="79"/>
  <c r="W381" i="79"/>
  <c r="V163" i="79"/>
  <c r="W211" i="79"/>
  <c r="W374" i="79"/>
  <c r="V313" i="79"/>
  <c r="W361" i="79"/>
  <c r="V415" i="79"/>
  <c r="W390" i="79"/>
  <c r="V422" i="79"/>
  <c r="W470" i="79"/>
  <c r="V593" i="79"/>
  <c r="W641" i="79"/>
  <c r="V526" i="79"/>
  <c r="W622" i="79"/>
  <c r="W39" i="79"/>
  <c r="V78" i="79"/>
  <c r="W341" i="79"/>
  <c r="V434" i="79"/>
  <c r="V538" i="79"/>
  <c r="V43" i="79"/>
  <c r="V65" i="79"/>
  <c r="V52" i="79"/>
  <c r="W100" i="79"/>
  <c r="V132" i="79"/>
  <c r="V172" i="79"/>
  <c r="W220" i="79"/>
  <c r="V295" i="79"/>
  <c r="W133" i="79"/>
  <c r="V165" i="79"/>
  <c r="W213" i="79"/>
  <c r="V274" i="79"/>
  <c r="V315" i="79"/>
  <c r="W363" i="79"/>
  <c r="V419" i="79"/>
  <c r="W424" i="79"/>
  <c r="W472" i="79"/>
  <c r="W515" i="79"/>
  <c r="V595" i="79"/>
  <c r="W643" i="79"/>
  <c r="V528" i="79"/>
  <c r="W624" i="79"/>
  <c r="W134" i="79"/>
  <c r="W275" i="79"/>
  <c r="V191" i="79"/>
  <c r="V373" i="79"/>
  <c r="W493" i="79"/>
  <c r="V93" i="79"/>
  <c r="W86" i="79"/>
  <c r="V118" i="79"/>
  <c r="W206" i="79"/>
  <c r="V372" i="79"/>
  <c r="W151" i="79"/>
  <c r="V62" i="79"/>
  <c r="V143" i="79"/>
  <c r="W407" i="79"/>
  <c r="V450" i="79"/>
  <c r="V570" i="79"/>
  <c r="V121" i="79"/>
  <c r="W128" i="79"/>
  <c r="W336" i="79"/>
  <c r="V200" i="79"/>
  <c r="W248" i="79"/>
  <c r="W338" i="79"/>
  <c r="V193" i="79"/>
  <c r="V241" i="79"/>
  <c r="V366" i="79"/>
  <c r="V413" i="79"/>
  <c r="V343" i="79"/>
  <c r="W411" i="79"/>
  <c r="V445" i="79"/>
  <c r="V496" i="79"/>
  <c r="V452" i="79"/>
  <c r="V495" i="79"/>
  <c r="W543" i="79"/>
  <c r="V623" i="79"/>
  <c r="V556" i="79"/>
  <c r="V604" i="79"/>
  <c r="W652" i="79"/>
  <c r="W67" i="79"/>
  <c r="W25" i="79"/>
  <c r="W136" i="79"/>
  <c r="W284" i="79"/>
  <c r="V218" i="79"/>
  <c r="W266" i="79"/>
  <c r="V381" i="79"/>
  <c r="V211" i="79"/>
  <c r="V259" i="79"/>
  <c r="V316" i="79"/>
  <c r="V361" i="79"/>
  <c r="W431" i="79"/>
  <c r="V463" i="79"/>
  <c r="V470" i="79"/>
  <c r="W513" i="79"/>
  <c r="W561" i="79"/>
  <c r="V641" i="79"/>
  <c r="W574" i="79"/>
  <c r="V622" i="79"/>
  <c r="W35" i="79"/>
  <c r="V328" i="79"/>
  <c r="W340" i="79"/>
  <c r="V341" i="79"/>
  <c r="W509" i="79"/>
  <c r="W538" i="79"/>
  <c r="W144" i="79"/>
  <c r="V294" i="79"/>
  <c r="V220" i="79"/>
  <c r="W268" i="79"/>
  <c r="V213" i="79"/>
  <c r="V261" i="79"/>
  <c r="W385" i="79"/>
  <c r="V363" i="79"/>
  <c r="W433" i="79"/>
  <c r="V465" i="79"/>
  <c r="V392" i="79"/>
  <c r="V472" i="79"/>
  <c r="V515" i="79"/>
  <c r="W563" i="79"/>
  <c r="V643" i="79"/>
  <c r="W576" i="79"/>
  <c r="V624" i="79"/>
  <c r="V21" i="79"/>
  <c r="W278" i="79"/>
  <c r="V110" i="79"/>
  <c r="V275" i="79"/>
  <c r="V493" i="79"/>
  <c r="V127" i="79"/>
  <c r="V38" i="79"/>
  <c r="W142" i="79"/>
  <c r="W360" i="79"/>
  <c r="V206" i="79"/>
  <c r="W254" i="79"/>
  <c r="W362" i="79"/>
  <c r="W166" i="79"/>
  <c r="W143" i="79"/>
  <c r="W541" i="79"/>
  <c r="W570" i="79"/>
  <c r="V162" i="79"/>
  <c r="W121" i="79"/>
  <c r="W48" i="79"/>
  <c r="V80" i="79"/>
  <c r="W168" i="79"/>
  <c r="V248" i="79"/>
  <c r="W282" i="79"/>
  <c r="W348" i="79"/>
  <c r="W161" i="79"/>
  <c r="W241" i="79"/>
  <c r="W311" i="79"/>
  <c r="W461" i="79"/>
  <c r="V420" i="79"/>
  <c r="V543" i="79"/>
  <c r="W591" i="79"/>
  <c r="W524" i="79"/>
  <c r="V652" i="79"/>
  <c r="V25" i="79"/>
  <c r="W69" i="79"/>
  <c r="V136" i="79"/>
  <c r="W66" i="79"/>
  <c r="V98" i="79"/>
  <c r="V284" i="79"/>
  <c r="W186" i="79"/>
  <c r="V266" i="79"/>
  <c r="V292" i="79"/>
  <c r="W179" i="79"/>
  <c r="W259" i="79"/>
  <c r="W329" i="79"/>
  <c r="W479" i="79"/>
  <c r="V390" i="79"/>
  <c r="V438" i="79"/>
  <c r="V513" i="79"/>
  <c r="V561" i="79"/>
  <c r="W609" i="79"/>
  <c r="W542" i="79"/>
  <c r="W590" i="79"/>
  <c r="V95" i="79"/>
  <c r="V509" i="79"/>
  <c r="V586" i="79"/>
  <c r="W43" i="79"/>
  <c r="W65" i="79"/>
  <c r="V144" i="79"/>
  <c r="W68" i="79"/>
  <c r="V100" i="79"/>
  <c r="W294" i="79"/>
  <c r="W188" i="79"/>
  <c r="V268" i="79"/>
  <c r="V296" i="79"/>
  <c r="V133" i="79"/>
  <c r="W181" i="79"/>
  <c r="W261" i="79"/>
  <c r="W331" i="79"/>
  <c r="W481" i="79"/>
  <c r="W392" i="79"/>
  <c r="V440" i="79"/>
  <c r="V563" i="79"/>
  <c r="W611" i="79"/>
  <c r="W544" i="79"/>
  <c r="W592" i="79"/>
  <c r="V91" i="79"/>
  <c r="V278" i="79"/>
  <c r="V312" i="79"/>
  <c r="V271" i="79"/>
  <c r="W475" i="79"/>
  <c r="V77" i="79"/>
  <c r="W223" i="79"/>
  <c r="W498" i="79"/>
  <c r="V634" i="79"/>
  <c r="W154" i="79"/>
  <c r="W277" i="79"/>
  <c r="V216" i="79"/>
  <c r="W264" i="79"/>
  <c r="W320" i="79"/>
  <c r="V209" i="79"/>
  <c r="V257" i="79"/>
  <c r="W305" i="79"/>
  <c r="V359" i="79"/>
  <c r="V500" i="79"/>
  <c r="V461" i="79"/>
  <c r="V388" i="79"/>
  <c r="V468" i="79"/>
  <c r="V511" i="79"/>
  <c r="W559" i="79"/>
  <c r="V639" i="79"/>
  <c r="V572" i="79"/>
  <c r="V620" i="79"/>
  <c r="V37" i="79"/>
  <c r="W287" i="79"/>
  <c r="W34" i="79"/>
  <c r="V66" i="79"/>
  <c r="V344" i="79"/>
  <c r="V234" i="79"/>
  <c r="V346" i="79"/>
  <c r="V147" i="79"/>
  <c r="W227" i="79"/>
  <c r="V289" i="79"/>
  <c r="W417" i="79"/>
  <c r="V377" i="79"/>
  <c r="W447" i="79"/>
  <c r="V479" i="79"/>
  <c r="W406" i="79"/>
  <c r="V486" i="79"/>
  <c r="V529" i="79"/>
  <c r="W577" i="79"/>
  <c r="V657" i="79"/>
  <c r="V638" i="79"/>
  <c r="W103" i="79"/>
  <c r="W230" i="79"/>
  <c r="V207" i="79"/>
  <c r="W589" i="79"/>
  <c r="W586" i="79"/>
  <c r="V148" i="79"/>
  <c r="W109" i="79"/>
  <c r="W36" i="79"/>
  <c r="V68" i="79"/>
  <c r="V352" i="79"/>
  <c r="V236" i="79"/>
  <c r="V354" i="79"/>
  <c r="W149" i="79"/>
  <c r="W229" i="79"/>
  <c r="W421" i="79"/>
  <c r="V379" i="79"/>
  <c r="W449" i="79"/>
  <c r="V481" i="79"/>
  <c r="V408" i="79"/>
  <c r="V488" i="79"/>
  <c r="V531" i="79"/>
  <c r="W579" i="79"/>
  <c r="V659" i="79"/>
  <c r="V640" i="79"/>
  <c r="W30" i="79"/>
  <c r="V407" i="79"/>
  <c r="V48" i="79"/>
  <c r="V128" i="79"/>
  <c r="W388" i="79"/>
  <c r="W468" i="79"/>
  <c r="W620" i="79"/>
  <c r="W147" i="79"/>
  <c r="V227" i="79"/>
  <c r="V609" i="79"/>
  <c r="V542" i="79"/>
  <c r="W459" i="79"/>
  <c r="W55" i="79"/>
  <c r="V149" i="79"/>
  <c r="V229" i="79"/>
  <c r="V611" i="79"/>
  <c r="V544" i="79"/>
  <c r="W312" i="79"/>
  <c r="W271" i="79"/>
  <c r="W557" i="79"/>
  <c r="W152" i="79"/>
  <c r="V86" i="79"/>
  <c r="W299" i="79"/>
  <c r="V183" i="79"/>
  <c r="V326" i="79"/>
  <c r="V393" i="79"/>
  <c r="W426" i="79"/>
  <c r="W517" i="79"/>
  <c r="W565" i="79"/>
  <c r="V645" i="79"/>
  <c r="W578" i="79"/>
  <c r="V626" i="79"/>
  <c r="V55" i="79"/>
  <c r="W119" i="79"/>
  <c r="V330" i="79"/>
  <c r="W239" i="79"/>
  <c r="V386" i="79"/>
  <c r="W653" i="79"/>
  <c r="V129" i="79"/>
  <c r="W150" i="79"/>
  <c r="W368" i="79"/>
  <c r="V208" i="79"/>
  <c r="W256" i="79"/>
  <c r="W370" i="79"/>
  <c r="V494" i="79"/>
  <c r="W201" i="79"/>
  <c r="V249" i="79"/>
  <c r="W290" i="79"/>
  <c r="V429" i="79"/>
  <c r="V351" i="79"/>
  <c r="W427" i="79"/>
  <c r="V453" i="79"/>
  <c r="V380" i="79"/>
  <c r="V460" i="79"/>
  <c r="V503" i="79"/>
  <c r="W551" i="79"/>
  <c r="V631" i="79"/>
  <c r="V564" i="79"/>
  <c r="V612" i="79"/>
  <c r="W660" i="79"/>
  <c r="W83" i="79"/>
  <c r="V131" i="79"/>
  <c r="W158" i="79"/>
  <c r="W376" i="79"/>
  <c r="V210" i="79"/>
  <c r="W258" i="79"/>
  <c r="W378" i="79"/>
  <c r="W203" i="79"/>
  <c r="V251" i="79"/>
  <c r="W293" i="79"/>
  <c r="V353" i="79"/>
  <c r="W510" i="79"/>
  <c r="V455" i="79"/>
  <c r="W382" i="79"/>
  <c r="V462" i="79"/>
  <c r="W553" i="79"/>
  <c r="V633" i="79"/>
  <c r="V566" i="79"/>
  <c r="V614" i="79"/>
  <c r="V198" i="79"/>
  <c r="V166" i="79"/>
  <c r="V320" i="79"/>
  <c r="W209" i="79"/>
  <c r="V591" i="79"/>
  <c r="V524" i="79"/>
  <c r="W328" i="79"/>
  <c r="W325" i="79"/>
  <c r="V557" i="79"/>
  <c r="W102" i="79"/>
  <c r="W174" i="79"/>
  <c r="V299" i="79"/>
  <c r="V135" i="79"/>
  <c r="W183" i="79"/>
  <c r="V231" i="79"/>
  <c r="W349" i="79"/>
  <c r="V391" i="79"/>
  <c r="V451" i="79"/>
  <c r="W508" i="79"/>
  <c r="V426" i="79"/>
  <c r="W474" i="79"/>
  <c r="V565" i="79"/>
  <c r="W613" i="79"/>
  <c r="V546" i="79"/>
  <c r="W594" i="79"/>
  <c r="V87" i="79"/>
  <c r="W409" i="79"/>
  <c r="V653" i="79"/>
  <c r="W89" i="79"/>
  <c r="W129" i="79"/>
  <c r="W56" i="79"/>
  <c r="V88" i="79"/>
  <c r="W176" i="79"/>
  <c r="V256" i="79"/>
  <c r="W303" i="79"/>
  <c r="V169" i="79"/>
  <c r="W249" i="79"/>
  <c r="W319" i="79"/>
  <c r="W469" i="79"/>
  <c r="V428" i="79"/>
  <c r="V551" i="79"/>
  <c r="W599" i="79"/>
  <c r="W532" i="79"/>
  <c r="V580" i="79"/>
  <c r="V660" i="79"/>
  <c r="W85" i="79"/>
  <c r="W131" i="79"/>
  <c r="W58" i="79"/>
  <c r="V90" i="79"/>
  <c r="W178" i="79"/>
  <c r="V258" i="79"/>
  <c r="V308" i="79"/>
  <c r="W273" i="79"/>
  <c r="V171" i="79"/>
  <c r="W251" i="79"/>
  <c r="V293" i="79"/>
  <c r="W321" i="79"/>
  <c r="V510" i="79"/>
  <c r="W471" i="79"/>
  <c r="V382" i="79"/>
  <c r="W430" i="79"/>
  <c r="V505" i="79"/>
  <c r="V553" i="79"/>
  <c r="W601" i="79"/>
  <c r="W534" i="79"/>
  <c r="V582" i="79"/>
  <c r="V39" i="79"/>
  <c r="W46" i="79"/>
  <c r="W175" i="79"/>
  <c r="V73" i="79"/>
  <c r="V311" i="79"/>
  <c r="V411" i="79"/>
  <c r="V186" i="79"/>
  <c r="V329" i="79"/>
  <c r="V431" i="79"/>
  <c r="W529" i="79"/>
  <c r="W95" i="79"/>
  <c r="V188" i="79"/>
  <c r="V331" i="79"/>
  <c r="V433" i="79"/>
  <c r="W531" i="79"/>
  <c r="W91" i="79"/>
  <c r="W93" i="79"/>
  <c r="V174" i="79"/>
  <c r="V254" i="79"/>
  <c r="W135" i="79"/>
  <c r="W326" i="79"/>
  <c r="V425" i="79"/>
  <c r="V349" i="79"/>
  <c r="W423" i="79"/>
  <c r="W467" i="79"/>
  <c r="V474" i="79"/>
  <c r="V517" i="79"/>
  <c r="V613" i="79"/>
  <c r="V514" i="79"/>
  <c r="W546" i="79"/>
  <c r="V594" i="79"/>
  <c r="W642" i="79"/>
  <c r="W87" i="79"/>
  <c r="W94" i="79"/>
  <c r="W330" i="79"/>
  <c r="V57" i="79"/>
  <c r="W104" i="79"/>
  <c r="V150" i="79"/>
  <c r="V176" i="79"/>
  <c r="W224" i="79"/>
  <c r="V303" i="79"/>
  <c r="W137" i="79"/>
  <c r="W169" i="79"/>
  <c r="V217" i="79"/>
  <c r="V290" i="79"/>
  <c r="V319" i="79"/>
  <c r="W367" i="79"/>
  <c r="V427" i="79"/>
  <c r="W428" i="79"/>
  <c r="W476" i="79"/>
  <c r="V519" i="79"/>
  <c r="V599" i="79"/>
  <c r="W647" i="79"/>
  <c r="V532" i="79"/>
  <c r="W628" i="79"/>
  <c r="W29" i="79"/>
  <c r="W106" i="79"/>
  <c r="V158" i="79"/>
  <c r="V178" i="79"/>
  <c r="W226" i="79"/>
  <c r="W308" i="79"/>
  <c r="W139" i="79"/>
  <c r="W171" i="79"/>
  <c r="V219" i="79"/>
  <c r="V321" i="79"/>
  <c r="W369" i="79"/>
  <c r="V430" i="79"/>
  <c r="W478" i="79"/>
  <c r="V521" i="79"/>
  <c r="V601" i="79"/>
  <c r="W649" i="79"/>
  <c r="V534" i="79"/>
  <c r="W630" i="79"/>
  <c r="V79" i="79"/>
  <c r="V541" i="79"/>
  <c r="V168" i="79"/>
  <c r="W511" i="79"/>
  <c r="V107" i="79"/>
  <c r="W289" i="79"/>
  <c r="W438" i="79"/>
  <c r="V590" i="79"/>
  <c r="V109" i="79"/>
  <c r="V310" i="79"/>
  <c r="W440" i="79"/>
  <c r="V592" i="79"/>
  <c r="V61" i="79"/>
  <c r="W54" i="79"/>
  <c r="V300" i="79"/>
  <c r="V199" i="79"/>
  <c r="V247" i="79"/>
  <c r="W283" i="79"/>
  <c r="W317" i="79"/>
  <c r="W394" i="79"/>
  <c r="W442" i="79"/>
  <c r="W533" i="79"/>
  <c r="W581" i="79"/>
  <c r="V642" i="79"/>
  <c r="V409" i="79"/>
  <c r="W482" i="79"/>
  <c r="V71" i="79"/>
  <c r="V56" i="79"/>
  <c r="V302" i="79"/>
  <c r="V224" i="79"/>
  <c r="W281" i="79"/>
  <c r="W217" i="79"/>
  <c r="V265" i="79"/>
  <c r="W397" i="79"/>
  <c r="V367" i="79"/>
  <c r="W437" i="79"/>
  <c r="V469" i="79"/>
  <c r="V396" i="79"/>
  <c r="V476" i="79"/>
  <c r="W519" i="79"/>
  <c r="W567" i="79"/>
  <c r="V647" i="79"/>
  <c r="W580" i="79"/>
  <c r="V628" i="79"/>
  <c r="W160" i="79"/>
  <c r="V29" i="79"/>
  <c r="W33" i="79"/>
  <c r="V26" i="79"/>
  <c r="V58" i="79"/>
  <c r="V306" i="79"/>
  <c r="V226" i="79"/>
  <c r="W288" i="79"/>
  <c r="V139" i="79"/>
  <c r="W219" i="79"/>
  <c r="V267" i="79"/>
  <c r="W401" i="79"/>
  <c r="V369" i="79"/>
  <c r="W439" i="79"/>
  <c r="V471" i="79"/>
  <c r="W398" i="79"/>
  <c r="V478" i="79"/>
  <c r="W521" i="79"/>
  <c r="W569" i="79"/>
  <c r="V649" i="79"/>
  <c r="W582" i="79"/>
  <c r="V630" i="79"/>
  <c r="W79" i="79"/>
  <c r="V46" i="79"/>
  <c r="V262" i="79"/>
  <c r="W466" i="79"/>
  <c r="V31" i="79"/>
  <c r="W96" i="79"/>
  <c r="W420" i="79"/>
  <c r="W114" i="79"/>
  <c r="W292" i="79"/>
  <c r="V179" i="79"/>
  <c r="W657" i="79"/>
  <c r="W116" i="79"/>
  <c r="W296" i="79"/>
  <c r="V181" i="79"/>
  <c r="W659" i="79"/>
  <c r="V286" i="79"/>
  <c r="W270" i="79"/>
  <c r="W300" i="79"/>
  <c r="W199" i="79"/>
  <c r="W247" i="79"/>
  <c r="V283" i="79"/>
  <c r="V317" i="79"/>
  <c r="W365" i="79"/>
  <c r="V423" i="79"/>
  <c r="V467" i="79"/>
  <c r="V394" i="79"/>
  <c r="V442" i="79"/>
  <c r="W490" i="79"/>
  <c r="V581" i="79"/>
  <c r="W629" i="79"/>
  <c r="W514" i="79"/>
  <c r="V562" i="79"/>
  <c r="W610" i="79"/>
  <c r="W37" i="79"/>
  <c r="V94" i="79"/>
  <c r="V159" i="79"/>
  <c r="W502" i="79"/>
  <c r="V482" i="79"/>
  <c r="W71" i="79"/>
  <c r="W57" i="79"/>
  <c r="W24" i="79"/>
  <c r="W72" i="79"/>
  <c r="V104" i="79"/>
  <c r="W302" i="79"/>
  <c r="W192" i="79"/>
  <c r="V281" i="79"/>
  <c r="V304" i="79"/>
  <c r="V137" i="79"/>
  <c r="V185" i="79"/>
  <c r="W265" i="79"/>
  <c r="W335" i="79"/>
  <c r="W485" i="79"/>
  <c r="W396" i="79"/>
  <c r="W444" i="79"/>
  <c r="V567" i="79"/>
  <c r="W615" i="79"/>
  <c r="W548" i="79"/>
  <c r="W596" i="79"/>
  <c r="V33" i="79"/>
  <c r="W74" i="79"/>
  <c r="V106" i="79"/>
  <c r="W306" i="79"/>
  <c r="W194" i="79"/>
  <c r="V288" i="79"/>
  <c r="V314" i="79"/>
  <c r="V187" i="79"/>
  <c r="W267" i="79"/>
  <c r="W337" i="79"/>
  <c r="W487" i="79"/>
  <c r="V398" i="79"/>
  <c r="W446" i="79"/>
  <c r="W504" i="79"/>
  <c r="V569" i="79"/>
  <c r="W617" i="79"/>
  <c r="W550" i="79"/>
  <c r="W598" i="79"/>
  <c r="W126" i="79"/>
  <c r="V255" i="79"/>
  <c r="W443" i="79"/>
  <c r="V466" i="79"/>
  <c r="V522" i="79"/>
  <c r="V28" i="79"/>
  <c r="W76" i="79"/>
  <c r="V108" i="79"/>
  <c r="W322" i="79"/>
  <c r="W196" i="79"/>
  <c r="W318" i="79"/>
  <c r="V332" i="79"/>
  <c r="W141" i="79"/>
  <c r="V282" i="79"/>
  <c r="V161" i="79"/>
  <c r="W639" i="79"/>
  <c r="W572" i="79"/>
  <c r="V103" i="79"/>
  <c r="W207" i="79"/>
  <c r="V475" i="79"/>
  <c r="V554" i="79"/>
  <c r="V54" i="79"/>
  <c r="V142" i="79"/>
  <c r="V270" i="79"/>
  <c r="V167" i="79"/>
  <c r="V365" i="79"/>
  <c r="W435" i="79"/>
  <c r="W483" i="79"/>
  <c r="W501" i="79"/>
  <c r="W549" i="79"/>
  <c r="V629" i="79"/>
  <c r="W562" i="79"/>
  <c r="V610" i="79"/>
  <c r="W658" i="79"/>
  <c r="V35" i="79"/>
  <c r="W182" i="79"/>
  <c r="W159" i="79"/>
  <c r="V502" i="79"/>
  <c r="W573" i="79"/>
  <c r="V113" i="79"/>
  <c r="V24" i="79"/>
  <c r="W120" i="79"/>
  <c r="V192" i="79"/>
  <c r="W240" i="79"/>
  <c r="W304" i="79"/>
  <c r="W153" i="79"/>
  <c r="W185" i="79"/>
  <c r="V233" i="79"/>
  <c r="V334" i="79"/>
  <c r="V397" i="79"/>
  <c r="V335" i="79"/>
  <c r="W395" i="79"/>
  <c r="V437" i="79"/>
  <c r="V444" i="79"/>
  <c r="W506" i="79"/>
  <c r="W535" i="79"/>
  <c r="V615" i="79"/>
  <c r="W516" i="79"/>
  <c r="V548" i="79"/>
  <c r="V596" i="79"/>
  <c r="W644" i="79"/>
  <c r="V160" i="79"/>
  <c r="V115" i="79"/>
  <c r="W26" i="79"/>
  <c r="W122" i="79"/>
  <c r="V194" i="79"/>
  <c r="W242" i="79"/>
  <c r="W314" i="79"/>
  <c r="W155" i="79"/>
  <c r="W187" i="79"/>
  <c r="V235" i="79"/>
  <c r="V342" i="79"/>
  <c r="V401" i="79"/>
  <c r="V337" i="79"/>
  <c r="W399" i="79"/>
  <c r="V439" i="79"/>
  <c r="V446" i="79"/>
  <c r="V504" i="79"/>
  <c r="W537" i="79"/>
  <c r="V617" i="79"/>
  <c r="V518" i="79"/>
  <c r="V550" i="79"/>
  <c r="V598" i="79"/>
  <c r="W646" i="79"/>
  <c r="W27" i="79"/>
  <c r="W276" i="79"/>
  <c r="W255" i="79"/>
  <c r="W634" i="79"/>
  <c r="W216" i="79"/>
  <c r="W366" i="79"/>
  <c r="W316" i="79"/>
  <c r="W486" i="79"/>
  <c r="W638" i="79"/>
  <c r="V385" i="79"/>
  <c r="W488" i="79"/>
  <c r="W640" i="79"/>
  <c r="W618" i="79"/>
  <c r="V222" i="79"/>
  <c r="W372" i="79"/>
  <c r="W215" i="79"/>
  <c r="W263" i="79"/>
  <c r="V333" i="79"/>
  <c r="W391" i="79"/>
  <c r="V435" i="79"/>
  <c r="V508" i="79"/>
  <c r="V458" i="79"/>
  <c r="V597" i="79"/>
  <c r="W645" i="79"/>
  <c r="W530" i="79"/>
  <c r="W626" i="79"/>
  <c r="V119" i="79"/>
  <c r="V239" i="79"/>
  <c r="W386" i="79"/>
  <c r="V89" i="79"/>
  <c r="V40" i="79"/>
  <c r="W88" i="79"/>
  <c r="V120" i="79"/>
  <c r="W208" i="79"/>
  <c r="W494" i="79"/>
  <c r="V153" i="79"/>
  <c r="V201" i="79"/>
  <c r="W334" i="79"/>
  <c r="W351" i="79"/>
  <c r="V395" i="79"/>
  <c r="W380" i="79"/>
  <c r="W412" i="79"/>
  <c r="W460" i="79"/>
  <c r="W503" i="79"/>
  <c r="V583" i="79"/>
  <c r="W631" i="79"/>
  <c r="W564" i="79"/>
  <c r="W612" i="79"/>
  <c r="V83" i="79"/>
  <c r="V85" i="79"/>
  <c r="V42" i="79"/>
  <c r="W90" i="79"/>
  <c r="V122" i="79"/>
  <c r="W210" i="79"/>
  <c r="V273" i="79"/>
  <c r="V203" i="79"/>
  <c r="W342" i="79"/>
  <c r="V383" i="79"/>
  <c r="W353" i="79"/>
  <c r="V399" i="79"/>
  <c r="V414" i="79"/>
  <c r="W462" i="79"/>
  <c r="W505" i="79"/>
  <c r="V585" i="79"/>
  <c r="W633" i="79"/>
  <c r="W518" i="79"/>
  <c r="W566" i="79"/>
  <c r="W614" i="79"/>
  <c r="V146" i="79"/>
  <c r="W198" i="79"/>
  <c r="V309" i="79"/>
  <c r="V602" i="79"/>
  <c r="V81" i="79"/>
  <c r="V44" i="79"/>
  <c r="W92" i="79"/>
  <c r="V124" i="79"/>
  <c r="V164" i="79"/>
  <c r="W212" i="79"/>
  <c r="W279" i="79"/>
  <c r="W236" i="79"/>
  <c r="W167" i="79"/>
  <c r="V263" i="79"/>
  <c r="W458" i="79"/>
  <c r="V485" i="79"/>
  <c r="V644" i="79"/>
  <c r="V376" i="79"/>
  <c r="V155" i="79"/>
  <c r="V646" i="79"/>
  <c r="W309" i="79"/>
  <c r="W402" i="79"/>
  <c r="V134" i="79"/>
  <c r="W60" i="79"/>
  <c r="W164" i="79"/>
  <c r="V260" i="79"/>
  <c r="W324" i="79"/>
  <c r="V157" i="79"/>
  <c r="W189" i="79"/>
  <c r="V237" i="79"/>
  <c r="V350" i="79"/>
  <c r="V405" i="79"/>
  <c r="V339" i="79"/>
  <c r="W403" i="79"/>
  <c r="V441" i="79"/>
  <c r="V448" i="79"/>
  <c r="W539" i="79"/>
  <c r="V619" i="79"/>
  <c r="V552" i="79"/>
  <c r="V600" i="79"/>
  <c r="W648" i="79"/>
  <c r="W45" i="79"/>
  <c r="W234" i="79"/>
  <c r="W379" i="79"/>
  <c r="V182" i="79"/>
  <c r="W113" i="79"/>
  <c r="V72" i="79"/>
  <c r="V370" i="79"/>
  <c r="W583" i="79"/>
  <c r="W262" i="79"/>
  <c r="V402" i="79"/>
  <c r="W138" i="79"/>
  <c r="W124" i="79"/>
  <c r="W228" i="79"/>
  <c r="W157" i="79"/>
  <c r="W237" i="79"/>
  <c r="W307" i="79"/>
  <c r="W457" i="79"/>
  <c r="V489" i="79"/>
  <c r="V416" i="79"/>
  <c r="W491" i="79"/>
  <c r="V539" i="79"/>
  <c r="W587" i="79"/>
  <c r="V520" i="79"/>
  <c r="V648" i="79"/>
  <c r="W21" i="79"/>
  <c r="W377" i="79"/>
  <c r="V530" i="79"/>
  <c r="V573" i="79"/>
  <c r="V506" i="79"/>
  <c r="W115" i="79"/>
  <c r="V74" i="79"/>
  <c r="V378" i="79"/>
  <c r="V487" i="79"/>
  <c r="W585" i="79"/>
  <c r="W357" i="79"/>
  <c r="W522" i="79"/>
  <c r="W81" i="79"/>
  <c r="V138" i="79"/>
  <c r="V60" i="79"/>
  <c r="W180" i="79"/>
  <c r="V228" i="79"/>
  <c r="V318" i="79"/>
  <c r="V205" i="79"/>
  <c r="W350" i="79"/>
  <c r="V307" i="79"/>
  <c r="W355" i="79"/>
  <c r="V403" i="79"/>
  <c r="V384" i="79"/>
  <c r="W416" i="79"/>
  <c r="W464" i="79"/>
  <c r="V507" i="79"/>
  <c r="V587" i="79"/>
  <c r="W635" i="79"/>
  <c r="W520" i="79"/>
  <c r="W568" i="79"/>
  <c r="W616" i="79"/>
  <c r="W393" i="79"/>
  <c r="V501" i="79"/>
  <c r="W597" i="79"/>
  <c r="V658" i="79"/>
  <c r="W429" i="79"/>
  <c r="W146" i="79"/>
  <c r="V276" i="79"/>
  <c r="V357" i="79"/>
  <c r="W525" i="79"/>
  <c r="W602" i="79"/>
  <c r="V101" i="79"/>
  <c r="W272" i="79"/>
  <c r="V180" i="79"/>
  <c r="W332" i="79"/>
  <c r="W205" i="79"/>
  <c r="V253" i="79"/>
  <c r="W297" i="79"/>
  <c r="V355" i="79"/>
  <c r="W389" i="79"/>
  <c r="V457" i="79"/>
  <c r="V464" i="79"/>
  <c r="W555" i="79"/>
  <c r="V635" i="79"/>
  <c r="V568" i="79"/>
  <c r="V616" i="79"/>
  <c r="V45" i="79"/>
  <c r="W156" i="79"/>
  <c r="W127" i="79"/>
  <c r="W222" i="79"/>
  <c r="V215" i="79"/>
  <c r="V410" i="79"/>
  <c r="W453" i="79"/>
  <c r="V412" i="79"/>
  <c r="V47" i="79"/>
  <c r="V525" i="79"/>
  <c r="W101" i="79"/>
  <c r="W28" i="79"/>
  <c r="V76" i="79"/>
  <c r="V272" i="79"/>
  <c r="W244" i="79"/>
  <c r="V387" i="79"/>
  <c r="V279" i="79"/>
  <c r="V173" i="79"/>
  <c r="W253" i="79"/>
  <c r="V297" i="79"/>
  <c r="W323" i="79"/>
  <c r="V389" i="79"/>
  <c r="W473" i="79"/>
  <c r="W384" i="79"/>
  <c r="W432" i="79"/>
  <c r="W507" i="79"/>
  <c r="V555" i="79"/>
  <c r="W603" i="79"/>
  <c r="W536" i="79"/>
  <c r="V584" i="79"/>
  <c r="V27" i="79"/>
  <c r="V578" i="79"/>
  <c r="W40" i="79"/>
  <c r="V240" i="79"/>
  <c r="W233" i="79"/>
  <c r="V535" i="79"/>
  <c r="W383" i="79"/>
  <c r="V49" i="79"/>
  <c r="V196" i="79"/>
  <c r="V244" i="79"/>
  <c r="W173" i="79"/>
  <c r="V221" i="79"/>
  <c r="V323" i="79"/>
  <c r="W371" i="79"/>
  <c r="V432" i="79"/>
  <c r="W480" i="79"/>
  <c r="W523" i="79"/>
  <c r="V603" i="79"/>
  <c r="W651" i="79"/>
  <c r="V536" i="79"/>
  <c r="W632" i="79"/>
  <c r="V75" i="79"/>
  <c r="W359" i="79"/>
  <c r="V298" i="79"/>
  <c r="V51" i="79"/>
  <c r="W148" i="79"/>
  <c r="W42" i="79"/>
  <c r="V242" i="79"/>
  <c r="W455" i="79"/>
  <c r="W414" i="79"/>
  <c r="V537" i="79"/>
  <c r="V175" i="79"/>
  <c r="V443" i="79"/>
  <c r="W605" i="79"/>
  <c r="V41" i="79"/>
  <c r="V117" i="79"/>
  <c r="W44" i="79"/>
  <c r="V92" i="79"/>
  <c r="V322" i="79"/>
  <c r="W387" i="79"/>
  <c r="V141" i="79"/>
  <c r="W221" i="79"/>
  <c r="V269" i="79"/>
  <c r="W405" i="79"/>
  <c r="V371" i="79"/>
  <c r="W441" i="79"/>
  <c r="V473" i="79"/>
  <c r="V400" i="79"/>
  <c r="V480" i="79"/>
  <c r="V523" i="79"/>
  <c r="W571" i="79"/>
  <c r="V651" i="79"/>
  <c r="W584" i="79"/>
  <c r="V632" i="79"/>
  <c r="W75" i="79"/>
  <c r="W554" i="79"/>
  <c r="W333" i="79"/>
  <c r="V549" i="79"/>
  <c r="V368" i="79"/>
  <c r="V516" i="79"/>
  <c r="W47" i="79"/>
  <c r="W235" i="79"/>
  <c r="V126" i="79"/>
  <c r="V605" i="79"/>
  <c r="V20" i="79"/>
  <c r="W117" i="79"/>
  <c r="W108" i="79"/>
  <c r="V212" i="79"/>
  <c r="W260" i="79"/>
  <c r="V324" i="79"/>
  <c r="V189" i="79"/>
  <c r="W269" i="79"/>
  <c r="W339" i="79"/>
  <c r="W489" i="79"/>
  <c r="W400" i="79"/>
  <c r="W448" i="79"/>
  <c r="V491" i="79"/>
  <c r="V571" i="79"/>
  <c r="W619" i="79"/>
  <c r="W552" i="79"/>
  <c r="W600" i="79"/>
  <c r="I13" i="79"/>
  <c r="G13" i="79"/>
  <c r="E13" i="79"/>
  <c r="W650" i="79"/>
  <c r="V650" i="79"/>
  <c r="V22" i="79"/>
  <c r="V23" i="79"/>
  <c r="W23" i="79"/>
  <c r="W53" i="79"/>
  <c r="V53" i="79"/>
  <c r="W51" i="79"/>
</calcChain>
</file>

<file path=xl/comments1.xml><?xml version="1.0" encoding="utf-8"?>
<comments xmlns="http://schemas.openxmlformats.org/spreadsheetml/2006/main">
  <authors>
    <author>Jim Mirabella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Jim Mirabella</author>
  </authors>
  <commentList>
    <comment ref="C5" authorId="0" shapeId="0">
      <text>
        <r>
          <rPr>
            <b/>
            <sz val="8"/>
            <color indexed="81"/>
            <rFont val="Tahoma"/>
            <family val="2"/>
          </rPr>
          <t>This is the number of observations in the sample that meet a specified condition.  Just because it is called a "success" doesn't imply the condition is a good one.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proportion in the interval.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proportion is between the two numbers shown.  The red region of the graph illustrates this interval.</t>
        </r>
      </text>
    </comment>
    <comment ref="C13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11.xml><?xml version="1.0" encoding="utf-8"?>
<comments xmlns="http://schemas.openxmlformats.org/spreadsheetml/2006/main">
  <authors>
    <author>Jim Mirabella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Use .50 for the "estimate of true proportion" when unknown.</t>
        </r>
      </text>
    </comment>
    <comment ref="C5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population proportion deviates from the sample proportion by no more than this.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proportion deviates by no more than the sampling error.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  <comment ref="C23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mean deviates from the sample mean by no more than this.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mean deviates by no more than the sampling error.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29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12.xml><?xml version="1.0" encoding="utf-8"?>
<comments xmlns="http://schemas.openxmlformats.org/spreadsheetml/2006/main">
  <authors>
    <author>Jim Mirabella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Use .50 for the "estimate of true proportion" when unknown.</t>
        </r>
      </text>
    </comment>
    <comment ref="C5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population proportion deviates from the sample proportion by no more than this.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proportion deviates by no more than the sampling error.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  <comment ref="C23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mean deviates from the sample mean by no more than this.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mean deviates by no more than the sampling error.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29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13.xml><?xml version="1.0" encoding="utf-8"?>
<comments xmlns="http://schemas.openxmlformats.org/spreadsheetml/2006/main">
  <authors>
    <author>Jim Mirabella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Use .50 for the "estimate of true proportion" when unknown.</t>
        </r>
      </text>
    </comment>
    <comment ref="C5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population proportion deviates from the sample proportion by no more than this.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proportion deviates by no more than the sampling error.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  <comment ref="C23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mean deviates from the sample mean by no more than this.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mean deviates by no more than the sampling error.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29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14.xml><?xml version="1.0" encoding="utf-8"?>
<comments xmlns="http://schemas.openxmlformats.org/spreadsheetml/2006/main">
  <authors>
    <author>Jim Mirabella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Use .50 for the "estimate of true proportion" when unknown.</t>
        </r>
      </text>
    </comment>
    <comment ref="C5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population proportion deviates from the sample proportion by no more than this.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proportion deviates by no more than the sampling error.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  <comment ref="C23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mean deviates from the sample mean by no more than this.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mean deviates by no more than the sampling error.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29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15.xml><?xml version="1.0" encoding="utf-8"?>
<comments xmlns="http://schemas.openxmlformats.org/spreadsheetml/2006/main">
  <authors>
    <author>Jim Mirabella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Jim Mirabella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Jim Mirabella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>
  <authors>
    <author>Jim Mirabella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>
  <authors>
    <author>Jim Mirabella</author>
  </authors>
  <commentList>
    <comment ref="E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Jim Mirabella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>
  <authors>
    <author>Jim Mirabella</author>
  </authors>
  <commentList>
    <comment ref="E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H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E10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>
  <authors>
    <author>Jim Mirabella</author>
  </authors>
  <commentList>
    <comment ref="C5" authorId="0" shapeId="0">
      <text>
        <r>
          <rPr>
            <b/>
            <sz val="8"/>
            <color indexed="81"/>
            <rFont val="Tahoma"/>
            <family val="2"/>
          </rPr>
          <t>This is the number of observations in the sample that meet a specified condition.  Just because it is called a "success" doesn't imply the condition is a good one.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proportion in the interval.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proportion is between the two numbers shown.  The red region of the graph illustrates this interval.</t>
        </r>
      </text>
    </comment>
    <comment ref="C13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22.xml><?xml version="1.0" encoding="utf-8"?>
<comments xmlns="http://schemas.openxmlformats.org/spreadsheetml/2006/main">
  <authors>
    <author>Jim Mirabella</author>
  </authors>
  <commentList>
    <comment ref="C5" authorId="0" shapeId="0">
      <text>
        <r>
          <rPr>
            <b/>
            <sz val="8"/>
            <color indexed="81"/>
            <rFont val="Tahoma"/>
            <family val="2"/>
          </rPr>
          <t>This is the number of observations in the sample that meet a specified condition.  Just because it is called a "success" doesn't imply the condition is a good one.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proportion in the interval.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proportion is between the two numbers shown.  The red region of the graph illustrates this interval.</t>
        </r>
      </text>
    </comment>
    <comment ref="C13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23.xml><?xml version="1.0" encoding="utf-8"?>
<comments xmlns="http://schemas.openxmlformats.org/spreadsheetml/2006/main">
  <authors>
    <author>Jim Mirabella</author>
  </authors>
  <commentList>
    <comment ref="C5" authorId="0" shapeId="0">
      <text>
        <r>
          <rPr>
            <b/>
            <sz val="8"/>
            <color indexed="81"/>
            <rFont val="Tahoma"/>
            <family val="2"/>
          </rPr>
          <t>This is the number of observations in the sample that meet a specified condition.  Just because it is called a "success" doesn't imply the condition is a good one.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proportion in the interval.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proportion is between the two numbers shown.  The red region of the graph illustrates this interval.</t>
        </r>
      </text>
    </comment>
    <comment ref="C13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24.xml><?xml version="1.0" encoding="utf-8"?>
<comments xmlns="http://schemas.openxmlformats.org/spreadsheetml/2006/main">
  <authors>
    <author>Jim Mirabella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Use .50 for the "estimate of true proportion" when unknown.</t>
        </r>
      </text>
    </comment>
    <comment ref="C5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population proportion deviates from the sample proportion by no more than this.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proportion deviates by no more than the sampling error.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  <comment ref="C23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mean deviates from the sample mean by no more than this.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mean deviates by no more than the sampling error.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29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25.xml><?xml version="1.0" encoding="utf-8"?>
<comments xmlns="http://schemas.openxmlformats.org/spreadsheetml/2006/main">
  <authors>
    <author>Jim Mirabella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Use .50 for the "estimate of true proportion" when unknown.</t>
        </r>
      </text>
    </comment>
    <comment ref="C5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population proportion deviates from the sample proportion by no more than this.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proportion deviates by no more than the sampling error.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  <comment ref="C23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mean deviates from the sample mean by no more than this.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mean deviates by no more than the sampling error.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29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26.xml><?xml version="1.0" encoding="utf-8"?>
<comments xmlns="http://schemas.openxmlformats.org/spreadsheetml/2006/main">
  <authors>
    <author>Jim Mirabella</author>
  </authors>
  <commentList>
    <comment ref="C4" authorId="0" shapeId="0">
      <text>
        <r>
          <rPr>
            <b/>
            <sz val="8"/>
            <color indexed="81"/>
            <rFont val="Tahoma"/>
            <family val="2"/>
          </rPr>
          <t>Use .50 for the "estimate of true proportion" when unknown.</t>
        </r>
      </text>
    </comment>
    <comment ref="C5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population proportion deviates from the sample proportion by no more than this.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proportion deviates by no more than the sampling error.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  <comment ref="C23" authorId="0" shapeId="0">
      <text>
        <r>
          <rPr>
            <b/>
            <sz val="8"/>
            <color indexed="81"/>
            <rFont val="Tahoma"/>
            <family val="2"/>
          </rPr>
          <t>Input the maximum size of the confidence interval; in other words, you want to be X% confident that the true mean deviates from the sample mean by no more than this.</t>
        </r>
      </text>
    </comment>
    <comment ref="C24" authorId="0" shapeId="0">
      <text>
        <r>
          <rPr>
            <b/>
            <sz val="8"/>
            <color indexed="81"/>
            <rFont val="Tahoma"/>
            <family val="2"/>
          </rPr>
          <t>Input the level of confidence that you want to assure the population mean deviates by no more than the sampling error.</t>
        </r>
      </text>
    </comment>
    <comment ref="F24" authorId="0" shapeId="0">
      <text>
        <r>
          <rPr>
            <b/>
            <sz val="8"/>
            <color indexed="81"/>
            <rFont val="Tahoma"/>
            <family val="2"/>
          </rPr>
          <t>This is the minimal sample needed to assure the resulting confidence interval will be no larger than the sampling error.</t>
        </r>
      </text>
    </comment>
    <comment ref="C29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3.xml><?xml version="1.0" encoding="utf-8"?>
<comments xmlns="http://schemas.openxmlformats.org/spreadsheetml/2006/main">
  <authors>
    <author>Jim Mirabella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Jim Mirabella</author>
  </authors>
  <commentList>
    <comment ref="C5" authorId="0" shapeId="0">
      <text>
        <r>
          <rPr>
            <b/>
            <sz val="8"/>
            <color indexed="81"/>
            <rFont val="Tahoma"/>
            <family val="2"/>
          </rPr>
          <t>This is the number of observations in the sample that meet a specified condition.  Just because it is called a "success" doesn't imply the condition is a good one.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proportion in the interval.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proportion is between the two numbers shown.  The red region of the graph illustrates this interval.</t>
        </r>
      </text>
    </comment>
    <comment ref="C13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5.xml><?xml version="1.0" encoding="utf-8"?>
<comments xmlns="http://schemas.openxmlformats.org/spreadsheetml/2006/main">
  <authors>
    <author>Jim Mirabella</author>
  </authors>
  <commentList>
    <comment ref="C5" authorId="0" shapeId="0">
      <text>
        <r>
          <rPr>
            <b/>
            <sz val="8"/>
            <color indexed="81"/>
            <rFont val="Tahoma"/>
            <family val="2"/>
          </rPr>
          <t>This is the number of observations in the sample that meet a specified condition.  Just because it is called a "success" doesn't imply the condition is a good one.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proportion in the interval.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proportion is between the two numbers shown.  The red region of the graph illustrates this interval.</t>
        </r>
      </text>
    </comment>
    <comment ref="C13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6.xml><?xml version="1.0" encoding="utf-8"?>
<comments xmlns="http://schemas.openxmlformats.org/spreadsheetml/2006/main">
  <authors>
    <author>Jim Mirabella</author>
  </authors>
  <commentList>
    <comment ref="C5" authorId="0" shapeId="0">
      <text>
        <r>
          <rPr>
            <b/>
            <sz val="8"/>
            <color indexed="81"/>
            <rFont val="Tahoma"/>
            <family val="2"/>
          </rPr>
          <t>This is the number of observations in the sample that meet a specified condition.  Just because it is called a "success" doesn't imply the condition is a good one.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proportion in the interval.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proportion is between the two numbers shown.  The red region of the graph illustrates this interval.</t>
        </r>
      </text>
    </comment>
    <comment ref="C13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7.xml><?xml version="1.0" encoding="utf-8"?>
<comments xmlns="http://schemas.openxmlformats.org/spreadsheetml/2006/main">
  <authors>
    <author>Jim Mirabella</author>
  </authors>
  <commentList>
    <comment ref="C5" authorId="0" shapeId="0">
      <text>
        <r>
          <rPr>
            <b/>
            <sz val="8"/>
            <color indexed="81"/>
            <rFont val="Tahoma"/>
            <family val="2"/>
          </rPr>
          <t>This is the number of observations in the sample that meet a specified condition.  Just because it is called a "success" doesn't imply the condition is a good one.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proportion in the interval.</t>
        </r>
      </text>
    </comment>
    <comment ref="F6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proportion is between the two numbers shown.  The red region of the graph illustrates this interval.</t>
        </r>
      </text>
    </comment>
    <comment ref="C13" authorId="0" shapeId="0">
      <text>
        <r>
          <rPr>
            <b/>
            <sz val="8"/>
            <color indexed="81"/>
            <rFont val="Tahoma"/>
            <family val="2"/>
          </rPr>
          <t xml:space="preserve">Use this if the population size is known.  It will not impact the results unless it is relatively small.
</t>
        </r>
      </text>
    </comment>
  </commentList>
</comments>
</file>

<file path=xl/comments8.xml><?xml version="1.0" encoding="utf-8"?>
<comments xmlns="http://schemas.openxmlformats.org/spreadsheetml/2006/main">
  <authors>
    <author>Jim Mirabella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Jim Mirabella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Input the level of confidence in which you want to be assured of capturing the population mean in the interval.</t>
        </r>
      </text>
    </comment>
    <comment ref="F7" authorId="0" shapeId="0">
      <text>
        <r>
          <rPr>
            <b/>
            <sz val="8"/>
            <color indexed="81"/>
            <rFont val="Tahoma"/>
            <family val="2"/>
          </rPr>
          <t>We are X% confident that the population mean is between the two numbers shown.  The red region of the graph illustrates this interval.</t>
        </r>
      </text>
    </comment>
    <comment ref="C16" authorId="0" shapeId="0">
      <text>
        <r>
          <rPr>
            <b/>
            <sz val="8"/>
            <color indexed="81"/>
            <rFont val="Tahoma"/>
            <family val="2"/>
          </rPr>
          <t>Use this if the population size is known.  It will not impact the results unless it is relatively small.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<sst xmlns="http://schemas.openxmlformats.org/spreadsheetml/2006/main" count="1090" uniqueCount="294">
  <si>
    <t>Sample Proportion</t>
  </si>
  <si>
    <t>Data</t>
  </si>
  <si>
    <t>f(X)</t>
  </si>
  <si>
    <t>(X-mu)/sigma</t>
  </si>
  <si>
    <t>Interval Half Width (z)</t>
  </si>
  <si>
    <t>Interval Half Width (t)</t>
  </si>
  <si>
    <t>FPC Factor</t>
  </si>
  <si>
    <t>=</t>
  </si>
  <si>
    <t>&lt;=  m  &lt;=</t>
  </si>
  <si>
    <t>---&gt;</t>
  </si>
  <si>
    <t>Finite Population Size =</t>
  </si>
  <si>
    <t>Z Value</t>
  </si>
  <si>
    <r>
      <t>t</t>
    </r>
    <r>
      <rPr>
        <sz val="10"/>
        <rFont val="Arial"/>
        <family val="2"/>
      </rPr>
      <t xml:space="preserve"> Value</t>
    </r>
  </si>
  <si>
    <t>Degrees of Freedom</t>
  </si>
  <si>
    <t>Standard Error of the Mean</t>
  </si>
  <si>
    <t>Confidence Level =</t>
  </si>
  <si>
    <r>
      <t xml:space="preserve">Estimate </t>
    </r>
    <r>
      <rPr>
        <u/>
        <sz val="10"/>
        <rFont val="Arial"/>
        <family val="2"/>
      </rPr>
      <t>+</t>
    </r>
    <r>
      <rPr>
        <sz val="10"/>
        <rFont val="Arial"/>
        <family val="2"/>
      </rPr>
      <t xml:space="preserve"> Sampling Error</t>
    </r>
  </si>
  <si>
    <t>Confidence Interval</t>
  </si>
  <si>
    <t>Sample Size =</t>
  </si>
  <si>
    <t>Sample Mean =</t>
  </si>
  <si>
    <t>Standard Deviation =</t>
  </si>
  <si>
    <t>Confidence Interval Estimate for the Mean</t>
  </si>
  <si>
    <t>Observation 200</t>
  </si>
  <si>
    <t>Observation 199</t>
  </si>
  <si>
    <t>Observation 198</t>
  </si>
  <si>
    <t>Observation 197</t>
  </si>
  <si>
    <t>Observation 196</t>
  </si>
  <si>
    <t>Observation 195</t>
  </si>
  <si>
    <t>Observation 194</t>
  </si>
  <si>
    <t>Observation 193</t>
  </si>
  <si>
    <t>Observation 192</t>
  </si>
  <si>
    <t>Observation 191</t>
  </si>
  <si>
    <t>Observation 190</t>
  </si>
  <si>
    <t>Observation 189</t>
  </si>
  <si>
    <t>Observation 188</t>
  </si>
  <si>
    <t>Observation 187</t>
  </si>
  <si>
    <t>Observation 186</t>
  </si>
  <si>
    <t>Observation 185</t>
  </si>
  <si>
    <t>Observation 184</t>
  </si>
  <si>
    <t>Observation 183</t>
  </si>
  <si>
    <t>Observation 182</t>
  </si>
  <si>
    <t>Observation 181</t>
  </si>
  <si>
    <t>Observation 180</t>
  </si>
  <si>
    <t>Observation 179</t>
  </si>
  <si>
    <t>Observation 178</t>
  </si>
  <si>
    <t>Observation 177</t>
  </si>
  <si>
    <t>Observation 176</t>
  </si>
  <si>
    <t>Observation 175</t>
  </si>
  <si>
    <t>Observation 174</t>
  </si>
  <si>
    <t>Observation 173</t>
  </si>
  <si>
    <t>Observation 172</t>
  </si>
  <si>
    <t>Observation 171</t>
  </si>
  <si>
    <t>Observation 170</t>
  </si>
  <si>
    <t>Observation 169</t>
  </si>
  <si>
    <t>Observation 168</t>
  </si>
  <si>
    <t>Observation 167</t>
  </si>
  <si>
    <t>Observation 166</t>
  </si>
  <si>
    <t>Observation 165</t>
  </si>
  <si>
    <t>Observation 164</t>
  </si>
  <si>
    <t>Observation 163</t>
  </si>
  <si>
    <t>Observation 162</t>
  </si>
  <si>
    <t>Observation 161</t>
  </si>
  <si>
    <t>Observation 160</t>
  </si>
  <si>
    <t>Observation 159</t>
  </si>
  <si>
    <t>Observation 158</t>
  </si>
  <si>
    <t>Observation 157</t>
  </si>
  <si>
    <t>Observation 156</t>
  </si>
  <si>
    <t>Observation 155</t>
  </si>
  <si>
    <t>Observation 154</t>
  </si>
  <si>
    <t>Observation 153</t>
  </si>
  <si>
    <t>Observation 152</t>
  </si>
  <si>
    <t>Observation 151</t>
  </si>
  <si>
    <t>Observation 150</t>
  </si>
  <si>
    <t>Observation 149</t>
  </si>
  <si>
    <t>Observation 148</t>
  </si>
  <si>
    <t>Observation 147</t>
  </si>
  <si>
    <t>Observation 146</t>
  </si>
  <si>
    <t>Observation 145</t>
  </si>
  <si>
    <t>Observation 144</t>
  </si>
  <si>
    <t>Observation 143</t>
  </si>
  <si>
    <t>Observation 142</t>
  </si>
  <si>
    <t>Observation 141</t>
  </si>
  <si>
    <t>Observation 140</t>
  </si>
  <si>
    <t>Observation 139</t>
  </si>
  <si>
    <t>Observation 138</t>
  </si>
  <si>
    <t>Observation 137</t>
  </si>
  <si>
    <t>Observation 136</t>
  </si>
  <si>
    <t>Observation 135</t>
  </si>
  <si>
    <t>Observation 134</t>
  </si>
  <si>
    <t>Observation 133</t>
  </si>
  <si>
    <t>Observation 132</t>
  </si>
  <si>
    <t>Observation 131</t>
  </si>
  <si>
    <t>Observation 130</t>
  </si>
  <si>
    <t>Observation 129</t>
  </si>
  <si>
    <t>Observation 128</t>
  </si>
  <si>
    <t>Observation 127</t>
  </si>
  <si>
    <t>Observation 126</t>
  </si>
  <si>
    <t>Observation 125</t>
  </si>
  <si>
    <t>Observation 124</t>
  </si>
  <si>
    <t>Observation 123</t>
  </si>
  <si>
    <t>Observation 122</t>
  </si>
  <si>
    <t>Observation 121</t>
  </si>
  <si>
    <t>Observation 120</t>
  </si>
  <si>
    <t>Observation 119</t>
  </si>
  <si>
    <t>Observation 118</t>
  </si>
  <si>
    <t>Observation 117</t>
  </si>
  <si>
    <t>Observation 116</t>
  </si>
  <si>
    <t>Observation 115</t>
  </si>
  <si>
    <t>Observation 114</t>
  </si>
  <si>
    <t>Observation 113</t>
  </si>
  <si>
    <t>Observation 112</t>
  </si>
  <si>
    <t>Observation 111</t>
  </si>
  <si>
    <t>Observation 110</t>
  </si>
  <si>
    <t>Observation 109</t>
  </si>
  <si>
    <t>Observation 108</t>
  </si>
  <si>
    <t>Observation 107</t>
  </si>
  <si>
    <t>Observation 106</t>
  </si>
  <si>
    <t>Observation 105</t>
  </si>
  <si>
    <t>Observation 104</t>
  </si>
  <si>
    <t>Observation 103</t>
  </si>
  <si>
    <t>Observation 102</t>
  </si>
  <si>
    <t>Observation 101</t>
  </si>
  <si>
    <t>Observation 100</t>
  </si>
  <si>
    <t>Observation 99</t>
  </si>
  <si>
    <t>Observation 98</t>
  </si>
  <si>
    <t>Observation 97</t>
  </si>
  <si>
    <t>Observation 96</t>
  </si>
  <si>
    <t>Observation 95</t>
  </si>
  <si>
    <t>Observation 94</t>
  </si>
  <si>
    <t>Observation 93</t>
  </si>
  <si>
    <t>Observation 92</t>
  </si>
  <si>
    <t>Observation 91</t>
  </si>
  <si>
    <t>Observation 90</t>
  </si>
  <si>
    <t>Observation 89</t>
  </si>
  <si>
    <t>Observation 88</t>
  </si>
  <si>
    <t>Observation 87</t>
  </si>
  <si>
    <t>Observation 86</t>
  </si>
  <si>
    <t>Observation 85</t>
  </si>
  <si>
    <t>Observation 84</t>
  </si>
  <si>
    <t>Observation 83</t>
  </si>
  <si>
    <t>Observation 82</t>
  </si>
  <si>
    <t>Observation 81</t>
  </si>
  <si>
    <t>Observation 80</t>
  </si>
  <si>
    <t>Observation 79</t>
  </si>
  <si>
    <t>Observation 78</t>
  </si>
  <si>
    <t>Observation 77</t>
  </si>
  <si>
    <t>Observation 76</t>
  </si>
  <si>
    <t>Observation 75</t>
  </si>
  <si>
    <t>Observation 74</t>
  </si>
  <si>
    <t>Observation 73</t>
  </si>
  <si>
    <t>Observation 72</t>
  </si>
  <si>
    <t>Observation 71</t>
  </si>
  <si>
    <t>Observation 70</t>
  </si>
  <si>
    <t>Observation 69</t>
  </si>
  <si>
    <t>Observation 68</t>
  </si>
  <si>
    <t>Observation 67</t>
  </si>
  <si>
    <t>Observation 66</t>
  </si>
  <si>
    <t>Observation 65</t>
  </si>
  <si>
    <t>Observation 64</t>
  </si>
  <si>
    <t>Observation 63</t>
  </si>
  <si>
    <t>Observation 62</t>
  </si>
  <si>
    <t>Observation 61</t>
  </si>
  <si>
    <t>Observation 60</t>
  </si>
  <si>
    <t>Observation 59</t>
  </si>
  <si>
    <t>Observation 58</t>
  </si>
  <si>
    <t>Observation 57</t>
  </si>
  <si>
    <t>Observation 56</t>
  </si>
  <si>
    <t>Observation 55</t>
  </si>
  <si>
    <t>Observation 54</t>
  </si>
  <si>
    <t>Observation 53</t>
  </si>
  <si>
    <t>Observation 52</t>
  </si>
  <si>
    <t>Observation 51</t>
  </si>
  <si>
    <t>Observation 50</t>
  </si>
  <si>
    <t>Observation 49</t>
  </si>
  <si>
    <t>Observation 48</t>
  </si>
  <si>
    <t>Observation 47</t>
  </si>
  <si>
    <t>Observation 46</t>
  </si>
  <si>
    <t>Observation 45</t>
  </si>
  <si>
    <t>Observation 44</t>
  </si>
  <si>
    <t>Observation 43</t>
  </si>
  <si>
    <t>Observation 42</t>
  </si>
  <si>
    <t>Observation 41</t>
  </si>
  <si>
    <t>Observation 40</t>
  </si>
  <si>
    <t>Observation 39</t>
  </si>
  <si>
    <t>Observation 38</t>
  </si>
  <si>
    <t>Observation 37</t>
  </si>
  <si>
    <t>Observation 36</t>
  </si>
  <si>
    <t>Observation 35</t>
  </si>
  <si>
    <t>©2007 DrJimMirabella.com</t>
  </si>
  <si>
    <t>Observation 34</t>
  </si>
  <si>
    <t>Observation 33</t>
  </si>
  <si>
    <t>Observation 32</t>
  </si>
  <si>
    <t>Observation 31</t>
  </si>
  <si>
    <t>Observation 30</t>
  </si>
  <si>
    <t>Observation 29</t>
  </si>
  <si>
    <t>Observation 28</t>
  </si>
  <si>
    <t>Observation 27</t>
  </si>
  <si>
    <t>Observation 26</t>
  </si>
  <si>
    <t>Observation 25</t>
  </si>
  <si>
    <t>Observation 24</t>
  </si>
  <si>
    <t>Observation 23</t>
  </si>
  <si>
    <t>Observation 22</t>
  </si>
  <si>
    <t>Observation 21</t>
  </si>
  <si>
    <t>Observation 20</t>
  </si>
  <si>
    <t>Observation 19</t>
  </si>
  <si>
    <t>Observation 18</t>
  </si>
  <si>
    <t>Observation 17</t>
  </si>
  <si>
    <t>Observation 16</t>
  </si>
  <si>
    <t>Observation 15</t>
  </si>
  <si>
    <t>Observation 14</t>
  </si>
  <si>
    <t>Observation 13</t>
  </si>
  <si>
    <t>Observation 12</t>
  </si>
  <si>
    <t>Observation 11</t>
  </si>
  <si>
    <t>Observation 10</t>
  </si>
  <si>
    <t>Observation 9</t>
  </si>
  <si>
    <t>Observation 8</t>
  </si>
  <si>
    <t>Observation 7</t>
  </si>
  <si>
    <t>Observation 6</t>
  </si>
  <si>
    <t>Observation 5</t>
  </si>
  <si>
    <t>Observation 4</t>
  </si>
  <si>
    <t>Observation 3</t>
  </si>
  <si>
    <t>Observation 2</t>
  </si>
  <si>
    <t>Observation 1</t>
  </si>
  <si>
    <t>Observation #</t>
  </si>
  <si>
    <t>Interval Half Width</t>
  </si>
  <si>
    <t>&lt;=  P  &lt;=</t>
  </si>
  <si>
    <t>Standard Error of the Proportion</t>
  </si>
  <si>
    <t>Number of Successes =</t>
  </si>
  <si>
    <t>Confidence Interval Estimate for the Proportion</t>
  </si>
  <si>
    <t>Sample Size with FPC</t>
  </si>
  <si>
    <t>Sample Size Needed =</t>
  </si>
  <si>
    <t xml:space="preserve">Calculated Sample Size </t>
  </si>
  <si>
    <t>Sampling Error =</t>
  </si>
  <si>
    <t>Population Standard Deviation =</t>
  </si>
  <si>
    <t>Sample Size Determination for Mean</t>
  </si>
  <si>
    <t>*Use .50 for the "estimate of true proportion" when unknown.</t>
  </si>
  <si>
    <t>Calculated Sample Size</t>
  </si>
  <si>
    <t>Estimate of True Proportion* =</t>
  </si>
  <si>
    <t>Sample Size Determination for Proportion</t>
  </si>
  <si>
    <t xml:space="preserve">&lt;-- 95% confident that mean amount spent on cigarettes </t>
  </si>
  <si>
    <t>is between $18.60 and $21.40</t>
  </si>
  <si>
    <t>&lt;-- 99% confident that mean gallons of gasoline sold</t>
  </si>
  <si>
    <t>is between 7.835 abd 9.365</t>
  </si>
  <si>
    <t>&lt;-- 95% confident that mean number of misspelled words</t>
  </si>
  <si>
    <t>is between 5.294 and 6.806</t>
  </si>
  <si>
    <t>&lt;-- 95% confident that proportion paying at the pump</t>
  </si>
  <si>
    <t>is between .722 and .878</t>
  </si>
  <si>
    <t>c</t>
  </si>
  <si>
    <t>&lt;-- 99% confident that Wilson will get</t>
  </si>
  <si>
    <t>between 69.4% and 80.6% of the votes</t>
  </si>
  <si>
    <t>&lt;-- 99% confident that viewership of the show</t>
  </si>
  <si>
    <t>is between 56.3% and 68.7%</t>
  </si>
  <si>
    <t>&lt;-- 95% confident that proportion of defective cups</t>
  </si>
  <si>
    <t>is between .025 and .075</t>
  </si>
  <si>
    <t>&lt;-- 95% confident that mean is between 33.465 and 36.535</t>
  </si>
  <si>
    <t>&lt;-- 99% confident that mean soft drinks consumed per person</t>
  </si>
  <si>
    <t>is between 1.689 and 2.031</t>
  </si>
  <si>
    <t>&lt;-- 95% confident that proportion of welders who graduated</t>
  </si>
  <si>
    <t>from a certified course is between .433 and .767</t>
  </si>
  <si>
    <t>&lt;-- need a sample of 554 executives</t>
  </si>
  <si>
    <t>&lt;-- need a sample of 25 boxes</t>
  </si>
  <si>
    <t>&lt;-- need a sample of 577 people</t>
  </si>
  <si>
    <t>&lt;-- need a sample of 5682 people</t>
  </si>
  <si>
    <t>is between 6.139 and 6.861</t>
  </si>
  <si>
    <t>&lt;-- 95% confident that mean weight</t>
  </si>
  <si>
    <t>is between 3.00 and 3.02 pounds</t>
  </si>
  <si>
    <t>&lt;-- 95% confident that mean years on the job before promotion</t>
  </si>
  <si>
    <t>&lt;-- 99% confident that the mean gasoline price</t>
  </si>
  <si>
    <t>is between $2.02 and $2.04</t>
  </si>
  <si>
    <t>It would not be reasonable to conclude the price is $1.50</t>
  </si>
  <si>
    <t>since it is outside the confidence interval.</t>
  </si>
  <si>
    <t>&lt;-- 95% confident that the mean time to find a job</t>
  </si>
  <si>
    <t>is between 24.281 and 27.719 weeks</t>
  </si>
  <si>
    <t>It would not be reasonable to conclude the mean is 28 weeks</t>
  </si>
  <si>
    <t xml:space="preserve">&lt;--- 90% confident that the mean monthly bill </t>
  </si>
  <si>
    <t>for long distance is between $59.05 and $66.12</t>
  </si>
  <si>
    <t xml:space="preserve">The claim that a typical customer spends $60 </t>
  </si>
  <si>
    <t>is reasonable since it is within the confidence interval.</t>
  </si>
  <si>
    <t>&lt;--- 95% confident that the mean stress level</t>
  </si>
  <si>
    <t>is between 84.993 and 93.941</t>
  </si>
  <si>
    <t xml:space="preserve">Since the entire confidence interval is above 80, </t>
  </si>
  <si>
    <t>we are confident that the mean is in the danger zone.</t>
  </si>
  <si>
    <t xml:space="preserve">&lt;-- 99% confident that between 64.8% and 75.2% of voters will </t>
  </si>
  <si>
    <t xml:space="preserve">elect Mrs. Miller.  Since the entire interval is above 50%, we can </t>
  </si>
  <si>
    <t>conclude that she will win the election.</t>
  </si>
  <si>
    <t>feel the President is doing a good job.</t>
  </si>
  <si>
    <t>&lt;-- 95% confident that between 52.9% and 59.1% of voters</t>
  </si>
  <si>
    <t>Since the entire interval is above 50%, it is reasonable to</t>
  </si>
  <si>
    <t>conclude that the majority of voters feel the President</t>
  </si>
  <si>
    <t>is doing a good job.</t>
  </si>
  <si>
    <t xml:space="preserve">&lt;-- 99% confident that between 34.5% and 69.5% of customers have visas. </t>
  </si>
  <si>
    <t>&lt;-- need a sample of 369 households</t>
  </si>
  <si>
    <t>&lt;-- need a sample of 133 sales people</t>
  </si>
  <si>
    <t>&lt;-- need a sample of 865 people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</si>
</sst>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00"/>
    <numFmt numFmtId="166" formatCode="0.00000"/>
    <numFmt numFmtId="169" formatCode="0.0"/>
  </numFmts>
  <fonts count="12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Symbol"/>
      <family val="1"/>
      <charset val="2"/>
    </font>
    <font>
      <b/>
      <sz val="16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name val="Arial"/>
      <family val="2"/>
    </font>
    <font>
      <sz val="16"/>
      <name val="Arial"/>
      <family val="2"/>
    </font>
    <font>
      <sz val="10"/>
      <name val="Arial"/>
      <family val="2"/>
    </font>
    <font>
      <sz val="12"/>
      <name val="Symbol"/>
      <family val="1"/>
      <charset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121">
    <xf numFmtId="0" fontId="0" fillId="0" borderId="0" xfId="0"/>
    <xf numFmtId="0" fontId="2" fillId="0" borderId="0" xfId="3" applyProtection="1">
      <protection locked="0"/>
    </xf>
    <xf numFmtId="0" fontId="1" fillId="2" borderId="0" xfId="3" applyFont="1" applyFill="1" applyAlignment="1" applyProtection="1">
      <alignment horizontal="center"/>
      <protection locked="0"/>
    </xf>
    <xf numFmtId="0" fontId="2" fillId="3" borderId="0" xfId="3" applyFont="1" applyFill="1" applyBorder="1" applyProtection="1"/>
    <xf numFmtId="0" fontId="1" fillId="2" borderId="0" xfId="3" applyFont="1" applyFill="1" applyBorder="1" applyAlignment="1" applyProtection="1">
      <alignment horizontal="center"/>
      <protection locked="0"/>
    </xf>
    <xf numFmtId="0" fontId="2" fillId="0" borderId="0" xfId="3" applyFont="1" applyProtection="1">
      <protection locked="0"/>
    </xf>
    <xf numFmtId="0" fontId="2" fillId="0" borderId="5" xfId="3" applyBorder="1" applyProtection="1"/>
    <xf numFmtId="0" fontId="2" fillId="0" borderId="0" xfId="3" applyBorder="1" applyProtection="1"/>
    <xf numFmtId="0" fontId="2" fillId="0" borderId="8" xfId="3" applyBorder="1" applyProtection="1"/>
    <xf numFmtId="0" fontId="2" fillId="0" borderId="0" xfId="3" applyAlignment="1" applyProtection="1">
      <alignment horizontal="center"/>
      <protection locked="0"/>
    </xf>
    <xf numFmtId="0" fontId="2" fillId="0" borderId="0" xfId="3" applyBorder="1" applyProtection="1">
      <protection locked="0"/>
    </xf>
    <xf numFmtId="0" fontId="2" fillId="0" borderId="0" xfId="3" applyProtection="1"/>
    <xf numFmtId="0" fontId="2" fillId="0" borderId="3" xfId="3" applyBorder="1" applyProtection="1"/>
    <xf numFmtId="0" fontId="2" fillId="0" borderId="4" xfId="3" applyBorder="1" applyProtection="1"/>
    <xf numFmtId="0" fontId="2" fillId="3" borderId="5" xfId="3" applyFont="1" applyFill="1" applyBorder="1" applyProtection="1"/>
    <xf numFmtId="0" fontId="2" fillId="0" borderId="6" xfId="3" applyBorder="1" applyProtection="1"/>
    <xf numFmtId="0" fontId="2" fillId="0" borderId="9" xfId="3" applyBorder="1" applyProtection="1"/>
    <xf numFmtId="0" fontId="2" fillId="3" borderId="3" xfId="3" applyFill="1" applyBorder="1" applyProtection="1"/>
    <xf numFmtId="0" fontId="2" fillId="3" borderId="0" xfId="3" applyFill="1" applyBorder="1" applyProtection="1"/>
    <xf numFmtId="0" fontId="2" fillId="5" borderId="0" xfId="3" applyFill="1" applyProtection="1">
      <protection locked="0"/>
    </xf>
    <xf numFmtId="2" fontId="2" fillId="0" borderId="0" xfId="3" applyNumberFormat="1" applyAlignment="1" applyProtection="1">
      <alignment horizontal="center"/>
      <protection locked="0"/>
    </xf>
    <xf numFmtId="166" fontId="2" fillId="0" borderId="0" xfId="3" applyNumberFormat="1" applyProtection="1">
      <protection locked="0"/>
    </xf>
    <xf numFmtId="164" fontId="2" fillId="0" borderId="0" xfId="3" applyNumberFormat="1" applyAlignment="1" applyProtection="1">
      <alignment horizontal="center"/>
      <protection locked="0"/>
    </xf>
    <xf numFmtId="169" fontId="2" fillId="0" borderId="0" xfId="3" applyNumberFormat="1" applyAlignment="1" applyProtection="1">
      <alignment horizontal="center"/>
      <protection locked="0"/>
    </xf>
    <xf numFmtId="0" fontId="2" fillId="0" borderId="1" xfId="3" applyBorder="1" applyAlignment="1" applyProtection="1">
      <alignment horizontal="center"/>
      <protection locked="0"/>
    </xf>
    <xf numFmtId="0" fontId="1" fillId="0" borderId="8" xfId="3" applyFont="1" applyBorder="1" applyProtection="1"/>
    <xf numFmtId="0" fontId="2" fillId="0" borderId="7" xfId="3" applyFont="1" applyBorder="1" applyProtection="1"/>
    <xf numFmtId="0" fontId="2" fillId="0" borderId="1" xfId="3" applyFont="1" applyBorder="1" applyProtection="1"/>
    <xf numFmtId="0" fontId="2" fillId="0" borderId="10" xfId="3" applyFont="1" applyBorder="1" applyProtection="1"/>
    <xf numFmtId="0" fontId="2" fillId="0" borderId="0" xfId="3" applyFont="1" applyBorder="1" applyProtection="1"/>
    <xf numFmtId="0" fontId="2" fillId="0" borderId="5" xfId="3" applyFont="1" applyBorder="1" applyProtection="1"/>
    <xf numFmtId="0" fontId="1" fillId="3" borderId="11" xfId="3" applyFont="1" applyFill="1" applyBorder="1" applyAlignment="1" applyProtection="1">
      <alignment horizontal="center"/>
    </xf>
    <xf numFmtId="0" fontId="2" fillId="3" borderId="0" xfId="3" quotePrefix="1" applyFill="1" applyBorder="1" applyAlignment="1" applyProtection="1">
      <alignment horizontal="center"/>
    </xf>
    <xf numFmtId="164" fontId="1" fillId="3" borderId="12" xfId="3" applyNumberFormat="1" applyFont="1" applyFill="1" applyBorder="1" applyAlignment="1" applyProtection="1">
      <alignment horizontal="left"/>
    </xf>
    <xf numFmtId="0" fontId="4" fillId="3" borderId="13" xfId="3" applyFont="1" applyFill="1" applyBorder="1" applyAlignment="1" applyProtection="1">
      <alignment horizontal="center"/>
    </xf>
    <xf numFmtId="164" fontId="1" fillId="3" borderId="14" xfId="3" applyNumberFormat="1" applyFont="1" applyFill="1" applyBorder="1" applyProtection="1"/>
    <xf numFmtId="0" fontId="2" fillId="3" borderId="0" xfId="3" quotePrefix="1" applyFill="1" applyBorder="1" applyProtection="1"/>
    <xf numFmtId="0" fontId="2" fillId="3" borderId="5" xfId="3" applyFont="1" applyFill="1" applyBorder="1" applyAlignment="1" applyProtection="1">
      <alignment horizontal="left"/>
    </xf>
    <xf numFmtId="0" fontId="2" fillId="0" borderId="0" xfId="3" applyFont="1" applyBorder="1" applyProtection="1">
      <protection locked="0"/>
    </xf>
    <xf numFmtId="0" fontId="2" fillId="0" borderId="6" xfId="3" applyFont="1" applyBorder="1" applyProtection="1"/>
    <xf numFmtId="0" fontId="3" fillId="0" borderId="5" xfId="3" applyFont="1" applyBorder="1" applyProtection="1"/>
    <xf numFmtId="0" fontId="2" fillId="0" borderId="0" xfId="3" applyFont="1" applyFill="1" applyBorder="1" applyProtection="1">
      <protection locked="0"/>
    </xf>
    <xf numFmtId="0" fontId="2" fillId="0" borderId="0" xfId="3" applyFont="1" applyFill="1" applyBorder="1" applyProtection="1"/>
    <xf numFmtId="10" fontId="1" fillId="2" borderId="0" xfId="6" applyNumberFormat="1" applyFont="1" applyFill="1" applyBorder="1" applyAlignment="1" applyProtection="1">
      <alignment horizontal="center"/>
      <protection locked="0"/>
    </xf>
    <xf numFmtId="0" fontId="1" fillId="0" borderId="0" xfId="3" applyFont="1" applyFill="1" applyBorder="1" applyProtection="1"/>
    <xf numFmtId="0" fontId="2" fillId="3" borderId="0" xfId="3" applyFont="1" applyFill="1" applyBorder="1" applyAlignment="1" applyProtection="1">
      <alignment horizontal="center"/>
    </xf>
    <xf numFmtId="0" fontId="2" fillId="0" borderId="0" xfId="3" applyFont="1" applyBorder="1" applyAlignment="1" applyProtection="1">
      <alignment horizontal="center"/>
    </xf>
    <xf numFmtId="0" fontId="1" fillId="0" borderId="0" xfId="3" applyFont="1" applyFill="1" applyBorder="1" applyProtection="1">
      <protection locked="0"/>
    </xf>
    <xf numFmtId="0" fontId="2" fillId="0" borderId="0" xfId="3" applyBorder="1" applyAlignment="1" applyProtection="1">
      <alignment horizontal="centerContinuous"/>
      <protection locked="0"/>
    </xf>
    <xf numFmtId="0" fontId="1" fillId="0" borderId="6" xfId="3" applyFont="1" applyBorder="1" applyAlignment="1" applyProtection="1">
      <alignment horizontal="centerContinuous"/>
    </xf>
    <xf numFmtId="0" fontId="2" fillId="0" borderId="0" xfId="3" applyBorder="1" applyAlignment="1" applyProtection="1">
      <alignment horizontal="centerContinuous"/>
    </xf>
    <xf numFmtId="0" fontId="1" fillId="0" borderId="0" xfId="3" applyFont="1" applyBorder="1" applyAlignment="1" applyProtection="1">
      <alignment horizontal="centerContinuous"/>
    </xf>
    <xf numFmtId="0" fontId="1" fillId="0" borderId="5" xfId="3" applyFont="1" applyBorder="1" applyAlignment="1" applyProtection="1">
      <alignment horizontal="centerContinuous"/>
    </xf>
    <xf numFmtId="0" fontId="2" fillId="0" borderId="0" xfId="3" applyAlignment="1" applyProtection="1">
      <alignment horizontal="centerContinuous"/>
      <protection locked="0"/>
    </xf>
    <xf numFmtId="0" fontId="1" fillId="0" borderId="4" xfId="3" applyFont="1" applyBorder="1" applyAlignment="1" applyProtection="1">
      <alignment horizontal="left"/>
    </xf>
    <xf numFmtId="0" fontId="2" fillId="0" borderId="3" xfId="3" applyBorder="1" applyAlignment="1" applyProtection="1">
      <alignment horizontal="centerContinuous"/>
    </xf>
    <xf numFmtId="0" fontId="1" fillId="3" borderId="3" xfId="3" applyFont="1" applyFill="1" applyBorder="1" applyAlignment="1" applyProtection="1">
      <alignment horizontal="left"/>
    </xf>
    <xf numFmtId="0" fontId="2" fillId="3" borderId="15" xfId="3" applyFill="1" applyBorder="1" applyAlignment="1" applyProtection="1">
      <alignment horizontal="centerContinuous"/>
    </xf>
    <xf numFmtId="0" fontId="5" fillId="3" borderId="2" xfId="3" applyFont="1" applyFill="1" applyBorder="1" applyAlignment="1" applyProtection="1">
      <alignment horizontal="left"/>
    </xf>
    <xf numFmtId="0" fontId="2" fillId="0" borderId="0" xfId="3" applyFont="1" applyAlignment="1" applyProtection="1">
      <alignment horizontal="center"/>
      <protection locked="0"/>
    </xf>
    <xf numFmtId="0" fontId="2" fillId="0" borderId="0" xfId="3" applyFont="1" applyAlignment="1" applyProtection="1">
      <alignment horizontal="left"/>
      <protection locked="0"/>
    </xf>
    <xf numFmtId="2" fontId="2" fillId="0" borderId="0" xfId="3" applyNumberFormat="1" applyFont="1" applyAlignment="1" applyProtection="1">
      <alignment horizontal="center"/>
      <protection locked="0"/>
    </xf>
    <xf numFmtId="166" fontId="2" fillId="0" borderId="0" xfId="3" applyNumberFormat="1" applyFont="1" applyProtection="1">
      <protection locked="0"/>
    </xf>
    <xf numFmtId="164" fontId="2" fillId="0" borderId="0" xfId="3" applyNumberFormat="1" applyFont="1" applyAlignment="1" applyProtection="1">
      <alignment horizontal="center"/>
      <protection locked="0"/>
    </xf>
    <xf numFmtId="0" fontId="2" fillId="4" borderId="9" xfId="3" applyNumberFormat="1" applyFont="1" applyFill="1" applyBorder="1" applyAlignment="1" applyProtection="1">
      <alignment horizontal="center"/>
      <protection locked="0"/>
    </xf>
    <xf numFmtId="0" fontId="2" fillId="2" borderId="7" xfId="3" applyFont="1" applyFill="1" applyBorder="1" applyAlignment="1" applyProtection="1">
      <alignment horizontal="left"/>
      <protection locked="0"/>
    </xf>
    <xf numFmtId="0" fontId="2" fillId="4" borderId="6" xfId="3" applyNumberFormat="1" applyFont="1" applyFill="1" applyBorder="1" applyAlignment="1" applyProtection="1">
      <alignment horizontal="center"/>
      <protection locked="0"/>
    </xf>
    <xf numFmtId="0" fontId="2" fillId="2" borderId="5" xfId="3" applyFont="1" applyFill="1" applyBorder="1" applyAlignment="1" applyProtection="1">
      <alignment horizontal="left"/>
      <protection locked="0"/>
    </xf>
    <xf numFmtId="0" fontId="2" fillId="6" borderId="12" xfId="3" applyFill="1" applyBorder="1" applyAlignment="1" applyProtection="1">
      <alignment horizontal="center"/>
    </xf>
    <xf numFmtId="0" fontId="2" fillId="6" borderId="13" xfId="3" applyFill="1" applyBorder="1" applyAlignment="1" applyProtection="1">
      <alignment horizontal="center"/>
    </xf>
    <xf numFmtId="0" fontId="2" fillId="6" borderId="14" xfId="3" applyFill="1" applyBorder="1" applyProtection="1"/>
    <xf numFmtId="169" fontId="2" fillId="0" borderId="0" xfId="3" applyNumberFormat="1" applyFont="1" applyAlignment="1" applyProtection="1">
      <alignment horizontal="center"/>
      <protection locked="0"/>
    </xf>
    <xf numFmtId="0" fontId="2" fillId="0" borderId="1" xfId="3" applyFont="1" applyBorder="1" applyAlignment="1" applyProtection="1">
      <alignment horizontal="center"/>
      <protection locked="0"/>
    </xf>
    <xf numFmtId="0" fontId="2" fillId="0" borderId="9" xfId="3" applyFont="1" applyBorder="1" applyProtection="1"/>
    <xf numFmtId="0" fontId="2" fillId="0" borderId="8" xfId="3" applyFont="1" applyBorder="1" applyProtection="1"/>
    <xf numFmtId="0" fontId="2" fillId="5" borderId="0" xfId="3" applyFont="1" applyFill="1" applyProtection="1">
      <protection locked="0"/>
    </xf>
    <xf numFmtId="0" fontId="2" fillId="3" borderId="0" xfId="3" quotePrefix="1" applyFont="1" applyFill="1" applyBorder="1" applyAlignment="1" applyProtection="1">
      <alignment horizontal="center"/>
    </xf>
    <xf numFmtId="0" fontId="2" fillId="3" borderId="0" xfId="3" quotePrefix="1" applyFont="1" applyFill="1" applyBorder="1" applyProtection="1"/>
    <xf numFmtId="10" fontId="1" fillId="2" borderId="0" xfId="7" applyNumberFormat="1" applyFont="1" applyFill="1" applyBorder="1" applyAlignment="1" applyProtection="1">
      <alignment horizontal="center"/>
      <protection locked="0"/>
    </xf>
    <xf numFmtId="0" fontId="1" fillId="3" borderId="0" xfId="3" applyFont="1" applyFill="1" applyBorder="1" applyAlignment="1" applyProtection="1">
      <alignment horizontal="center"/>
      <protection locked="0"/>
    </xf>
    <xf numFmtId="2" fontId="1" fillId="3" borderId="0" xfId="3" applyNumberFormat="1" applyFont="1" applyFill="1" applyBorder="1" applyAlignment="1" applyProtection="1">
      <alignment horizontal="center"/>
      <protection locked="0"/>
    </xf>
    <xf numFmtId="0" fontId="2" fillId="0" borderId="0" xfId="3" applyFont="1" applyBorder="1" applyAlignment="1" applyProtection="1">
      <alignment horizontal="centerContinuous"/>
      <protection locked="0"/>
    </xf>
    <xf numFmtId="0" fontId="2" fillId="0" borderId="0" xfId="3" applyFont="1" applyBorder="1" applyAlignment="1" applyProtection="1">
      <alignment horizontal="centerContinuous"/>
    </xf>
    <xf numFmtId="0" fontId="2" fillId="0" borderId="0" xfId="3" applyFont="1" applyAlignment="1" applyProtection="1">
      <alignment horizontal="centerContinuous"/>
      <protection locked="0"/>
    </xf>
    <xf numFmtId="0" fontId="2" fillId="0" borderId="3" xfId="3" applyFont="1" applyBorder="1" applyProtection="1"/>
    <xf numFmtId="0" fontId="2" fillId="0" borderId="3" xfId="3" applyFont="1" applyBorder="1" applyAlignment="1" applyProtection="1">
      <alignment horizontal="centerContinuous"/>
    </xf>
    <xf numFmtId="0" fontId="2" fillId="4" borderId="4" xfId="3" applyNumberFormat="1" applyFont="1" applyFill="1" applyBorder="1" applyAlignment="1" applyProtection="1">
      <alignment horizontal="center"/>
      <protection locked="0"/>
    </xf>
    <xf numFmtId="0" fontId="2" fillId="2" borderId="2" xfId="3" applyFont="1" applyFill="1" applyBorder="1" applyAlignment="1" applyProtection="1">
      <alignment horizontal="left"/>
      <protection locked="0"/>
    </xf>
    <xf numFmtId="0" fontId="1" fillId="2" borderId="5" xfId="3" applyFont="1" applyFill="1" applyBorder="1" applyAlignment="1" applyProtection="1">
      <alignment horizontal="left"/>
      <protection locked="0"/>
    </xf>
    <xf numFmtId="164" fontId="2" fillId="0" borderId="0" xfId="3" applyNumberFormat="1" applyProtection="1">
      <protection locked="0"/>
    </xf>
    <xf numFmtId="0" fontId="2" fillId="0" borderId="8" xfId="3" applyBorder="1" applyAlignment="1" applyProtection="1">
      <alignment horizontal="center"/>
    </xf>
    <xf numFmtId="0" fontId="1" fillId="0" borderId="7" xfId="3" applyFont="1" applyBorder="1" applyProtection="1"/>
    <xf numFmtId="0" fontId="2" fillId="0" borderId="0" xfId="3" applyBorder="1" applyAlignment="1" applyProtection="1">
      <alignment horizontal="center"/>
    </xf>
    <xf numFmtId="0" fontId="2" fillId="3" borderId="11" xfId="3" applyFill="1" applyBorder="1" applyAlignment="1" applyProtection="1">
      <alignment horizontal="center"/>
    </xf>
    <xf numFmtId="0" fontId="2" fillId="3" borderId="13" xfId="3" applyFont="1" applyFill="1" applyBorder="1" applyAlignment="1" applyProtection="1">
      <alignment horizontal="center"/>
    </xf>
    <xf numFmtId="164" fontId="1" fillId="3" borderId="14" xfId="3" applyNumberFormat="1" applyFont="1" applyFill="1" applyBorder="1" applyAlignment="1" applyProtection="1">
      <alignment horizontal="right"/>
    </xf>
    <xf numFmtId="0" fontId="1" fillId="2" borderId="0" xfId="3" applyNumberFormat="1" applyFont="1" applyFill="1" applyBorder="1" applyAlignment="1" applyProtection="1">
      <alignment horizontal="center"/>
      <protection locked="0"/>
    </xf>
    <xf numFmtId="0" fontId="1" fillId="0" borderId="5" xfId="3" applyFont="1" applyBorder="1" applyProtection="1"/>
    <xf numFmtId="164" fontId="2" fillId="0" borderId="1" xfId="3" applyNumberFormat="1" applyFont="1" applyFill="1" applyBorder="1" applyProtection="1"/>
    <xf numFmtId="0" fontId="2" fillId="0" borderId="5" xfId="3" applyFont="1" applyFill="1" applyBorder="1" applyProtection="1"/>
    <xf numFmtId="0" fontId="2" fillId="0" borderId="0" xfId="3" applyAlignment="1" applyProtection="1">
      <alignment horizontal="center"/>
    </xf>
    <xf numFmtId="0" fontId="2" fillId="0" borderId="3" xfId="3" applyBorder="1" applyAlignment="1" applyProtection="1">
      <alignment horizontal="center"/>
    </xf>
    <xf numFmtId="0" fontId="2" fillId="3" borderId="3" xfId="3" applyFill="1" applyBorder="1" applyAlignment="1" applyProtection="1">
      <alignment horizontal="center"/>
    </xf>
    <xf numFmtId="0" fontId="4" fillId="0" borderId="0" xfId="3" applyFont="1" applyProtection="1">
      <protection locked="0"/>
    </xf>
    <xf numFmtId="0" fontId="11" fillId="0" borderId="0" xfId="3" applyFont="1" applyProtection="1">
      <protection locked="0"/>
    </xf>
    <xf numFmtId="0" fontId="2" fillId="0" borderId="7" xfId="3" applyBorder="1" applyProtection="1"/>
    <xf numFmtId="0" fontId="2" fillId="0" borderId="1" xfId="3" applyFont="1" applyFill="1" applyBorder="1" applyProtection="1"/>
    <xf numFmtId="0" fontId="1" fillId="3" borderId="12" xfId="3" applyFont="1" applyFill="1" applyBorder="1" applyAlignment="1" applyProtection="1">
      <alignment horizontal="center"/>
    </xf>
    <xf numFmtId="0" fontId="2" fillId="3" borderId="14" xfId="3" applyFont="1" applyFill="1" applyBorder="1" applyProtection="1"/>
    <xf numFmtId="0" fontId="1" fillId="2" borderId="0" xfId="1" applyNumberFormat="1" applyFont="1" applyFill="1" applyBorder="1" applyAlignment="1" applyProtection="1">
      <alignment horizontal="center"/>
      <protection locked="0"/>
    </xf>
    <xf numFmtId="0" fontId="2" fillId="3" borderId="5" xfId="3" applyNumberFormat="1" applyFont="1" applyFill="1" applyBorder="1" applyProtection="1"/>
    <xf numFmtId="0" fontId="1" fillId="0" borderId="0" xfId="3" applyFont="1" applyFill="1" applyBorder="1" applyAlignment="1" applyProtection="1">
      <alignment horizontal="center"/>
    </xf>
    <xf numFmtId="0" fontId="2" fillId="0" borderId="1" xfId="3" applyFont="1" applyFill="1" applyBorder="1" applyAlignment="1" applyProtection="1">
      <alignment horizontal="center"/>
    </xf>
    <xf numFmtId="0" fontId="2" fillId="0" borderId="0" xfId="3" applyFont="1" applyFill="1" applyBorder="1" applyAlignment="1" applyProtection="1">
      <alignment horizontal="center"/>
    </xf>
    <xf numFmtId="0" fontId="9" fillId="3" borderId="3" xfId="3" applyFont="1" applyFill="1" applyBorder="1" applyAlignment="1" applyProtection="1">
      <alignment horizontal="centerContinuous"/>
    </xf>
    <xf numFmtId="0" fontId="3" fillId="0" borderId="7" xfId="3" applyFont="1" applyBorder="1" applyProtection="1"/>
    <xf numFmtId="0" fontId="3" fillId="3" borderId="5" xfId="3" applyFont="1" applyFill="1" applyBorder="1" applyProtection="1"/>
    <xf numFmtId="0" fontId="2" fillId="0" borderId="0" xfId="3" applyFill="1" applyBorder="1" applyProtection="1"/>
    <xf numFmtId="2" fontId="1" fillId="2" borderId="0" xfId="1" applyNumberFormat="1" applyFont="1" applyFill="1" applyBorder="1" applyAlignment="1" applyProtection="1">
      <alignment horizontal="center"/>
      <protection locked="0"/>
    </xf>
    <xf numFmtId="0" fontId="2" fillId="0" borderId="0" xfId="3" applyFill="1" applyBorder="1" applyAlignment="1" applyProtection="1">
      <alignment horizontal="centerContinuous"/>
    </xf>
    <xf numFmtId="164" fontId="1" fillId="3" borderId="0" xfId="3" applyNumberFormat="1" applyFont="1" applyFill="1" applyBorder="1" applyAlignment="1" applyProtection="1">
      <alignment horizontal="center"/>
      <protection locked="0"/>
    </xf>
  </cellXfs>
  <cellStyles count="8">
    <cellStyle name="Comma 2" xfId="1"/>
    <cellStyle name="Comma 3" xfId="2"/>
    <cellStyle name="Normal" xfId="0" builtinId="0"/>
    <cellStyle name="Normal 2" xfId="3"/>
    <cellStyle name="Normal 3" xfId="4"/>
    <cellStyle name="Percent 2" xfId="5"/>
    <cellStyle name="Percent 2 2" xfId="6"/>
    <cellStyle name="Percent 3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7468427778301528E-2"/>
          <c:w val="0.92615826311103178"/>
          <c:h val="0.82278608149055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'9.05b'!$X$24:$X$664</c:f>
              <c:strCache>
                <c:ptCount val="641"/>
                <c:pt idx="0">
                  <c:v>17.71</c:v>
                </c:pt>
                <c:pt idx="1">
                  <c:v>17.72</c:v>
                </c:pt>
                <c:pt idx="2">
                  <c:v>17.73</c:v>
                </c:pt>
                <c:pt idx="3">
                  <c:v>17.74</c:v>
                </c:pt>
                <c:pt idx="4">
                  <c:v>17.74</c:v>
                </c:pt>
                <c:pt idx="5">
                  <c:v>17.75</c:v>
                </c:pt>
                <c:pt idx="6">
                  <c:v>17.76</c:v>
                </c:pt>
                <c:pt idx="7">
                  <c:v>17.76</c:v>
                </c:pt>
                <c:pt idx="8">
                  <c:v>17.77</c:v>
                </c:pt>
                <c:pt idx="9">
                  <c:v>17.78</c:v>
                </c:pt>
                <c:pt idx="10">
                  <c:v>17.79</c:v>
                </c:pt>
                <c:pt idx="11">
                  <c:v>17.79</c:v>
                </c:pt>
                <c:pt idx="12">
                  <c:v>17.8</c:v>
                </c:pt>
                <c:pt idx="13">
                  <c:v>17.81</c:v>
                </c:pt>
                <c:pt idx="14">
                  <c:v>17.81</c:v>
                </c:pt>
                <c:pt idx="15">
                  <c:v>17.82</c:v>
                </c:pt>
                <c:pt idx="16">
                  <c:v>17.83</c:v>
                </c:pt>
                <c:pt idx="17">
                  <c:v>17.84</c:v>
                </c:pt>
                <c:pt idx="18">
                  <c:v>17.84</c:v>
                </c:pt>
                <c:pt idx="19">
                  <c:v>17.85</c:v>
                </c:pt>
                <c:pt idx="20">
                  <c:v>17.86</c:v>
                </c:pt>
                <c:pt idx="21">
                  <c:v>17.86</c:v>
                </c:pt>
                <c:pt idx="22">
                  <c:v>17.87</c:v>
                </c:pt>
                <c:pt idx="23">
                  <c:v>17.88</c:v>
                </c:pt>
                <c:pt idx="24">
                  <c:v>17.89</c:v>
                </c:pt>
                <c:pt idx="25">
                  <c:v>17.89</c:v>
                </c:pt>
                <c:pt idx="26">
                  <c:v>17.9</c:v>
                </c:pt>
                <c:pt idx="27">
                  <c:v>17.91</c:v>
                </c:pt>
                <c:pt idx="28">
                  <c:v>17.91</c:v>
                </c:pt>
                <c:pt idx="29">
                  <c:v>17.92</c:v>
                </c:pt>
                <c:pt idx="30">
                  <c:v>17.93</c:v>
                </c:pt>
                <c:pt idx="31">
                  <c:v>17.94</c:v>
                </c:pt>
                <c:pt idx="32">
                  <c:v>17.94</c:v>
                </c:pt>
                <c:pt idx="33">
                  <c:v>17.95</c:v>
                </c:pt>
                <c:pt idx="34">
                  <c:v>17.96</c:v>
                </c:pt>
                <c:pt idx="35">
                  <c:v>17.96</c:v>
                </c:pt>
                <c:pt idx="36">
                  <c:v>17.97</c:v>
                </c:pt>
                <c:pt idx="37">
                  <c:v>17.98</c:v>
                </c:pt>
                <c:pt idx="38">
                  <c:v>17.99</c:v>
                </c:pt>
                <c:pt idx="39">
                  <c:v>17.99</c:v>
                </c:pt>
                <c:pt idx="40">
                  <c:v>18</c:v>
                </c:pt>
                <c:pt idx="41">
                  <c:v>18.01</c:v>
                </c:pt>
                <c:pt idx="42">
                  <c:v>18.01</c:v>
                </c:pt>
                <c:pt idx="43">
                  <c:v>18.02</c:v>
                </c:pt>
                <c:pt idx="44">
                  <c:v>18.03</c:v>
                </c:pt>
                <c:pt idx="45">
                  <c:v>18.04</c:v>
                </c:pt>
                <c:pt idx="46">
                  <c:v>18.04</c:v>
                </c:pt>
                <c:pt idx="47">
                  <c:v>18.05</c:v>
                </c:pt>
                <c:pt idx="48">
                  <c:v>18.06</c:v>
                </c:pt>
                <c:pt idx="49">
                  <c:v>18.06</c:v>
                </c:pt>
                <c:pt idx="50">
                  <c:v>18.07</c:v>
                </c:pt>
                <c:pt idx="51">
                  <c:v>18.08</c:v>
                </c:pt>
                <c:pt idx="52">
                  <c:v>18.09</c:v>
                </c:pt>
                <c:pt idx="53">
                  <c:v>18.09</c:v>
                </c:pt>
                <c:pt idx="54">
                  <c:v>18.1</c:v>
                </c:pt>
                <c:pt idx="55">
                  <c:v>18.11</c:v>
                </c:pt>
                <c:pt idx="56">
                  <c:v>18.11</c:v>
                </c:pt>
                <c:pt idx="57">
                  <c:v>18.12</c:v>
                </c:pt>
                <c:pt idx="58">
                  <c:v>18.13</c:v>
                </c:pt>
                <c:pt idx="59">
                  <c:v>18.14</c:v>
                </c:pt>
                <c:pt idx="60">
                  <c:v>18.14</c:v>
                </c:pt>
                <c:pt idx="61">
                  <c:v>18.15</c:v>
                </c:pt>
                <c:pt idx="62">
                  <c:v>18.16</c:v>
                </c:pt>
                <c:pt idx="63">
                  <c:v>18.16</c:v>
                </c:pt>
                <c:pt idx="64">
                  <c:v>18.17</c:v>
                </c:pt>
                <c:pt idx="65">
                  <c:v>18.18</c:v>
                </c:pt>
                <c:pt idx="66">
                  <c:v>18.19</c:v>
                </c:pt>
                <c:pt idx="67">
                  <c:v>18.19</c:v>
                </c:pt>
                <c:pt idx="68">
                  <c:v>18.2</c:v>
                </c:pt>
                <c:pt idx="69">
                  <c:v>18.21</c:v>
                </c:pt>
                <c:pt idx="70">
                  <c:v>18.21</c:v>
                </c:pt>
                <c:pt idx="71">
                  <c:v>18.22</c:v>
                </c:pt>
                <c:pt idx="72">
                  <c:v>18.23</c:v>
                </c:pt>
                <c:pt idx="73">
                  <c:v>18.24</c:v>
                </c:pt>
                <c:pt idx="74">
                  <c:v>18.24</c:v>
                </c:pt>
                <c:pt idx="75">
                  <c:v>18.25</c:v>
                </c:pt>
                <c:pt idx="76">
                  <c:v>18.26</c:v>
                </c:pt>
                <c:pt idx="77">
                  <c:v>18.26</c:v>
                </c:pt>
                <c:pt idx="78">
                  <c:v>18.27</c:v>
                </c:pt>
                <c:pt idx="79">
                  <c:v>18.28</c:v>
                </c:pt>
                <c:pt idx="80">
                  <c:v>18.29</c:v>
                </c:pt>
                <c:pt idx="81">
                  <c:v>18.29</c:v>
                </c:pt>
                <c:pt idx="82">
                  <c:v>18.3</c:v>
                </c:pt>
                <c:pt idx="83">
                  <c:v>18.31</c:v>
                </c:pt>
                <c:pt idx="84">
                  <c:v>18.31</c:v>
                </c:pt>
                <c:pt idx="85">
                  <c:v>18.32</c:v>
                </c:pt>
                <c:pt idx="86">
                  <c:v>18.33</c:v>
                </c:pt>
                <c:pt idx="87">
                  <c:v>18.34</c:v>
                </c:pt>
                <c:pt idx="88">
                  <c:v>18.34</c:v>
                </c:pt>
                <c:pt idx="89">
                  <c:v>18.35</c:v>
                </c:pt>
                <c:pt idx="90">
                  <c:v>18.36</c:v>
                </c:pt>
                <c:pt idx="91">
                  <c:v>18.36</c:v>
                </c:pt>
                <c:pt idx="92">
                  <c:v>18.37</c:v>
                </c:pt>
                <c:pt idx="93">
                  <c:v>18.38</c:v>
                </c:pt>
                <c:pt idx="94">
                  <c:v>18.39</c:v>
                </c:pt>
                <c:pt idx="95">
                  <c:v>18.39</c:v>
                </c:pt>
                <c:pt idx="96">
                  <c:v>18.4</c:v>
                </c:pt>
                <c:pt idx="97">
                  <c:v>18.41</c:v>
                </c:pt>
                <c:pt idx="98">
                  <c:v>18.41</c:v>
                </c:pt>
                <c:pt idx="99">
                  <c:v>18.42</c:v>
                </c:pt>
                <c:pt idx="100">
                  <c:v>18.43</c:v>
                </c:pt>
                <c:pt idx="101">
                  <c:v>18.44</c:v>
                </c:pt>
                <c:pt idx="102">
                  <c:v>18.44</c:v>
                </c:pt>
                <c:pt idx="103">
                  <c:v>18.45</c:v>
                </c:pt>
                <c:pt idx="104">
                  <c:v>18.46</c:v>
                </c:pt>
                <c:pt idx="105">
                  <c:v>18.46</c:v>
                </c:pt>
                <c:pt idx="106">
                  <c:v>18.47</c:v>
                </c:pt>
                <c:pt idx="107">
                  <c:v>18.48</c:v>
                </c:pt>
                <c:pt idx="108">
                  <c:v>18.49</c:v>
                </c:pt>
                <c:pt idx="109">
                  <c:v>18.49</c:v>
                </c:pt>
                <c:pt idx="110">
                  <c:v>18.5</c:v>
                </c:pt>
                <c:pt idx="111">
                  <c:v>18.51</c:v>
                </c:pt>
                <c:pt idx="112">
                  <c:v>18.51</c:v>
                </c:pt>
                <c:pt idx="113">
                  <c:v>18.52</c:v>
                </c:pt>
                <c:pt idx="114">
                  <c:v>18.53</c:v>
                </c:pt>
                <c:pt idx="115">
                  <c:v>18.54</c:v>
                </c:pt>
                <c:pt idx="116">
                  <c:v>18.54</c:v>
                </c:pt>
                <c:pt idx="117">
                  <c:v>18.55</c:v>
                </c:pt>
                <c:pt idx="118">
                  <c:v>18.56</c:v>
                </c:pt>
                <c:pt idx="119">
                  <c:v>18.56</c:v>
                </c:pt>
                <c:pt idx="120">
                  <c:v>18.57</c:v>
                </c:pt>
                <c:pt idx="121">
                  <c:v>18.58</c:v>
                </c:pt>
                <c:pt idx="122">
                  <c:v>18.59</c:v>
                </c:pt>
                <c:pt idx="123">
                  <c:v>18.59</c:v>
                </c:pt>
                <c:pt idx="124">
                  <c:v>18.6</c:v>
                </c:pt>
                <c:pt idx="125">
                  <c:v>18.61</c:v>
                </c:pt>
                <c:pt idx="126">
                  <c:v>18.61</c:v>
                </c:pt>
                <c:pt idx="127">
                  <c:v>18.62</c:v>
                </c:pt>
                <c:pt idx="128">
                  <c:v>18.63</c:v>
                </c:pt>
                <c:pt idx="129">
                  <c:v>18.64</c:v>
                </c:pt>
                <c:pt idx="130">
                  <c:v>18.64</c:v>
                </c:pt>
                <c:pt idx="131">
                  <c:v>18.65</c:v>
                </c:pt>
                <c:pt idx="132">
                  <c:v>18.66</c:v>
                </c:pt>
                <c:pt idx="133">
                  <c:v>18.66</c:v>
                </c:pt>
                <c:pt idx="134">
                  <c:v>18.67</c:v>
                </c:pt>
                <c:pt idx="135">
                  <c:v>18.68</c:v>
                </c:pt>
                <c:pt idx="136">
                  <c:v>18.69</c:v>
                </c:pt>
                <c:pt idx="137">
                  <c:v>18.69</c:v>
                </c:pt>
                <c:pt idx="138">
                  <c:v>18.7</c:v>
                </c:pt>
                <c:pt idx="139">
                  <c:v>18.71</c:v>
                </c:pt>
                <c:pt idx="140">
                  <c:v>18.71</c:v>
                </c:pt>
                <c:pt idx="141">
                  <c:v>18.72</c:v>
                </c:pt>
                <c:pt idx="142">
                  <c:v>18.73</c:v>
                </c:pt>
                <c:pt idx="143">
                  <c:v>18.74</c:v>
                </c:pt>
                <c:pt idx="144">
                  <c:v>18.74</c:v>
                </c:pt>
                <c:pt idx="145">
                  <c:v>18.75</c:v>
                </c:pt>
                <c:pt idx="146">
                  <c:v>18.76</c:v>
                </c:pt>
                <c:pt idx="147">
                  <c:v>18.76</c:v>
                </c:pt>
                <c:pt idx="148">
                  <c:v>18.77</c:v>
                </c:pt>
                <c:pt idx="149">
                  <c:v>18.78</c:v>
                </c:pt>
                <c:pt idx="150">
                  <c:v>18.79</c:v>
                </c:pt>
                <c:pt idx="151">
                  <c:v>18.79</c:v>
                </c:pt>
                <c:pt idx="152">
                  <c:v>18.8</c:v>
                </c:pt>
                <c:pt idx="153">
                  <c:v>18.81</c:v>
                </c:pt>
                <c:pt idx="154">
                  <c:v>18.81</c:v>
                </c:pt>
                <c:pt idx="155">
                  <c:v>18.82</c:v>
                </c:pt>
                <c:pt idx="156">
                  <c:v>18.83</c:v>
                </c:pt>
                <c:pt idx="157">
                  <c:v>18.84</c:v>
                </c:pt>
                <c:pt idx="158">
                  <c:v>18.84</c:v>
                </c:pt>
                <c:pt idx="159">
                  <c:v>18.85</c:v>
                </c:pt>
                <c:pt idx="160">
                  <c:v>18.86</c:v>
                </c:pt>
                <c:pt idx="161">
                  <c:v>18.86</c:v>
                </c:pt>
                <c:pt idx="162">
                  <c:v>18.87</c:v>
                </c:pt>
                <c:pt idx="163">
                  <c:v>18.88</c:v>
                </c:pt>
                <c:pt idx="164">
                  <c:v>18.89</c:v>
                </c:pt>
                <c:pt idx="165">
                  <c:v>18.89</c:v>
                </c:pt>
                <c:pt idx="166">
                  <c:v>18.9</c:v>
                </c:pt>
                <c:pt idx="167">
                  <c:v>18.91</c:v>
                </c:pt>
                <c:pt idx="168">
                  <c:v>18.91</c:v>
                </c:pt>
                <c:pt idx="169">
                  <c:v>18.92</c:v>
                </c:pt>
                <c:pt idx="170">
                  <c:v>18.93</c:v>
                </c:pt>
                <c:pt idx="171">
                  <c:v>18.94</c:v>
                </c:pt>
                <c:pt idx="172">
                  <c:v>18.94</c:v>
                </c:pt>
                <c:pt idx="173">
                  <c:v>18.95</c:v>
                </c:pt>
                <c:pt idx="174">
                  <c:v>18.96</c:v>
                </c:pt>
                <c:pt idx="175">
                  <c:v>18.96</c:v>
                </c:pt>
                <c:pt idx="176">
                  <c:v>18.97</c:v>
                </c:pt>
                <c:pt idx="177">
                  <c:v>18.98</c:v>
                </c:pt>
                <c:pt idx="178">
                  <c:v>18.99</c:v>
                </c:pt>
                <c:pt idx="179">
                  <c:v>18.99</c:v>
                </c:pt>
                <c:pt idx="180">
                  <c:v>19</c:v>
                </c:pt>
                <c:pt idx="181">
                  <c:v>19.01</c:v>
                </c:pt>
                <c:pt idx="182">
                  <c:v>19.01</c:v>
                </c:pt>
                <c:pt idx="183">
                  <c:v>19.02</c:v>
                </c:pt>
                <c:pt idx="184">
                  <c:v>19.03</c:v>
                </c:pt>
                <c:pt idx="185">
                  <c:v>19.04</c:v>
                </c:pt>
                <c:pt idx="186">
                  <c:v>19.04</c:v>
                </c:pt>
                <c:pt idx="187">
                  <c:v>19.05</c:v>
                </c:pt>
                <c:pt idx="188">
                  <c:v>19.06</c:v>
                </c:pt>
                <c:pt idx="189">
                  <c:v>19.06</c:v>
                </c:pt>
                <c:pt idx="190">
                  <c:v>19.07</c:v>
                </c:pt>
                <c:pt idx="191">
                  <c:v>19.08</c:v>
                </c:pt>
                <c:pt idx="192">
                  <c:v>19.09</c:v>
                </c:pt>
                <c:pt idx="193">
                  <c:v>19.09</c:v>
                </c:pt>
                <c:pt idx="194">
                  <c:v>19.1</c:v>
                </c:pt>
                <c:pt idx="195">
                  <c:v>19.11</c:v>
                </c:pt>
                <c:pt idx="196">
                  <c:v>19.11</c:v>
                </c:pt>
                <c:pt idx="197">
                  <c:v>19.12</c:v>
                </c:pt>
                <c:pt idx="198">
                  <c:v>19.13</c:v>
                </c:pt>
                <c:pt idx="199">
                  <c:v>19.14</c:v>
                </c:pt>
                <c:pt idx="200">
                  <c:v>19.14</c:v>
                </c:pt>
                <c:pt idx="201">
                  <c:v>19.15</c:v>
                </c:pt>
                <c:pt idx="202">
                  <c:v>19.16</c:v>
                </c:pt>
                <c:pt idx="203">
                  <c:v>19.16</c:v>
                </c:pt>
                <c:pt idx="204">
                  <c:v>19.17</c:v>
                </c:pt>
                <c:pt idx="205">
                  <c:v>19.18</c:v>
                </c:pt>
                <c:pt idx="206">
                  <c:v>19.19</c:v>
                </c:pt>
                <c:pt idx="207">
                  <c:v>19.19</c:v>
                </c:pt>
                <c:pt idx="208">
                  <c:v>19.2</c:v>
                </c:pt>
                <c:pt idx="209">
                  <c:v>19.21</c:v>
                </c:pt>
                <c:pt idx="210">
                  <c:v>19.21</c:v>
                </c:pt>
                <c:pt idx="211">
                  <c:v>19.22</c:v>
                </c:pt>
                <c:pt idx="212">
                  <c:v>19.23</c:v>
                </c:pt>
                <c:pt idx="213">
                  <c:v>19.24</c:v>
                </c:pt>
                <c:pt idx="214">
                  <c:v>19.24</c:v>
                </c:pt>
                <c:pt idx="215">
                  <c:v>19.25</c:v>
                </c:pt>
                <c:pt idx="216">
                  <c:v>19.26</c:v>
                </c:pt>
                <c:pt idx="217">
                  <c:v>19.26</c:v>
                </c:pt>
                <c:pt idx="218">
                  <c:v>19.27</c:v>
                </c:pt>
                <c:pt idx="219">
                  <c:v>19.28</c:v>
                </c:pt>
                <c:pt idx="220">
                  <c:v>19.29</c:v>
                </c:pt>
                <c:pt idx="221">
                  <c:v>19.29</c:v>
                </c:pt>
                <c:pt idx="222">
                  <c:v>19.3</c:v>
                </c:pt>
                <c:pt idx="223">
                  <c:v>19.31</c:v>
                </c:pt>
                <c:pt idx="224">
                  <c:v>19.31</c:v>
                </c:pt>
                <c:pt idx="225">
                  <c:v>19.32</c:v>
                </c:pt>
                <c:pt idx="226">
                  <c:v>19.33</c:v>
                </c:pt>
                <c:pt idx="227">
                  <c:v>19.34</c:v>
                </c:pt>
                <c:pt idx="228">
                  <c:v>19.34</c:v>
                </c:pt>
                <c:pt idx="229">
                  <c:v>19.35</c:v>
                </c:pt>
                <c:pt idx="230">
                  <c:v>19.36</c:v>
                </c:pt>
                <c:pt idx="231">
                  <c:v>19.36</c:v>
                </c:pt>
                <c:pt idx="232">
                  <c:v>19.37</c:v>
                </c:pt>
                <c:pt idx="233">
                  <c:v>19.38</c:v>
                </c:pt>
                <c:pt idx="234">
                  <c:v>19.39</c:v>
                </c:pt>
                <c:pt idx="235">
                  <c:v>19.39</c:v>
                </c:pt>
                <c:pt idx="236">
                  <c:v>19.4</c:v>
                </c:pt>
                <c:pt idx="237">
                  <c:v>19.41</c:v>
                </c:pt>
                <c:pt idx="238">
                  <c:v>19.41</c:v>
                </c:pt>
                <c:pt idx="239">
                  <c:v>19.42</c:v>
                </c:pt>
                <c:pt idx="240">
                  <c:v>19.43</c:v>
                </c:pt>
                <c:pt idx="241">
                  <c:v>19.44</c:v>
                </c:pt>
                <c:pt idx="242">
                  <c:v>19.44</c:v>
                </c:pt>
                <c:pt idx="243">
                  <c:v>19.45</c:v>
                </c:pt>
                <c:pt idx="244">
                  <c:v>19.46</c:v>
                </c:pt>
                <c:pt idx="245">
                  <c:v>19.46</c:v>
                </c:pt>
                <c:pt idx="246">
                  <c:v>19.47</c:v>
                </c:pt>
                <c:pt idx="247">
                  <c:v>19.48</c:v>
                </c:pt>
                <c:pt idx="248">
                  <c:v>19.49</c:v>
                </c:pt>
                <c:pt idx="249">
                  <c:v>19.49</c:v>
                </c:pt>
                <c:pt idx="250">
                  <c:v>19.5</c:v>
                </c:pt>
                <c:pt idx="251">
                  <c:v>19.51</c:v>
                </c:pt>
                <c:pt idx="252">
                  <c:v>19.51</c:v>
                </c:pt>
                <c:pt idx="253">
                  <c:v>19.52</c:v>
                </c:pt>
                <c:pt idx="254">
                  <c:v>19.53</c:v>
                </c:pt>
                <c:pt idx="255">
                  <c:v>19.54</c:v>
                </c:pt>
                <c:pt idx="256">
                  <c:v>19.54</c:v>
                </c:pt>
                <c:pt idx="257">
                  <c:v>19.55</c:v>
                </c:pt>
                <c:pt idx="258">
                  <c:v>19.56</c:v>
                </c:pt>
                <c:pt idx="259">
                  <c:v>19.56</c:v>
                </c:pt>
                <c:pt idx="260">
                  <c:v>19.57</c:v>
                </c:pt>
                <c:pt idx="261">
                  <c:v>19.58</c:v>
                </c:pt>
                <c:pt idx="262">
                  <c:v>19.59</c:v>
                </c:pt>
                <c:pt idx="263">
                  <c:v>19.59</c:v>
                </c:pt>
                <c:pt idx="264">
                  <c:v>19.6</c:v>
                </c:pt>
                <c:pt idx="265">
                  <c:v>19.61</c:v>
                </c:pt>
                <c:pt idx="266">
                  <c:v>19.61</c:v>
                </c:pt>
                <c:pt idx="267">
                  <c:v>19.62</c:v>
                </c:pt>
                <c:pt idx="268">
                  <c:v>19.63</c:v>
                </c:pt>
                <c:pt idx="269">
                  <c:v>19.64</c:v>
                </c:pt>
                <c:pt idx="270">
                  <c:v>19.64</c:v>
                </c:pt>
                <c:pt idx="271">
                  <c:v>19.65</c:v>
                </c:pt>
                <c:pt idx="272">
                  <c:v>19.66</c:v>
                </c:pt>
                <c:pt idx="273">
                  <c:v>19.66</c:v>
                </c:pt>
                <c:pt idx="274">
                  <c:v>19.67</c:v>
                </c:pt>
                <c:pt idx="275">
                  <c:v>19.68</c:v>
                </c:pt>
                <c:pt idx="276">
                  <c:v>19.69</c:v>
                </c:pt>
                <c:pt idx="277">
                  <c:v>19.69</c:v>
                </c:pt>
                <c:pt idx="278">
                  <c:v>19.7</c:v>
                </c:pt>
                <c:pt idx="279">
                  <c:v>19.71</c:v>
                </c:pt>
                <c:pt idx="280">
                  <c:v>19.71</c:v>
                </c:pt>
                <c:pt idx="281">
                  <c:v>19.72</c:v>
                </c:pt>
                <c:pt idx="282">
                  <c:v>19.73</c:v>
                </c:pt>
                <c:pt idx="283">
                  <c:v>19.74</c:v>
                </c:pt>
                <c:pt idx="284">
                  <c:v>19.74</c:v>
                </c:pt>
                <c:pt idx="285">
                  <c:v>19.75</c:v>
                </c:pt>
                <c:pt idx="286">
                  <c:v>19.76</c:v>
                </c:pt>
                <c:pt idx="287">
                  <c:v>19.76</c:v>
                </c:pt>
                <c:pt idx="288">
                  <c:v>19.77</c:v>
                </c:pt>
                <c:pt idx="289">
                  <c:v>19.78</c:v>
                </c:pt>
                <c:pt idx="290">
                  <c:v>19.79</c:v>
                </c:pt>
                <c:pt idx="291">
                  <c:v>19.79</c:v>
                </c:pt>
                <c:pt idx="292">
                  <c:v>19.8</c:v>
                </c:pt>
                <c:pt idx="293">
                  <c:v>19.81</c:v>
                </c:pt>
                <c:pt idx="294">
                  <c:v>19.81</c:v>
                </c:pt>
                <c:pt idx="295">
                  <c:v>19.82</c:v>
                </c:pt>
                <c:pt idx="296">
                  <c:v>19.83</c:v>
                </c:pt>
                <c:pt idx="297">
                  <c:v>19.84</c:v>
                </c:pt>
                <c:pt idx="298">
                  <c:v>19.84</c:v>
                </c:pt>
                <c:pt idx="299">
                  <c:v>19.85</c:v>
                </c:pt>
                <c:pt idx="300">
                  <c:v>19.86</c:v>
                </c:pt>
                <c:pt idx="301">
                  <c:v>19.86</c:v>
                </c:pt>
                <c:pt idx="302">
                  <c:v>19.87</c:v>
                </c:pt>
                <c:pt idx="303">
                  <c:v>19.88</c:v>
                </c:pt>
                <c:pt idx="304">
                  <c:v>19.89</c:v>
                </c:pt>
                <c:pt idx="305">
                  <c:v>19.89</c:v>
                </c:pt>
                <c:pt idx="306">
                  <c:v>19.9</c:v>
                </c:pt>
                <c:pt idx="307">
                  <c:v>19.91</c:v>
                </c:pt>
                <c:pt idx="308">
                  <c:v>19.91</c:v>
                </c:pt>
                <c:pt idx="309">
                  <c:v>19.92</c:v>
                </c:pt>
                <c:pt idx="310">
                  <c:v>19.93</c:v>
                </c:pt>
                <c:pt idx="311">
                  <c:v>19.94</c:v>
                </c:pt>
                <c:pt idx="312">
                  <c:v>19.94</c:v>
                </c:pt>
                <c:pt idx="313">
                  <c:v>19.95</c:v>
                </c:pt>
                <c:pt idx="314">
                  <c:v>19.96</c:v>
                </c:pt>
                <c:pt idx="315">
                  <c:v>19.96</c:v>
                </c:pt>
                <c:pt idx="316">
                  <c:v>19.97</c:v>
                </c:pt>
                <c:pt idx="317">
                  <c:v>19.98</c:v>
                </c:pt>
                <c:pt idx="318">
                  <c:v>19.99</c:v>
                </c:pt>
                <c:pt idx="319">
                  <c:v>19.99</c:v>
                </c:pt>
                <c:pt idx="320">
                  <c:v>20</c:v>
                </c:pt>
                <c:pt idx="321">
                  <c:v>20.01</c:v>
                </c:pt>
                <c:pt idx="322">
                  <c:v>20.01</c:v>
                </c:pt>
                <c:pt idx="323">
                  <c:v>20.02</c:v>
                </c:pt>
                <c:pt idx="324">
                  <c:v>20.03</c:v>
                </c:pt>
                <c:pt idx="325">
                  <c:v>20.04</c:v>
                </c:pt>
                <c:pt idx="326">
                  <c:v>20.04</c:v>
                </c:pt>
                <c:pt idx="327">
                  <c:v>20.05</c:v>
                </c:pt>
                <c:pt idx="328">
                  <c:v>20.06</c:v>
                </c:pt>
                <c:pt idx="329">
                  <c:v>20.06</c:v>
                </c:pt>
                <c:pt idx="330">
                  <c:v>20.07</c:v>
                </c:pt>
                <c:pt idx="331">
                  <c:v>20.08</c:v>
                </c:pt>
                <c:pt idx="332">
                  <c:v>20.09</c:v>
                </c:pt>
                <c:pt idx="333">
                  <c:v>20.09</c:v>
                </c:pt>
                <c:pt idx="334">
                  <c:v>20.1</c:v>
                </c:pt>
                <c:pt idx="335">
                  <c:v>20.11</c:v>
                </c:pt>
                <c:pt idx="336">
                  <c:v>20.11</c:v>
                </c:pt>
                <c:pt idx="337">
                  <c:v>20.12</c:v>
                </c:pt>
                <c:pt idx="338">
                  <c:v>20.13</c:v>
                </c:pt>
                <c:pt idx="339">
                  <c:v>20.14</c:v>
                </c:pt>
                <c:pt idx="340">
                  <c:v>20.14</c:v>
                </c:pt>
                <c:pt idx="341">
                  <c:v>20.15</c:v>
                </c:pt>
                <c:pt idx="342">
                  <c:v>20.16</c:v>
                </c:pt>
                <c:pt idx="343">
                  <c:v>20.16</c:v>
                </c:pt>
                <c:pt idx="344">
                  <c:v>20.17</c:v>
                </c:pt>
                <c:pt idx="345">
                  <c:v>20.18</c:v>
                </c:pt>
                <c:pt idx="346">
                  <c:v>20.19</c:v>
                </c:pt>
                <c:pt idx="347">
                  <c:v>20.19</c:v>
                </c:pt>
                <c:pt idx="348">
                  <c:v>20.2</c:v>
                </c:pt>
                <c:pt idx="349">
                  <c:v>20.21</c:v>
                </c:pt>
                <c:pt idx="350">
                  <c:v>20.21</c:v>
                </c:pt>
                <c:pt idx="351">
                  <c:v>20.22</c:v>
                </c:pt>
                <c:pt idx="352">
                  <c:v>20.23</c:v>
                </c:pt>
                <c:pt idx="353">
                  <c:v>20.24</c:v>
                </c:pt>
                <c:pt idx="354">
                  <c:v>20.24</c:v>
                </c:pt>
                <c:pt idx="355">
                  <c:v>20.25</c:v>
                </c:pt>
                <c:pt idx="356">
                  <c:v>20.26</c:v>
                </c:pt>
                <c:pt idx="357">
                  <c:v>20.26</c:v>
                </c:pt>
                <c:pt idx="358">
                  <c:v>20.27</c:v>
                </c:pt>
                <c:pt idx="359">
                  <c:v>20.28</c:v>
                </c:pt>
                <c:pt idx="360">
                  <c:v>20.29</c:v>
                </c:pt>
                <c:pt idx="361">
                  <c:v>20.29</c:v>
                </c:pt>
                <c:pt idx="362">
                  <c:v>20.3</c:v>
                </c:pt>
                <c:pt idx="363">
                  <c:v>20.31</c:v>
                </c:pt>
                <c:pt idx="364">
                  <c:v>20.31</c:v>
                </c:pt>
                <c:pt idx="365">
                  <c:v>20.32</c:v>
                </c:pt>
                <c:pt idx="366">
                  <c:v>20.33</c:v>
                </c:pt>
                <c:pt idx="367">
                  <c:v>20.34</c:v>
                </c:pt>
                <c:pt idx="368">
                  <c:v>20.34</c:v>
                </c:pt>
                <c:pt idx="369">
                  <c:v>20.35</c:v>
                </c:pt>
                <c:pt idx="370">
                  <c:v>20.36</c:v>
                </c:pt>
                <c:pt idx="371">
                  <c:v>20.36</c:v>
                </c:pt>
                <c:pt idx="372">
                  <c:v>20.37</c:v>
                </c:pt>
                <c:pt idx="373">
                  <c:v>20.38</c:v>
                </c:pt>
                <c:pt idx="374">
                  <c:v>20.39</c:v>
                </c:pt>
                <c:pt idx="375">
                  <c:v>20.39</c:v>
                </c:pt>
                <c:pt idx="376">
                  <c:v>20.4</c:v>
                </c:pt>
                <c:pt idx="377">
                  <c:v>20.41</c:v>
                </c:pt>
                <c:pt idx="378">
                  <c:v>20.41</c:v>
                </c:pt>
                <c:pt idx="379">
                  <c:v>20.42</c:v>
                </c:pt>
                <c:pt idx="380">
                  <c:v>20.43</c:v>
                </c:pt>
                <c:pt idx="381">
                  <c:v>20.44</c:v>
                </c:pt>
                <c:pt idx="382">
                  <c:v>20.44</c:v>
                </c:pt>
                <c:pt idx="383">
                  <c:v>20.45</c:v>
                </c:pt>
                <c:pt idx="384">
                  <c:v>20.46</c:v>
                </c:pt>
                <c:pt idx="385">
                  <c:v>20.46</c:v>
                </c:pt>
                <c:pt idx="386">
                  <c:v>20.47</c:v>
                </c:pt>
                <c:pt idx="387">
                  <c:v>20.48</c:v>
                </c:pt>
                <c:pt idx="388">
                  <c:v>20.49</c:v>
                </c:pt>
                <c:pt idx="389">
                  <c:v>20.49</c:v>
                </c:pt>
                <c:pt idx="390">
                  <c:v>20.5</c:v>
                </c:pt>
                <c:pt idx="391">
                  <c:v>20.51</c:v>
                </c:pt>
                <c:pt idx="392">
                  <c:v>20.51</c:v>
                </c:pt>
                <c:pt idx="393">
                  <c:v>20.52</c:v>
                </c:pt>
                <c:pt idx="394">
                  <c:v>20.53</c:v>
                </c:pt>
                <c:pt idx="395">
                  <c:v>20.54</c:v>
                </c:pt>
                <c:pt idx="396">
                  <c:v>20.54</c:v>
                </c:pt>
                <c:pt idx="397">
                  <c:v>20.55</c:v>
                </c:pt>
                <c:pt idx="398">
                  <c:v>20.56</c:v>
                </c:pt>
                <c:pt idx="399">
                  <c:v>20.56</c:v>
                </c:pt>
                <c:pt idx="400">
                  <c:v>20.57</c:v>
                </c:pt>
                <c:pt idx="401">
                  <c:v>20.58</c:v>
                </c:pt>
                <c:pt idx="402">
                  <c:v>20.59</c:v>
                </c:pt>
                <c:pt idx="403">
                  <c:v>20.59</c:v>
                </c:pt>
                <c:pt idx="404">
                  <c:v>20.6</c:v>
                </c:pt>
                <c:pt idx="405">
                  <c:v>20.61</c:v>
                </c:pt>
                <c:pt idx="406">
                  <c:v>20.61</c:v>
                </c:pt>
                <c:pt idx="407">
                  <c:v>20.62</c:v>
                </c:pt>
                <c:pt idx="408">
                  <c:v>20.63</c:v>
                </c:pt>
                <c:pt idx="409">
                  <c:v>20.64</c:v>
                </c:pt>
                <c:pt idx="410">
                  <c:v>20.64</c:v>
                </c:pt>
                <c:pt idx="411">
                  <c:v>20.65</c:v>
                </c:pt>
                <c:pt idx="412">
                  <c:v>20.66</c:v>
                </c:pt>
                <c:pt idx="413">
                  <c:v>20.66</c:v>
                </c:pt>
                <c:pt idx="414">
                  <c:v>20.67</c:v>
                </c:pt>
                <c:pt idx="415">
                  <c:v>20.68</c:v>
                </c:pt>
                <c:pt idx="416">
                  <c:v>20.69</c:v>
                </c:pt>
                <c:pt idx="417">
                  <c:v>20.69</c:v>
                </c:pt>
                <c:pt idx="418">
                  <c:v>20.7</c:v>
                </c:pt>
                <c:pt idx="419">
                  <c:v>20.71</c:v>
                </c:pt>
                <c:pt idx="420">
                  <c:v>20.71</c:v>
                </c:pt>
                <c:pt idx="421">
                  <c:v>20.72</c:v>
                </c:pt>
                <c:pt idx="422">
                  <c:v>20.73</c:v>
                </c:pt>
                <c:pt idx="423">
                  <c:v>20.74</c:v>
                </c:pt>
                <c:pt idx="424">
                  <c:v>20.74</c:v>
                </c:pt>
                <c:pt idx="425">
                  <c:v>20.75</c:v>
                </c:pt>
                <c:pt idx="426">
                  <c:v>20.76</c:v>
                </c:pt>
                <c:pt idx="427">
                  <c:v>20.76</c:v>
                </c:pt>
                <c:pt idx="428">
                  <c:v>20.77</c:v>
                </c:pt>
                <c:pt idx="429">
                  <c:v>20.78</c:v>
                </c:pt>
                <c:pt idx="430">
                  <c:v>20.79</c:v>
                </c:pt>
                <c:pt idx="431">
                  <c:v>20.79</c:v>
                </c:pt>
                <c:pt idx="432">
                  <c:v>20.8</c:v>
                </c:pt>
                <c:pt idx="433">
                  <c:v>20.81</c:v>
                </c:pt>
                <c:pt idx="434">
                  <c:v>20.81</c:v>
                </c:pt>
                <c:pt idx="435">
                  <c:v>20.82</c:v>
                </c:pt>
                <c:pt idx="436">
                  <c:v>20.83</c:v>
                </c:pt>
                <c:pt idx="437">
                  <c:v>20.84</c:v>
                </c:pt>
                <c:pt idx="438">
                  <c:v>20.84</c:v>
                </c:pt>
                <c:pt idx="439">
                  <c:v>20.85</c:v>
                </c:pt>
                <c:pt idx="440">
                  <c:v>20.86</c:v>
                </c:pt>
                <c:pt idx="441">
                  <c:v>20.86</c:v>
                </c:pt>
                <c:pt idx="442">
                  <c:v>20.87</c:v>
                </c:pt>
                <c:pt idx="443">
                  <c:v>20.88</c:v>
                </c:pt>
                <c:pt idx="444">
                  <c:v>20.89</c:v>
                </c:pt>
                <c:pt idx="445">
                  <c:v>20.89</c:v>
                </c:pt>
                <c:pt idx="446">
                  <c:v>20.9</c:v>
                </c:pt>
                <c:pt idx="447">
                  <c:v>20.91</c:v>
                </c:pt>
                <c:pt idx="448">
                  <c:v>20.91</c:v>
                </c:pt>
                <c:pt idx="449">
                  <c:v>20.92</c:v>
                </c:pt>
                <c:pt idx="450">
                  <c:v>20.93</c:v>
                </c:pt>
                <c:pt idx="451">
                  <c:v>20.94</c:v>
                </c:pt>
                <c:pt idx="452">
                  <c:v>20.94</c:v>
                </c:pt>
                <c:pt idx="453">
                  <c:v>20.95</c:v>
                </c:pt>
                <c:pt idx="454">
                  <c:v>20.96</c:v>
                </c:pt>
                <c:pt idx="455">
                  <c:v>20.96</c:v>
                </c:pt>
                <c:pt idx="456">
                  <c:v>20.97</c:v>
                </c:pt>
                <c:pt idx="457">
                  <c:v>20.98</c:v>
                </c:pt>
                <c:pt idx="458">
                  <c:v>20.99</c:v>
                </c:pt>
                <c:pt idx="459">
                  <c:v>20.99</c:v>
                </c:pt>
                <c:pt idx="460">
                  <c:v>21</c:v>
                </c:pt>
                <c:pt idx="461">
                  <c:v>21.01</c:v>
                </c:pt>
                <c:pt idx="462">
                  <c:v>21.01</c:v>
                </c:pt>
                <c:pt idx="463">
                  <c:v>21.02</c:v>
                </c:pt>
                <c:pt idx="464">
                  <c:v>21.03</c:v>
                </c:pt>
                <c:pt idx="465">
                  <c:v>21.04</c:v>
                </c:pt>
                <c:pt idx="466">
                  <c:v>21.04</c:v>
                </c:pt>
                <c:pt idx="467">
                  <c:v>21.05</c:v>
                </c:pt>
                <c:pt idx="468">
                  <c:v>21.06</c:v>
                </c:pt>
                <c:pt idx="469">
                  <c:v>21.06</c:v>
                </c:pt>
                <c:pt idx="470">
                  <c:v>21.07</c:v>
                </c:pt>
                <c:pt idx="471">
                  <c:v>21.08</c:v>
                </c:pt>
                <c:pt idx="472">
                  <c:v>21.09</c:v>
                </c:pt>
                <c:pt idx="473">
                  <c:v>21.09</c:v>
                </c:pt>
                <c:pt idx="474">
                  <c:v>21.1</c:v>
                </c:pt>
                <c:pt idx="475">
                  <c:v>21.11</c:v>
                </c:pt>
                <c:pt idx="476">
                  <c:v>21.11</c:v>
                </c:pt>
                <c:pt idx="477">
                  <c:v>21.12</c:v>
                </c:pt>
                <c:pt idx="478">
                  <c:v>21.13</c:v>
                </c:pt>
                <c:pt idx="479">
                  <c:v>21.14</c:v>
                </c:pt>
                <c:pt idx="480">
                  <c:v>21.14</c:v>
                </c:pt>
                <c:pt idx="481">
                  <c:v>21.15</c:v>
                </c:pt>
                <c:pt idx="482">
                  <c:v>21.16</c:v>
                </c:pt>
                <c:pt idx="483">
                  <c:v>21.16</c:v>
                </c:pt>
                <c:pt idx="484">
                  <c:v>21.17</c:v>
                </c:pt>
                <c:pt idx="485">
                  <c:v>21.18</c:v>
                </c:pt>
                <c:pt idx="486">
                  <c:v>21.19</c:v>
                </c:pt>
                <c:pt idx="487">
                  <c:v>21.19</c:v>
                </c:pt>
                <c:pt idx="488">
                  <c:v>21.2</c:v>
                </c:pt>
                <c:pt idx="489">
                  <c:v>21.21</c:v>
                </c:pt>
                <c:pt idx="490">
                  <c:v>21.21</c:v>
                </c:pt>
                <c:pt idx="491">
                  <c:v>21.22</c:v>
                </c:pt>
                <c:pt idx="492">
                  <c:v>21.23</c:v>
                </c:pt>
                <c:pt idx="493">
                  <c:v>21.24</c:v>
                </c:pt>
                <c:pt idx="494">
                  <c:v>21.24</c:v>
                </c:pt>
                <c:pt idx="495">
                  <c:v>21.25</c:v>
                </c:pt>
                <c:pt idx="496">
                  <c:v>21.26</c:v>
                </c:pt>
                <c:pt idx="497">
                  <c:v>21.26</c:v>
                </c:pt>
                <c:pt idx="498">
                  <c:v>21.27</c:v>
                </c:pt>
                <c:pt idx="499">
                  <c:v>21.28</c:v>
                </c:pt>
                <c:pt idx="500">
                  <c:v>21.29</c:v>
                </c:pt>
                <c:pt idx="501">
                  <c:v>21.29</c:v>
                </c:pt>
                <c:pt idx="502">
                  <c:v>21.3</c:v>
                </c:pt>
                <c:pt idx="503">
                  <c:v>21.31</c:v>
                </c:pt>
                <c:pt idx="504">
                  <c:v>21.31</c:v>
                </c:pt>
                <c:pt idx="505">
                  <c:v>21.32</c:v>
                </c:pt>
                <c:pt idx="506">
                  <c:v>21.33</c:v>
                </c:pt>
                <c:pt idx="507">
                  <c:v>21.34</c:v>
                </c:pt>
                <c:pt idx="508">
                  <c:v>21.34</c:v>
                </c:pt>
                <c:pt idx="509">
                  <c:v>21.35</c:v>
                </c:pt>
                <c:pt idx="510">
                  <c:v>21.36</c:v>
                </c:pt>
                <c:pt idx="511">
                  <c:v>21.36</c:v>
                </c:pt>
                <c:pt idx="512">
                  <c:v>21.37</c:v>
                </c:pt>
                <c:pt idx="513">
                  <c:v>21.38</c:v>
                </c:pt>
                <c:pt idx="514">
                  <c:v>21.39</c:v>
                </c:pt>
                <c:pt idx="515">
                  <c:v>21.39</c:v>
                </c:pt>
                <c:pt idx="516">
                  <c:v>21.4</c:v>
                </c:pt>
                <c:pt idx="517">
                  <c:v>21.41</c:v>
                </c:pt>
                <c:pt idx="518">
                  <c:v>21.41</c:v>
                </c:pt>
                <c:pt idx="519">
                  <c:v>21.42</c:v>
                </c:pt>
                <c:pt idx="520">
                  <c:v>21.43</c:v>
                </c:pt>
                <c:pt idx="521">
                  <c:v>21.44</c:v>
                </c:pt>
                <c:pt idx="522">
                  <c:v>21.44</c:v>
                </c:pt>
                <c:pt idx="523">
                  <c:v>21.45</c:v>
                </c:pt>
                <c:pt idx="524">
                  <c:v>21.46</c:v>
                </c:pt>
                <c:pt idx="525">
                  <c:v>21.46</c:v>
                </c:pt>
                <c:pt idx="526">
                  <c:v>21.47</c:v>
                </c:pt>
                <c:pt idx="527">
                  <c:v>21.48</c:v>
                </c:pt>
                <c:pt idx="528">
                  <c:v>21.49</c:v>
                </c:pt>
                <c:pt idx="529">
                  <c:v>21.49</c:v>
                </c:pt>
                <c:pt idx="530">
                  <c:v>21.5</c:v>
                </c:pt>
                <c:pt idx="531">
                  <c:v>21.51</c:v>
                </c:pt>
                <c:pt idx="532">
                  <c:v>21.51</c:v>
                </c:pt>
                <c:pt idx="533">
                  <c:v>21.52</c:v>
                </c:pt>
                <c:pt idx="534">
                  <c:v>21.53</c:v>
                </c:pt>
                <c:pt idx="535">
                  <c:v>21.54</c:v>
                </c:pt>
                <c:pt idx="536">
                  <c:v>21.54</c:v>
                </c:pt>
                <c:pt idx="537">
                  <c:v>21.55</c:v>
                </c:pt>
                <c:pt idx="538">
                  <c:v>21.56</c:v>
                </c:pt>
                <c:pt idx="539">
                  <c:v>21.56</c:v>
                </c:pt>
                <c:pt idx="540">
                  <c:v>21.57</c:v>
                </c:pt>
                <c:pt idx="541">
                  <c:v>21.58</c:v>
                </c:pt>
                <c:pt idx="542">
                  <c:v>21.59</c:v>
                </c:pt>
                <c:pt idx="543">
                  <c:v>21.59</c:v>
                </c:pt>
                <c:pt idx="544">
                  <c:v>21.6</c:v>
                </c:pt>
                <c:pt idx="545">
                  <c:v>21.61</c:v>
                </c:pt>
                <c:pt idx="546">
                  <c:v>21.61</c:v>
                </c:pt>
                <c:pt idx="547">
                  <c:v>21.62</c:v>
                </c:pt>
                <c:pt idx="548">
                  <c:v>21.63</c:v>
                </c:pt>
                <c:pt idx="549">
                  <c:v>21.64</c:v>
                </c:pt>
                <c:pt idx="550">
                  <c:v>21.64</c:v>
                </c:pt>
                <c:pt idx="551">
                  <c:v>21.65</c:v>
                </c:pt>
                <c:pt idx="552">
                  <c:v>21.66</c:v>
                </c:pt>
                <c:pt idx="553">
                  <c:v>21.66</c:v>
                </c:pt>
                <c:pt idx="554">
                  <c:v>21.67</c:v>
                </c:pt>
                <c:pt idx="555">
                  <c:v>21.68</c:v>
                </c:pt>
                <c:pt idx="556">
                  <c:v>21.69</c:v>
                </c:pt>
                <c:pt idx="557">
                  <c:v>21.69</c:v>
                </c:pt>
                <c:pt idx="558">
                  <c:v>21.7</c:v>
                </c:pt>
                <c:pt idx="559">
                  <c:v>21.71</c:v>
                </c:pt>
                <c:pt idx="560">
                  <c:v>21.71</c:v>
                </c:pt>
                <c:pt idx="561">
                  <c:v>21.72</c:v>
                </c:pt>
                <c:pt idx="562">
                  <c:v>21.73</c:v>
                </c:pt>
                <c:pt idx="563">
                  <c:v>21.74</c:v>
                </c:pt>
                <c:pt idx="564">
                  <c:v>21.74</c:v>
                </c:pt>
                <c:pt idx="565">
                  <c:v>21.75</c:v>
                </c:pt>
                <c:pt idx="566">
                  <c:v>21.76</c:v>
                </c:pt>
                <c:pt idx="567">
                  <c:v>21.76</c:v>
                </c:pt>
                <c:pt idx="568">
                  <c:v>21.77</c:v>
                </c:pt>
                <c:pt idx="569">
                  <c:v>21.78</c:v>
                </c:pt>
                <c:pt idx="570">
                  <c:v>21.79</c:v>
                </c:pt>
                <c:pt idx="571">
                  <c:v>21.79</c:v>
                </c:pt>
                <c:pt idx="572">
                  <c:v>21.8</c:v>
                </c:pt>
                <c:pt idx="573">
                  <c:v>21.81</c:v>
                </c:pt>
                <c:pt idx="574">
                  <c:v>21.81</c:v>
                </c:pt>
                <c:pt idx="575">
                  <c:v>21.82</c:v>
                </c:pt>
                <c:pt idx="576">
                  <c:v>21.83</c:v>
                </c:pt>
                <c:pt idx="577">
                  <c:v>21.84</c:v>
                </c:pt>
                <c:pt idx="578">
                  <c:v>21.84</c:v>
                </c:pt>
                <c:pt idx="579">
                  <c:v>21.85</c:v>
                </c:pt>
                <c:pt idx="580">
                  <c:v>21.86</c:v>
                </c:pt>
                <c:pt idx="581">
                  <c:v>21.86</c:v>
                </c:pt>
                <c:pt idx="582">
                  <c:v>21.87</c:v>
                </c:pt>
                <c:pt idx="583">
                  <c:v>21.88</c:v>
                </c:pt>
                <c:pt idx="584">
                  <c:v>21.89</c:v>
                </c:pt>
                <c:pt idx="585">
                  <c:v>21.89</c:v>
                </c:pt>
                <c:pt idx="586">
                  <c:v>21.9</c:v>
                </c:pt>
                <c:pt idx="587">
                  <c:v>21.91</c:v>
                </c:pt>
                <c:pt idx="588">
                  <c:v>21.91</c:v>
                </c:pt>
                <c:pt idx="589">
                  <c:v>21.92</c:v>
                </c:pt>
                <c:pt idx="590">
                  <c:v>21.93</c:v>
                </c:pt>
                <c:pt idx="591">
                  <c:v>21.94</c:v>
                </c:pt>
                <c:pt idx="592">
                  <c:v>21.94</c:v>
                </c:pt>
                <c:pt idx="593">
                  <c:v>21.95</c:v>
                </c:pt>
                <c:pt idx="594">
                  <c:v>21.96</c:v>
                </c:pt>
                <c:pt idx="595">
                  <c:v>21.96</c:v>
                </c:pt>
                <c:pt idx="596">
                  <c:v>21.97</c:v>
                </c:pt>
                <c:pt idx="597">
                  <c:v>21.98</c:v>
                </c:pt>
                <c:pt idx="598">
                  <c:v>21.99</c:v>
                </c:pt>
                <c:pt idx="599">
                  <c:v>21.99</c:v>
                </c:pt>
                <c:pt idx="600">
                  <c:v>22</c:v>
                </c:pt>
                <c:pt idx="601">
                  <c:v>22.01</c:v>
                </c:pt>
                <c:pt idx="602">
                  <c:v>22.01</c:v>
                </c:pt>
                <c:pt idx="603">
                  <c:v>22.02</c:v>
                </c:pt>
                <c:pt idx="604">
                  <c:v>22.03</c:v>
                </c:pt>
                <c:pt idx="605">
                  <c:v>22.04</c:v>
                </c:pt>
                <c:pt idx="606">
                  <c:v>22.04</c:v>
                </c:pt>
                <c:pt idx="607">
                  <c:v>22.05</c:v>
                </c:pt>
                <c:pt idx="608">
                  <c:v>22.06</c:v>
                </c:pt>
                <c:pt idx="609">
                  <c:v>22.06</c:v>
                </c:pt>
                <c:pt idx="610">
                  <c:v>22.07</c:v>
                </c:pt>
                <c:pt idx="611">
                  <c:v>22.08</c:v>
                </c:pt>
                <c:pt idx="612">
                  <c:v>22.09</c:v>
                </c:pt>
                <c:pt idx="613">
                  <c:v>22.09</c:v>
                </c:pt>
                <c:pt idx="614">
                  <c:v>22.1</c:v>
                </c:pt>
                <c:pt idx="615">
                  <c:v>22.11</c:v>
                </c:pt>
                <c:pt idx="616">
                  <c:v>22.11</c:v>
                </c:pt>
                <c:pt idx="617">
                  <c:v>22.12</c:v>
                </c:pt>
                <c:pt idx="618">
                  <c:v>22.13</c:v>
                </c:pt>
                <c:pt idx="619">
                  <c:v>22.14</c:v>
                </c:pt>
                <c:pt idx="620">
                  <c:v>22.14</c:v>
                </c:pt>
                <c:pt idx="621">
                  <c:v>22.15</c:v>
                </c:pt>
                <c:pt idx="622">
                  <c:v>22.16</c:v>
                </c:pt>
                <c:pt idx="623">
                  <c:v>22.16</c:v>
                </c:pt>
                <c:pt idx="624">
                  <c:v>22.17</c:v>
                </c:pt>
                <c:pt idx="625">
                  <c:v>22.18</c:v>
                </c:pt>
                <c:pt idx="626">
                  <c:v>22.19</c:v>
                </c:pt>
                <c:pt idx="627">
                  <c:v>22.19</c:v>
                </c:pt>
                <c:pt idx="628">
                  <c:v>22.2</c:v>
                </c:pt>
                <c:pt idx="629">
                  <c:v>22.21</c:v>
                </c:pt>
                <c:pt idx="630">
                  <c:v>22.21</c:v>
                </c:pt>
                <c:pt idx="631">
                  <c:v>22.22</c:v>
                </c:pt>
                <c:pt idx="632">
                  <c:v>22.23</c:v>
                </c:pt>
                <c:pt idx="633">
                  <c:v>22.24</c:v>
                </c:pt>
                <c:pt idx="634">
                  <c:v>22.24</c:v>
                </c:pt>
                <c:pt idx="635">
                  <c:v>22.25</c:v>
                </c:pt>
                <c:pt idx="636">
                  <c:v>22.26</c:v>
                </c:pt>
                <c:pt idx="637">
                  <c:v>22.26</c:v>
                </c:pt>
                <c:pt idx="638">
                  <c:v>22.27</c:v>
                </c:pt>
                <c:pt idx="639">
                  <c:v>22.28</c:v>
                </c:pt>
                <c:pt idx="640">
                  <c:v>22.29</c:v>
                </c:pt>
              </c:strCache>
            </c:strRef>
          </c:cat>
          <c:val>
            <c:numRef>
              <c:f>'9.05b'!$Y$24:$Y$664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8.3432588496342511E-2</c:v>
                </c:pt>
                <c:pt idx="126">
                  <c:v>8.5071236536390704E-2</c:v>
                </c:pt>
                <c:pt idx="127">
                  <c:v>8.6733394479347234E-2</c:v>
                </c:pt>
                <c:pt idx="128">
                  <c:v>8.8419186009278131E-2</c:v>
                </c:pt>
                <c:pt idx="129">
                  <c:v>9.012873006195711E-2</c:v>
                </c:pt>
                <c:pt idx="130">
                  <c:v>9.1862140684547247E-2</c:v>
                </c:pt>
                <c:pt idx="131">
                  <c:v>9.3619526895030031E-2</c:v>
                </c:pt>
                <c:pt idx="132">
                  <c:v>9.5400992541462434E-2</c:v>
                </c:pt>
                <c:pt idx="133">
                  <c:v>9.7206636161143861E-2</c:v>
                </c:pt>
                <c:pt idx="134">
                  <c:v>9.9036550839776735E-2</c:v>
                </c:pt>
                <c:pt idx="135">
                  <c:v>0.1008908240707052</c:v>
                </c:pt>
                <c:pt idx="136">
                  <c:v>0.10276953761431966</c:v>
                </c:pt>
                <c:pt idx="137">
                  <c:v>0.10467276735771465</c:v>
                </c:pt>
                <c:pt idx="138">
                  <c:v>0.10660058317469026</c:v>
                </c:pt>
                <c:pt idx="139">
                  <c:v>0.1085530487861876</c:v>
                </c:pt>
                <c:pt idx="140">
                  <c:v>0.11053022162125183</c:v>
                </c:pt>
                <c:pt idx="141">
                  <c:v>0.11253215267861585</c:v>
                </c:pt>
                <c:pt idx="142">
                  <c:v>0.11455888638899994</c:v>
                </c:pt>
                <c:pt idx="143">
                  <c:v>0.11661046047822426</c:v>
                </c:pt>
                <c:pt idx="144">
                  <c:v>0.11868690583123115</c:v>
                </c:pt>
                <c:pt idx="145">
                  <c:v>0.12078824635711616</c:v>
                </c:pt>
                <c:pt idx="146">
                  <c:v>0.1229144988552679</c:v>
                </c:pt>
                <c:pt idx="147">
                  <c:v>0.125065672882717</c:v>
                </c:pt>
                <c:pt idx="148">
                  <c:v>0.12724177062279604</c:v>
                </c:pt>
                <c:pt idx="149">
                  <c:v>0.12944278675521298</c:v>
                </c:pt>
                <c:pt idx="150">
                  <c:v>0.13166870832764174</c:v>
                </c:pt>
                <c:pt idx="151">
                  <c:v>0.13391951462893364</c:v>
                </c:pt>
                <c:pt idx="152">
                  <c:v>0.13619517706405454</c:v>
                </c:pt>
                <c:pt idx="153">
                  <c:v>0.13849565903085323</c:v>
                </c:pt>
                <c:pt idx="154">
                  <c:v>0.14082091579876682</c:v>
                </c:pt>
                <c:pt idx="155">
                  <c:v>0.14317089438956926</c:v>
                </c:pt>
                <c:pt idx="156">
                  <c:v>0.14554553346026994</c:v>
                </c:pt>
                <c:pt idx="157">
                  <c:v>0.1479447631882691</c:v>
                </c:pt>
                <c:pt idx="158">
                  <c:v>0.15036850515887734</c:v>
                </c:pt>
                <c:pt idx="159">
                  <c:v>0.15281667225530632</c:v>
                </c:pt>
                <c:pt idx="160">
                  <c:v>0.15528916855123778</c:v>
                </c:pt>
                <c:pt idx="161">
                  <c:v>0.15778588920607881</c:v>
                </c:pt>
                <c:pt idx="162">
                  <c:v>0.1603067203630093</c:v>
                </c:pt>
                <c:pt idx="163">
                  <c:v>0.16285153904992994</c:v>
                </c:pt>
                <c:pt idx="164">
                  <c:v>0.1654202130834152</c:v>
                </c:pt>
                <c:pt idx="165">
                  <c:v>0.16801260097577983</c:v>
                </c:pt>
                <c:pt idx="166">
                  <c:v>0.17062855184536252</c:v>
                </c:pt>
                <c:pt idx="167">
                  <c:v>0.17326790533013242</c:v>
                </c:pt>
                <c:pt idx="168">
                  <c:v>0.17593049150472342</c:v>
                </c:pt>
                <c:pt idx="169">
                  <c:v>0.17861613080099864</c:v>
                </c:pt>
                <c:pt idx="170">
                  <c:v>0.18132463393224846</c:v>
                </c:pt>
                <c:pt idx="171">
                  <c:v>0.18405580182112349</c:v>
                </c:pt>
                <c:pt idx="172">
                  <c:v>0.18680942553140328</c:v>
                </c:pt>
                <c:pt idx="173">
                  <c:v>0.18958528620369985</c:v>
                </c:pt>
                <c:pt idx="174">
                  <c:v>0.19238315499519454</c:v>
                </c:pt>
                <c:pt idx="175">
                  <c:v>0.19520279302350441</c:v>
                </c:pt>
                <c:pt idx="176">
                  <c:v>0.19804395131477434</c:v>
                </c:pt>
                <c:pt idx="177">
                  <c:v>0.20090637075608742</c:v>
                </c:pt>
                <c:pt idx="178">
                  <c:v>0.20378978205228668</c:v>
                </c:pt>
                <c:pt idx="179">
                  <c:v>0.20669390568729806</c:v>
                </c:pt>
                <c:pt idx="180">
                  <c:v>0.20961845189004286</c:v>
                </c:pt>
                <c:pt idx="181">
                  <c:v>0.21256312060502641</c:v>
                </c:pt>
                <c:pt idx="182">
                  <c:v>0.21552760146768726</c:v>
                </c:pt>
                <c:pt idx="183">
                  <c:v>0.21851157378458921</c:v>
                </c:pt>
                <c:pt idx="184">
                  <c:v>0.22151470651853628</c:v>
                </c:pt>
                <c:pt idx="185">
                  <c:v>0.22453665827868746</c:v>
                </c:pt>
                <c:pt idx="186">
                  <c:v>0.22757707731574781</c:v>
                </c:pt>
                <c:pt idx="187">
                  <c:v>0.23063560152230755</c:v>
                </c:pt>
                <c:pt idx="188">
                  <c:v>0.23371185843839937</c:v>
                </c:pt>
                <c:pt idx="189">
                  <c:v>0.23680546526234139</c:v>
                </c:pt>
                <c:pt idx="190">
                  <c:v>0.23991602886693031</c:v>
                </c:pt>
                <c:pt idx="191">
                  <c:v>0.24304314582104622</c:v>
                </c:pt>
                <c:pt idx="192">
                  <c:v>0.24618640241672735</c:v>
                </c:pt>
                <c:pt idx="193">
                  <c:v>0.24934537470177107</c:v>
                </c:pt>
                <c:pt idx="194">
                  <c:v>0.25251962851791249</c:v>
                </c:pt>
                <c:pt idx="195">
                  <c:v>0.2557087195446307</c:v>
                </c:pt>
                <c:pt idx="196">
                  <c:v>0.25891219334862747</c:v>
                </c:pt>
                <c:pt idx="197">
                  <c:v>0.26212958543902143</c:v>
                </c:pt>
                <c:pt idx="198">
                  <c:v>0.2653604213282964</c:v>
                </c:pt>
                <c:pt idx="199">
                  <c:v>0.26860421659903916</c:v>
                </c:pt>
                <c:pt idx="200">
                  <c:v>0.27186047697649818</c:v>
                </c:pt>
                <c:pt idx="201">
                  <c:v>0.27512869840699117</c:v>
                </c:pt>
                <c:pt idx="202">
                  <c:v>0.27840836714218631</c:v>
                </c:pt>
                <c:pt idx="203">
                  <c:v>0.2816989598292764</c:v>
                </c:pt>
                <c:pt idx="204">
                  <c:v>0.28499994360706327</c:v>
                </c:pt>
                <c:pt idx="205">
                  <c:v>0.28831077620796475</c:v>
                </c:pt>
                <c:pt idx="206">
                  <c:v>0.29163090606595171</c:v>
                </c:pt>
                <c:pt idx="207">
                  <c:v>0.29495977243042149</c:v>
                </c:pt>
                <c:pt idx="208">
                  <c:v>0.29829680548600501</c:v>
                </c:pt>
                <c:pt idx="209">
                  <c:v>0.30164142647830761</c:v>
                </c:pt>
                <c:pt idx="210">
                  <c:v>0.3049930478455708</c:v>
                </c:pt>
                <c:pt idx="211">
                  <c:v>0.30835107335624662</c:v>
                </c:pt>
                <c:pt idx="212">
                  <c:v>0.31171489825246562</c:v>
                </c:pt>
                <c:pt idx="213">
                  <c:v>0.31508390939937758</c:v>
                </c:pt>
                <c:pt idx="214">
                  <c:v>0.3184574854403403</c:v>
                </c:pt>
                <c:pt idx="215">
                  <c:v>0.32183499695792628</c:v>
                </c:pt>
                <c:pt idx="216">
                  <c:v>0.3252158066407127</c:v>
                </c:pt>
                <c:pt idx="217">
                  <c:v>0.32859926945581663</c:v>
                </c:pt>
                <c:pt idx="218">
                  <c:v>0.33198473282713148</c:v>
                </c:pt>
                <c:pt idx="219">
                  <c:v>0.33537153681921877</c:v>
                </c:pt>
                <c:pt idx="220">
                  <c:v>0.33875901432680078</c:v>
                </c:pt>
                <c:pt idx="221">
                  <c:v>0.34214649126979946</c:v>
                </c:pt>
                <c:pt idx="222">
                  <c:v>0.34553328679385986</c:v>
                </c:pt>
                <c:pt idx="223">
                  <c:v>0.34891871347629239</c:v>
                </c:pt>
                <c:pt idx="224">
                  <c:v>0.35230207753736403</c:v>
                </c:pt>
                <c:pt idx="225">
                  <c:v>0.35568267905686468</c:v>
                </c:pt>
                <c:pt idx="226">
                  <c:v>0.35905981219586852</c:v>
                </c:pt>
                <c:pt idx="227">
                  <c:v>0.36243276542360842</c:v>
                </c:pt>
                <c:pt idx="228">
                  <c:v>0.36580082174937445</c:v>
                </c:pt>
                <c:pt idx="229">
                  <c:v>0.36916325895934549</c:v>
                </c:pt>
                <c:pt idx="230">
                  <c:v>0.3725193498582568</c:v>
                </c:pt>
                <c:pt idx="231">
                  <c:v>0.37586836251580341</c:v>
                </c:pt>
                <c:pt idx="232">
                  <c:v>0.37920956051767329</c:v>
                </c:pt>
                <c:pt idx="233">
                  <c:v>0.38254220322110277</c:v>
                </c:pt>
                <c:pt idx="234">
                  <c:v>0.38586554601483941</c:v>
                </c:pt>
                <c:pt idx="235">
                  <c:v>0.38917884058339514</c:v>
                </c:pt>
                <c:pt idx="236">
                  <c:v>0.3924813351754689</c:v>
                </c:pt>
                <c:pt idx="237">
                  <c:v>0.39577227487641242</c:v>
                </c:pt>
                <c:pt idx="238">
                  <c:v>0.39905090188461018</c:v>
                </c:pt>
                <c:pt idx="239">
                  <c:v>0.40231645579163966</c:v>
                </c:pt>
                <c:pt idx="240">
                  <c:v>0.40556817386607585</c:v>
                </c:pt>
                <c:pt idx="241">
                  <c:v>0.40880529134079807</c:v>
                </c:pt>
                <c:pt idx="242">
                  <c:v>0.41202704170365523</c:v>
                </c:pt>
                <c:pt idx="243">
                  <c:v>0.4152326569913421</c:v>
                </c:pt>
                <c:pt idx="244">
                  <c:v>0.4184213680863339</c:v>
                </c:pt>
                <c:pt idx="245">
                  <c:v>0.42159240501672623</c:v>
                </c:pt>
                <c:pt idx="246">
                  <c:v>0.42474499725882026</c:v>
                </c:pt>
                <c:pt idx="247">
                  <c:v>0.42787837404229395</c:v>
                </c:pt>
                <c:pt idx="248">
                  <c:v>0.43099176465779421</c:v>
                </c:pt>
                <c:pt idx="249">
                  <c:v>0.43408439876678268</c:v>
                </c:pt>
                <c:pt idx="250">
                  <c:v>0.43715550671346581</c:v>
                </c:pt>
                <c:pt idx="251">
                  <c:v>0.44020431983863634</c:v>
                </c:pt>
                <c:pt idx="252">
                  <c:v>0.44323007079524995</c:v>
                </c:pt>
                <c:pt idx="253">
                  <c:v>0.44623199386556217</c:v>
                </c:pt>
                <c:pt idx="254">
                  <c:v>0.44920932527964158</c:v>
                </c:pt>
                <c:pt idx="255">
                  <c:v>0.45216130353508005</c:v>
                </c:pt>
                <c:pt idx="256">
                  <c:v>0.45508716971771507</c:v>
                </c:pt>
                <c:pt idx="257">
                  <c:v>0.45798616782317636</c:v>
                </c:pt>
                <c:pt idx="258">
                  <c:v>0.46085754507907079</c:v>
                </c:pt>
                <c:pt idx="259">
                  <c:v>0.46370055226761425</c:v>
                </c:pt>
                <c:pt idx="260">
                  <c:v>0.46651444404851955</c:v>
                </c:pt>
                <c:pt idx="261">
                  <c:v>0.46929847928194862</c:v>
                </c:pt>
                <c:pt idx="262">
                  <c:v>0.47205192135133289</c:v>
                </c:pt>
                <c:pt idx="263">
                  <c:v>0.47477403848586913</c:v>
                </c:pt>
                <c:pt idx="264">
                  <c:v>0.47746410408249368</c:v>
                </c:pt>
                <c:pt idx="265">
                  <c:v>0.48012139702713752</c:v>
                </c:pt>
                <c:pt idx="266">
                  <c:v>0.48274520201506677</c:v>
                </c:pt>
                <c:pt idx="267">
                  <c:v>0.48533480987010835</c:v>
                </c:pt>
                <c:pt idx="268">
                  <c:v>0.48788951786256435</c:v>
                </c:pt>
                <c:pt idx="269">
                  <c:v>0.49040863002561624</c:v>
                </c:pt>
                <c:pt idx="270">
                  <c:v>0.49289145747001939</c:v>
                </c:pt>
                <c:pt idx="271">
                  <c:v>0.49533731869689163</c:v>
                </c:pt>
                <c:pt idx="272">
                  <c:v>0.49774553990839598</c:v>
                </c:pt>
                <c:pt idx="273">
                  <c:v>0.50011545531612123</c:v>
                </c:pt>
                <c:pt idx="274">
                  <c:v>0.50244640744696256</c:v>
                </c:pt>
                <c:pt idx="275">
                  <c:v>0.50473774744630717</c:v>
                </c:pt>
                <c:pt idx="276">
                  <c:v>0.50698883537832917</c:v>
                </c:pt>
                <c:pt idx="277">
                  <c:v>0.50919904052319886</c:v>
                </c:pt>
                <c:pt idx="278">
                  <c:v>0.51136774167101551</c:v>
                </c:pt>
                <c:pt idx="279">
                  <c:v>0.51349432741227063</c:v>
                </c:pt>
                <c:pt idx="280">
                  <c:v>0.51557819642465275</c:v>
                </c:pt>
                <c:pt idx="281">
                  <c:v>0.51761875775600541</c:v>
                </c:pt>
                <c:pt idx="282">
                  <c:v>0.51961543110325248</c:v>
                </c:pt>
                <c:pt idx="283">
                  <c:v>0.5215676470871069</c:v>
                </c:pt>
                <c:pt idx="284">
                  <c:v>0.52347484752237983</c:v>
                </c:pt>
                <c:pt idx="285">
                  <c:v>0.52533648568371316</c:v>
                </c:pt>
                <c:pt idx="286">
                  <c:v>0.52715202656655558</c:v>
                </c:pt>
                <c:pt idx="287">
                  <c:v>0.52892094714321047</c:v>
                </c:pt>
                <c:pt idx="288">
                  <c:v>0.53064273661378247</c:v>
                </c:pt>
                <c:pt idx="289">
                  <c:v>0.532316896651855</c:v>
                </c:pt>
                <c:pt idx="290">
                  <c:v>0.53394294164473388</c:v>
                </c:pt>
                <c:pt idx="291">
                  <c:v>0.53552039892809378</c:v>
                </c:pt>
                <c:pt idx="292">
                  <c:v>0.53704880901487007</c:v>
                </c:pt>
                <c:pt idx="293">
                  <c:v>0.53852772581824004</c:v>
                </c:pt>
                <c:pt idx="294">
                  <c:v>0.53995671686854263</c:v>
                </c:pt>
                <c:pt idx="295">
                  <c:v>0.54133536352398903</c:v>
                </c:pt>
                <c:pt idx="296">
                  <c:v>0.54266326117501995</c:v>
                </c:pt>
                <c:pt idx="297">
                  <c:v>0.5439400194421703</c:v>
                </c:pt>
                <c:pt idx="298">
                  <c:v>0.54516526236730667</c:v>
                </c:pt>
                <c:pt idx="299">
                  <c:v>0.54633862859810411</c:v>
                </c:pt>
                <c:pt idx="300">
                  <c:v>0.5474597715656383</c:v>
                </c:pt>
                <c:pt idx="301">
                  <c:v>0.5485283596549696</c:v>
                </c:pt>
                <c:pt idx="302">
                  <c:v>0.54954407636860059</c:v>
                </c:pt>
                <c:pt idx="303">
                  <c:v>0.55050662048269616</c:v>
                </c:pt>
                <c:pt idx="304">
                  <c:v>0.55141570619595726</c:v>
                </c:pt>
                <c:pt idx="305">
                  <c:v>0.55227106327104458</c:v>
                </c:pt>
                <c:pt idx="306">
                  <c:v>0.55307243716845578</c:v>
                </c:pt>
                <c:pt idx="307">
                  <c:v>0.55381958917276242</c:v>
                </c:pt>
                <c:pt idx="308">
                  <c:v>0.55451229651111866</c:v>
                </c:pt>
                <c:pt idx="309">
                  <c:v>0.55515035246396016</c:v>
                </c:pt>
                <c:pt idx="310">
                  <c:v>0.55573356646781658</c:v>
                </c:pt>
                <c:pt idx="311">
                  <c:v>0.55626176421016371</c:v>
                </c:pt>
                <c:pt idx="312">
                  <c:v>0.55673478771625251</c:v>
                </c:pt>
                <c:pt idx="313">
                  <c:v>0.5571524954278515</c:v>
                </c:pt>
                <c:pt idx="314">
                  <c:v>0.55751476227384977</c:v>
                </c:pt>
                <c:pt idx="315">
                  <c:v>0.55782147973266971</c:v>
                </c:pt>
                <c:pt idx="316">
                  <c:v>0.55807255588644711</c:v>
                </c:pt>
                <c:pt idx="317">
                  <c:v>0.55826791546693966</c:v>
                </c:pt>
                <c:pt idx="318">
                  <c:v>0.55840749989313265</c:v>
                </c:pt>
                <c:pt idx="319">
                  <c:v>0.55849126730051513</c:v>
                </c:pt>
                <c:pt idx="320">
                  <c:v>0.55851919256200588</c:v>
                </c:pt>
                <c:pt idx="321">
                  <c:v>0.55849126730051513</c:v>
                </c:pt>
                <c:pt idx="322">
                  <c:v>0.55840749989313265</c:v>
                </c:pt>
                <c:pt idx="323">
                  <c:v>0.55826791546693966</c:v>
                </c:pt>
                <c:pt idx="324">
                  <c:v>0.55807255588644711</c:v>
                </c:pt>
                <c:pt idx="325">
                  <c:v>0.55782147973266971</c:v>
                </c:pt>
                <c:pt idx="326">
                  <c:v>0.55751476227384977</c:v>
                </c:pt>
                <c:pt idx="327">
                  <c:v>0.5571524954278515</c:v>
                </c:pt>
                <c:pt idx="328">
                  <c:v>0.55673478771625251</c:v>
                </c:pt>
                <c:pt idx="329">
                  <c:v>0.55626176421016371</c:v>
                </c:pt>
                <c:pt idx="330">
                  <c:v>0.55573356646781658</c:v>
                </c:pt>
                <c:pt idx="331">
                  <c:v>0.55515035246396016</c:v>
                </c:pt>
                <c:pt idx="332">
                  <c:v>0.55451229651111866</c:v>
                </c:pt>
                <c:pt idx="333">
                  <c:v>0.55381958917276242</c:v>
                </c:pt>
                <c:pt idx="334">
                  <c:v>0.55307243716845578</c:v>
                </c:pt>
                <c:pt idx="335">
                  <c:v>0.55227106327104458</c:v>
                </c:pt>
                <c:pt idx="336">
                  <c:v>0.55141570619595726</c:v>
                </c:pt>
                <c:pt idx="337">
                  <c:v>0.55050662048269616</c:v>
                </c:pt>
                <c:pt idx="338">
                  <c:v>0.54954407636860059</c:v>
                </c:pt>
                <c:pt idx="339">
                  <c:v>0.5485283596549696</c:v>
                </c:pt>
                <c:pt idx="340">
                  <c:v>0.5474597715656383</c:v>
                </c:pt>
                <c:pt idx="341">
                  <c:v>0.54633862859810411</c:v>
                </c:pt>
                <c:pt idx="342">
                  <c:v>0.54516526236730667</c:v>
                </c:pt>
                <c:pt idx="343">
                  <c:v>0.5439400194421703</c:v>
                </c:pt>
                <c:pt idx="344">
                  <c:v>0.54266326117501995</c:v>
                </c:pt>
                <c:pt idx="345">
                  <c:v>0.54133536352398903</c:v>
                </c:pt>
                <c:pt idx="346">
                  <c:v>0.53995671686854263</c:v>
                </c:pt>
                <c:pt idx="347">
                  <c:v>0.53852772581824004</c:v>
                </c:pt>
                <c:pt idx="348">
                  <c:v>0.53704880901487007</c:v>
                </c:pt>
                <c:pt idx="349">
                  <c:v>0.53552039892809378</c:v>
                </c:pt>
                <c:pt idx="350">
                  <c:v>0.53394294164473388</c:v>
                </c:pt>
                <c:pt idx="351">
                  <c:v>0.532316896651855</c:v>
                </c:pt>
                <c:pt idx="352">
                  <c:v>0.53064273661378247</c:v>
                </c:pt>
                <c:pt idx="353">
                  <c:v>0.52892094714321047</c:v>
                </c:pt>
                <c:pt idx="354">
                  <c:v>0.52715202656655558</c:v>
                </c:pt>
                <c:pt idx="355">
                  <c:v>0.52533648568371316</c:v>
                </c:pt>
                <c:pt idx="356">
                  <c:v>0.52347484752237983</c:v>
                </c:pt>
                <c:pt idx="357">
                  <c:v>0.5215676470871069</c:v>
                </c:pt>
                <c:pt idx="358">
                  <c:v>0.51961543110325248</c:v>
                </c:pt>
                <c:pt idx="359">
                  <c:v>0.51761875775600541</c:v>
                </c:pt>
                <c:pt idx="360">
                  <c:v>0.51557819642465275</c:v>
                </c:pt>
                <c:pt idx="361">
                  <c:v>0.51349432741227063</c:v>
                </c:pt>
                <c:pt idx="362">
                  <c:v>0.51136774167101551</c:v>
                </c:pt>
                <c:pt idx="363">
                  <c:v>0.50919904052319886</c:v>
                </c:pt>
                <c:pt idx="364">
                  <c:v>0.50698883537832917</c:v>
                </c:pt>
                <c:pt idx="365">
                  <c:v>0.50473774744630717</c:v>
                </c:pt>
                <c:pt idx="366">
                  <c:v>0.50244640744696256</c:v>
                </c:pt>
                <c:pt idx="367">
                  <c:v>0.50011545531612123</c:v>
                </c:pt>
                <c:pt idx="368">
                  <c:v>0.49774553990839598</c:v>
                </c:pt>
                <c:pt idx="369">
                  <c:v>0.49533731869689163</c:v>
                </c:pt>
                <c:pt idx="370">
                  <c:v>0.49289145747001939</c:v>
                </c:pt>
                <c:pt idx="371">
                  <c:v>0.49040863002561624</c:v>
                </c:pt>
                <c:pt idx="372">
                  <c:v>0.48788951786256435</c:v>
                </c:pt>
                <c:pt idx="373">
                  <c:v>0.48533480987010835</c:v>
                </c:pt>
                <c:pt idx="374">
                  <c:v>0.48274520201506677</c:v>
                </c:pt>
                <c:pt idx="375">
                  <c:v>0.48012139702713752</c:v>
                </c:pt>
                <c:pt idx="376">
                  <c:v>0.47746410408249368</c:v>
                </c:pt>
                <c:pt idx="377">
                  <c:v>0.47477403848586913</c:v>
                </c:pt>
                <c:pt idx="378">
                  <c:v>0.47205192135133289</c:v>
                </c:pt>
                <c:pt idx="379">
                  <c:v>0.46929847928194862</c:v>
                </c:pt>
                <c:pt idx="380">
                  <c:v>0.46651444404851955</c:v>
                </c:pt>
                <c:pt idx="381">
                  <c:v>0.46370055226761425</c:v>
                </c:pt>
                <c:pt idx="382">
                  <c:v>0.46085754507907079</c:v>
                </c:pt>
                <c:pt idx="383">
                  <c:v>0.45798616782317636</c:v>
                </c:pt>
                <c:pt idx="384">
                  <c:v>0.45508716971771507</c:v>
                </c:pt>
                <c:pt idx="385">
                  <c:v>0.45216130353508005</c:v>
                </c:pt>
                <c:pt idx="386">
                  <c:v>0.44920932527964158</c:v>
                </c:pt>
                <c:pt idx="387">
                  <c:v>0.44623199386556217</c:v>
                </c:pt>
                <c:pt idx="388">
                  <c:v>0.44323007079524995</c:v>
                </c:pt>
                <c:pt idx="389">
                  <c:v>0.44020431983863634</c:v>
                </c:pt>
                <c:pt idx="390">
                  <c:v>0.43715550671346581</c:v>
                </c:pt>
                <c:pt idx="391">
                  <c:v>0.43408439876678268</c:v>
                </c:pt>
                <c:pt idx="392">
                  <c:v>0.43099176465779421</c:v>
                </c:pt>
                <c:pt idx="393">
                  <c:v>0.42787837404229395</c:v>
                </c:pt>
                <c:pt idx="394">
                  <c:v>0.42474499725882026</c:v>
                </c:pt>
                <c:pt idx="395">
                  <c:v>0.42159240501672623</c:v>
                </c:pt>
                <c:pt idx="396">
                  <c:v>0.4184213680863339</c:v>
                </c:pt>
                <c:pt idx="397">
                  <c:v>0.4152326569913421</c:v>
                </c:pt>
                <c:pt idx="398">
                  <c:v>0.41202704170365523</c:v>
                </c:pt>
                <c:pt idx="399">
                  <c:v>0.40880529134079807</c:v>
                </c:pt>
                <c:pt idx="400">
                  <c:v>0.40556817386607585</c:v>
                </c:pt>
                <c:pt idx="401">
                  <c:v>0.40231645579163966</c:v>
                </c:pt>
                <c:pt idx="402">
                  <c:v>0.39905090188461018</c:v>
                </c:pt>
                <c:pt idx="403">
                  <c:v>0.39577227487641242</c:v>
                </c:pt>
                <c:pt idx="404">
                  <c:v>0.3924813351754689</c:v>
                </c:pt>
                <c:pt idx="405">
                  <c:v>0.38917884058339514</c:v>
                </c:pt>
                <c:pt idx="406">
                  <c:v>0.38586554601483941</c:v>
                </c:pt>
                <c:pt idx="407">
                  <c:v>0.38254220322110277</c:v>
                </c:pt>
                <c:pt idx="408">
                  <c:v>0.37920956051767329</c:v>
                </c:pt>
                <c:pt idx="409">
                  <c:v>0.37586836251580341</c:v>
                </c:pt>
                <c:pt idx="410">
                  <c:v>0.3725193498582568</c:v>
                </c:pt>
                <c:pt idx="411">
                  <c:v>0.36916325895934549</c:v>
                </c:pt>
                <c:pt idx="412">
                  <c:v>0.36580082174937445</c:v>
                </c:pt>
                <c:pt idx="413">
                  <c:v>0.36243276542360842</c:v>
                </c:pt>
                <c:pt idx="414">
                  <c:v>0.35905981219586852</c:v>
                </c:pt>
                <c:pt idx="415">
                  <c:v>0.35568267905686468</c:v>
                </c:pt>
                <c:pt idx="416">
                  <c:v>0.35230207753736403</c:v>
                </c:pt>
                <c:pt idx="417">
                  <c:v>0.34891871347629239</c:v>
                </c:pt>
                <c:pt idx="418">
                  <c:v>0.34553328679385986</c:v>
                </c:pt>
                <c:pt idx="419">
                  <c:v>0.34214649126979946</c:v>
                </c:pt>
                <c:pt idx="420">
                  <c:v>0.33875901432680078</c:v>
                </c:pt>
                <c:pt idx="421">
                  <c:v>0.33537153681921877</c:v>
                </c:pt>
                <c:pt idx="422">
                  <c:v>0.33198473282713148</c:v>
                </c:pt>
                <c:pt idx="423">
                  <c:v>0.32859926945581663</c:v>
                </c:pt>
                <c:pt idx="424">
                  <c:v>0.3252158066407127</c:v>
                </c:pt>
                <c:pt idx="425">
                  <c:v>0.32183499695792628</c:v>
                </c:pt>
                <c:pt idx="426">
                  <c:v>0.3184574854403403</c:v>
                </c:pt>
                <c:pt idx="427">
                  <c:v>0.31508390939937758</c:v>
                </c:pt>
                <c:pt idx="428">
                  <c:v>0.31171489825246562</c:v>
                </c:pt>
                <c:pt idx="429">
                  <c:v>0.30835107335624662</c:v>
                </c:pt>
                <c:pt idx="430">
                  <c:v>0.3049930478455708</c:v>
                </c:pt>
                <c:pt idx="431">
                  <c:v>0.30164142647830761</c:v>
                </c:pt>
                <c:pt idx="432">
                  <c:v>0.29829680548600501</c:v>
                </c:pt>
                <c:pt idx="433">
                  <c:v>0.29495977243042149</c:v>
                </c:pt>
                <c:pt idx="434">
                  <c:v>0.29163090606595171</c:v>
                </c:pt>
                <c:pt idx="435">
                  <c:v>0.28831077620796475</c:v>
                </c:pt>
                <c:pt idx="436">
                  <c:v>0.28499994360706327</c:v>
                </c:pt>
                <c:pt idx="437">
                  <c:v>0.2816989598292764</c:v>
                </c:pt>
                <c:pt idx="438">
                  <c:v>0.27840836714218631</c:v>
                </c:pt>
                <c:pt idx="439">
                  <c:v>0.27512869840699117</c:v>
                </c:pt>
                <c:pt idx="440">
                  <c:v>0.27186047697649818</c:v>
                </c:pt>
                <c:pt idx="441">
                  <c:v>0.26860421659903916</c:v>
                </c:pt>
                <c:pt idx="442">
                  <c:v>0.2653604213282964</c:v>
                </c:pt>
                <c:pt idx="443">
                  <c:v>0.26212958543902143</c:v>
                </c:pt>
                <c:pt idx="444">
                  <c:v>0.25891219334862747</c:v>
                </c:pt>
                <c:pt idx="445">
                  <c:v>0.2557087195446307</c:v>
                </c:pt>
                <c:pt idx="446">
                  <c:v>0.25251962851791249</c:v>
                </c:pt>
                <c:pt idx="447">
                  <c:v>0.24934537470177107</c:v>
                </c:pt>
                <c:pt idx="448">
                  <c:v>0.24618640241672735</c:v>
                </c:pt>
                <c:pt idx="449">
                  <c:v>0.24304314582104622</c:v>
                </c:pt>
                <c:pt idx="450">
                  <c:v>0.23991602886693031</c:v>
                </c:pt>
                <c:pt idx="451">
                  <c:v>0.23680546526234139</c:v>
                </c:pt>
                <c:pt idx="452">
                  <c:v>0.23371185843839937</c:v>
                </c:pt>
                <c:pt idx="453">
                  <c:v>0.23063560152230755</c:v>
                </c:pt>
                <c:pt idx="454">
                  <c:v>0.22757707731574781</c:v>
                </c:pt>
                <c:pt idx="455">
                  <c:v>0.22453665827868746</c:v>
                </c:pt>
                <c:pt idx="456">
                  <c:v>0.22151470651853628</c:v>
                </c:pt>
                <c:pt idx="457">
                  <c:v>0.21851157378458921</c:v>
                </c:pt>
                <c:pt idx="458">
                  <c:v>0.21552760146768726</c:v>
                </c:pt>
                <c:pt idx="459">
                  <c:v>0.21256312060502641</c:v>
                </c:pt>
                <c:pt idx="460">
                  <c:v>0.20961845189004286</c:v>
                </c:pt>
                <c:pt idx="461">
                  <c:v>0.20669390568729806</c:v>
                </c:pt>
                <c:pt idx="462">
                  <c:v>0.20378978205228668</c:v>
                </c:pt>
                <c:pt idx="463">
                  <c:v>0.20090637075608742</c:v>
                </c:pt>
                <c:pt idx="464">
                  <c:v>0.19804395131477434</c:v>
                </c:pt>
                <c:pt idx="465">
                  <c:v>0.19520279302350441</c:v>
                </c:pt>
                <c:pt idx="466">
                  <c:v>0.19238315499519454</c:v>
                </c:pt>
                <c:pt idx="467">
                  <c:v>0.18958528620369985</c:v>
                </c:pt>
                <c:pt idx="468">
                  <c:v>0.18680942553140328</c:v>
                </c:pt>
                <c:pt idx="469">
                  <c:v>0.18405580182112349</c:v>
                </c:pt>
                <c:pt idx="470">
                  <c:v>0.18132463393224846</c:v>
                </c:pt>
                <c:pt idx="471">
                  <c:v>0.17861613080099864</c:v>
                </c:pt>
                <c:pt idx="472">
                  <c:v>0.17593049150472342</c:v>
                </c:pt>
                <c:pt idx="473">
                  <c:v>0.17326790533013242</c:v>
                </c:pt>
                <c:pt idx="474">
                  <c:v>0.17062855184536252</c:v>
                </c:pt>
                <c:pt idx="475">
                  <c:v>0.16801260097577983</c:v>
                </c:pt>
                <c:pt idx="476">
                  <c:v>0.1654202130834152</c:v>
                </c:pt>
                <c:pt idx="477">
                  <c:v>0.16285153904992994</c:v>
                </c:pt>
                <c:pt idx="478">
                  <c:v>0.1603067203630093</c:v>
                </c:pt>
                <c:pt idx="479">
                  <c:v>0.15778588920607881</c:v>
                </c:pt>
                <c:pt idx="480">
                  <c:v>0.15528916855123778</c:v>
                </c:pt>
                <c:pt idx="481">
                  <c:v>0.15281667225530632</c:v>
                </c:pt>
                <c:pt idx="482">
                  <c:v>0.15036850515887734</c:v>
                </c:pt>
                <c:pt idx="483">
                  <c:v>0.1479447631882691</c:v>
                </c:pt>
                <c:pt idx="484">
                  <c:v>0.14554553346026994</c:v>
                </c:pt>
                <c:pt idx="485">
                  <c:v>0.14317089438956926</c:v>
                </c:pt>
                <c:pt idx="486">
                  <c:v>0.14082091579876682</c:v>
                </c:pt>
                <c:pt idx="487">
                  <c:v>0.13849565903085323</c:v>
                </c:pt>
                <c:pt idx="488">
                  <c:v>0.13619517706405454</c:v>
                </c:pt>
                <c:pt idx="489">
                  <c:v>0.13391951462893364</c:v>
                </c:pt>
                <c:pt idx="490">
                  <c:v>0.13166870832764174</c:v>
                </c:pt>
                <c:pt idx="491">
                  <c:v>0.12944278675521298</c:v>
                </c:pt>
                <c:pt idx="492">
                  <c:v>0.12724177062279604</c:v>
                </c:pt>
                <c:pt idx="493">
                  <c:v>0.125065672882717</c:v>
                </c:pt>
                <c:pt idx="494">
                  <c:v>0.1229144988552679</c:v>
                </c:pt>
                <c:pt idx="495">
                  <c:v>0.12078824635711616</c:v>
                </c:pt>
                <c:pt idx="496">
                  <c:v>0.11868690583123115</c:v>
                </c:pt>
                <c:pt idx="497">
                  <c:v>0.11661046047822426</c:v>
                </c:pt>
                <c:pt idx="498">
                  <c:v>0.11455888638899994</c:v>
                </c:pt>
                <c:pt idx="499">
                  <c:v>0.11253215267861585</c:v>
                </c:pt>
                <c:pt idx="500">
                  <c:v>0.11053022162125183</c:v>
                </c:pt>
                <c:pt idx="501">
                  <c:v>0.1085530487861876</c:v>
                </c:pt>
                <c:pt idx="502">
                  <c:v>0.10660058317469026</c:v>
                </c:pt>
                <c:pt idx="503">
                  <c:v>0.10467276735771465</c:v>
                </c:pt>
                <c:pt idx="504">
                  <c:v>0.10276953761431966</c:v>
                </c:pt>
                <c:pt idx="505">
                  <c:v>0.1008908240707052</c:v>
                </c:pt>
                <c:pt idx="506">
                  <c:v>9.9036550839776735E-2</c:v>
                </c:pt>
                <c:pt idx="507">
                  <c:v>9.7206636161143861E-2</c:v>
                </c:pt>
                <c:pt idx="508">
                  <c:v>9.5400992541462434E-2</c:v>
                </c:pt>
                <c:pt idx="509">
                  <c:v>9.3619526895030031E-2</c:v>
                </c:pt>
                <c:pt idx="510">
                  <c:v>9.1862140684547247E-2</c:v>
                </c:pt>
                <c:pt idx="511">
                  <c:v>9.012873006195711E-2</c:v>
                </c:pt>
                <c:pt idx="512">
                  <c:v>8.8419186009278131E-2</c:v>
                </c:pt>
                <c:pt idx="513">
                  <c:v>8.6733394479347234E-2</c:v>
                </c:pt>
                <c:pt idx="514">
                  <c:v>8.5071236536390704E-2</c:v>
                </c:pt>
                <c:pt idx="515">
                  <c:v>8.3432588496342511E-2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B-4B0A-8628-7987BB2F7693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'9.05b'!$X$24:$X$664</c:f>
              <c:strCache>
                <c:ptCount val="641"/>
                <c:pt idx="0">
                  <c:v>17.71</c:v>
                </c:pt>
                <c:pt idx="1">
                  <c:v>17.72</c:v>
                </c:pt>
                <c:pt idx="2">
                  <c:v>17.73</c:v>
                </c:pt>
                <c:pt idx="3">
                  <c:v>17.74</c:v>
                </c:pt>
                <c:pt idx="4">
                  <c:v>17.74</c:v>
                </c:pt>
                <c:pt idx="5">
                  <c:v>17.75</c:v>
                </c:pt>
                <c:pt idx="6">
                  <c:v>17.76</c:v>
                </c:pt>
                <c:pt idx="7">
                  <c:v>17.76</c:v>
                </c:pt>
                <c:pt idx="8">
                  <c:v>17.77</c:v>
                </c:pt>
                <c:pt idx="9">
                  <c:v>17.78</c:v>
                </c:pt>
                <c:pt idx="10">
                  <c:v>17.79</c:v>
                </c:pt>
                <c:pt idx="11">
                  <c:v>17.79</c:v>
                </c:pt>
                <c:pt idx="12">
                  <c:v>17.8</c:v>
                </c:pt>
                <c:pt idx="13">
                  <c:v>17.81</c:v>
                </c:pt>
                <c:pt idx="14">
                  <c:v>17.81</c:v>
                </c:pt>
                <c:pt idx="15">
                  <c:v>17.82</c:v>
                </c:pt>
                <c:pt idx="16">
                  <c:v>17.83</c:v>
                </c:pt>
                <c:pt idx="17">
                  <c:v>17.84</c:v>
                </c:pt>
                <c:pt idx="18">
                  <c:v>17.84</c:v>
                </c:pt>
                <c:pt idx="19">
                  <c:v>17.85</c:v>
                </c:pt>
                <c:pt idx="20">
                  <c:v>17.86</c:v>
                </c:pt>
                <c:pt idx="21">
                  <c:v>17.86</c:v>
                </c:pt>
                <c:pt idx="22">
                  <c:v>17.87</c:v>
                </c:pt>
                <c:pt idx="23">
                  <c:v>17.88</c:v>
                </c:pt>
                <c:pt idx="24">
                  <c:v>17.89</c:v>
                </c:pt>
                <c:pt idx="25">
                  <c:v>17.89</c:v>
                </c:pt>
                <c:pt idx="26">
                  <c:v>17.9</c:v>
                </c:pt>
                <c:pt idx="27">
                  <c:v>17.91</c:v>
                </c:pt>
                <c:pt idx="28">
                  <c:v>17.91</c:v>
                </c:pt>
                <c:pt idx="29">
                  <c:v>17.92</c:v>
                </c:pt>
                <c:pt idx="30">
                  <c:v>17.93</c:v>
                </c:pt>
                <c:pt idx="31">
                  <c:v>17.94</c:v>
                </c:pt>
                <c:pt idx="32">
                  <c:v>17.94</c:v>
                </c:pt>
                <c:pt idx="33">
                  <c:v>17.95</c:v>
                </c:pt>
                <c:pt idx="34">
                  <c:v>17.96</c:v>
                </c:pt>
                <c:pt idx="35">
                  <c:v>17.96</c:v>
                </c:pt>
                <c:pt idx="36">
                  <c:v>17.97</c:v>
                </c:pt>
                <c:pt idx="37">
                  <c:v>17.98</c:v>
                </c:pt>
                <c:pt idx="38">
                  <c:v>17.99</c:v>
                </c:pt>
                <c:pt idx="39">
                  <c:v>17.99</c:v>
                </c:pt>
                <c:pt idx="40">
                  <c:v>18</c:v>
                </c:pt>
                <c:pt idx="41">
                  <c:v>18.01</c:v>
                </c:pt>
                <c:pt idx="42">
                  <c:v>18.01</c:v>
                </c:pt>
                <c:pt idx="43">
                  <c:v>18.02</c:v>
                </c:pt>
                <c:pt idx="44">
                  <c:v>18.03</c:v>
                </c:pt>
                <c:pt idx="45">
                  <c:v>18.04</c:v>
                </c:pt>
                <c:pt idx="46">
                  <c:v>18.04</c:v>
                </c:pt>
                <c:pt idx="47">
                  <c:v>18.05</c:v>
                </c:pt>
                <c:pt idx="48">
                  <c:v>18.06</c:v>
                </c:pt>
                <c:pt idx="49">
                  <c:v>18.06</c:v>
                </c:pt>
                <c:pt idx="50">
                  <c:v>18.07</c:v>
                </c:pt>
                <c:pt idx="51">
                  <c:v>18.08</c:v>
                </c:pt>
                <c:pt idx="52">
                  <c:v>18.09</c:v>
                </c:pt>
                <c:pt idx="53">
                  <c:v>18.09</c:v>
                </c:pt>
                <c:pt idx="54">
                  <c:v>18.1</c:v>
                </c:pt>
                <c:pt idx="55">
                  <c:v>18.11</c:v>
                </c:pt>
                <c:pt idx="56">
                  <c:v>18.11</c:v>
                </c:pt>
                <c:pt idx="57">
                  <c:v>18.12</c:v>
                </c:pt>
                <c:pt idx="58">
                  <c:v>18.13</c:v>
                </c:pt>
                <c:pt idx="59">
                  <c:v>18.14</c:v>
                </c:pt>
                <c:pt idx="60">
                  <c:v>18.14</c:v>
                </c:pt>
                <c:pt idx="61">
                  <c:v>18.15</c:v>
                </c:pt>
                <c:pt idx="62">
                  <c:v>18.16</c:v>
                </c:pt>
                <c:pt idx="63">
                  <c:v>18.16</c:v>
                </c:pt>
                <c:pt idx="64">
                  <c:v>18.17</c:v>
                </c:pt>
                <c:pt idx="65">
                  <c:v>18.18</c:v>
                </c:pt>
                <c:pt idx="66">
                  <c:v>18.19</c:v>
                </c:pt>
                <c:pt idx="67">
                  <c:v>18.19</c:v>
                </c:pt>
                <c:pt idx="68">
                  <c:v>18.2</c:v>
                </c:pt>
                <c:pt idx="69">
                  <c:v>18.21</c:v>
                </c:pt>
                <c:pt idx="70">
                  <c:v>18.21</c:v>
                </c:pt>
                <c:pt idx="71">
                  <c:v>18.22</c:v>
                </c:pt>
                <c:pt idx="72">
                  <c:v>18.23</c:v>
                </c:pt>
                <c:pt idx="73">
                  <c:v>18.24</c:v>
                </c:pt>
                <c:pt idx="74">
                  <c:v>18.24</c:v>
                </c:pt>
                <c:pt idx="75">
                  <c:v>18.25</c:v>
                </c:pt>
                <c:pt idx="76">
                  <c:v>18.26</c:v>
                </c:pt>
                <c:pt idx="77">
                  <c:v>18.26</c:v>
                </c:pt>
                <c:pt idx="78">
                  <c:v>18.27</c:v>
                </c:pt>
                <c:pt idx="79">
                  <c:v>18.28</c:v>
                </c:pt>
                <c:pt idx="80">
                  <c:v>18.29</c:v>
                </c:pt>
                <c:pt idx="81">
                  <c:v>18.29</c:v>
                </c:pt>
                <c:pt idx="82">
                  <c:v>18.3</c:v>
                </c:pt>
                <c:pt idx="83">
                  <c:v>18.31</c:v>
                </c:pt>
                <c:pt idx="84">
                  <c:v>18.31</c:v>
                </c:pt>
                <c:pt idx="85">
                  <c:v>18.32</c:v>
                </c:pt>
                <c:pt idx="86">
                  <c:v>18.33</c:v>
                </c:pt>
                <c:pt idx="87">
                  <c:v>18.34</c:v>
                </c:pt>
                <c:pt idx="88">
                  <c:v>18.34</c:v>
                </c:pt>
                <c:pt idx="89">
                  <c:v>18.35</c:v>
                </c:pt>
                <c:pt idx="90">
                  <c:v>18.36</c:v>
                </c:pt>
                <c:pt idx="91">
                  <c:v>18.36</c:v>
                </c:pt>
                <c:pt idx="92">
                  <c:v>18.37</c:v>
                </c:pt>
                <c:pt idx="93">
                  <c:v>18.38</c:v>
                </c:pt>
                <c:pt idx="94">
                  <c:v>18.39</c:v>
                </c:pt>
                <c:pt idx="95">
                  <c:v>18.39</c:v>
                </c:pt>
                <c:pt idx="96">
                  <c:v>18.4</c:v>
                </c:pt>
                <c:pt idx="97">
                  <c:v>18.41</c:v>
                </c:pt>
                <c:pt idx="98">
                  <c:v>18.41</c:v>
                </c:pt>
                <c:pt idx="99">
                  <c:v>18.42</c:v>
                </c:pt>
                <c:pt idx="100">
                  <c:v>18.43</c:v>
                </c:pt>
                <c:pt idx="101">
                  <c:v>18.44</c:v>
                </c:pt>
                <c:pt idx="102">
                  <c:v>18.44</c:v>
                </c:pt>
                <c:pt idx="103">
                  <c:v>18.45</c:v>
                </c:pt>
                <c:pt idx="104">
                  <c:v>18.46</c:v>
                </c:pt>
                <c:pt idx="105">
                  <c:v>18.46</c:v>
                </c:pt>
                <c:pt idx="106">
                  <c:v>18.47</c:v>
                </c:pt>
                <c:pt idx="107">
                  <c:v>18.48</c:v>
                </c:pt>
                <c:pt idx="108">
                  <c:v>18.49</c:v>
                </c:pt>
                <c:pt idx="109">
                  <c:v>18.49</c:v>
                </c:pt>
                <c:pt idx="110">
                  <c:v>18.5</c:v>
                </c:pt>
                <c:pt idx="111">
                  <c:v>18.51</c:v>
                </c:pt>
                <c:pt idx="112">
                  <c:v>18.51</c:v>
                </c:pt>
                <c:pt idx="113">
                  <c:v>18.52</c:v>
                </c:pt>
                <c:pt idx="114">
                  <c:v>18.53</c:v>
                </c:pt>
                <c:pt idx="115">
                  <c:v>18.54</c:v>
                </c:pt>
                <c:pt idx="116">
                  <c:v>18.54</c:v>
                </c:pt>
                <c:pt idx="117">
                  <c:v>18.55</c:v>
                </c:pt>
                <c:pt idx="118">
                  <c:v>18.56</c:v>
                </c:pt>
                <c:pt idx="119">
                  <c:v>18.56</c:v>
                </c:pt>
                <c:pt idx="120">
                  <c:v>18.57</c:v>
                </c:pt>
                <c:pt idx="121">
                  <c:v>18.58</c:v>
                </c:pt>
                <c:pt idx="122">
                  <c:v>18.59</c:v>
                </c:pt>
                <c:pt idx="123">
                  <c:v>18.59</c:v>
                </c:pt>
                <c:pt idx="124">
                  <c:v>18.6</c:v>
                </c:pt>
                <c:pt idx="125">
                  <c:v>18.61</c:v>
                </c:pt>
                <c:pt idx="126">
                  <c:v>18.61</c:v>
                </c:pt>
                <c:pt idx="127">
                  <c:v>18.62</c:v>
                </c:pt>
                <c:pt idx="128">
                  <c:v>18.63</c:v>
                </c:pt>
                <c:pt idx="129">
                  <c:v>18.64</c:v>
                </c:pt>
                <c:pt idx="130">
                  <c:v>18.64</c:v>
                </c:pt>
                <c:pt idx="131">
                  <c:v>18.65</c:v>
                </c:pt>
                <c:pt idx="132">
                  <c:v>18.66</c:v>
                </c:pt>
                <c:pt idx="133">
                  <c:v>18.66</c:v>
                </c:pt>
                <c:pt idx="134">
                  <c:v>18.67</c:v>
                </c:pt>
                <c:pt idx="135">
                  <c:v>18.68</c:v>
                </c:pt>
                <c:pt idx="136">
                  <c:v>18.69</c:v>
                </c:pt>
                <c:pt idx="137">
                  <c:v>18.69</c:v>
                </c:pt>
                <c:pt idx="138">
                  <c:v>18.7</c:v>
                </c:pt>
                <c:pt idx="139">
                  <c:v>18.71</c:v>
                </c:pt>
                <c:pt idx="140">
                  <c:v>18.71</c:v>
                </c:pt>
                <c:pt idx="141">
                  <c:v>18.72</c:v>
                </c:pt>
                <c:pt idx="142">
                  <c:v>18.73</c:v>
                </c:pt>
                <c:pt idx="143">
                  <c:v>18.74</c:v>
                </c:pt>
                <c:pt idx="144">
                  <c:v>18.74</c:v>
                </c:pt>
                <c:pt idx="145">
                  <c:v>18.75</c:v>
                </c:pt>
                <c:pt idx="146">
                  <c:v>18.76</c:v>
                </c:pt>
                <c:pt idx="147">
                  <c:v>18.76</c:v>
                </c:pt>
                <c:pt idx="148">
                  <c:v>18.77</c:v>
                </c:pt>
                <c:pt idx="149">
                  <c:v>18.78</c:v>
                </c:pt>
                <c:pt idx="150">
                  <c:v>18.79</c:v>
                </c:pt>
                <c:pt idx="151">
                  <c:v>18.79</c:v>
                </c:pt>
                <c:pt idx="152">
                  <c:v>18.8</c:v>
                </c:pt>
                <c:pt idx="153">
                  <c:v>18.81</c:v>
                </c:pt>
                <c:pt idx="154">
                  <c:v>18.81</c:v>
                </c:pt>
                <c:pt idx="155">
                  <c:v>18.82</c:v>
                </c:pt>
                <c:pt idx="156">
                  <c:v>18.83</c:v>
                </c:pt>
                <c:pt idx="157">
                  <c:v>18.84</c:v>
                </c:pt>
                <c:pt idx="158">
                  <c:v>18.84</c:v>
                </c:pt>
                <c:pt idx="159">
                  <c:v>18.85</c:v>
                </c:pt>
                <c:pt idx="160">
                  <c:v>18.86</c:v>
                </c:pt>
                <c:pt idx="161">
                  <c:v>18.86</c:v>
                </c:pt>
                <c:pt idx="162">
                  <c:v>18.87</c:v>
                </c:pt>
                <c:pt idx="163">
                  <c:v>18.88</c:v>
                </c:pt>
                <c:pt idx="164">
                  <c:v>18.89</c:v>
                </c:pt>
                <c:pt idx="165">
                  <c:v>18.89</c:v>
                </c:pt>
                <c:pt idx="166">
                  <c:v>18.9</c:v>
                </c:pt>
                <c:pt idx="167">
                  <c:v>18.91</c:v>
                </c:pt>
                <c:pt idx="168">
                  <c:v>18.91</c:v>
                </c:pt>
                <c:pt idx="169">
                  <c:v>18.92</c:v>
                </c:pt>
                <c:pt idx="170">
                  <c:v>18.93</c:v>
                </c:pt>
                <c:pt idx="171">
                  <c:v>18.94</c:v>
                </c:pt>
                <c:pt idx="172">
                  <c:v>18.94</c:v>
                </c:pt>
                <c:pt idx="173">
                  <c:v>18.95</c:v>
                </c:pt>
                <c:pt idx="174">
                  <c:v>18.96</c:v>
                </c:pt>
                <c:pt idx="175">
                  <c:v>18.96</c:v>
                </c:pt>
                <c:pt idx="176">
                  <c:v>18.97</c:v>
                </c:pt>
                <c:pt idx="177">
                  <c:v>18.98</c:v>
                </c:pt>
                <c:pt idx="178">
                  <c:v>18.99</c:v>
                </c:pt>
                <c:pt idx="179">
                  <c:v>18.99</c:v>
                </c:pt>
                <c:pt idx="180">
                  <c:v>19</c:v>
                </c:pt>
                <c:pt idx="181">
                  <c:v>19.01</c:v>
                </c:pt>
                <c:pt idx="182">
                  <c:v>19.01</c:v>
                </c:pt>
                <c:pt idx="183">
                  <c:v>19.02</c:v>
                </c:pt>
                <c:pt idx="184">
                  <c:v>19.03</c:v>
                </c:pt>
                <c:pt idx="185">
                  <c:v>19.04</c:v>
                </c:pt>
                <c:pt idx="186">
                  <c:v>19.04</c:v>
                </c:pt>
                <c:pt idx="187">
                  <c:v>19.05</c:v>
                </c:pt>
                <c:pt idx="188">
                  <c:v>19.06</c:v>
                </c:pt>
                <c:pt idx="189">
                  <c:v>19.06</c:v>
                </c:pt>
                <c:pt idx="190">
                  <c:v>19.07</c:v>
                </c:pt>
                <c:pt idx="191">
                  <c:v>19.08</c:v>
                </c:pt>
                <c:pt idx="192">
                  <c:v>19.09</c:v>
                </c:pt>
                <c:pt idx="193">
                  <c:v>19.09</c:v>
                </c:pt>
                <c:pt idx="194">
                  <c:v>19.1</c:v>
                </c:pt>
                <c:pt idx="195">
                  <c:v>19.11</c:v>
                </c:pt>
                <c:pt idx="196">
                  <c:v>19.11</c:v>
                </c:pt>
                <c:pt idx="197">
                  <c:v>19.12</c:v>
                </c:pt>
                <c:pt idx="198">
                  <c:v>19.13</c:v>
                </c:pt>
                <c:pt idx="199">
                  <c:v>19.14</c:v>
                </c:pt>
                <c:pt idx="200">
                  <c:v>19.14</c:v>
                </c:pt>
                <c:pt idx="201">
                  <c:v>19.15</c:v>
                </c:pt>
                <c:pt idx="202">
                  <c:v>19.16</c:v>
                </c:pt>
                <c:pt idx="203">
                  <c:v>19.16</c:v>
                </c:pt>
                <c:pt idx="204">
                  <c:v>19.17</c:v>
                </c:pt>
                <c:pt idx="205">
                  <c:v>19.18</c:v>
                </c:pt>
                <c:pt idx="206">
                  <c:v>19.19</c:v>
                </c:pt>
                <c:pt idx="207">
                  <c:v>19.19</c:v>
                </c:pt>
                <c:pt idx="208">
                  <c:v>19.2</c:v>
                </c:pt>
                <c:pt idx="209">
                  <c:v>19.21</c:v>
                </c:pt>
                <c:pt idx="210">
                  <c:v>19.21</c:v>
                </c:pt>
                <c:pt idx="211">
                  <c:v>19.22</c:v>
                </c:pt>
                <c:pt idx="212">
                  <c:v>19.23</c:v>
                </c:pt>
                <c:pt idx="213">
                  <c:v>19.24</c:v>
                </c:pt>
                <c:pt idx="214">
                  <c:v>19.24</c:v>
                </c:pt>
                <c:pt idx="215">
                  <c:v>19.25</c:v>
                </c:pt>
                <c:pt idx="216">
                  <c:v>19.26</c:v>
                </c:pt>
                <c:pt idx="217">
                  <c:v>19.26</c:v>
                </c:pt>
                <c:pt idx="218">
                  <c:v>19.27</c:v>
                </c:pt>
                <c:pt idx="219">
                  <c:v>19.28</c:v>
                </c:pt>
                <c:pt idx="220">
                  <c:v>19.29</c:v>
                </c:pt>
                <c:pt idx="221">
                  <c:v>19.29</c:v>
                </c:pt>
                <c:pt idx="222">
                  <c:v>19.3</c:v>
                </c:pt>
                <c:pt idx="223">
                  <c:v>19.31</c:v>
                </c:pt>
                <c:pt idx="224">
                  <c:v>19.31</c:v>
                </c:pt>
                <c:pt idx="225">
                  <c:v>19.32</c:v>
                </c:pt>
                <c:pt idx="226">
                  <c:v>19.33</c:v>
                </c:pt>
                <c:pt idx="227">
                  <c:v>19.34</c:v>
                </c:pt>
                <c:pt idx="228">
                  <c:v>19.34</c:v>
                </c:pt>
                <c:pt idx="229">
                  <c:v>19.35</c:v>
                </c:pt>
                <c:pt idx="230">
                  <c:v>19.36</c:v>
                </c:pt>
                <c:pt idx="231">
                  <c:v>19.36</c:v>
                </c:pt>
                <c:pt idx="232">
                  <c:v>19.37</c:v>
                </c:pt>
                <c:pt idx="233">
                  <c:v>19.38</c:v>
                </c:pt>
                <c:pt idx="234">
                  <c:v>19.39</c:v>
                </c:pt>
                <c:pt idx="235">
                  <c:v>19.39</c:v>
                </c:pt>
                <c:pt idx="236">
                  <c:v>19.4</c:v>
                </c:pt>
                <c:pt idx="237">
                  <c:v>19.41</c:v>
                </c:pt>
                <c:pt idx="238">
                  <c:v>19.41</c:v>
                </c:pt>
                <c:pt idx="239">
                  <c:v>19.42</c:v>
                </c:pt>
                <c:pt idx="240">
                  <c:v>19.43</c:v>
                </c:pt>
                <c:pt idx="241">
                  <c:v>19.44</c:v>
                </c:pt>
                <c:pt idx="242">
                  <c:v>19.44</c:v>
                </c:pt>
                <c:pt idx="243">
                  <c:v>19.45</c:v>
                </c:pt>
                <c:pt idx="244">
                  <c:v>19.46</c:v>
                </c:pt>
                <c:pt idx="245">
                  <c:v>19.46</c:v>
                </c:pt>
                <c:pt idx="246">
                  <c:v>19.47</c:v>
                </c:pt>
                <c:pt idx="247">
                  <c:v>19.48</c:v>
                </c:pt>
                <c:pt idx="248">
                  <c:v>19.49</c:v>
                </c:pt>
                <c:pt idx="249">
                  <c:v>19.49</c:v>
                </c:pt>
                <c:pt idx="250">
                  <c:v>19.5</c:v>
                </c:pt>
                <c:pt idx="251">
                  <c:v>19.51</c:v>
                </c:pt>
                <c:pt idx="252">
                  <c:v>19.51</c:v>
                </c:pt>
                <c:pt idx="253">
                  <c:v>19.52</c:v>
                </c:pt>
                <c:pt idx="254">
                  <c:v>19.53</c:v>
                </c:pt>
                <c:pt idx="255">
                  <c:v>19.54</c:v>
                </c:pt>
                <c:pt idx="256">
                  <c:v>19.54</c:v>
                </c:pt>
                <c:pt idx="257">
                  <c:v>19.55</c:v>
                </c:pt>
                <c:pt idx="258">
                  <c:v>19.56</c:v>
                </c:pt>
                <c:pt idx="259">
                  <c:v>19.56</c:v>
                </c:pt>
                <c:pt idx="260">
                  <c:v>19.57</c:v>
                </c:pt>
                <c:pt idx="261">
                  <c:v>19.58</c:v>
                </c:pt>
                <c:pt idx="262">
                  <c:v>19.59</c:v>
                </c:pt>
                <c:pt idx="263">
                  <c:v>19.59</c:v>
                </c:pt>
                <c:pt idx="264">
                  <c:v>19.6</c:v>
                </c:pt>
                <c:pt idx="265">
                  <c:v>19.61</c:v>
                </c:pt>
                <c:pt idx="266">
                  <c:v>19.61</c:v>
                </c:pt>
                <c:pt idx="267">
                  <c:v>19.62</c:v>
                </c:pt>
                <c:pt idx="268">
                  <c:v>19.63</c:v>
                </c:pt>
                <c:pt idx="269">
                  <c:v>19.64</c:v>
                </c:pt>
                <c:pt idx="270">
                  <c:v>19.64</c:v>
                </c:pt>
                <c:pt idx="271">
                  <c:v>19.65</c:v>
                </c:pt>
                <c:pt idx="272">
                  <c:v>19.66</c:v>
                </c:pt>
                <c:pt idx="273">
                  <c:v>19.66</c:v>
                </c:pt>
                <c:pt idx="274">
                  <c:v>19.67</c:v>
                </c:pt>
                <c:pt idx="275">
                  <c:v>19.68</c:v>
                </c:pt>
                <c:pt idx="276">
                  <c:v>19.69</c:v>
                </c:pt>
                <c:pt idx="277">
                  <c:v>19.69</c:v>
                </c:pt>
                <c:pt idx="278">
                  <c:v>19.7</c:v>
                </c:pt>
                <c:pt idx="279">
                  <c:v>19.71</c:v>
                </c:pt>
                <c:pt idx="280">
                  <c:v>19.71</c:v>
                </c:pt>
                <c:pt idx="281">
                  <c:v>19.72</c:v>
                </c:pt>
                <c:pt idx="282">
                  <c:v>19.73</c:v>
                </c:pt>
                <c:pt idx="283">
                  <c:v>19.74</c:v>
                </c:pt>
                <c:pt idx="284">
                  <c:v>19.74</c:v>
                </c:pt>
                <c:pt idx="285">
                  <c:v>19.75</c:v>
                </c:pt>
                <c:pt idx="286">
                  <c:v>19.76</c:v>
                </c:pt>
                <c:pt idx="287">
                  <c:v>19.76</c:v>
                </c:pt>
                <c:pt idx="288">
                  <c:v>19.77</c:v>
                </c:pt>
                <c:pt idx="289">
                  <c:v>19.78</c:v>
                </c:pt>
                <c:pt idx="290">
                  <c:v>19.79</c:v>
                </c:pt>
                <c:pt idx="291">
                  <c:v>19.79</c:v>
                </c:pt>
                <c:pt idx="292">
                  <c:v>19.8</c:v>
                </c:pt>
                <c:pt idx="293">
                  <c:v>19.81</c:v>
                </c:pt>
                <c:pt idx="294">
                  <c:v>19.81</c:v>
                </c:pt>
                <c:pt idx="295">
                  <c:v>19.82</c:v>
                </c:pt>
                <c:pt idx="296">
                  <c:v>19.83</c:v>
                </c:pt>
                <c:pt idx="297">
                  <c:v>19.84</c:v>
                </c:pt>
                <c:pt idx="298">
                  <c:v>19.84</c:v>
                </c:pt>
                <c:pt idx="299">
                  <c:v>19.85</c:v>
                </c:pt>
                <c:pt idx="300">
                  <c:v>19.86</c:v>
                </c:pt>
                <c:pt idx="301">
                  <c:v>19.86</c:v>
                </c:pt>
                <c:pt idx="302">
                  <c:v>19.87</c:v>
                </c:pt>
                <c:pt idx="303">
                  <c:v>19.88</c:v>
                </c:pt>
                <c:pt idx="304">
                  <c:v>19.89</c:v>
                </c:pt>
                <c:pt idx="305">
                  <c:v>19.89</c:v>
                </c:pt>
                <c:pt idx="306">
                  <c:v>19.9</c:v>
                </c:pt>
                <c:pt idx="307">
                  <c:v>19.91</c:v>
                </c:pt>
                <c:pt idx="308">
                  <c:v>19.91</c:v>
                </c:pt>
                <c:pt idx="309">
                  <c:v>19.92</c:v>
                </c:pt>
                <c:pt idx="310">
                  <c:v>19.93</c:v>
                </c:pt>
                <c:pt idx="311">
                  <c:v>19.94</c:v>
                </c:pt>
                <c:pt idx="312">
                  <c:v>19.94</c:v>
                </c:pt>
                <c:pt idx="313">
                  <c:v>19.95</c:v>
                </c:pt>
                <c:pt idx="314">
                  <c:v>19.96</c:v>
                </c:pt>
                <c:pt idx="315">
                  <c:v>19.96</c:v>
                </c:pt>
                <c:pt idx="316">
                  <c:v>19.97</c:v>
                </c:pt>
                <c:pt idx="317">
                  <c:v>19.98</c:v>
                </c:pt>
                <c:pt idx="318">
                  <c:v>19.99</c:v>
                </c:pt>
                <c:pt idx="319">
                  <c:v>19.99</c:v>
                </c:pt>
                <c:pt idx="320">
                  <c:v>20</c:v>
                </c:pt>
                <c:pt idx="321">
                  <c:v>20.01</c:v>
                </c:pt>
                <c:pt idx="322">
                  <c:v>20.01</c:v>
                </c:pt>
                <c:pt idx="323">
                  <c:v>20.02</c:v>
                </c:pt>
                <c:pt idx="324">
                  <c:v>20.03</c:v>
                </c:pt>
                <c:pt idx="325">
                  <c:v>20.04</c:v>
                </c:pt>
                <c:pt idx="326">
                  <c:v>20.04</c:v>
                </c:pt>
                <c:pt idx="327">
                  <c:v>20.05</c:v>
                </c:pt>
                <c:pt idx="328">
                  <c:v>20.06</c:v>
                </c:pt>
                <c:pt idx="329">
                  <c:v>20.06</c:v>
                </c:pt>
                <c:pt idx="330">
                  <c:v>20.07</c:v>
                </c:pt>
                <c:pt idx="331">
                  <c:v>20.08</c:v>
                </c:pt>
                <c:pt idx="332">
                  <c:v>20.09</c:v>
                </c:pt>
                <c:pt idx="333">
                  <c:v>20.09</c:v>
                </c:pt>
                <c:pt idx="334">
                  <c:v>20.1</c:v>
                </c:pt>
                <c:pt idx="335">
                  <c:v>20.11</c:v>
                </c:pt>
                <c:pt idx="336">
                  <c:v>20.11</c:v>
                </c:pt>
                <c:pt idx="337">
                  <c:v>20.12</c:v>
                </c:pt>
                <c:pt idx="338">
                  <c:v>20.13</c:v>
                </c:pt>
                <c:pt idx="339">
                  <c:v>20.14</c:v>
                </c:pt>
                <c:pt idx="340">
                  <c:v>20.14</c:v>
                </c:pt>
                <c:pt idx="341">
                  <c:v>20.15</c:v>
                </c:pt>
                <c:pt idx="342">
                  <c:v>20.16</c:v>
                </c:pt>
                <c:pt idx="343">
                  <c:v>20.16</c:v>
                </c:pt>
                <c:pt idx="344">
                  <c:v>20.17</c:v>
                </c:pt>
                <c:pt idx="345">
                  <c:v>20.18</c:v>
                </c:pt>
                <c:pt idx="346">
                  <c:v>20.19</c:v>
                </c:pt>
                <c:pt idx="347">
                  <c:v>20.19</c:v>
                </c:pt>
                <c:pt idx="348">
                  <c:v>20.2</c:v>
                </c:pt>
                <c:pt idx="349">
                  <c:v>20.21</c:v>
                </c:pt>
                <c:pt idx="350">
                  <c:v>20.21</c:v>
                </c:pt>
                <c:pt idx="351">
                  <c:v>20.22</c:v>
                </c:pt>
                <c:pt idx="352">
                  <c:v>20.23</c:v>
                </c:pt>
                <c:pt idx="353">
                  <c:v>20.24</c:v>
                </c:pt>
                <c:pt idx="354">
                  <c:v>20.24</c:v>
                </c:pt>
                <c:pt idx="355">
                  <c:v>20.25</c:v>
                </c:pt>
                <c:pt idx="356">
                  <c:v>20.26</c:v>
                </c:pt>
                <c:pt idx="357">
                  <c:v>20.26</c:v>
                </c:pt>
                <c:pt idx="358">
                  <c:v>20.27</c:v>
                </c:pt>
                <c:pt idx="359">
                  <c:v>20.28</c:v>
                </c:pt>
                <c:pt idx="360">
                  <c:v>20.29</c:v>
                </c:pt>
                <c:pt idx="361">
                  <c:v>20.29</c:v>
                </c:pt>
                <c:pt idx="362">
                  <c:v>20.3</c:v>
                </c:pt>
                <c:pt idx="363">
                  <c:v>20.31</c:v>
                </c:pt>
                <c:pt idx="364">
                  <c:v>20.31</c:v>
                </c:pt>
                <c:pt idx="365">
                  <c:v>20.32</c:v>
                </c:pt>
                <c:pt idx="366">
                  <c:v>20.33</c:v>
                </c:pt>
                <c:pt idx="367">
                  <c:v>20.34</c:v>
                </c:pt>
                <c:pt idx="368">
                  <c:v>20.34</c:v>
                </c:pt>
                <c:pt idx="369">
                  <c:v>20.35</c:v>
                </c:pt>
                <c:pt idx="370">
                  <c:v>20.36</c:v>
                </c:pt>
                <c:pt idx="371">
                  <c:v>20.36</c:v>
                </c:pt>
                <c:pt idx="372">
                  <c:v>20.37</c:v>
                </c:pt>
                <c:pt idx="373">
                  <c:v>20.38</c:v>
                </c:pt>
                <c:pt idx="374">
                  <c:v>20.39</c:v>
                </c:pt>
                <c:pt idx="375">
                  <c:v>20.39</c:v>
                </c:pt>
                <c:pt idx="376">
                  <c:v>20.4</c:v>
                </c:pt>
                <c:pt idx="377">
                  <c:v>20.41</c:v>
                </c:pt>
                <c:pt idx="378">
                  <c:v>20.41</c:v>
                </c:pt>
                <c:pt idx="379">
                  <c:v>20.42</c:v>
                </c:pt>
                <c:pt idx="380">
                  <c:v>20.43</c:v>
                </c:pt>
                <c:pt idx="381">
                  <c:v>20.44</c:v>
                </c:pt>
                <c:pt idx="382">
                  <c:v>20.44</c:v>
                </c:pt>
                <c:pt idx="383">
                  <c:v>20.45</c:v>
                </c:pt>
                <c:pt idx="384">
                  <c:v>20.46</c:v>
                </c:pt>
                <c:pt idx="385">
                  <c:v>20.46</c:v>
                </c:pt>
                <c:pt idx="386">
                  <c:v>20.47</c:v>
                </c:pt>
                <c:pt idx="387">
                  <c:v>20.48</c:v>
                </c:pt>
                <c:pt idx="388">
                  <c:v>20.49</c:v>
                </c:pt>
                <c:pt idx="389">
                  <c:v>20.49</c:v>
                </c:pt>
                <c:pt idx="390">
                  <c:v>20.5</c:v>
                </c:pt>
                <c:pt idx="391">
                  <c:v>20.51</c:v>
                </c:pt>
                <c:pt idx="392">
                  <c:v>20.51</c:v>
                </c:pt>
                <c:pt idx="393">
                  <c:v>20.52</c:v>
                </c:pt>
                <c:pt idx="394">
                  <c:v>20.53</c:v>
                </c:pt>
                <c:pt idx="395">
                  <c:v>20.54</c:v>
                </c:pt>
                <c:pt idx="396">
                  <c:v>20.54</c:v>
                </c:pt>
                <c:pt idx="397">
                  <c:v>20.55</c:v>
                </c:pt>
                <c:pt idx="398">
                  <c:v>20.56</c:v>
                </c:pt>
                <c:pt idx="399">
                  <c:v>20.56</c:v>
                </c:pt>
                <c:pt idx="400">
                  <c:v>20.57</c:v>
                </c:pt>
                <c:pt idx="401">
                  <c:v>20.58</c:v>
                </c:pt>
                <c:pt idx="402">
                  <c:v>20.59</c:v>
                </c:pt>
                <c:pt idx="403">
                  <c:v>20.59</c:v>
                </c:pt>
                <c:pt idx="404">
                  <c:v>20.6</c:v>
                </c:pt>
                <c:pt idx="405">
                  <c:v>20.61</c:v>
                </c:pt>
                <c:pt idx="406">
                  <c:v>20.61</c:v>
                </c:pt>
                <c:pt idx="407">
                  <c:v>20.62</c:v>
                </c:pt>
                <c:pt idx="408">
                  <c:v>20.63</c:v>
                </c:pt>
                <c:pt idx="409">
                  <c:v>20.64</c:v>
                </c:pt>
                <c:pt idx="410">
                  <c:v>20.64</c:v>
                </c:pt>
                <c:pt idx="411">
                  <c:v>20.65</c:v>
                </c:pt>
                <c:pt idx="412">
                  <c:v>20.66</c:v>
                </c:pt>
                <c:pt idx="413">
                  <c:v>20.66</c:v>
                </c:pt>
                <c:pt idx="414">
                  <c:v>20.67</c:v>
                </c:pt>
                <c:pt idx="415">
                  <c:v>20.68</c:v>
                </c:pt>
                <c:pt idx="416">
                  <c:v>20.69</c:v>
                </c:pt>
                <c:pt idx="417">
                  <c:v>20.69</c:v>
                </c:pt>
                <c:pt idx="418">
                  <c:v>20.7</c:v>
                </c:pt>
                <c:pt idx="419">
                  <c:v>20.71</c:v>
                </c:pt>
                <c:pt idx="420">
                  <c:v>20.71</c:v>
                </c:pt>
                <c:pt idx="421">
                  <c:v>20.72</c:v>
                </c:pt>
                <c:pt idx="422">
                  <c:v>20.73</c:v>
                </c:pt>
                <c:pt idx="423">
                  <c:v>20.74</c:v>
                </c:pt>
                <c:pt idx="424">
                  <c:v>20.74</c:v>
                </c:pt>
                <c:pt idx="425">
                  <c:v>20.75</c:v>
                </c:pt>
                <c:pt idx="426">
                  <c:v>20.76</c:v>
                </c:pt>
                <c:pt idx="427">
                  <c:v>20.76</c:v>
                </c:pt>
                <c:pt idx="428">
                  <c:v>20.77</c:v>
                </c:pt>
                <c:pt idx="429">
                  <c:v>20.78</c:v>
                </c:pt>
                <c:pt idx="430">
                  <c:v>20.79</c:v>
                </c:pt>
                <c:pt idx="431">
                  <c:v>20.79</c:v>
                </c:pt>
                <c:pt idx="432">
                  <c:v>20.8</c:v>
                </c:pt>
                <c:pt idx="433">
                  <c:v>20.81</c:v>
                </c:pt>
                <c:pt idx="434">
                  <c:v>20.81</c:v>
                </c:pt>
                <c:pt idx="435">
                  <c:v>20.82</c:v>
                </c:pt>
                <c:pt idx="436">
                  <c:v>20.83</c:v>
                </c:pt>
                <c:pt idx="437">
                  <c:v>20.84</c:v>
                </c:pt>
                <c:pt idx="438">
                  <c:v>20.84</c:v>
                </c:pt>
                <c:pt idx="439">
                  <c:v>20.85</c:v>
                </c:pt>
                <c:pt idx="440">
                  <c:v>20.86</c:v>
                </c:pt>
                <c:pt idx="441">
                  <c:v>20.86</c:v>
                </c:pt>
                <c:pt idx="442">
                  <c:v>20.87</c:v>
                </c:pt>
                <c:pt idx="443">
                  <c:v>20.88</c:v>
                </c:pt>
                <c:pt idx="444">
                  <c:v>20.89</c:v>
                </c:pt>
                <c:pt idx="445">
                  <c:v>20.89</c:v>
                </c:pt>
                <c:pt idx="446">
                  <c:v>20.9</c:v>
                </c:pt>
                <c:pt idx="447">
                  <c:v>20.91</c:v>
                </c:pt>
                <c:pt idx="448">
                  <c:v>20.91</c:v>
                </c:pt>
                <c:pt idx="449">
                  <c:v>20.92</c:v>
                </c:pt>
                <c:pt idx="450">
                  <c:v>20.93</c:v>
                </c:pt>
                <c:pt idx="451">
                  <c:v>20.94</c:v>
                </c:pt>
                <c:pt idx="452">
                  <c:v>20.94</c:v>
                </c:pt>
                <c:pt idx="453">
                  <c:v>20.95</c:v>
                </c:pt>
                <c:pt idx="454">
                  <c:v>20.96</c:v>
                </c:pt>
                <c:pt idx="455">
                  <c:v>20.96</c:v>
                </c:pt>
                <c:pt idx="456">
                  <c:v>20.97</c:v>
                </c:pt>
                <c:pt idx="457">
                  <c:v>20.98</c:v>
                </c:pt>
                <c:pt idx="458">
                  <c:v>20.99</c:v>
                </c:pt>
                <c:pt idx="459">
                  <c:v>20.99</c:v>
                </c:pt>
                <c:pt idx="460">
                  <c:v>21</c:v>
                </c:pt>
                <c:pt idx="461">
                  <c:v>21.01</c:v>
                </c:pt>
                <c:pt idx="462">
                  <c:v>21.01</c:v>
                </c:pt>
                <c:pt idx="463">
                  <c:v>21.02</c:v>
                </c:pt>
                <c:pt idx="464">
                  <c:v>21.03</c:v>
                </c:pt>
                <c:pt idx="465">
                  <c:v>21.04</c:v>
                </c:pt>
                <c:pt idx="466">
                  <c:v>21.04</c:v>
                </c:pt>
                <c:pt idx="467">
                  <c:v>21.05</c:v>
                </c:pt>
                <c:pt idx="468">
                  <c:v>21.06</c:v>
                </c:pt>
                <c:pt idx="469">
                  <c:v>21.06</c:v>
                </c:pt>
                <c:pt idx="470">
                  <c:v>21.07</c:v>
                </c:pt>
                <c:pt idx="471">
                  <c:v>21.08</c:v>
                </c:pt>
                <c:pt idx="472">
                  <c:v>21.09</c:v>
                </c:pt>
                <c:pt idx="473">
                  <c:v>21.09</c:v>
                </c:pt>
                <c:pt idx="474">
                  <c:v>21.1</c:v>
                </c:pt>
                <c:pt idx="475">
                  <c:v>21.11</c:v>
                </c:pt>
                <c:pt idx="476">
                  <c:v>21.11</c:v>
                </c:pt>
                <c:pt idx="477">
                  <c:v>21.12</c:v>
                </c:pt>
                <c:pt idx="478">
                  <c:v>21.13</c:v>
                </c:pt>
                <c:pt idx="479">
                  <c:v>21.14</c:v>
                </c:pt>
                <c:pt idx="480">
                  <c:v>21.14</c:v>
                </c:pt>
                <c:pt idx="481">
                  <c:v>21.15</c:v>
                </c:pt>
                <c:pt idx="482">
                  <c:v>21.16</c:v>
                </c:pt>
                <c:pt idx="483">
                  <c:v>21.16</c:v>
                </c:pt>
                <c:pt idx="484">
                  <c:v>21.17</c:v>
                </c:pt>
                <c:pt idx="485">
                  <c:v>21.18</c:v>
                </c:pt>
                <c:pt idx="486">
                  <c:v>21.19</c:v>
                </c:pt>
                <c:pt idx="487">
                  <c:v>21.19</c:v>
                </c:pt>
                <c:pt idx="488">
                  <c:v>21.2</c:v>
                </c:pt>
                <c:pt idx="489">
                  <c:v>21.21</c:v>
                </c:pt>
                <c:pt idx="490">
                  <c:v>21.21</c:v>
                </c:pt>
                <c:pt idx="491">
                  <c:v>21.22</c:v>
                </c:pt>
                <c:pt idx="492">
                  <c:v>21.23</c:v>
                </c:pt>
                <c:pt idx="493">
                  <c:v>21.24</c:v>
                </c:pt>
                <c:pt idx="494">
                  <c:v>21.24</c:v>
                </c:pt>
                <c:pt idx="495">
                  <c:v>21.25</c:v>
                </c:pt>
                <c:pt idx="496">
                  <c:v>21.26</c:v>
                </c:pt>
                <c:pt idx="497">
                  <c:v>21.26</c:v>
                </c:pt>
                <c:pt idx="498">
                  <c:v>21.27</c:v>
                </c:pt>
                <c:pt idx="499">
                  <c:v>21.28</c:v>
                </c:pt>
                <c:pt idx="500">
                  <c:v>21.29</c:v>
                </c:pt>
                <c:pt idx="501">
                  <c:v>21.29</c:v>
                </c:pt>
                <c:pt idx="502">
                  <c:v>21.3</c:v>
                </c:pt>
                <c:pt idx="503">
                  <c:v>21.31</c:v>
                </c:pt>
                <c:pt idx="504">
                  <c:v>21.31</c:v>
                </c:pt>
                <c:pt idx="505">
                  <c:v>21.32</c:v>
                </c:pt>
                <c:pt idx="506">
                  <c:v>21.33</c:v>
                </c:pt>
                <c:pt idx="507">
                  <c:v>21.34</c:v>
                </c:pt>
                <c:pt idx="508">
                  <c:v>21.34</c:v>
                </c:pt>
                <c:pt idx="509">
                  <c:v>21.35</c:v>
                </c:pt>
                <c:pt idx="510">
                  <c:v>21.36</c:v>
                </c:pt>
                <c:pt idx="511">
                  <c:v>21.36</c:v>
                </c:pt>
                <c:pt idx="512">
                  <c:v>21.37</c:v>
                </c:pt>
                <c:pt idx="513">
                  <c:v>21.38</c:v>
                </c:pt>
                <c:pt idx="514">
                  <c:v>21.39</c:v>
                </c:pt>
                <c:pt idx="515">
                  <c:v>21.39</c:v>
                </c:pt>
                <c:pt idx="516">
                  <c:v>21.4</c:v>
                </c:pt>
                <c:pt idx="517">
                  <c:v>21.41</c:v>
                </c:pt>
                <c:pt idx="518">
                  <c:v>21.41</c:v>
                </c:pt>
                <c:pt idx="519">
                  <c:v>21.42</c:v>
                </c:pt>
                <c:pt idx="520">
                  <c:v>21.43</c:v>
                </c:pt>
                <c:pt idx="521">
                  <c:v>21.44</c:v>
                </c:pt>
                <c:pt idx="522">
                  <c:v>21.44</c:v>
                </c:pt>
                <c:pt idx="523">
                  <c:v>21.45</c:v>
                </c:pt>
                <c:pt idx="524">
                  <c:v>21.46</c:v>
                </c:pt>
                <c:pt idx="525">
                  <c:v>21.46</c:v>
                </c:pt>
                <c:pt idx="526">
                  <c:v>21.47</c:v>
                </c:pt>
                <c:pt idx="527">
                  <c:v>21.48</c:v>
                </c:pt>
                <c:pt idx="528">
                  <c:v>21.49</c:v>
                </c:pt>
                <c:pt idx="529">
                  <c:v>21.49</c:v>
                </c:pt>
                <c:pt idx="530">
                  <c:v>21.5</c:v>
                </c:pt>
                <c:pt idx="531">
                  <c:v>21.51</c:v>
                </c:pt>
                <c:pt idx="532">
                  <c:v>21.51</c:v>
                </c:pt>
                <c:pt idx="533">
                  <c:v>21.52</c:v>
                </c:pt>
                <c:pt idx="534">
                  <c:v>21.53</c:v>
                </c:pt>
                <c:pt idx="535">
                  <c:v>21.54</c:v>
                </c:pt>
                <c:pt idx="536">
                  <c:v>21.54</c:v>
                </c:pt>
                <c:pt idx="537">
                  <c:v>21.55</c:v>
                </c:pt>
                <c:pt idx="538">
                  <c:v>21.56</c:v>
                </c:pt>
                <c:pt idx="539">
                  <c:v>21.56</c:v>
                </c:pt>
                <c:pt idx="540">
                  <c:v>21.57</c:v>
                </c:pt>
                <c:pt idx="541">
                  <c:v>21.58</c:v>
                </c:pt>
                <c:pt idx="542">
                  <c:v>21.59</c:v>
                </c:pt>
                <c:pt idx="543">
                  <c:v>21.59</c:v>
                </c:pt>
                <c:pt idx="544">
                  <c:v>21.6</c:v>
                </c:pt>
                <c:pt idx="545">
                  <c:v>21.61</c:v>
                </c:pt>
                <c:pt idx="546">
                  <c:v>21.61</c:v>
                </c:pt>
                <c:pt idx="547">
                  <c:v>21.62</c:v>
                </c:pt>
                <c:pt idx="548">
                  <c:v>21.63</c:v>
                </c:pt>
                <c:pt idx="549">
                  <c:v>21.64</c:v>
                </c:pt>
                <c:pt idx="550">
                  <c:v>21.64</c:v>
                </c:pt>
                <c:pt idx="551">
                  <c:v>21.65</c:v>
                </c:pt>
                <c:pt idx="552">
                  <c:v>21.66</c:v>
                </c:pt>
                <c:pt idx="553">
                  <c:v>21.66</c:v>
                </c:pt>
                <c:pt idx="554">
                  <c:v>21.67</c:v>
                </c:pt>
                <c:pt idx="555">
                  <c:v>21.68</c:v>
                </c:pt>
                <c:pt idx="556">
                  <c:v>21.69</c:v>
                </c:pt>
                <c:pt idx="557">
                  <c:v>21.69</c:v>
                </c:pt>
                <c:pt idx="558">
                  <c:v>21.7</c:v>
                </c:pt>
                <c:pt idx="559">
                  <c:v>21.71</c:v>
                </c:pt>
                <c:pt idx="560">
                  <c:v>21.71</c:v>
                </c:pt>
                <c:pt idx="561">
                  <c:v>21.72</c:v>
                </c:pt>
                <c:pt idx="562">
                  <c:v>21.73</c:v>
                </c:pt>
                <c:pt idx="563">
                  <c:v>21.74</c:v>
                </c:pt>
                <c:pt idx="564">
                  <c:v>21.74</c:v>
                </c:pt>
                <c:pt idx="565">
                  <c:v>21.75</c:v>
                </c:pt>
                <c:pt idx="566">
                  <c:v>21.76</c:v>
                </c:pt>
                <c:pt idx="567">
                  <c:v>21.76</c:v>
                </c:pt>
                <c:pt idx="568">
                  <c:v>21.77</c:v>
                </c:pt>
                <c:pt idx="569">
                  <c:v>21.78</c:v>
                </c:pt>
                <c:pt idx="570">
                  <c:v>21.79</c:v>
                </c:pt>
                <c:pt idx="571">
                  <c:v>21.79</c:v>
                </c:pt>
                <c:pt idx="572">
                  <c:v>21.8</c:v>
                </c:pt>
                <c:pt idx="573">
                  <c:v>21.81</c:v>
                </c:pt>
                <c:pt idx="574">
                  <c:v>21.81</c:v>
                </c:pt>
                <c:pt idx="575">
                  <c:v>21.82</c:v>
                </c:pt>
                <c:pt idx="576">
                  <c:v>21.83</c:v>
                </c:pt>
                <c:pt idx="577">
                  <c:v>21.84</c:v>
                </c:pt>
                <c:pt idx="578">
                  <c:v>21.84</c:v>
                </c:pt>
                <c:pt idx="579">
                  <c:v>21.85</c:v>
                </c:pt>
                <c:pt idx="580">
                  <c:v>21.86</c:v>
                </c:pt>
                <c:pt idx="581">
                  <c:v>21.86</c:v>
                </c:pt>
                <c:pt idx="582">
                  <c:v>21.87</c:v>
                </c:pt>
                <c:pt idx="583">
                  <c:v>21.88</c:v>
                </c:pt>
                <c:pt idx="584">
                  <c:v>21.89</c:v>
                </c:pt>
                <c:pt idx="585">
                  <c:v>21.89</c:v>
                </c:pt>
                <c:pt idx="586">
                  <c:v>21.9</c:v>
                </c:pt>
                <c:pt idx="587">
                  <c:v>21.91</c:v>
                </c:pt>
                <c:pt idx="588">
                  <c:v>21.91</c:v>
                </c:pt>
                <c:pt idx="589">
                  <c:v>21.92</c:v>
                </c:pt>
                <c:pt idx="590">
                  <c:v>21.93</c:v>
                </c:pt>
                <c:pt idx="591">
                  <c:v>21.94</c:v>
                </c:pt>
                <c:pt idx="592">
                  <c:v>21.94</c:v>
                </c:pt>
                <c:pt idx="593">
                  <c:v>21.95</c:v>
                </c:pt>
                <c:pt idx="594">
                  <c:v>21.96</c:v>
                </c:pt>
                <c:pt idx="595">
                  <c:v>21.96</c:v>
                </c:pt>
                <c:pt idx="596">
                  <c:v>21.97</c:v>
                </c:pt>
                <c:pt idx="597">
                  <c:v>21.98</c:v>
                </c:pt>
                <c:pt idx="598">
                  <c:v>21.99</c:v>
                </c:pt>
                <c:pt idx="599">
                  <c:v>21.99</c:v>
                </c:pt>
                <c:pt idx="600">
                  <c:v>22</c:v>
                </c:pt>
                <c:pt idx="601">
                  <c:v>22.01</c:v>
                </c:pt>
                <c:pt idx="602">
                  <c:v>22.01</c:v>
                </c:pt>
                <c:pt idx="603">
                  <c:v>22.02</c:v>
                </c:pt>
                <c:pt idx="604">
                  <c:v>22.03</c:v>
                </c:pt>
                <c:pt idx="605">
                  <c:v>22.04</c:v>
                </c:pt>
                <c:pt idx="606">
                  <c:v>22.04</c:v>
                </c:pt>
                <c:pt idx="607">
                  <c:v>22.05</c:v>
                </c:pt>
                <c:pt idx="608">
                  <c:v>22.06</c:v>
                </c:pt>
                <c:pt idx="609">
                  <c:v>22.06</c:v>
                </c:pt>
                <c:pt idx="610">
                  <c:v>22.07</c:v>
                </c:pt>
                <c:pt idx="611">
                  <c:v>22.08</c:v>
                </c:pt>
                <c:pt idx="612">
                  <c:v>22.09</c:v>
                </c:pt>
                <c:pt idx="613">
                  <c:v>22.09</c:v>
                </c:pt>
                <c:pt idx="614">
                  <c:v>22.1</c:v>
                </c:pt>
                <c:pt idx="615">
                  <c:v>22.11</c:v>
                </c:pt>
                <c:pt idx="616">
                  <c:v>22.11</c:v>
                </c:pt>
                <c:pt idx="617">
                  <c:v>22.12</c:v>
                </c:pt>
                <c:pt idx="618">
                  <c:v>22.13</c:v>
                </c:pt>
                <c:pt idx="619">
                  <c:v>22.14</c:v>
                </c:pt>
                <c:pt idx="620">
                  <c:v>22.14</c:v>
                </c:pt>
                <c:pt idx="621">
                  <c:v>22.15</c:v>
                </c:pt>
                <c:pt idx="622">
                  <c:v>22.16</c:v>
                </c:pt>
                <c:pt idx="623">
                  <c:v>22.16</c:v>
                </c:pt>
                <c:pt idx="624">
                  <c:v>22.17</c:v>
                </c:pt>
                <c:pt idx="625">
                  <c:v>22.18</c:v>
                </c:pt>
                <c:pt idx="626">
                  <c:v>22.19</c:v>
                </c:pt>
                <c:pt idx="627">
                  <c:v>22.19</c:v>
                </c:pt>
                <c:pt idx="628">
                  <c:v>22.2</c:v>
                </c:pt>
                <c:pt idx="629">
                  <c:v>22.21</c:v>
                </c:pt>
                <c:pt idx="630">
                  <c:v>22.21</c:v>
                </c:pt>
                <c:pt idx="631">
                  <c:v>22.22</c:v>
                </c:pt>
                <c:pt idx="632">
                  <c:v>22.23</c:v>
                </c:pt>
                <c:pt idx="633">
                  <c:v>22.24</c:v>
                </c:pt>
                <c:pt idx="634">
                  <c:v>22.24</c:v>
                </c:pt>
                <c:pt idx="635">
                  <c:v>22.25</c:v>
                </c:pt>
                <c:pt idx="636">
                  <c:v>22.26</c:v>
                </c:pt>
                <c:pt idx="637">
                  <c:v>22.26</c:v>
                </c:pt>
                <c:pt idx="638">
                  <c:v>22.27</c:v>
                </c:pt>
                <c:pt idx="639">
                  <c:v>22.28</c:v>
                </c:pt>
                <c:pt idx="640">
                  <c:v>22.29</c:v>
                </c:pt>
              </c:strCache>
            </c:strRef>
          </c:cat>
          <c:val>
            <c:numRef>
              <c:f>'9.05b'!$Z$24:$Z$664</c:f>
              <c:numCache>
                <c:formatCode>0.00000</c:formatCode>
                <c:ptCount val="641"/>
                <c:pt idx="0">
                  <c:v>3.3377234820507768E-3</c:v>
                </c:pt>
                <c:pt idx="1">
                  <c:v>3.4460856144969813E-3</c:v>
                </c:pt>
                <c:pt idx="2">
                  <c:v>3.5576100402171305E-3</c:v>
                </c:pt>
                <c:pt idx="3">
                  <c:v>3.6723764346934347E-3</c:v>
                </c:pt>
                <c:pt idx="4">
                  <c:v>3.7904660595769806E-3</c:v>
                </c:pt>
                <c:pt idx="5">
                  <c:v>3.9119617808312263E-3</c:v>
                </c:pt>
                <c:pt idx="6">
                  <c:v>4.0369480866448149E-3</c:v>
                </c:pt>
                <c:pt idx="7">
                  <c:v>4.1655111050955557E-3</c:v>
                </c:pt>
                <c:pt idx="8">
                  <c:v>4.2977386215466368E-3</c:v>
                </c:pt>
                <c:pt idx="9">
                  <c:v>4.4337200957561143E-3</c:v>
                </c:pt>
                <c:pt idx="10">
                  <c:v>4.5735466786798861E-3</c:v>
                </c:pt>
                <c:pt idx="11">
                  <c:v>4.717311228948474E-3</c:v>
                </c:pt>
                <c:pt idx="12">
                  <c:v>4.865108328996913E-3</c:v>
                </c:pt>
                <c:pt idx="13">
                  <c:v>5.0170343008273067E-3</c:v>
                </c:pt>
                <c:pt idx="14">
                  <c:v>5.1731872213826493E-3</c:v>
                </c:pt>
                <c:pt idx="15">
                  <c:v>5.3336669375105353E-3</c:v>
                </c:pt>
                <c:pt idx="16">
                  <c:v>5.4985750804946911E-3</c:v>
                </c:pt>
                <c:pt idx="17">
                  <c:v>5.6680150801322023E-3</c:v>
                </c:pt>
                <c:pt idx="18">
                  <c:v>5.8420921783335477E-3</c:v>
                </c:pt>
                <c:pt idx="19">
                  <c:v>6.0209134422226302E-3</c:v>
                </c:pt>
                <c:pt idx="20">
                  <c:v>6.2045877767132112E-3</c:v>
                </c:pt>
                <c:pt idx="21">
                  <c:v>6.3932259365382035E-3</c:v>
                </c:pt>
                <c:pt idx="22">
                  <c:v>6.5869405377075724E-3</c:v>
                </c:pt>
                <c:pt idx="23">
                  <c:v>6.7858460683705227E-3</c:v>
                </c:pt>
                <c:pt idx="24">
                  <c:v>6.9900588990573281E-3</c:v>
                </c:pt>
                <c:pt idx="25">
                  <c:v>7.199697292275516E-3</c:v>
                </c:pt>
                <c:pt idx="26">
                  <c:v>7.414881411435429E-3</c:v>
                </c:pt>
                <c:pt idx="27">
                  <c:v>7.6357333290791645E-3</c:v>
                </c:pt>
                <c:pt idx="28">
                  <c:v>7.8623770343873578E-3</c:v>
                </c:pt>
                <c:pt idx="29">
                  <c:v>8.0949384399372631E-3</c:v>
                </c:pt>
                <c:pt idx="30">
                  <c:v>8.3335453876861969E-3</c:v>
                </c:pt>
                <c:pt idx="31">
                  <c:v>8.5783276541531641E-3</c:v>
                </c:pt>
                <c:pt idx="32">
                  <c:v>8.8294169547722991E-3</c:v>
                </c:pt>
                <c:pt idx="33">
                  <c:v>9.0869469473907113E-3</c:v>
                </c:pt>
                <c:pt idx="34">
                  <c:v>9.3510532348836696E-3</c:v>
                </c:pt>
                <c:pt idx="35">
                  <c:v>9.6218733668595614E-3</c:v>
                </c:pt>
                <c:pt idx="36">
                  <c:v>9.8995468404272299E-3</c:v>
                </c:pt>
                <c:pt idx="37">
                  <c:v>1.0184215099997706E-2</c:v>
                </c:pt>
                <c:pt idx="38">
                  <c:v>1.047602153609279E-2</c:v>
                </c:pt>
                <c:pt idx="39">
                  <c:v>1.0775111483132252E-2</c:v>
                </c:pt>
                <c:pt idx="40">
                  <c:v>1.1081632216171956E-2</c:v>
                </c:pt>
                <c:pt idx="41">
                  <c:v>1.1395732946564433E-2</c:v>
                </c:pt>
                <c:pt idx="42">
                  <c:v>1.1717564816514248E-2</c:v>
                </c:pt>
                <c:pt idx="43">
                  <c:v>1.2047280892499544E-2</c:v>
                </c:pt>
                <c:pt idx="44">
                  <c:v>1.2385036157532127E-2</c:v>
                </c:pt>
                <c:pt idx="45">
                  <c:v>1.2730987502227476E-2</c:v>
                </c:pt>
                <c:pt idx="46">
                  <c:v>1.3085293714657198E-2</c:v>
                </c:pt>
                <c:pt idx="47">
                  <c:v>1.3448115468955425E-2</c:v>
                </c:pt>
                <c:pt idx="48">
                  <c:v>1.3819615312651586E-2</c:v>
                </c:pt>
                <c:pt idx="49">
                  <c:v>1.4199957652701911E-2</c:v>
                </c:pt>
                <c:pt idx="50">
                  <c:v>1.4589308740191629E-2</c:v>
                </c:pt>
                <c:pt idx="51">
                  <c:v>1.4987836653681065E-2</c:v>
                </c:pt>
                <c:pt idx="52">
                  <c:v>1.5395711281167804E-2</c:v>
                </c:pt>
                <c:pt idx="53">
                  <c:v>1.5813104300638592E-2</c:v>
                </c:pt>
                <c:pt idx="54">
                  <c:v>1.6240189159183589E-2</c:v>
                </c:pt>
                <c:pt idx="55">
                  <c:v>1.6677141050647253E-2</c:v>
                </c:pt>
                <c:pt idx="56">
                  <c:v>1.7124136891789161E-2</c:v>
                </c:pt>
                <c:pt idx="57">
                  <c:v>1.7581355296929498E-2</c:v>
                </c:pt>
                <c:pt idx="58">
                  <c:v>1.8048976551053426E-2</c:v>
                </c:pt>
                <c:pt idx="59">
                  <c:v>1.8527182581349926E-2</c:v>
                </c:pt>
                <c:pt idx="60">
                  <c:v>1.9016156927159862E-2</c:v>
                </c:pt>
                <c:pt idx="61">
                  <c:v>1.9516084708310157E-2</c:v>
                </c:pt>
                <c:pt idx="62">
                  <c:v>2.002715259180957E-2</c:v>
                </c:pt>
                <c:pt idx="63">
                  <c:v>2.0549548756884067E-2</c:v>
                </c:pt>
                <c:pt idx="64">
                  <c:v>2.1083462858328433E-2</c:v>
                </c:pt>
                <c:pt idx="65">
                  <c:v>2.1629085988153246E-2</c:v>
                </c:pt>
                <c:pt idx="66">
                  <c:v>2.2186610635505151E-2</c:v>
                </c:pt>
                <c:pt idx="67">
                  <c:v>2.2756230644840711E-2</c:v>
                </c:pt>
                <c:pt idx="68">
                  <c:v>2.3338141172333484E-2</c:v>
                </c:pt>
                <c:pt idx="69">
                  <c:v>2.393253864049574E-2</c:v>
                </c:pt>
                <c:pt idx="70">
                  <c:v>2.453962069099596E-2</c:v>
                </c:pt>
                <c:pt idx="71">
                  <c:v>2.5159586135655488E-2</c:v>
                </c:pt>
                <c:pt idx="72">
                  <c:v>2.5792634905606869E-2</c:v>
                </c:pt>
                <c:pt idx="73">
                  <c:v>2.6438967998598632E-2</c:v>
                </c:pt>
                <c:pt idx="74">
                  <c:v>2.7098787424431753E-2</c:v>
                </c:pt>
                <c:pt idx="75">
                  <c:v>2.7772296148513443E-2</c:v>
                </c:pt>
                <c:pt idx="76">
                  <c:v>2.8459698033516178E-2</c:v>
                </c:pt>
                <c:pt idx="77">
                  <c:v>2.9161197779129063E-2</c:v>
                </c:pt>
                <c:pt idx="78">
                  <c:v>2.9877000859891902E-2</c:v>
                </c:pt>
                <c:pt idx="79">
                  <c:v>3.0607313461101144E-2</c:v>
                </c:pt>
                <c:pt idx="80">
                  <c:v>3.1352342412780065E-2</c:v>
                </c:pt>
                <c:pt idx="81">
                  <c:v>3.2112295121704978E-2</c:v>
                </c:pt>
                <c:pt idx="82">
                  <c:v>3.2887379501481913E-2</c:v>
                </c:pt>
                <c:pt idx="83">
                  <c:v>3.3677803900668164E-2</c:v>
                </c:pt>
                <c:pt idx="84">
                  <c:v>3.4483777028935514E-2</c:v>
                </c:pt>
                <c:pt idx="85">
                  <c:v>3.5305507881272138E-2</c:v>
                </c:pt>
                <c:pt idx="86">
                  <c:v>3.614320566022277E-2</c:v>
                </c:pt>
                <c:pt idx="87">
                  <c:v>3.6997079696166418E-2</c:v>
                </c:pt>
                <c:pt idx="88">
                  <c:v>3.7867339365634502E-2</c:v>
                </c:pt>
                <c:pt idx="89">
                  <c:v>3.8754194007671203E-2</c:v>
                </c:pt>
                <c:pt idx="90">
                  <c:v>3.9657852838241671E-2</c:v>
                </c:pt>
                <c:pt idx="91">
                  <c:v>4.0578524862693185E-2</c:v>
                </c:pt>
                <c:pt idx="92">
                  <c:v>4.1516418786277792E-2</c:v>
                </c:pt>
                <c:pt idx="93">
                  <c:v>4.2471742922744297E-2</c:v>
                </c:pt>
                <c:pt idx="94">
                  <c:v>4.3444705101011588E-2</c:v>
                </c:pt>
                <c:pt idx="95">
                  <c:v>4.4435512569934395E-2</c:v>
                </c:pt>
                <c:pt idx="96">
                  <c:v>4.5444371901176429E-2</c:v>
                </c:pt>
                <c:pt idx="97">
                  <c:v>4.6471488890205581E-2</c:v>
                </c:pt>
                <c:pt idx="98">
                  <c:v>4.7517068455428864E-2</c:v>
                </c:pt>
                <c:pt idx="99">
                  <c:v>4.8581314535486357E-2</c:v>
                </c:pt>
                <c:pt idx="100">
                  <c:v>4.9664429984724E-2</c:v>
                </c:pt>
                <c:pt idx="101">
                  <c:v>5.0766616466868718E-2</c:v>
                </c:pt>
                <c:pt idx="102">
                  <c:v>5.1888074346929068E-2</c:v>
                </c:pt>
                <c:pt idx="103">
                  <c:v>5.3029002581348482E-2</c:v>
                </c:pt>
                <c:pt idx="104">
                  <c:v>5.4189598606437857E-2</c:v>
                </c:pt>
                <c:pt idx="105">
                  <c:v>5.537005822511832E-2</c:v>
                </c:pt>
                <c:pt idx="106">
                  <c:v>5.6570575492004442E-2</c:v>
                </c:pt>
                <c:pt idx="107">
                  <c:v>5.7791342596862597E-2</c:v>
                </c:pt>
                <c:pt idx="108">
                  <c:v>5.9032549746478445E-2</c:v>
                </c:pt>
                <c:pt idx="109">
                  <c:v>6.0294385044972039E-2</c:v>
                </c:pt>
                <c:pt idx="110">
                  <c:v>6.157703437259808E-2</c:v>
                </c:pt>
                <c:pt idx="111">
                  <c:v>6.2880681263073945E-2</c:v>
                </c:pt>
                <c:pt idx="112">
                  <c:v>6.4205506779476854E-2</c:v>
                </c:pt>
                <c:pt idx="113">
                  <c:v>6.555168938875644E-2</c:v>
                </c:pt>
                <c:pt idx="114">
                  <c:v>6.6919404834907853E-2</c:v>
                </c:pt>
                <c:pt idx="115">
                  <c:v>6.8308826010855889E-2</c:v>
                </c:pt>
                <c:pt idx="116">
                  <c:v>6.972012282909909E-2</c:v>
                </c:pt>
                <c:pt idx="117">
                  <c:v>7.1153462091167699E-2</c:v>
                </c:pt>
                <c:pt idx="118">
                  <c:v>7.2609007355948801E-2</c:v>
                </c:pt>
                <c:pt idx="119">
                  <c:v>7.408691880693645E-2</c:v>
                </c:pt>
                <c:pt idx="120">
                  <c:v>7.5587353118463291E-2</c:v>
                </c:pt>
                <c:pt idx="121">
                  <c:v>7.7110463320976083E-2</c:v>
                </c:pt>
                <c:pt idx="122">
                  <c:v>7.8656398665415281E-2</c:v>
                </c:pt>
                <c:pt idx="123">
                  <c:v>8.0225304486764001E-2</c:v>
                </c:pt>
                <c:pt idx="124">
                  <c:v>8.1817322066832079E-2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8.1817322066832079E-2</c:v>
                </c:pt>
                <c:pt idx="517">
                  <c:v>8.0225304486764001E-2</c:v>
                </c:pt>
                <c:pt idx="518">
                  <c:v>7.8656398665415281E-2</c:v>
                </c:pt>
                <c:pt idx="519">
                  <c:v>7.7110463320976083E-2</c:v>
                </c:pt>
                <c:pt idx="520">
                  <c:v>7.5587353118463291E-2</c:v>
                </c:pt>
                <c:pt idx="521">
                  <c:v>7.408691880693645E-2</c:v>
                </c:pt>
                <c:pt idx="522">
                  <c:v>7.2609007355948801E-2</c:v>
                </c:pt>
                <c:pt idx="523">
                  <c:v>7.1153462091167699E-2</c:v>
                </c:pt>
                <c:pt idx="524">
                  <c:v>6.972012282909909E-2</c:v>
                </c:pt>
                <c:pt idx="525">
                  <c:v>6.8308826010855889E-2</c:v>
                </c:pt>
                <c:pt idx="526">
                  <c:v>6.6919404834907853E-2</c:v>
                </c:pt>
                <c:pt idx="527">
                  <c:v>6.555168938875644E-2</c:v>
                </c:pt>
                <c:pt idx="528">
                  <c:v>6.4205506779476854E-2</c:v>
                </c:pt>
                <c:pt idx="529">
                  <c:v>6.2880681263073945E-2</c:v>
                </c:pt>
                <c:pt idx="530">
                  <c:v>6.157703437259808E-2</c:v>
                </c:pt>
                <c:pt idx="531">
                  <c:v>6.0294385044972039E-2</c:v>
                </c:pt>
                <c:pt idx="532">
                  <c:v>5.9032549746478445E-2</c:v>
                </c:pt>
                <c:pt idx="533">
                  <c:v>5.7791342596862597E-2</c:v>
                </c:pt>
                <c:pt idx="534">
                  <c:v>5.6570575492004442E-2</c:v>
                </c:pt>
                <c:pt idx="535">
                  <c:v>5.537005822511832E-2</c:v>
                </c:pt>
                <c:pt idx="536">
                  <c:v>5.4189598606437857E-2</c:v>
                </c:pt>
                <c:pt idx="537">
                  <c:v>5.3029002581348482E-2</c:v>
                </c:pt>
                <c:pt idx="538">
                  <c:v>5.1888074346929068E-2</c:v>
                </c:pt>
                <c:pt idx="539">
                  <c:v>5.0766616466868718E-2</c:v>
                </c:pt>
                <c:pt idx="540">
                  <c:v>4.9664429984724E-2</c:v>
                </c:pt>
                <c:pt idx="541">
                  <c:v>4.8581314535486357E-2</c:v>
                </c:pt>
                <c:pt idx="542">
                  <c:v>4.7517068455428864E-2</c:v>
                </c:pt>
                <c:pt idx="543">
                  <c:v>4.6471488890205581E-2</c:v>
                </c:pt>
                <c:pt idx="544">
                  <c:v>4.5444371901176429E-2</c:v>
                </c:pt>
                <c:pt idx="545">
                  <c:v>4.4435512569934395E-2</c:v>
                </c:pt>
                <c:pt idx="546">
                  <c:v>4.3444705101011588E-2</c:v>
                </c:pt>
                <c:pt idx="547">
                  <c:v>4.2471742922744297E-2</c:v>
                </c:pt>
                <c:pt idx="548">
                  <c:v>4.1516418786277792E-2</c:v>
                </c:pt>
                <c:pt idx="549">
                  <c:v>4.0578524862693185E-2</c:v>
                </c:pt>
                <c:pt idx="550">
                  <c:v>3.9657852838241671E-2</c:v>
                </c:pt>
                <c:pt idx="551">
                  <c:v>3.8754194007671203E-2</c:v>
                </c:pt>
                <c:pt idx="552">
                  <c:v>3.7867339365634502E-2</c:v>
                </c:pt>
                <c:pt idx="553">
                  <c:v>3.6997079696166418E-2</c:v>
                </c:pt>
                <c:pt idx="554">
                  <c:v>3.614320566022277E-2</c:v>
                </c:pt>
                <c:pt idx="555">
                  <c:v>3.5305507881272138E-2</c:v>
                </c:pt>
                <c:pt idx="556">
                  <c:v>3.4483777028935514E-2</c:v>
                </c:pt>
                <c:pt idx="557">
                  <c:v>3.3677803900668164E-2</c:v>
                </c:pt>
                <c:pt idx="558">
                  <c:v>3.2887379501481913E-2</c:v>
                </c:pt>
                <c:pt idx="559">
                  <c:v>3.2112295121704978E-2</c:v>
                </c:pt>
                <c:pt idx="560">
                  <c:v>3.1352342412780065E-2</c:v>
                </c:pt>
                <c:pt idx="561">
                  <c:v>3.0607313461101144E-2</c:v>
                </c:pt>
                <c:pt idx="562">
                  <c:v>2.9877000859891902E-2</c:v>
                </c:pt>
                <c:pt idx="563">
                  <c:v>2.9161197779129063E-2</c:v>
                </c:pt>
                <c:pt idx="564">
                  <c:v>2.8459698033516178E-2</c:v>
                </c:pt>
                <c:pt idx="565">
                  <c:v>2.7772296148513443E-2</c:v>
                </c:pt>
                <c:pt idx="566">
                  <c:v>2.7098787424431753E-2</c:v>
                </c:pt>
                <c:pt idx="567">
                  <c:v>2.6438967998598632E-2</c:v>
                </c:pt>
                <c:pt idx="568">
                  <c:v>2.5792634905606869E-2</c:v>
                </c:pt>
                <c:pt idx="569">
                  <c:v>2.5159586135655488E-2</c:v>
                </c:pt>
                <c:pt idx="570">
                  <c:v>2.453962069099596E-2</c:v>
                </c:pt>
                <c:pt idx="571">
                  <c:v>2.393253864049574E-2</c:v>
                </c:pt>
                <c:pt idx="572">
                  <c:v>2.3338141172333484E-2</c:v>
                </c:pt>
                <c:pt idx="573">
                  <c:v>2.2756230644840711E-2</c:v>
                </c:pt>
                <c:pt idx="574">
                  <c:v>2.2186610635505151E-2</c:v>
                </c:pt>
                <c:pt idx="575">
                  <c:v>2.1629085988153246E-2</c:v>
                </c:pt>
                <c:pt idx="576">
                  <c:v>2.1083462858328433E-2</c:v>
                </c:pt>
                <c:pt idx="577">
                  <c:v>2.0549548756884067E-2</c:v>
                </c:pt>
                <c:pt idx="578">
                  <c:v>2.002715259180957E-2</c:v>
                </c:pt>
                <c:pt idx="579">
                  <c:v>1.9516084708310157E-2</c:v>
                </c:pt>
                <c:pt idx="580">
                  <c:v>1.9016156927159862E-2</c:v>
                </c:pt>
                <c:pt idx="581">
                  <c:v>1.8527182581349926E-2</c:v>
                </c:pt>
                <c:pt idx="582">
                  <c:v>1.8048976551053426E-2</c:v>
                </c:pt>
                <c:pt idx="583">
                  <c:v>1.7581355296929498E-2</c:v>
                </c:pt>
                <c:pt idx="584">
                  <c:v>1.7124136891789161E-2</c:v>
                </c:pt>
                <c:pt idx="585">
                  <c:v>1.6677141050647253E-2</c:v>
                </c:pt>
                <c:pt idx="586">
                  <c:v>1.6240189159183589E-2</c:v>
                </c:pt>
                <c:pt idx="587">
                  <c:v>1.5813104300638592E-2</c:v>
                </c:pt>
                <c:pt idx="588">
                  <c:v>1.5395711281167804E-2</c:v>
                </c:pt>
                <c:pt idx="589">
                  <c:v>1.4987836653681065E-2</c:v>
                </c:pt>
                <c:pt idx="590">
                  <c:v>1.4589308740191629E-2</c:v>
                </c:pt>
                <c:pt idx="591">
                  <c:v>1.4199957652701911E-2</c:v>
                </c:pt>
                <c:pt idx="592">
                  <c:v>1.3819615312651586E-2</c:v>
                </c:pt>
                <c:pt idx="593">
                  <c:v>1.3448115468955425E-2</c:v>
                </c:pt>
                <c:pt idx="594">
                  <c:v>1.3085293714657198E-2</c:v>
                </c:pt>
                <c:pt idx="595">
                  <c:v>1.2730987502227476E-2</c:v>
                </c:pt>
                <c:pt idx="596">
                  <c:v>1.2385036157532127E-2</c:v>
                </c:pt>
                <c:pt idx="597">
                  <c:v>1.2047280892499544E-2</c:v>
                </c:pt>
                <c:pt idx="598">
                  <c:v>1.1717564816514248E-2</c:v>
                </c:pt>
                <c:pt idx="599">
                  <c:v>1.1395732946564433E-2</c:v>
                </c:pt>
                <c:pt idx="600">
                  <c:v>1.1081632216171956E-2</c:v>
                </c:pt>
                <c:pt idx="601">
                  <c:v>1.0775111483132252E-2</c:v>
                </c:pt>
                <c:pt idx="602">
                  <c:v>1.047602153609279E-2</c:v>
                </c:pt>
                <c:pt idx="603">
                  <c:v>1.0184215099997706E-2</c:v>
                </c:pt>
                <c:pt idx="604">
                  <c:v>9.8995468404272299E-3</c:v>
                </c:pt>
                <c:pt idx="605">
                  <c:v>9.6218733668595614E-3</c:v>
                </c:pt>
                <c:pt idx="606">
                  <c:v>9.3510532348836696E-3</c:v>
                </c:pt>
                <c:pt idx="607">
                  <c:v>9.0869469473907113E-3</c:v>
                </c:pt>
                <c:pt idx="608">
                  <c:v>8.8294169547722991E-3</c:v>
                </c:pt>
                <c:pt idx="609">
                  <c:v>8.5783276541531641E-3</c:v>
                </c:pt>
                <c:pt idx="610">
                  <c:v>8.3335453876861969E-3</c:v>
                </c:pt>
                <c:pt idx="611">
                  <c:v>8.0949384399372631E-3</c:v>
                </c:pt>
                <c:pt idx="612">
                  <c:v>7.8623770343873578E-3</c:v>
                </c:pt>
                <c:pt idx="613">
                  <c:v>7.6357333290791645E-3</c:v>
                </c:pt>
                <c:pt idx="614">
                  <c:v>7.414881411435429E-3</c:v>
                </c:pt>
                <c:pt idx="615">
                  <c:v>7.199697292275516E-3</c:v>
                </c:pt>
                <c:pt idx="616">
                  <c:v>6.9900588990573281E-3</c:v>
                </c:pt>
                <c:pt idx="617">
                  <c:v>6.7858460683705227E-3</c:v>
                </c:pt>
                <c:pt idx="618">
                  <c:v>6.5869405377075724E-3</c:v>
                </c:pt>
                <c:pt idx="619">
                  <c:v>6.3932259365382035E-3</c:v>
                </c:pt>
                <c:pt idx="620">
                  <c:v>6.2045877767132112E-3</c:v>
                </c:pt>
                <c:pt idx="621">
                  <c:v>6.0209134422226302E-3</c:v>
                </c:pt>
                <c:pt idx="622">
                  <c:v>5.8420921783335477E-3</c:v>
                </c:pt>
                <c:pt idx="623">
                  <c:v>5.6680150801322023E-3</c:v>
                </c:pt>
                <c:pt idx="624">
                  <c:v>5.4985750804946911E-3</c:v>
                </c:pt>
                <c:pt idx="625">
                  <c:v>5.3336669375105353E-3</c:v>
                </c:pt>
                <c:pt idx="626">
                  <c:v>5.1731872213826493E-3</c:v>
                </c:pt>
                <c:pt idx="627">
                  <c:v>5.0170343008273067E-3</c:v>
                </c:pt>
                <c:pt idx="628">
                  <c:v>4.865108328996913E-3</c:v>
                </c:pt>
                <c:pt idx="629">
                  <c:v>4.717311228948474E-3</c:v>
                </c:pt>
                <c:pt idx="630">
                  <c:v>4.5735466786798861E-3</c:v>
                </c:pt>
                <c:pt idx="631">
                  <c:v>4.4337200957561143E-3</c:v>
                </c:pt>
                <c:pt idx="632">
                  <c:v>4.2977386215466368E-3</c:v>
                </c:pt>
                <c:pt idx="633">
                  <c:v>4.1655111050955557E-3</c:v>
                </c:pt>
                <c:pt idx="634">
                  <c:v>4.0369480866448149E-3</c:v>
                </c:pt>
                <c:pt idx="635">
                  <c:v>3.9119617808312263E-3</c:v>
                </c:pt>
                <c:pt idx="636">
                  <c:v>3.7904660595769806E-3</c:v>
                </c:pt>
                <c:pt idx="637">
                  <c:v>3.6723764346934347E-3</c:v>
                </c:pt>
                <c:pt idx="638">
                  <c:v>3.5576100402171305E-3</c:v>
                </c:pt>
                <c:pt idx="639">
                  <c:v>3.4460856144969813E-3</c:v>
                </c:pt>
                <c:pt idx="640">
                  <c:v>3.3377234820507768E-3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B-4B0A-8628-7987BB2F76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537768"/>
        <c:axId val="1"/>
      </c:areaChart>
      <c:catAx>
        <c:axId val="6215377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62153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06506564707988E-2"/>
          <c:y val="4.3604651162790699E-2"/>
          <c:w val="0.92643447925260047"/>
          <c:h val="0.83720930232558233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'9.22'!$U$20:$U$660</c:f>
              <c:strCache>
                <c:ptCount val="641"/>
                <c:pt idx="0">
                  <c:v>0.314</c:v>
                </c:pt>
                <c:pt idx="1">
                  <c:v>0.315</c:v>
                </c:pt>
                <c:pt idx="2">
                  <c:v>0.316</c:v>
                </c:pt>
                <c:pt idx="3">
                  <c:v>0.316</c:v>
                </c:pt>
                <c:pt idx="4">
                  <c:v>0.317</c:v>
                </c:pt>
                <c:pt idx="5">
                  <c:v>0.318</c:v>
                </c:pt>
                <c:pt idx="6">
                  <c:v>0.319</c:v>
                </c:pt>
                <c:pt idx="7">
                  <c:v>0.32</c:v>
                </c:pt>
                <c:pt idx="8">
                  <c:v>0.321</c:v>
                </c:pt>
                <c:pt idx="9">
                  <c:v>0.322</c:v>
                </c:pt>
                <c:pt idx="10">
                  <c:v>0.323</c:v>
                </c:pt>
                <c:pt idx="11">
                  <c:v>0.324</c:v>
                </c:pt>
                <c:pt idx="12">
                  <c:v>0.325</c:v>
                </c:pt>
                <c:pt idx="13">
                  <c:v>0.325</c:v>
                </c:pt>
                <c:pt idx="14">
                  <c:v>0.326</c:v>
                </c:pt>
                <c:pt idx="15">
                  <c:v>0.327</c:v>
                </c:pt>
                <c:pt idx="16">
                  <c:v>0.328</c:v>
                </c:pt>
                <c:pt idx="17">
                  <c:v>0.329</c:v>
                </c:pt>
                <c:pt idx="18">
                  <c:v>0.33</c:v>
                </c:pt>
                <c:pt idx="19">
                  <c:v>0.331</c:v>
                </c:pt>
                <c:pt idx="20">
                  <c:v>0.332</c:v>
                </c:pt>
                <c:pt idx="21">
                  <c:v>0.333</c:v>
                </c:pt>
                <c:pt idx="22">
                  <c:v>0.333</c:v>
                </c:pt>
                <c:pt idx="23">
                  <c:v>0.334</c:v>
                </c:pt>
                <c:pt idx="24">
                  <c:v>0.335</c:v>
                </c:pt>
                <c:pt idx="25">
                  <c:v>0.336</c:v>
                </c:pt>
                <c:pt idx="26">
                  <c:v>0.337</c:v>
                </c:pt>
                <c:pt idx="27">
                  <c:v>0.338</c:v>
                </c:pt>
                <c:pt idx="28">
                  <c:v>0.339</c:v>
                </c:pt>
                <c:pt idx="29">
                  <c:v>0.34</c:v>
                </c:pt>
                <c:pt idx="30">
                  <c:v>0.341</c:v>
                </c:pt>
                <c:pt idx="31">
                  <c:v>0.342</c:v>
                </c:pt>
                <c:pt idx="32">
                  <c:v>0.342</c:v>
                </c:pt>
                <c:pt idx="33">
                  <c:v>0.343</c:v>
                </c:pt>
                <c:pt idx="34">
                  <c:v>0.344</c:v>
                </c:pt>
                <c:pt idx="35">
                  <c:v>0.345</c:v>
                </c:pt>
                <c:pt idx="36">
                  <c:v>0.346</c:v>
                </c:pt>
                <c:pt idx="37">
                  <c:v>0.347</c:v>
                </c:pt>
                <c:pt idx="38">
                  <c:v>0.348</c:v>
                </c:pt>
                <c:pt idx="39">
                  <c:v>0.349</c:v>
                </c:pt>
                <c:pt idx="40">
                  <c:v>0.35</c:v>
                </c:pt>
                <c:pt idx="41">
                  <c:v>0.35</c:v>
                </c:pt>
                <c:pt idx="42">
                  <c:v>0.351</c:v>
                </c:pt>
                <c:pt idx="43">
                  <c:v>0.352</c:v>
                </c:pt>
                <c:pt idx="44">
                  <c:v>0.353</c:v>
                </c:pt>
                <c:pt idx="45">
                  <c:v>0.354</c:v>
                </c:pt>
                <c:pt idx="46">
                  <c:v>0.355</c:v>
                </c:pt>
                <c:pt idx="47">
                  <c:v>0.356</c:v>
                </c:pt>
                <c:pt idx="48">
                  <c:v>0.357</c:v>
                </c:pt>
                <c:pt idx="49">
                  <c:v>0.358</c:v>
                </c:pt>
                <c:pt idx="50">
                  <c:v>0.359</c:v>
                </c:pt>
                <c:pt idx="51">
                  <c:v>0.359</c:v>
                </c:pt>
                <c:pt idx="52">
                  <c:v>0.36</c:v>
                </c:pt>
                <c:pt idx="53">
                  <c:v>0.361</c:v>
                </c:pt>
                <c:pt idx="54">
                  <c:v>0.362</c:v>
                </c:pt>
                <c:pt idx="55">
                  <c:v>0.363</c:v>
                </c:pt>
                <c:pt idx="56">
                  <c:v>0.364</c:v>
                </c:pt>
                <c:pt idx="57">
                  <c:v>0.365</c:v>
                </c:pt>
                <c:pt idx="58">
                  <c:v>0.366</c:v>
                </c:pt>
                <c:pt idx="59">
                  <c:v>0.367</c:v>
                </c:pt>
                <c:pt idx="60">
                  <c:v>0.367</c:v>
                </c:pt>
                <c:pt idx="61">
                  <c:v>0.368</c:v>
                </c:pt>
                <c:pt idx="62">
                  <c:v>0.369</c:v>
                </c:pt>
                <c:pt idx="63">
                  <c:v>0.37</c:v>
                </c:pt>
                <c:pt idx="64">
                  <c:v>0.371</c:v>
                </c:pt>
                <c:pt idx="65">
                  <c:v>0.372</c:v>
                </c:pt>
                <c:pt idx="66">
                  <c:v>0.373</c:v>
                </c:pt>
                <c:pt idx="67">
                  <c:v>0.374</c:v>
                </c:pt>
                <c:pt idx="68">
                  <c:v>0.375</c:v>
                </c:pt>
                <c:pt idx="69">
                  <c:v>0.375</c:v>
                </c:pt>
                <c:pt idx="70">
                  <c:v>0.376</c:v>
                </c:pt>
                <c:pt idx="71">
                  <c:v>0.377</c:v>
                </c:pt>
                <c:pt idx="72">
                  <c:v>0.378</c:v>
                </c:pt>
                <c:pt idx="73">
                  <c:v>0.379</c:v>
                </c:pt>
                <c:pt idx="74">
                  <c:v>0.38</c:v>
                </c:pt>
                <c:pt idx="75">
                  <c:v>0.381</c:v>
                </c:pt>
                <c:pt idx="76">
                  <c:v>0.382</c:v>
                </c:pt>
                <c:pt idx="77">
                  <c:v>0.383</c:v>
                </c:pt>
                <c:pt idx="78">
                  <c:v>0.384</c:v>
                </c:pt>
                <c:pt idx="79">
                  <c:v>0.384</c:v>
                </c:pt>
                <c:pt idx="80">
                  <c:v>0.385</c:v>
                </c:pt>
                <c:pt idx="81">
                  <c:v>0.386</c:v>
                </c:pt>
                <c:pt idx="82">
                  <c:v>0.387</c:v>
                </c:pt>
                <c:pt idx="83">
                  <c:v>0.388</c:v>
                </c:pt>
                <c:pt idx="84">
                  <c:v>0.389</c:v>
                </c:pt>
                <c:pt idx="85">
                  <c:v>0.39</c:v>
                </c:pt>
                <c:pt idx="86">
                  <c:v>0.391</c:v>
                </c:pt>
                <c:pt idx="87">
                  <c:v>0.392</c:v>
                </c:pt>
                <c:pt idx="88">
                  <c:v>0.392</c:v>
                </c:pt>
                <c:pt idx="89">
                  <c:v>0.393</c:v>
                </c:pt>
                <c:pt idx="90">
                  <c:v>0.394</c:v>
                </c:pt>
                <c:pt idx="91">
                  <c:v>0.395</c:v>
                </c:pt>
                <c:pt idx="92">
                  <c:v>0.396</c:v>
                </c:pt>
                <c:pt idx="93">
                  <c:v>0.397</c:v>
                </c:pt>
                <c:pt idx="94">
                  <c:v>0.398</c:v>
                </c:pt>
                <c:pt idx="95">
                  <c:v>0.399</c:v>
                </c:pt>
                <c:pt idx="96">
                  <c:v>0.4</c:v>
                </c:pt>
                <c:pt idx="97">
                  <c:v>0.401</c:v>
                </c:pt>
                <c:pt idx="98">
                  <c:v>0.401</c:v>
                </c:pt>
                <c:pt idx="99">
                  <c:v>0.402</c:v>
                </c:pt>
                <c:pt idx="100">
                  <c:v>0.403</c:v>
                </c:pt>
                <c:pt idx="101">
                  <c:v>0.404</c:v>
                </c:pt>
                <c:pt idx="102">
                  <c:v>0.405</c:v>
                </c:pt>
                <c:pt idx="103">
                  <c:v>0.406</c:v>
                </c:pt>
                <c:pt idx="104">
                  <c:v>0.407</c:v>
                </c:pt>
                <c:pt idx="105">
                  <c:v>0.408</c:v>
                </c:pt>
                <c:pt idx="106">
                  <c:v>0.409</c:v>
                </c:pt>
                <c:pt idx="107">
                  <c:v>0.409</c:v>
                </c:pt>
                <c:pt idx="108">
                  <c:v>0.41</c:v>
                </c:pt>
                <c:pt idx="109">
                  <c:v>0.411</c:v>
                </c:pt>
                <c:pt idx="110">
                  <c:v>0.412</c:v>
                </c:pt>
                <c:pt idx="111">
                  <c:v>0.413</c:v>
                </c:pt>
                <c:pt idx="112">
                  <c:v>0.414</c:v>
                </c:pt>
                <c:pt idx="113">
                  <c:v>0.415</c:v>
                </c:pt>
                <c:pt idx="114">
                  <c:v>0.416</c:v>
                </c:pt>
                <c:pt idx="115">
                  <c:v>0.417</c:v>
                </c:pt>
                <c:pt idx="116">
                  <c:v>0.418</c:v>
                </c:pt>
                <c:pt idx="117">
                  <c:v>0.418</c:v>
                </c:pt>
                <c:pt idx="118">
                  <c:v>0.419</c:v>
                </c:pt>
                <c:pt idx="119">
                  <c:v>0.42</c:v>
                </c:pt>
                <c:pt idx="120">
                  <c:v>0.421</c:v>
                </c:pt>
                <c:pt idx="121">
                  <c:v>0.422</c:v>
                </c:pt>
                <c:pt idx="122">
                  <c:v>0.423</c:v>
                </c:pt>
                <c:pt idx="123">
                  <c:v>0.424</c:v>
                </c:pt>
                <c:pt idx="124">
                  <c:v>0.425</c:v>
                </c:pt>
                <c:pt idx="125">
                  <c:v>0.426</c:v>
                </c:pt>
                <c:pt idx="126">
                  <c:v>0.426</c:v>
                </c:pt>
                <c:pt idx="127">
                  <c:v>0.427</c:v>
                </c:pt>
                <c:pt idx="128">
                  <c:v>0.428</c:v>
                </c:pt>
                <c:pt idx="129">
                  <c:v>0.429</c:v>
                </c:pt>
                <c:pt idx="130">
                  <c:v>0.43</c:v>
                </c:pt>
                <c:pt idx="131">
                  <c:v>0.431</c:v>
                </c:pt>
                <c:pt idx="132">
                  <c:v>0.432</c:v>
                </c:pt>
                <c:pt idx="133">
                  <c:v>0.433</c:v>
                </c:pt>
                <c:pt idx="134">
                  <c:v>0.434</c:v>
                </c:pt>
                <c:pt idx="135">
                  <c:v>0.435</c:v>
                </c:pt>
                <c:pt idx="136">
                  <c:v>0.435</c:v>
                </c:pt>
                <c:pt idx="137">
                  <c:v>0.436</c:v>
                </c:pt>
                <c:pt idx="138">
                  <c:v>0.437</c:v>
                </c:pt>
                <c:pt idx="139">
                  <c:v>0.438</c:v>
                </c:pt>
                <c:pt idx="140">
                  <c:v>0.439</c:v>
                </c:pt>
                <c:pt idx="141">
                  <c:v>0.44</c:v>
                </c:pt>
                <c:pt idx="142">
                  <c:v>0.441</c:v>
                </c:pt>
                <c:pt idx="143">
                  <c:v>0.442</c:v>
                </c:pt>
                <c:pt idx="144">
                  <c:v>0.443</c:v>
                </c:pt>
                <c:pt idx="145">
                  <c:v>0.443</c:v>
                </c:pt>
                <c:pt idx="146">
                  <c:v>0.444</c:v>
                </c:pt>
                <c:pt idx="147">
                  <c:v>0.445</c:v>
                </c:pt>
                <c:pt idx="148">
                  <c:v>0.446</c:v>
                </c:pt>
                <c:pt idx="149">
                  <c:v>0.447</c:v>
                </c:pt>
                <c:pt idx="150">
                  <c:v>0.448</c:v>
                </c:pt>
                <c:pt idx="151">
                  <c:v>0.449</c:v>
                </c:pt>
                <c:pt idx="152">
                  <c:v>0.45</c:v>
                </c:pt>
                <c:pt idx="153">
                  <c:v>0.451</c:v>
                </c:pt>
                <c:pt idx="154">
                  <c:v>0.452</c:v>
                </c:pt>
                <c:pt idx="155">
                  <c:v>0.452</c:v>
                </c:pt>
                <c:pt idx="156">
                  <c:v>0.453</c:v>
                </c:pt>
                <c:pt idx="157">
                  <c:v>0.454</c:v>
                </c:pt>
                <c:pt idx="158">
                  <c:v>0.455</c:v>
                </c:pt>
                <c:pt idx="159">
                  <c:v>0.456</c:v>
                </c:pt>
                <c:pt idx="160">
                  <c:v>0.457</c:v>
                </c:pt>
                <c:pt idx="161">
                  <c:v>0.458</c:v>
                </c:pt>
                <c:pt idx="162">
                  <c:v>0.459</c:v>
                </c:pt>
                <c:pt idx="163">
                  <c:v>0.46</c:v>
                </c:pt>
                <c:pt idx="164">
                  <c:v>0.46</c:v>
                </c:pt>
                <c:pt idx="165">
                  <c:v>0.461</c:v>
                </c:pt>
                <c:pt idx="166">
                  <c:v>0.462</c:v>
                </c:pt>
                <c:pt idx="167">
                  <c:v>0.463</c:v>
                </c:pt>
                <c:pt idx="168">
                  <c:v>0.464</c:v>
                </c:pt>
                <c:pt idx="169">
                  <c:v>0.465</c:v>
                </c:pt>
                <c:pt idx="170">
                  <c:v>0.466</c:v>
                </c:pt>
                <c:pt idx="171">
                  <c:v>0.467</c:v>
                </c:pt>
                <c:pt idx="172">
                  <c:v>0.468</c:v>
                </c:pt>
                <c:pt idx="173">
                  <c:v>0.469</c:v>
                </c:pt>
                <c:pt idx="174">
                  <c:v>0.469</c:v>
                </c:pt>
                <c:pt idx="175">
                  <c:v>0.47</c:v>
                </c:pt>
                <c:pt idx="176">
                  <c:v>0.471</c:v>
                </c:pt>
                <c:pt idx="177">
                  <c:v>0.472</c:v>
                </c:pt>
                <c:pt idx="178">
                  <c:v>0.473</c:v>
                </c:pt>
                <c:pt idx="179">
                  <c:v>0.474</c:v>
                </c:pt>
                <c:pt idx="180">
                  <c:v>0.475</c:v>
                </c:pt>
                <c:pt idx="181">
                  <c:v>0.476</c:v>
                </c:pt>
                <c:pt idx="182">
                  <c:v>0.477</c:v>
                </c:pt>
                <c:pt idx="183">
                  <c:v>0.477</c:v>
                </c:pt>
                <c:pt idx="184">
                  <c:v>0.478</c:v>
                </c:pt>
                <c:pt idx="185">
                  <c:v>0.479</c:v>
                </c:pt>
                <c:pt idx="186">
                  <c:v>0.48</c:v>
                </c:pt>
                <c:pt idx="187">
                  <c:v>0.481</c:v>
                </c:pt>
                <c:pt idx="188">
                  <c:v>0.482</c:v>
                </c:pt>
                <c:pt idx="189">
                  <c:v>0.483</c:v>
                </c:pt>
                <c:pt idx="190">
                  <c:v>0.484</c:v>
                </c:pt>
                <c:pt idx="191">
                  <c:v>0.485</c:v>
                </c:pt>
                <c:pt idx="192">
                  <c:v>0.486</c:v>
                </c:pt>
                <c:pt idx="193">
                  <c:v>0.486</c:v>
                </c:pt>
                <c:pt idx="194">
                  <c:v>0.487</c:v>
                </c:pt>
                <c:pt idx="195">
                  <c:v>0.488</c:v>
                </c:pt>
                <c:pt idx="196">
                  <c:v>0.489</c:v>
                </c:pt>
                <c:pt idx="197">
                  <c:v>0.49</c:v>
                </c:pt>
                <c:pt idx="198">
                  <c:v>0.491</c:v>
                </c:pt>
                <c:pt idx="199">
                  <c:v>0.492</c:v>
                </c:pt>
                <c:pt idx="200">
                  <c:v>0.493</c:v>
                </c:pt>
                <c:pt idx="201">
                  <c:v>0.494</c:v>
                </c:pt>
                <c:pt idx="202">
                  <c:v>0.494</c:v>
                </c:pt>
                <c:pt idx="203">
                  <c:v>0.495</c:v>
                </c:pt>
                <c:pt idx="204">
                  <c:v>0.496</c:v>
                </c:pt>
                <c:pt idx="205">
                  <c:v>0.497</c:v>
                </c:pt>
                <c:pt idx="206">
                  <c:v>0.498</c:v>
                </c:pt>
                <c:pt idx="207">
                  <c:v>0.499</c:v>
                </c:pt>
                <c:pt idx="208">
                  <c:v>0.5</c:v>
                </c:pt>
                <c:pt idx="209">
                  <c:v>0.501</c:v>
                </c:pt>
                <c:pt idx="210">
                  <c:v>0.502</c:v>
                </c:pt>
                <c:pt idx="211">
                  <c:v>0.503</c:v>
                </c:pt>
                <c:pt idx="212">
                  <c:v>0.503</c:v>
                </c:pt>
                <c:pt idx="213">
                  <c:v>0.504</c:v>
                </c:pt>
                <c:pt idx="214">
                  <c:v>0.505</c:v>
                </c:pt>
                <c:pt idx="215">
                  <c:v>0.506</c:v>
                </c:pt>
                <c:pt idx="216">
                  <c:v>0.507</c:v>
                </c:pt>
                <c:pt idx="217">
                  <c:v>0.508</c:v>
                </c:pt>
                <c:pt idx="218">
                  <c:v>0.509</c:v>
                </c:pt>
                <c:pt idx="219">
                  <c:v>0.51</c:v>
                </c:pt>
                <c:pt idx="220">
                  <c:v>0.511</c:v>
                </c:pt>
                <c:pt idx="221">
                  <c:v>0.511</c:v>
                </c:pt>
                <c:pt idx="222">
                  <c:v>0.512</c:v>
                </c:pt>
                <c:pt idx="223">
                  <c:v>0.513</c:v>
                </c:pt>
                <c:pt idx="224">
                  <c:v>0.514</c:v>
                </c:pt>
                <c:pt idx="225">
                  <c:v>0.515</c:v>
                </c:pt>
                <c:pt idx="226">
                  <c:v>0.516</c:v>
                </c:pt>
                <c:pt idx="227">
                  <c:v>0.517</c:v>
                </c:pt>
                <c:pt idx="228">
                  <c:v>0.518</c:v>
                </c:pt>
                <c:pt idx="229">
                  <c:v>0.519</c:v>
                </c:pt>
                <c:pt idx="230">
                  <c:v>0.52</c:v>
                </c:pt>
                <c:pt idx="231">
                  <c:v>0.52</c:v>
                </c:pt>
                <c:pt idx="232">
                  <c:v>0.521</c:v>
                </c:pt>
                <c:pt idx="233">
                  <c:v>0.522</c:v>
                </c:pt>
                <c:pt idx="234">
                  <c:v>0.523</c:v>
                </c:pt>
                <c:pt idx="235">
                  <c:v>0.524</c:v>
                </c:pt>
                <c:pt idx="236">
                  <c:v>0.525</c:v>
                </c:pt>
                <c:pt idx="237">
                  <c:v>0.526</c:v>
                </c:pt>
                <c:pt idx="238">
                  <c:v>0.527</c:v>
                </c:pt>
                <c:pt idx="239">
                  <c:v>0.528</c:v>
                </c:pt>
                <c:pt idx="240">
                  <c:v>0.528</c:v>
                </c:pt>
                <c:pt idx="241">
                  <c:v>0.529</c:v>
                </c:pt>
                <c:pt idx="242">
                  <c:v>0.53</c:v>
                </c:pt>
                <c:pt idx="243">
                  <c:v>0.531</c:v>
                </c:pt>
                <c:pt idx="244">
                  <c:v>0.532</c:v>
                </c:pt>
                <c:pt idx="245">
                  <c:v>0.533</c:v>
                </c:pt>
                <c:pt idx="246">
                  <c:v>0.534</c:v>
                </c:pt>
                <c:pt idx="247">
                  <c:v>0.535</c:v>
                </c:pt>
                <c:pt idx="248">
                  <c:v>0.536</c:v>
                </c:pt>
                <c:pt idx="249">
                  <c:v>0.536</c:v>
                </c:pt>
                <c:pt idx="250">
                  <c:v>0.537</c:v>
                </c:pt>
                <c:pt idx="251">
                  <c:v>0.538</c:v>
                </c:pt>
                <c:pt idx="252">
                  <c:v>0.539</c:v>
                </c:pt>
                <c:pt idx="253">
                  <c:v>0.54</c:v>
                </c:pt>
                <c:pt idx="254">
                  <c:v>0.541</c:v>
                </c:pt>
                <c:pt idx="255">
                  <c:v>0.542</c:v>
                </c:pt>
                <c:pt idx="256">
                  <c:v>0.543</c:v>
                </c:pt>
                <c:pt idx="257">
                  <c:v>0.544</c:v>
                </c:pt>
                <c:pt idx="258">
                  <c:v>0.545</c:v>
                </c:pt>
                <c:pt idx="259">
                  <c:v>0.545</c:v>
                </c:pt>
                <c:pt idx="260">
                  <c:v>0.546</c:v>
                </c:pt>
                <c:pt idx="261">
                  <c:v>0.547</c:v>
                </c:pt>
                <c:pt idx="262">
                  <c:v>0.548</c:v>
                </c:pt>
                <c:pt idx="263">
                  <c:v>0.549</c:v>
                </c:pt>
                <c:pt idx="264">
                  <c:v>0.55</c:v>
                </c:pt>
                <c:pt idx="265">
                  <c:v>0.551</c:v>
                </c:pt>
                <c:pt idx="266">
                  <c:v>0.552</c:v>
                </c:pt>
                <c:pt idx="267">
                  <c:v>0.553</c:v>
                </c:pt>
                <c:pt idx="268">
                  <c:v>0.553</c:v>
                </c:pt>
                <c:pt idx="269">
                  <c:v>0.554</c:v>
                </c:pt>
                <c:pt idx="270">
                  <c:v>0.555</c:v>
                </c:pt>
                <c:pt idx="271">
                  <c:v>0.556</c:v>
                </c:pt>
                <c:pt idx="272">
                  <c:v>0.557</c:v>
                </c:pt>
                <c:pt idx="273">
                  <c:v>0.558</c:v>
                </c:pt>
                <c:pt idx="274">
                  <c:v>0.559</c:v>
                </c:pt>
                <c:pt idx="275">
                  <c:v>0.56</c:v>
                </c:pt>
                <c:pt idx="276">
                  <c:v>0.561</c:v>
                </c:pt>
                <c:pt idx="277">
                  <c:v>0.562</c:v>
                </c:pt>
                <c:pt idx="278">
                  <c:v>0.562</c:v>
                </c:pt>
                <c:pt idx="279">
                  <c:v>0.563</c:v>
                </c:pt>
                <c:pt idx="280">
                  <c:v>0.564</c:v>
                </c:pt>
                <c:pt idx="281">
                  <c:v>0.565</c:v>
                </c:pt>
                <c:pt idx="282">
                  <c:v>0.566</c:v>
                </c:pt>
                <c:pt idx="283">
                  <c:v>0.567</c:v>
                </c:pt>
                <c:pt idx="284">
                  <c:v>0.568</c:v>
                </c:pt>
                <c:pt idx="285">
                  <c:v>0.569</c:v>
                </c:pt>
                <c:pt idx="286">
                  <c:v>0.57</c:v>
                </c:pt>
                <c:pt idx="287">
                  <c:v>0.57</c:v>
                </c:pt>
                <c:pt idx="288">
                  <c:v>0.571</c:v>
                </c:pt>
                <c:pt idx="289">
                  <c:v>0.572</c:v>
                </c:pt>
                <c:pt idx="290">
                  <c:v>0.573</c:v>
                </c:pt>
                <c:pt idx="291">
                  <c:v>0.574</c:v>
                </c:pt>
                <c:pt idx="292">
                  <c:v>0.575</c:v>
                </c:pt>
                <c:pt idx="293">
                  <c:v>0.576</c:v>
                </c:pt>
                <c:pt idx="294">
                  <c:v>0.577</c:v>
                </c:pt>
                <c:pt idx="295">
                  <c:v>0.578</c:v>
                </c:pt>
                <c:pt idx="296">
                  <c:v>0.579</c:v>
                </c:pt>
                <c:pt idx="297">
                  <c:v>0.579</c:v>
                </c:pt>
                <c:pt idx="298">
                  <c:v>0.58</c:v>
                </c:pt>
                <c:pt idx="299">
                  <c:v>0.581</c:v>
                </c:pt>
                <c:pt idx="300">
                  <c:v>0.582</c:v>
                </c:pt>
                <c:pt idx="301">
                  <c:v>0.583</c:v>
                </c:pt>
                <c:pt idx="302">
                  <c:v>0.584</c:v>
                </c:pt>
                <c:pt idx="303">
                  <c:v>0.585</c:v>
                </c:pt>
                <c:pt idx="304">
                  <c:v>0.586</c:v>
                </c:pt>
                <c:pt idx="305">
                  <c:v>0.587</c:v>
                </c:pt>
                <c:pt idx="306">
                  <c:v>0.587</c:v>
                </c:pt>
                <c:pt idx="307">
                  <c:v>0.588</c:v>
                </c:pt>
                <c:pt idx="308">
                  <c:v>0.589</c:v>
                </c:pt>
                <c:pt idx="309">
                  <c:v>0.59</c:v>
                </c:pt>
                <c:pt idx="310">
                  <c:v>0.591</c:v>
                </c:pt>
                <c:pt idx="311">
                  <c:v>0.592</c:v>
                </c:pt>
                <c:pt idx="312">
                  <c:v>0.593</c:v>
                </c:pt>
                <c:pt idx="313">
                  <c:v>0.594</c:v>
                </c:pt>
                <c:pt idx="314">
                  <c:v>0.595</c:v>
                </c:pt>
                <c:pt idx="315">
                  <c:v>0.596</c:v>
                </c:pt>
                <c:pt idx="316">
                  <c:v>0.596</c:v>
                </c:pt>
                <c:pt idx="317">
                  <c:v>0.597</c:v>
                </c:pt>
                <c:pt idx="318">
                  <c:v>0.598</c:v>
                </c:pt>
                <c:pt idx="319">
                  <c:v>0.599</c:v>
                </c:pt>
                <c:pt idx="320">
                  <c:v>0.6</c:v>
                </c:pt>
                <c:pt idx="321">
                  <c:v>0.601</c:v>
                </c:pt>
                <c:pt idx="322">
                  <c:v>0.602</c:v>
                </c:pt>
                <c:pt idx="323">
                  <c:v>0.603</c:v>
                </c:pt>
                <c:pt idx="324">
                  <c:v>0.604</c:v>
                </c:pt>
                <c:pt idx="325">
                  <c:v>0.604</c:v>
                </c:pt>
                <c:pt idx="326">
                  <c:v>0.605</c:v>
                </c:pt>
                <c:pt idx="327">
                  <c:v>0.606</c:v>
                </c:pt>
                <c:pt idx="328">
                  <c:v>0.607</c:v>
                </c:pt>
                <c:pt idx="329">
                  <c:v>0.608</c:v>
                </c:pt>
                <c:pt idx="330">
                  <c:v>0.609</c:v>
                </c:pt>
                <c:pt idx="331">
                  <c:v>0.61</c:v>
                </c:pt>
                <c:pt idx="332">
                  <c:v>0.611</c:v>
                </c:pt>
                <c:pt idx="333">
                  <c:v>0.612</c:v>
                </c:pt>
                <c:pt idx="334">
                  <c:v>0.613</c:v>
                </c:pt>
                <c:pt idx="335">
                  <c:v>0.613</c:v>
                </c:pt>
                <c:pt idx="336">
                  <c:v>0.614</c:v>
                </c:pt>
                <c:pt idx="337">
                  <c:v>0.615</c:v>
                </c:pt>
                <c:pt idx="338">
                  <c:v>0.616</c:v>
                </c:pt>
                <c:pt idx="339">
                  <c:v>0.617</c:v>
                </c:pt>
                <c:pt idx="340">
                  <c:v>0.618</c:v>
                </c:pt>
                <c:pt idx="341">
                  <c:v>0.619</c:v>
                </c:pt>
                <c:pt idx="342">
                  <c:v>0.62</c:v>
                </c:pt>
                <c:pt idx="343">
                  <c:v>0.621</c:v>
                </c:pt>
                <c:pt idx="344">
                  <c:v>0.621</c:v>
                </c:pt>
                <c:pt idx="345">
                  <c:v>0.622</c:v>
                </c:pt>
                <c:pt idx="346">
                  <c:v>0.623</c:v>
                </c:pt>
                <c:pt idx="347">
                  <c:v>0.624</c:v>
                </c:pt>
                <c:pt idx="348">
                  <c:v>0.625</c:v>
                </c:pt>
                <c:pt idx="349">
                  <c:v>0.626</c:v>
                </c:pt>
                <c:pt idx="350">
                  <c:v>0.627</c:v>
                </c:pt>
                <c:pt idx="351">
                  <c:v>0.628</c:v>
                </c:pt>
                <c:pt idx="352">
                  <c:v>0.629</c:v>
                </c:pt>
                <c:pt idx="353">
                  <c:v>0.63</c:v>
                </c:pt>
                <c:pt idx="354">
                  <c:v>0.63</c:v>
                </c:pt>
                <c:pt idx="355">
                  <c:v>0.631</c:v>
                </c:pt>
                <c:pt idx="356">
                  <c:v>0.632</c:v>
                </c:pt>
                <c:pt idx="357">
                  <c:v>0.633</c:v>
                </c:pt>
                <c:pt idx="358">
                  <c:v>0.634</c:v>
                </c:pt>
                <c:pt idx="359">
                  <c:v>0.635</c:v>
                </c:pt>
                <c:pt idx="360">
                  <c:v>0.636</c:v>
                </c:pt>
                <c:pt idx="361">
                  <c:v>0.637</c:v>
                </c:pt>
                <c:pt idx="362">
                  <c:v>0.638</c:v>
                </c:pt>
                <c:pt idx="363">
                  <c:v>0.638</c:v>
                </c:pt>
                <c:pt idx="364">
                  <c:v>0.639</c:v>
                </c:pt>
                <c:pt idx="365">
                  <c:v>0.64</c:v>
                </c:pt>
                <c:pt idx="366">
                  <c:v>0.641</c:v>
                </c:pt>
                <c:pt idx="367">
                  <c:v>0.642</c:v>
                </c:pt>
                <c:pt idx="368">
                  <c:v>0.643</c:v>
                </c:pt>
                <c:pt idx="369">
                  <c:v>0.644</c:v>
                </c:pt>
                <c:pt idx="370">
                  <c:v>0.645</c:v>
                </c:pt>
                <c:pt idx="371">
                  <c:v>0.646</c:v>
                </c:pt>
                <c:pt idx="372">
                  <c:v>0.647</c:v>
                </c:pt>
                <c:pt idx="373">
                  <c:v>0.647</c:v>
                </c:pt>
                <c:pt idx="374">
                  <c:v>0.648</c:v>
                </c:pt>
                <c:pt idx="375">
                  <c:v>0.649</c:v>
                </c:pt>
                <c:pt idx="376">
                  <c:v>0.65</c:v>
                </c:pt>
                <c:pt idx="377">
                  <c:v>0.651</c:v>
                </c:pt>
                <c:pt idx="378">
                  <c:v>0.652</c:v>
                </c:pt>
                <c:pt idx="379">
                  <c:v>0.653</c:v>
                </c:pt>
                <c:pt idx="380">
                  <c:v>0.654</c:v>
                </c:pt>
                <c:pt idx="381">
                  <c:v>0.655</c:v>
                </c:pt>
                <c:pt idx="382">
                  <c:v>0.655</c:v>
                </c:pt>
                <c:pt idx="383">
                  <c:v>0.656</c:v>
                </c:pt>
                <c:pt idx="384">
                  <c:v>0.657</c:v>
                </c:pt>
                <c:pt idx="385">
                  <c:v>0.658</c:v>
                </c:pt>
                <c:pt idx="386">
                  <c:v>0.659</c:v>
                </c:pt>
                <c:pt idx="387">
                  <c:v>0.66</c:v>
                </c:pt>
                <c:pt idx="388">
                  <c:v>0.661</c:v>
                </c:pt>
                <c:pt idx="389">
                  <c:v>0.662</c:v>
                </c:pt>
                <c:pt idx="390">
                  <c:v>0.663</c:v>
                </c:pt>
                <c:pt idx="391">
                  <c:v>0.664</c:v>
                </c:pt>
                <c:pt idx="392">
                  <c:v>0.664</c:v>
                </c:pt>
                <c:pt idx="393">
                  <c:v>0.665</c:v>
                </c:pt>
                <c:pt idx="394">
                  <c:v>0.666</c:v>
                </c:pt>
                <c:pt idx="395">
                  <c:v>0.667</c:v>
                </c:pt>
                <c:pt idx="396">
                  <c:v>0.668</c:v>
                </c:pt>
                <c:pt idx="397">
                  <c:v>0.669</c:v>
                </c:pt>
                <c:pt idx="398">
                  <c:v>0.67</c:v>
                </c:pt>
                <c:pt idx="399">
                  <c:v>0.671</c:v>
                </c:pt>
                <c:pt idx="400">
                  <c:v>0.672</c:v>
                </c:pt>
                <c:pt idx="401">
                  <c:v>0.672</c:v>
                </c:pt>
                <c:pt idx="402">
                  <c:v>0.673</c:v>
                </c:pt>
                <c:pt idx="403">
                  <c:v>0.674</c:v>
                </c:pt>
                <c:pt idx="404">
                  <c:v>0.675</c:v>
                </c:pt>
                <c:pt idx="405">
                  <c:v>0.676</c:v>
                </c:pt>
                <c:pt idx="406">
                  <c:v>0.677</c:v>
                </c:pt>
                <c:pt idx="407">
                  <c:v>0.678</c:v>
                </c:pt>
                <c:pt idx="408">
                  <c:v>0.679</c:v>
                </c:pt>
                <c:pt idx="409">
                  <c:v>0.68</c:v>
                </c:pt>
                <c:pt idx="410">
                  <c:v>0.68</c:v>
                </c:pt>
                <c:pt idx="411">
                  <c:v>0.681</c:v>
                </c:pt>
                <c:pt idx="412">
                  <c:v>0.682</c:v>
                </c:pt>
                <c:pt idx="413">
                  <c:v>0.683</c:v>
                </c:pt>
                <c:pt idx="414">
                  <c:v>0.684</c:v>
                </c:pt>
                <c:pt idx="415">
                  <c:v>0.685</c:v>
                </c:pt>
                <c:pt idx="416">
                  <c:v>0.686</c:v>
                </c:pt>
                <c:pt idx="417">
                  <c:v>0.687</c:v>
                </c:pt>
                <c:pt idx="418">
                  <c:v>0.688</c:v>
                </c:pt>
                <c:pt idx="419">
                  <c:v>0.689</c:v>
                </c:pt>
                <c:pt idx="420">
                  <c:v>0.689</c:v>
                </c:pt>
                <c:pt idx="421">
                  <c:v>0.69</c:v>
                </c:pt>
                <c:pt idx="422">
                  <c:v>0.691</c:v>
                </c:pt>
                <c:pt idx="423">
                  <c:v>0.692</c:v>
                </c:pt>
                <c:pt idx="424">
                  <c:v>0.693</c:v>
                </c:pt>
                <c:pt idx="425">
                  <c:v>0.694</c:v>
                </c:pt>
                <c:pt idx="426">
                  <c:v>0.695</c:v>
                </c:pt>
                <c:pt idx="427">
                  <c:v>0.696</c:v>
                </c:pt>
                <c:pt idx="428">
                  <c:v>0.697</c:v>
                </c:pt>
                <c:pt idx="429">
                  <c:v>0.697</c:v>
                </c:pt>
                <c:pt idx="430">
                  <c:v>0.698</c:v>
                </c:pt>
                <c:pt idx="431">
                  <c:v>0.699</c:v>
                </c:pt>
                <c:pt idx="432">
                  <c:v>0.7</c:v>
                </c:pt>
                <c:pt idx="433">
                  <c:v>0.701</c:v>
                </c:pt>
                <c:pt idx="434">
                  <c:v>0.702</c:v>
                </c:pt>
                <c:pt idx="435">
                  <c:v>0.703</c:v>
                </c:pt>
                <c:pt idx="436">
                  <c:v>0.704</c:v>
                </c:pt>
                <c:pt idx="437">
                  <c:v>0.705</c:v>
                </c:pt>
                <c:pt idx="438">
                  <c:v>0.706</c:v>
                </c:pt>
                <c:pt idx="439">
                  <c:v>0.706</c:v>
                </c:pt>
                <c:pt idx="440">
                  <c:v>0.707</c:v>
                </c:pt>
                <c:pt idx="441">
                  <c:v>0.708</c:v>
                </c:pt>
                <c:pt idx="442">
                  <c:v>0.709</c:v>
                </c:pt>
                <c:pt idx="443">
                  <c:v>0.71</c:v>
                </c:pt>
                <c:pt idx="444">
                  <c:v>0.711</c:v>
                </c:pt>
                <c:pt idx="445">
                  <c:v>0.712</c:v>
                </c:pt>
                <c:pt idx="446">
                  <c:v>0.713</c:v>
                </c:pt>
                <c:pt idx="447">
                  <c:v>0.714</c:v>
                </c:pt>
                <c:pt idx="448">
                  <c:v>0.714</c:v>
                </c:pt>
                <c:pt idx="449">
                  <c:v>0.715</c:v>
                </c:pt>
                <c:pt idx="450">
                  <c:v>0.716</c:v>
                </c:pt>
                <c:pt idx="451">
                  <c:v>0.717</c:v>
                </c:pt>
                <c:pt idx="452">
                  <c:v>0.718</c:v>
                </c:pt>
                <c:pt idx="453">
                  <c:v>0.719</c:v>
                </c:pt>
                <c:pt idx="454">
                  <c:v>0.72</c:v>
                </c:pt>
                <c:pt idx="455">
                  <c:v>0.721</c:v>
                </c:pt>
                <c:pt idx="456">
                  <c:v>0.722</c:v>
                </c:pt>
                <c:pt idx="457">
                  <c:v>0.723</c:v>
                </c:pt>
                <c:pt idx="458">
                  <c:v>0.723</c:v>
                </c:pt>
                <c:pt idx="459">
                  <c:v>0.724</c:v>
                </c:pt>
                <c:pt idx="460">
                  <c:v>0.725</c:v>
                </c:pt>
                <c:pt idx="461">
                  <c:v>0.726</c:v>
                </c:pt>
                <c:pt idx="462">
                  <c:v>0.727</c:v>
                </c:pt>
                <c:pt idx="463">
                  <c:v>0.728</c:v>
                </c:pt>
                <c:pt idx="464">
                  <c:v>0.729</c:v>
                </c:pt>
                <c:pt idx="465">
                  <c:v>0.73</c:v>
                </c:pt>
                <c:pt idx="466">
                  <c:v>0.731</c:v>
                </c:pt>
                <c:pt idx="467">
                  <c:v>0.731</c:v>
                </c:pt>
                <c:pt idx="468">
                  <c:v>0.732</c:v>
                </c:pt>
                <c:pt idx="469">
                  <c:v>0.733</c:v>
                </c:pt>
                <c:pt idx="470">
                  <c:v>0.734</c:v>
                </c:pt>
                <c:pt idx="471">
                  <c:v>0.735</c:v>
                </c:pt>
                <c:pt idx="472">
                  <c:v>0.736</c:v>
                </c:pt>
                <c:pt idx="473">
                  <c:v>0.737</c:v>
                </c:pt>
                <c:pt idx="474">
                  <c:v>0.738</c:v>
                </c:pt>
                <c:pt idx="475">
                  <c:v>0.739</c:v>
                </c:pt>
                <c:pt idx="476">
                  <c:v>0.74</c:v>
                </c:pt>
                <c:pt idx="477">
                  <c:v>0.74</c:v>
                </c:pt>
                <c:pt idx="478">
                  <c:v>0.741</c:v>
                </c:pt>
                <c:pt idx="479">
                  <c:v>0.742</c:v>
                </c:pt>
                <c:pt idx="480">
                  <c:v>0.743</c:v>
                </c:pt>
                <c:pt idx="481">
                  <c:v>0.744</c:v>
                </c:pt>
                <c:pt idx="482">
                  <c:v>0.745</c:v>
                </c:pt>
                <c:pt idx="483">
                  <c:v>0.746</c:v>
                </c:pt>
                <c:pt idx="484">
                  <c:v>0.747</c:v>
                </c:pt>
                <c:pt idx="485">
                  <c:v>0.748</c:v>
                </c:pt>
                <c:pt idx="486">
                  <c:v>0.748</c:v>
                </c:pt>
                <c:pt idx="487">
                  <c:v>0.749</c:v>
                </c:pt>
                <c:pt idx="488">
                  <c:v>0.75</c:v>
                </c:pt>
                <c:pt idx="489">
                  <c:v>0.751</c:v>
                </c:pt>
                <c:pt idx="490">
                  <c:v>0.752</c:v>
                </c:pt>
                <c:pt idx="491">
                  <c:v>0.753</c:v>
                </c:pt>
                <c:pt idx="492">
                  <c:v>0.754</c:v>
                </c:pt>
                <c:pt idx="493">
                  <c:v>0.755</c:v>
                </c:pt>
                <c:pt idx="494">
                  <c:v>0.756</c:v>
                </c:pt>
                <c:pt idx="495">
                  <c:v>0.757</c:v>
                </c:pt>
                <c:pt idx="496">
                  <c:v>0.757</c:v>
                </c:pt>
                <c:pt idx="497">
                  <c:v>0.758</c:v>
                </c:pt>
                <c:pt idx="498">
                  <c:v>0.759</c:v>
                </c:pt>
                <c:pt idx="499">
                  <c:v>0.76</c:v>
                </c:pt>
                <c:pt idx="500">
                  <c:v>0.761</c:v>
                </c:pt>
                <c:pt idx="501">
                  <c:v>0.762</c:v>
                </c:pt>
                <c:pt idx="502">
                  <c:v>0.763</c:v>
                </c:pt>
                <c:pt idx="503">
                  <c:v>0.764</c:v>
                </c:pt>
                <c:pt idx="504">
                  <c:v>0.765</c:v>
                </c:pt>
                <c:pt idx="505">
                  <c:v>0.765</c:v>
                </c:pt>
                <c:pt idx="506">
                  <c:v>0.766</c:v>
                </c:pt>
                <c:pt idx="507">
                  <c:v>0.767</c:v>
                </c:pt>
                <c:pt idx="508">
                  <c:v>0.768</c:v>
                </c:pt>
                <c:pt idx="509">
                  <c:v>0.769</c:v>
                </c:pt>
                <c:pt idx="510">
                  <c:v>0.77</c:v>
                </c:pt>
                <c:pt idx="511">
                  <c:v>0.771</c:v>
                </c:pt>
                <c:pt idx="512">
                  <c:v>0.772</c:v>
                </c:pt>
                <c:pt idx="513">
                  <c:v>0.773</c:v>
                </c:pt>
                <c:pt idx="514">
                  <c:v>0.774</c:v>
                </c:pt>
                <c:pt idx="515">
                  <c:v>0.774</c:v>
                </c:pt>
                <c:pt idx="516">
                  <c:v>0.775</c:v>
                </c:pt>
                <c:pt idx="517">
                  <c:v>0.776</c:v>
                </c:pt>
                <c:pt idx="518">
                  <c:v>0.777</c:v>
                </c:pt>
                <c:pt idx="519">
                  <c:v>0.778</c:v>
                </c:pt>
                <c:pt idx="520">
                  <c:v>0.779</c:v>
                </c:pt>
                <c:pt idx="521">
                  <c:v>0.78</c:v>
                </c:pt>
                <c:pt idx="522">
                  <c:v>0.781</c:v>
                </c:pt>
                <c:pt idx="523">
                  <c:v>0.782</c:v>
                </c:pt>
                <c:pt idx="524">
                  <c:v>0.782</c:v>
                </c:pt>
                <c:pt idx="525">
                  <c:v>0.783</c:v>
                </c:pt>
                <c:pt idx="526">
                  <c:v>0.784</c:v>
                </c:pt>
                <c:pt idx="527">
                  <c:v>0.785</c:v>
                </c:pt>
                <c:pt idx="528">
                  <c:v>0.786</c:v>
                </c:pt>
                <c:pt idx="529">
                  <c:v>0.787</c:v>
                </c:pt>
                <c:pt idx="530">
                  <c:v>0.788</c:v>
                </c:pt>
                <c:pt idx="531">
                  <c:v>0.789</c:v>
                </c:pt>
                <c:pt idx="532">
                  <c:v>0.79</c:v>
                </c:pt>
                <c:pt idx="533">
                  <c:v>0.791</c:v>
                </c:pt>
                <c:pt idx="534">
                  <c:v>0.791</c:v>
                </c:pt>
                <c:pt idx="535">
                  <c:v>0.792</c:v>
                </c:pt>
                <c:pt idx="536">
                  <c:v>0.793</c:v>
                </c:pt>
                <c:pt idx="537">
                  <c:v>0.794</c:v>
                </c:pt>
                <c:pt idx="538">
                  <c:v>0.795</c:v>
                </c:pt>
                <c:pt idx="539">
                  <c:v>0.796</c:v>
                </c:pt>
                <c:pt idx="540">
                  <c:v>0.797</c:v>
                </c:pt>
                <c:pt idx="541">
                  <c:v>0.798</c:v>
                </c:pt>
                <c:pt idx="542">
                  <c:v>0.799</c:v>
                </c:pt>
                <c:pt idx="543">
                  <c:v>0.799</c:v>
                </c:pt>
                <c:pt idx="544">
                  <c:v>0.8</c:v>
                </c:pt>
                <c:pt idx="545">
                  <c:v>0.801</c:v>
                </c:pt>
                <c:pt idx="546">
                  <c:v>0.802</c:v>
                </c:pt>
                <c:pt idx="547">
                  <c:v>0.803</c:v>
                </c:pt>
                <c:pt idx="548">
                  <c:v>0.804</c:v>
                </c:pt>
                <c:pt idx="549">
                  <c:v>0.805</c:v>
                </c:pt>
                <c:pt idx="550">
                  <c:v>0.806</c:v>
                </c:pt>
                <c:pt idx="551">
                  <c:v>0.807</c:v>
                </c:pt>
                <c:pt idx="552">
                  <c:v>0.808</c:v>
                </c:pt>
                <c:pt idx="553">
                  <c:v>0.808</c:v>
                </c:pt>
                <c:pt idx="554">
                  <c:v>0.809</c:v>
                </c:pt>
                <c:pt idx="555">
                  <c:v>0.81</c:v>
                </c:pt>
                <c:pt idx="556">
                  <c:v>0.811</c:v>
                </c:pt>
                <c:pt idx="557">
                  <c:v>0.812</c:v>
                </c:pt>
                <c:pt idx="558">
                  <c:v>0.813</c:v>
                </c:pt>
                <c:pt idx="559">
                  <c:v>0.814</c:v>
                </c:pt>
                <c:pt idx="560">
                  <c:v>0.815</c:v>
                </c:pt>
                <c:pt idx="561">
                  <c:v>0.816</c:v>
                </c:pt>
                <c:pt idx="562">
                  <c:v>0.816</c:v>
                </c:pt>
                <c:pt idx="563">
                  <c:v>0.817</c:v>
                </c:pt>
                <c:pt idx="564">
                  <c:v>0.818</c:v>
                </c:pt>
                <c:pt idx="565">
                  <c:v>0.819</c:v>
                </c:pt>
                <c:pt idx="566">
                  <c:v>0.82</c:v>
                </c:pt>
                <c:pt idx="567">
                  <c:v>0.821</c:v>
                </c:pt>
                <c:pt idx="568">
                  <c:v>0.822</c:v>
                </c:pt>
                <c:pt idx="569">
                  <c:v>0.823</c:v>
                </c:pt>
                <c:pt idx="570">
                  <c:v>0.824</c:v>
                </c:pt>
                <c:pt idx="571">
                  <c:v>0.825</c:v>
                </c:pt>
                <c:pt idx="572">
                  <c:v>0.825</c:v>
                </c:pt>
                <c:pt idx="573">
                  <c:v>0.826</c:v>
                </c:pt>
                <c:pt idx="574">
                  <c:v>0.827</c:v>
                </c:pt>
                <c:pt idx="575">
                  <c:v>0.828</c:v>
                </c:pt>
                <c:pt idx="576">
                  <c:v>0.829</c:v>
                </c:pt>
                <c:pt idx="577">
                  <c:v>0.83</c:v>
                </c:pt>
                <c:pt idx="578">
                  <c:v>0.831</c:v>
                </c:pt>
                <c:pt idx="579">
                  <c:v>0.832</c:v>
                </c:pt>
                <c:pt idx="580">
                  <c:v>0.833</c:v>
                </c:pt>
                <c:pt idx="581">
                  <c:v>0.833</c:v>
                </c:pt>
                <c:pt idx="582">
                  <c:v>0.834</c:v>
                </c:pt>
                <c:pt idx="583">
                  <c:v>0.835</c:v>
                </c:pt>
                <c:pt idx="584">
                  <c:v>0.836</c:v>
                </c:pt>
                <c:pt idx="585">
                  <c:v>0.837</c:v>
                </c:pt>
                <c:pt idx="586">
                  <c:v>0.838</c:v>
                </c:pt>
                <c:pt idx="587">
                  <c:v>0.839</c:v>
                </c:pt>
                <c:pt idx="588">
                  <c:v>0.84</c:v>
                </c:pt>
                <c:pt idx="589">
                  <c:v>0.841</c:v>
                </c:pt>
                <c:pt idx="590">
                  <c:v>0.841</c:v>
                </c:pt>
                <c:pt idx="591">
                  <c:v>0.842</c:v>
                </c:pt>
                <c:pt idx="592">
                  <c:v>0.843</c:v>
                </c:pt>
                <c:pt idx="593">
                  <c:v>0.844</c:v>
                </c:pt>
                <c:pt idx="594">
                  <c:v>0.845</c:v>
                </c:pt>
                <c:pt idx="595">
                  <c:v>0.846</c:v>
                </c:pt>
                <c:pt idx="596">
                  <c:v>0.847</c:v>
                </c:pt>
                <c:pt idx="597">
                  <c:v>0.848</c:v>
                </c:pt>
                <c:pt idx="598">
                  <c:v>0.849</c:v>
                </c:pt>
                <c:pt idx="599">
                  <c:v>0.85</c:v>
                </c:pt>
                <c:pt idx="600">
                  <c:v>0.85</c:v>
                </c:pt>
                <c:pt idx="601">
                  <c:v>0.851</c:v>
                </c:pt>
                <c:pt idx="602">
                  <c:v>0.852</c:v>
                </c:pt>
                <c:pt idx="603">
                  <c:v>0.853</c:v>
                </c:pt>
                <c:pt idx="604">
                  <c:v>0.854</c:v>
                </c:pt>
                <c:pt idx="605">
                  <c:v>0.855</c:v>
                </c:pt>
                <c:pt idx="606">
                  <c:v>0.856</c:v>
                </c:pt>
                <c:pt idx="607">
                  <c:v>0.857</c:v>
                </c:pt>
                <c:pt idx="608">
                  <c:v>0.858</c:v>
                </c:pt>
                <c:pt idx="609">
                  <c:v>0.858</c:v>
                </c:pt>
                <c:pt idx="610">
                  <c:v>0.859</c:v>
                </c:pt>
                <c:pt idx="611">
                  <c:v>0.86</c:v>
                </c:pt>
                <c:pt idx="612">
                  <c:v>0.861</c:v>
                </c:pt>
                <c:pt idx="613">
                  <c:v>0.862</c:v>
                </c:pt>
                <c:pt idx="614">
                  <c:v>0.863</c:v>
                </c:pt>
                <c:pt idx="615">
                  <c:v>0.864</c:v>
                </c:pt>
                <c:pt idx="616">
                  <c:v>0.865</c:v>
                </c:pt>
                <c:pt idx="617">
                  <c:v>0.866</c:v>
                </c:pt>
                <c:pt idx="618">
                  <c:v>0.867</c:v>
                </c:pt>
                <c:pt idx="619">
                  <c:v>0.867</c:v>
                </c:pt>
                <c:pt idx="620">
                  <c:v>0.868</c:v>
                </c:pt>
                <c:pt idx="621">
                  <c:v>0.869</c:v>
                </c:pt>
                <c:pt idx="622">
                  <c:v>0.87</c:v>
                </c:pt>
                <c:pt idx="623">
                  <c:v>0.871</c:v>
                </c:pt>
                <c:pt idx="624">
                  <c:v>0.872</c:v>
                </c:pt>
                <c:pt idx="625">
                  <c:v>0.873</c:v>
                </c:pt>
                <c:pt idx="626">
                  <c:v>0.874</c:v>
                </c:pt>
                <c:pt idx="627">
                  <c:v>0.875</c:v>
                </c:pt>
                <c:pt idx="628">
                  <c:v>0.875</c:v>
                </c:pt>
                <c:pt idx="629">
                  <c:v>0.876</c:v>
                </c:pt>
                <c:pt idx="630">
                  <c:v>0.877</c:v>
                </c:pt>
                <c:pt idx="631">
                  <c:v>0.878</c:v>
                </c:pt>
                <c:pt idx="632">
                  <c:v>0.879</c:v>
                </c:pt>
                <c:pt idx="633">
                  <c:v>0.88</c:v>
                </c:pt>
                <c:pt idx="634">
                  <c:v>0.881</c:v>
                </c:pt>
                <c:pt idx="635">
                  <c:v>0.882</c:v>
                </c:pt>
                <c:pt idx="636">
                  <c:v>0.883</c:v>
                </c:pt>
                <c:pt idx="637">
                  <c:v>0.884</c:v>
                </c:pt>
                <c:pt idx="638">
                  <c:v>0.884</c:v>
                </c:pt>
                <c:pt idx="639">
                  <c:v>0.885</c:v>
                </c:pt>
                <c:pt idx="640">
                  <c:v>0.886</c:v>
                </c:pt>
              </c:strCache>
            </c:strRef>
          </c:cat>
          <c:val>
            <c:numRef>
              <c:f>'9.22'!$V$20:$V$660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0.65338962099439313</c:v>
                </c:pt>
                <c:pt idx="125">
                  <c:v>0.66628906934496002</c:v>
                </c:pt>
                <c:pt idx="126">
                  <c:v>0.67937524223333334</c:v>
                </c:pt>
                <c:pt idx="127">
                  <c:v>0.69264916419687639</c:v>
                </c:pt>
                <c:pt idx="128">
                  <c:v>0.70611182297122932</c:v>
                </c:pt>
                <c:pt idx="129">
                  <c:v>0.71976416837237467</c:v>
                </c:pt>
                <c:pt idx="130">
                  <c:v>0.73360711117605959</c:v>
                </c:pt>
                <c:pt idx="131">
                  <c:v>0.7476415219952034</c:v>
                </c:pt>
                <c:pt idx="132">
                  <c:v>0.76186823015592997</c:v>
                </c:pt>
                <c:pt idx="133">
                  <c:v>0.77628802257288165</c:v>
                </c:pt>
                <c:pt idx="134">
                  <c:v>0.79090164262448093</c:v>
                </c:pt>
                <c:pt idx="135">
                  <c:v>0.80570978902881729</c:v>
                </c:pt>
                <c:pt idx="136">
                  <c:v>0.82071311472085817</c:v>
                </c:pt>
                <c:pt idx="137">
                  <c:v>0.83591222573168211</c:v>
                </c:pt>
                <c:pt idx="138">
                  <c:v>0.8513076800704561</c:v>
                </c:pt>
                <c:pt idx="139">
                  <c:v>0.86689998660988032</c:v>
                </c:pt>
                <c:pt idx="140">
                  <c:v>0.88268960397584306</c:v>
                </c:pt>
                <c:pt idx="141">
                  <c:v>0.89867693944203597</c:v>
                </c:pt>
                <c:pt idx="142">
                  <c:v>0.91486234783028308</c:v>
                </c:pt>
                <c:pt idx="143">
                  <c:v>0.93124613041736448</c:v>
                </c:pt>
                <c:pt idx="144">
                  <c:v>0.94782853384910348</c:v>
                </c:pt>
                <c:pt idx="145">
                  <c:v>0.96460974906251085</c:v>
                </c:pt>
                <c:pt idx="146">
                  <c:v>0.98158991021678232</c:v>
                </c:pt>
                <c:pt idx="147">
                  <c:v>0.99876909363395461</c:v>
                </c:pt>
                <c:pt idx="148">
                  <c:v>1.0161473167500275</c:v>
                </c:pt>
                <c:pt idx="149">
                  <c:v>1.0337245370773771</c:v>
                </c:pt>
                <c:pt idx="150">
                  <c:v>1.0515006511792842</c:v>
                </c:pt>
                <c:pt idx="151">
                  <c:v>1.069475493657404</c:v>
                </c:pt>
                <c:pt idx="152">
                  <c:v>1.0876488361530219</c:v>
                </c:pt>
                <c:pt idx="153">
                  <c:v>1.1060203863629301</c:v>
                </c:pt>
                <c:pt idx="154">
                  <c:v>1.1245897870707737</c:v>
                </c:pt>
                <c:pt idx="155">
                  <c:v>1.1433566151947145</c:v>
                </c:pt>
                <c:pt idx="156">
                  <c:v>1.1623203808522633</c:v>
                </c:pt>
                <c:pt idx="157">
                  <c:v>1.1814805264431363</c:v>
                </c:pt>
                <c:pt idx="158">
                  <c:v>1.2008364257509909</c:v>
                </c:pt>
                <c:pt idx="159">
                  <c:v>1.2203873830648964</c:v>
                </c:pt>
                <c:pt idx="160">
                  <c:v>1.2401326323213935</c:v>
                </c:pt>
                <c:pt idx="161">
                  <c:v>1.2600713362680089</c:v>
                </c:pt>
                <c:pt idx="162">
                  <c:v>1.2802025856490662</c:v>
                </c:pt>
                <c:pt idx="163">
                  <c:v>1.3005253984146601</c:v>
                </c:pt>
                <c:pt idx="164">
                  <c:v>1.3210387189536301</c:v>
                </c:pt>
                <c:pt idx="165">
                  <c:v>1.3417414173513971</c:v>
                </c:pt>
                <c:pt idx="166">
                  <c:v>1.3626322886734918</c:v>
                </c:pt>
                <c:pt idx="167">
                  <c:v>1.383710052275622</c:v>
                </c:pt>
                <c:pt idx="168">
                  <c:v>1.40497335114111</c:v>
                </c:pt>
                <c:pt idx="169">
                  <c:v>1.4264207512465246</c:v>
                </c:pt>
                <c:pt idx="170">
                  <c:v>1.4480507409563304</c:v>
                </c:pt>
                <c:pt idx="171">
                  <c:v>1.4698617304473631</c:v>
                </c:pt>
                <c:pt idx="172">
                  <c:v>1.4918520511639373</c:v>
                </c:pt>
                <c:pt idx="173">
                  <c:v>1.5140199553043781</c:v>
                </c:pt>
                <c:pt idx="174">
                  <c:v>1.5363636153397613</c:v>
                </c:pt>
                <c:pt idx="175">
                  <c:v>1.5588811235656341</c:v>
                </c:pt>
                <c:pt idx="176">
                  <c:v>1.5815704916874793</c:v>
                </c:pt>
                <c:pt idx="177">
                  <c:v>1.6044296504406688</c:v>
                </c:pt>
                <c:pt idx="178">
                  <c:v>1.6274564492456414</c:v>
                </c:pt>
                <c:pt idx="179">
                  <c:v>1.6506486558990314</c:v>
                </c:pt>
                <c:pt idx="180">
                  <c:v>1.6740039563014466</c:v>
                </c:pt>
                <c:pt idx="181">
                  <c:v>1.6975199542225901</c:v>
                </c:pt>
                <c:pt idx="182">
                  <c:v>1.7211941711044003</c:v>
                </c:pt>
                <c:pt idx="183">
                  <c:v>1.7450240459028656</c:v>
                </c:pt>
                <c:pt idx="184">
                  <c:v>1.7690069349691531</c:v>
                </c:pt>
                <c:pt idx="185">
                  <c:v>1.7931401119706645</c:v>
                </c:pt>
                <c:pt idx="186">
                  <c:v>1.8174207678526335</c:v>
                </c:pt>
                <c:pt idx="187">
                  <c:v>1.8418460108408343</c:v>
                </c:pt>
                <c:pt idx="188">
                  <c:v>1.8664128664859601</c:v>
                </c:pt>
                <c:pt idx="189">
                  <c:v>1.8911182777502156</c:v>
                </c:pt>
                <c:pt idx="190">
                  <c:v>1.9159591051366356</c:v>
                </c:pt>
                <c:pt idx="191">
                  <c:v>1.9409321268616186</c:v>
                </c:pt>
                <c:pt idx="192">
                  <c:v>1.9660340390711457</c:v>
                </c:pt>
                <c:pt idx="193">
                  <c:v>1.9912614561011299</c:v>
                </c:pt>
                <c:pt idx="194">
                  <c:v>2.0166109107823096</c:v>
                </c:pt>
                <c:pt idx="195">
                  <c:v>2.0420788547900832</c:v>
                </c:pt>
                <c:pt idx="196">
                  <c:v>2.0676616590396422</c:v>
                </c:pt>
                <c:pt idx="197">
                  <c:v>2.0933556141267529</c:v>
                </c:pt>
                <c:pt idx="198">
                  <c:v>2.1191569308144844</c:v>
                </c:pt>
                <c:pt idx="199">
                  <c:v>2.1450617405661747</c:v>
                </c:pt>
                <c:pt idx="200">
                  <c:v>2.1710660961248798</c:v>
                </c:pt>
                <c:pt idx="201">
                  <c:v>2.1971659721395369</c:v>
                </c:pt>
                <c:pt idx="202">
                  <c:v>2.2233572658380263</c:v>
                </c:pt>
                <c:pt idx="203">
                  <c:v>2.249635797747302</c:v>
                </c:pt>
                <c:pt idx="204">
                  <c:v>2.275997312460714</c:v>
                </c:pt>
                <c:pt idx="205">
                  <c:v>2.3024374794526361</c:v>
                </c:pt>
                <c:pt idx="206">
                  <c:v>2.3289518939404421</c:v>
                </c:pt>
                <c:pt idx="207">
                  <c:v>2.3555360777938956</c:v>
                </c:pt>
                <c:pt idx="208">
                  <c:v>2.382185480491926</c:v>
                </c:pt>
                <c:pt idx="209">
                  <c:v>2.4088954801267883</c:v>
                </c:pt>
                <c:pt idx="210">
                  <c:v>2.4356613844555071</c:v>
                </c:pt>
                <c:pt idx="211">
                  <c:v>2.4624784319985413</c:v>
                </c:pt>
                <c:pt idx="212">
                  <c:v>2.4893417931855124</c:v>
                </c:pt>
                <c:pt idx="213">
                  <c:v>2.5162465715478324</c:v>
                </c:pt>
                <c:pt idx="214">
                  <c:v>2.5431878049580372</c:v>
                </c:pt>
                <c:pt idx="215">
                  <c:v>2.5701604669155751</c:v>
                </c:pt>
                <c:pt idx="216">
                  <c:v>2.5971594678787895</c:v>
                </c:pt>
                <c:pt idx="217">
                  <c:v>2.624179656642772</c:v>
                </c:pt>
                <c:pt idx="218">
                  <c:v>2.6512158217627566</c:v>
                </c:pt>
                <c:pt idx="219">
                  <c:v>2.6782626930226665</c:v>
                </c:pt>
                <c:pt idx="220">
                  <c:v>2.7053149429483985</c:v>
                </c:pt>
                <c:pt idx="221">
                  <c:v>2.7323671883653922</c:v>
                </c:pt>
                <c:pt idx="222">
                  <c:v>2.7594139920000034</c:v>
                </c:pt>
                <c:pt idx="223">
                  <c:v>2.7864498641241484</c:v>
                </c:pt>
                <c:pt idx="224">
                  <c:v>2.81346926424267</c:v>
                </c:pt>
                <c:pt idx="225">
                  <c:v>2.840466602822822</c:v>
                </c:pt>
                <c:pt idx="226">
                  <c:v>2.8674362430652498</c:v>
                </c:pt>
                <c:pt idx="227">
                  <c:v>2.8943725027157989</c:v>
                </c:pt>
                <c:pt idx="228">
                  <c:v>2.9212696559174458</c:v>
                </c:pt>
                <c:pt idx="229">
                  <c:v>2.9481219351016237</c:v>
                </c:pt>
                <c:pt idx="230">
                  <c:v>2.9749235329181745</c:v>
                </c:pt>
                <c:pt idx="231">
                  <c:v>3.001668604203108</c:v>
                </c:pt>
                <c:pt idx="232">
                  <c:v>3.0283512679833486</c:v>
                </c:pt>
                <c:pt idx="233">
                  <c:v>3.0549656095175886</c:v>
                </c:pt>
                <c:pt idx="234">
                  <c:v>3.0815056823723355</c:v>
                </c:pt>
                <c:pt idx="235">
                  <c:v>3.1079655105322335</c:v>
                </c:pt>
                <c:pt idx="236">
                  <c:v>3.1343390905436705</c:v>
                </c:pt>
                <c:pt idx="237">
                  <c:v>3.1606203936906794</c:v>
                </c:pt>
                <c:pt idx="238">
                  <c:v>3.1868033682020971</c:v>
                </c:pt>
                <c:pt idx="239">
                  <c:v>3.2128819414889112</c:v>
                </c:pt>
                <c:pt idx="240">
                  <c:v>3.2388500224107113</c:v>
                </c:pt>
                <c:pt idx="241">
                  <c:v>3.2647015035701088</c:v>
                </c:pt>
                <c:pt idx="242">
                  <c:v>3.2904302636339779</c:v>
                </c:pt>
                <c:pt idx="243">
                  <c:v>3.316030169680336</c:v>
                </c:pt>
                <c:pt idx="244">
                  <c:v>3.3414950795696559</c:v>
                </c:pt>
                <c:pt idx="245">
                  <c:v>3.3668188443393685</c:v>
                </c:pt>
                <c:pt idx="246">
                  <c:v>3.3919953106202994</c:v>
                </c:pt>
                <c:pt idx="247">
                  <c:v>3.4170183230737523</c:v>
                </c:pt>
                <c:pt idx="248">
                  <c:v>3.4418817268479254</c:v>
                </c:pt>
                <c:pt idx="249">
                  <c:v>3.4665793700523277</c:v>
                </c:pt>
                <c:pt idx="250">
                  <c:v>3.4911051062488401</c:v>
                </c:pt>
                <c:pt idx="251">
                  <c:v>3.5154527969580354</c:v>
                </c:pt>
                <c:pt idx="252">
                  <c:v>3.539616314179368</c:v>
                </c:pt>
                <c:pt idx="253">
                  <c:v>3.5635895429238076</c:v>
                </c:pt>
                <c:pt idx="254">
                  <c:v>3.5873663837574759</c:v>
                </c:pt>
                <c:pt idx="255">
                  <c:v>3.6109407553548389</c:v>
                </c:pt>
                <c:pt idx="256">
                  <c:v>3.6343065970599806</c:v>
                </c:pt>
                <c:pt idx="257">
                  <c:v>3.657457871454461</c:v>
                </c:pt>
                <c:pt idx="258">
                  <c:v>3.6803885669302705</c:v>
                </c:pt>
                <c:pt idx="259">
                  <c:v>3.7030927002663554</c:v>
                </c:pt>
                <c:pt idx="260">
                  <c:v>3.725564319207185</c:v>
                </c:pt>
                <c:pt idx="261">
                  <c:v>3.7477975050418348</c:v>
                </c:pt>
                <c:pt idx="262">
                  <c:v>3.7697863751820164</c:v>
                </c:pt>
                <c:pt idx="263">
                  <c:v>3.7915250857375167</c:v>
                </c:pt>
                <c:pt idx="264">
                  <c:v>3.8130078340874665</c:v>
                </c:pt>
                <c:pt idx="265">
                  <c:v>3.8342288614458742</c:v>
                </c:pt>
                <c:pt idx="266">
                  <c:v>3.8551824554198486</c:v>
                </c:pt>
                <c:pt idx="267">
                  <c:v>3.8758629525589217</c:v>
                </c:pt>
                <c:pt idx="268">
                  <c:v>3.8962647408938991</c:v>
                </c:pt>
                <c:pt idx="269">
                  <c:v>3.9163822624636504</c:v>
                </c:pt>
                <c:pt idx="270">
                  <c:v>3.9362100158282494</c:v>
                </c:pt>
                <c:pt idx="271">
                  <c:v>3.9557425585668828</c:v>
                </c:pt>
                <c:pt idx="272">
                  <c:v>3.9749745097589564</c:v>
                </c:pt>
                <c:pt idx="273">
                  <c:v>3.9939005524468056</c:v>
                </c:pt>
                <c:pt idx="274">
                  <c:v>4.012515436078445</c:v>
                </c:pt>
                <c:pt idx="275">
                  <c:v>4.0308139789287987</c:v>
                </c:pt>
                <c:pt idx="276">
                  <c:v>4.0487910704978365</c:v>
                </c:pt>
                <c:pt idx="277">
                  <c:v>4.0664416738840812</c:v>
                </c:pt>
                <c:pt idx="278">
                  <c:v>4.083760828131938</c:v>
                </c:pt>
                <c:pt idx="279">
                  <c:v>4.1007436505513244</c:v>
                </c:pt>
                <c:pt idx="280">
                  <c:v>4.1173853390080799</c:v>
                </c:pt>
                <c:pt idx="281">
                  <c:v>4.1336811741836588</c:v>
                </c:pt>
                <c:pt idx="282">
                  <c:v>4.1496265218026105</c:v>
                </c:pt>
                <c:pt idx="283">
                  <c:v>4.1652168348263965</c:v>
                </c:pt>
                <c:pt idx="284">
                  <c:v>4.180447655612066</c:v>
                </c:pt>
                <c:pt idx="285">
                  <c:v>4.1953146180343843</c:v>
                </c:pt>
                <c:pt idx="286">
                  <c:v>4.2098134495699755</c:v>
                </c:pt>
                <c:pt idx="287">
                  <c:v>4.2239399733421132</c:v>
                </c:pt>
                <c:pt idx="288">
                  <c:v>4.2376901101247642</c:v>
                </c:pt>
                <c:pt idx="289">
                  <c:v>4.2510598803045632</c:v>
                </c:pt>
                <c:pt idx="290">
                  <c:v>4.2640454057993864</c:v>
                </c:pt>
                <c:pt idx="291">
                  <c:v>4.2766429119322247</c:v>
                </c:pt>
                <c:pt idx="292">
                  <c:v>4.2888487292591115</c:v>
                </c:pt>
                <c:pt idx="293">
                  <c:v>4.3006592953498322</c:v>
                </c:pt>
                <c:pt idx="294">
                  <c:v>4.3120711565202452</c:v>
                </c:pt>
                <c:pt idx="295">
                  <c:v>4.3230809695149981</c:v>
                </c:pt>
                <c:pt idx="296">
                  <c:v>4.3336855031395238</c:v>
                </c:pt>
                <c:pt idx="297">
                  <c:v>4.3438816398401787</c:v>
                </c:pt>
                <c:pt idx="298">
                  <c:v>4.3536663772314483</c:v>
                </c:pt>
                <c:pt idx="299">
                  <c:v>4.3630368295691833</c:v>
                </c:pt>
                <c:pt idx="300">
                  <c:v>4.3719902291688344</c:v>
                </c:pt>
                <c:pt idx="301">
                  <c:v>4.3805239277677321</c:v>
                </c:pt>
                <c:pt idx="302">
                  <c:v>4.388635397830452</c:v>
                </c:pt>
                <c:pt idx="303">
                  <c:v>4.3963222337963801</c:v>
                </c:pt>
                <c:pt idx="304">
                  <c:v>4.4035821532686148</c:v>
                </c:pt>
                <c:pt idx="305">
                  <c:v>4.410412998143368</c:v>
                </c:pt>
                <c:pt idx="306">
                  <c:v>4.4168127356791009</c:v>
                </c:pt>
                <c:pt idx="307">
                  <c:v>4.4227794595046541</c:v>
                </c:pt>
                <c:pt idx="308">
                  <c:v>4.4283113905656446</c:v>
                </c:pt>
                <c:pt idx="309">
                  <c:v>4.4334068780085092</c:v>
                </c:pt>
                <c:pt idx="310">
                  <c:v>4.4380644000015552</c:v>
                </c:pt>
                <c:pt idx="311">
                  <c:v>4.4422825644924488</c:v>
                </c:pt>
                <c:pt idx="312">
                  <c:v>4.4460601099016266</c:v>
                </c:pt>
                <c:pt idx="313">
                  <c:v>4.449395905751131</c:v>
                </c:pt>
                <c:pt idx="314">
                  <c:v>4.4522889532284404</c:v>
                </c:pt>
                <c:pt idx="315">
                  <c:v>4.4547383856848954</c:v>
                </c:pt>
                <c:pt idx="316">
                  <c:v>4.4567434690683783</c:v>
                </c:pt>
                <c:pt idx="317">
                  <c:v>4.4583036022899405</c:v>
                </c:pt>
                <c:pt idx="318">
                  <c:v>4.4594183175241104</c:v>
                </c:pt>
                <c:pt idx="319">
                  <c:v>4.4600872804427034</c:v>
                </c:pt>
                <c:pt idx="320">
                  <c:v>4.4603102903819281</c:v>
                </c:pt>
                <c:pt idx="321">
                  <c:v>4.4600872804427034</c:v>
                </c:pt>
                <c:pt idx="322">
                  <c:v>4.4594183175241104</c:v>
                </c:pt>
                <c:pt idx="323">
                  <c:v>4.4583036022899405</c:v>
                </c:pt>
                <c:pt idx="324">
                  <c:v>4.4567434690683783</c:v>
                </c:pt>
                <c:pt idx="325">
                  <c:v>4.4547383856848954</c:v>
                </c:pt>
                <c:pt idx="326">
                  <c:v>4.4522889532284404</c:v>
                </c:pt>
                <c:pt idx="327">
                  <c:v>4.449395905751131</c:v>
                </c:pt>
                <c:pt idx="328">
                  <c:v>4.4460601099016266</c:v>
                </c:pt>
                <c:pt idx="329">
                  <c:v>4.4422825644924488</c:v>
                </c:pt>
                <c:pt idx="330">
                  <c:v>4.4380644000015552</c:v>
                </c:pt>
                <c:pt idx="331">
                  <c:v>4.4334068780085092</c:v>
                </c:pt>
                <c:pt idx="332">
                  <c:v>4.4283113905656446</c:v>
                </c:pt>
                <c:pt idx="333">
                  <c:v>4.4227794595046541</c:v>
                </c:pt>
                <c:pt idx="334">
                  <c:v>4.4168127356791009</c:v>
                </c:pt>
                <c:pt idx="335">
                  <c:v>4.410412998143368</c:v>
                </c:pt>
                <c:pt idx="336">
                  <c:v>4.4035821532686148</c:v>
                </c:pt>
                <c:pt idx="337">
                  <c:v>4.3963222337963801</c:v>
                </c:pt>
                <c:pt idx="338">
                  <c:v>4.388635397830452</c:v>
                </c:pt>
                <c:pt idx="339">
                  <c:v>4.3805239277677321</c:v>
                </c:pt>
                <c:pt idx="340">
                  <c:v>4.3719902291688344</c:v>
                </c:pt>
                <c:pt idx="341">
                  <c:v>4.3630368295691833</c:v>
                </c:pt>
                <c:pt idx="342">
                  <c:v>4.3536663772314483</c:v>
                </c:pt>
                <c:pt idx="343">
                  <c:v>4.3438816398401787</c:v>
                </c:pt>
                <c:pt idx="344">
                  <c:v>4.3336855031395238</c:v>
                </c:pt>
                <c:pt idx="345">
                  <c:v>4.3230809695149981</c:v>
                </c:pt>
                <c:pt idx="346">
                  <c:v>4.3120711565202452</c:v>
                </c:pt>
                <c:pt idx="347">
                  <c:v>4.3006592953498322</c:v>
                </c:pt>
                <c:pt idx="348">
                  <c:v>4.2888487292591115</c:v>
                </c:pt>
                <c:pt idx="349">
                  <c:v>4.2766429119322247</c:v>
                </c:pt>
                <c:pt idx="350">
                  <c:v>4.2640454057993864</c:v>
                </c:pt>
                <c:pt idx="351">
                  <c:v>4.2510598803045632</c:v>
                </c:pt>
                <c:pt idx="352">
                  <c:v>4.2376901101247642</c:v>
                </c:pt>
                <c:pt idx="353">
                  <c:v>4.2239399733421132</c:v>
                </c:pt>
                <c:pt idx="354">
                  <c:v>4.2098134495699755</c:v>
                </c:pt>
                <c:pt idx="355">
                  <c:v>4.1953146180343843</c:v>
                </c:pt>
                <c:pt idx="356">
                  <c:v>4.180447655612066</c:v>
                </c:pt>
                <c:pt idx="357">
                  <c:v>4.1652168348263965</c:v>
                </c:pt>
                <c:pt idx="358">
                  <c:v>4.1496265218026105</c:v>
                </c:pt>
                <c:pt idx="359">
                  <c:v>4.1336811741836588</c:v>
                </c:pt>
                <c:pt idx="360">
                  <c:v>4.1173853390080799</c:v>
                </c:pt>
                <c:pt idx="361">
                  <c:v>4.1007436505513244</c:v>
                </c:pt>
                <c:pt idx="362">
                  <c:v>4.083760828131938</c:v>
                </c:pt>
                <c:pt idx="363">
                  <c:v>4.0664416738840812</c:v>
                </c:pt>
                <c:pt idx="364">
                  <c:v>4.0487910704978365</c:v>
                </c:pt>
                <c:pt idx="365">
                  <c:v>4.0308139789287987</c:v>
                </c:pt>
                <c:pt idx="366">
                  <c:v>4.012515436078445</c:v>
                </c:pt>
                <c:pt idx="367">
                  <c:v>3.9939005524468056</c:v>
                </c:pt>
                <c:pt idx="368">
                  <c:v>3.9749745097589564</c:v>
                </c:pt>
                <c:pt idx="369">
                  <c:v>3.9557425585668828</c:v>
                </c:pt>
                <c:pt idx="370">
                  <c:v>3.9362100158282494</c:v>
                </c:pt>
                <c:pt idx="371">
                  <c:v>3.9163822624636504</c:v>
                </c:pt>
                <c:pt idx="372">
                  <c:v>3.8962647408938991</c:v>
                </c:pt>
                <c:pt idx="373">
                  <c:v>3.8758629525589217</c:v>
                </c:pt>
                <c:pt idx="374">
                  <c:v>3.8551824554198486</c:v>
                </c:pt>
                <c:pt idx="375">
                  <c:v>3.8342288614458742</c:v>
                </c:pt>
                <c:pt idx="376">
                  <c:v>3.8130078340874665</c:v>
                </c:pt>
                <c:pt idx="377">
                  <c:v>3.7915250857375167</c:v>
                </c:pt>
                <c:pt idx="378">
                  <c:v>3.7697863751820164</c:v>
                </c:pt>
                <c:pt idx="379">
                  <c:v>3.7477975050418348</c:v>
                </c:pt>
                <c:pt idx="380">
                  <c:v>3.725564319207185</c:v>
                </c:pt>
                <c:pt idx="381">
                  <c:v>3.7030927002663554</c:v>
                </c:pt>
                <c:pt idx="382">
                  <c:v>3.6803885669302705</c:v>
                </c:pt>
                <c:pt idx="383">
                  <c:v>3.657457871454461</c:v>
                </c:pt>
                <c:pt idx="384">
                  <c:v>3.6343065970599806</c:v>
                </c:pt>
                <c:pt idx="385">
                  <c:v>3.6109407553548389</c:v>
                </c:pt>
                <c:pt idx="386">
                  <c:v>3.5873663837574759</c:v>
                </c:pt>
                <c:pt idx="387">
                  <c:v>3.5635895429238076</c:v>
                </c:pt>
                <c:pt idx="388">
                  <c:v>3.539616314179368</c:v>
                </c:pt>
                <c:pt idx="389">
                  <c:v>3.5154527969580354</c:v>
                </c:pt>
                <c:pt idx="390">
                  <c:v>3.4911051062488401</c:v>
                </c:pt>
                <c:pt idx="391">
                  <c:v>3.4665793700523277</c:v>
                </c:pt>
                <c:pt idx="392">
                  <c:v>3.4418817268479254</c:v>
                </c:pt>
                <c:pt idx="393">
                  <c:v>3.4170183230737523</c:v>
                </c:pt>
                <c:pt idx="394">
                  <c:v>3.3919953106202994</c:v>
                </c:pt>
                <c:pt idx="395">
                  <c:v>3.3668188443393685</c:v>
                </c:pt>
                <c:pt idx="396">
                  <c:v>3.3414950795696559</c:v>
                </c:pt>
                <c:pt idx="397">
                  <c:v>3.316030169680336</c:v>
                </c:pt>
                <c:pt idx="398">
                  <c:v>3.2904302636339779</c:v>
                </c:pt>
                <c:pt idx="399">
                  <c:v>3.2647015035701088</c:v>
                </c:pt>
                <c:pt idx="400">
                  <c:v>3.2388500224107113</c:v>
                </c:pt>
                <c:pt idx="401">
                  <c:v>3.2128819414889112</c:v>
                </c:pt>
                <c:pt idx="402">
                  <c:v>3.1868033682020971</c:v>
                </c:pt>
                <c:pt idx="403">
                  <c:v>3.1606203936906794</c:v>
                </c:pt>
                <c:pt idx="404">
                  <c:v>3.1343390905436705</c:v>
                </c:pt>
                <c:pt idx="405">
                  <c:v>3.1079655105322335</c:v>
                </c:pt>
                <c:pt idx="406">
                  <c:v>3.0815056823723355</c:v>
                </c:pt>
                <c:pt idx="407">
                  <c:v>3.0549656095175886</c:v>
                </c:pt>
                <c:pt idx="408">
                  <c:v>3.0283512679833486</c:v>
                </c:pt>
                <c:pt idx="409">
                  <c:v>3.001668604203108</c:v>
                </c:pt>
                <c:pt idx="410">
                  <c:v>2.9749235329181745</c:v>
                </c:pt>
                <c:pt idx="411">
                  <c:v>2.9481219351016237</c:v>
                </c:pt>
                <c:pt idx="412">
                  <c:v>2.9212696559174458</c:v>
                </c:pt>
                <c:pt idx="413">
                  <c:v>2.8943725027157989</c:v>
                </c:pt>
                <c:pt idx="414">
                  <c:v>2.8674362430652498</c:v>
                </c:pt>
                <c:pt idx="415">
                  <c:v>2.840466602822822</c:v>
                </c:pt>
                <c:pt idx="416">
                  <c:v>2.81346926424267</c:v>
                </c:pt>
                <c:pt idx="417">
                  <c:v>2.7864498641241484</c:v>
                </c:pt>
                <c:pt idx="418">
                  <c:v>2.7594139920000034</c:v>
                </c:pt>
                <c:pt idx="419">
                  <c:v>2.7323671883653922</c:v>
                </c:pt>
                <c:pt idx="420">
                  <c:v>2.7053149429483985</c:v>
                </c:pt>
                <c:pt idx="421">
                  <c:v>2.6782626930226665</c:v>
                </c:pt>
                <c:pt idx="422">
                  <c:v>2.6512158217627566</c:v>
                </c:pt>
                <c:pt idx="423">
                  <c:v>2.624179656642772</c:v>
                </c:pt>
                <c:pt idx="424">
                  <c:v>2.5971594678787895</c:v>
                </c:pt>
                <c:pt idx="425">
                  <c:v>2.5701604669155751</c:v>
                </c:pt>
                <c:pt idx="426">
                  <c:v>2.5431878049580372</c:v>
                </c:pt>
                <c:pt idx="427">
                  <c:v>2.5162465715478324</c:v>
                </c:pt>
                <c:pt idx="428">
                  <c:v>2.4893417931855124</c:v>
                </c:pt>
                <c:pt idx="429">
                  <c:v>2.4624784319985413</c:v>
                </c:pt>
                <c:pt idx="430">
                  <c:v>2.4356613844555071</c:v>
                </c:pt>
                <c:pt idx="431">
                  <c:v>2.4088954801267883</c:v>
                </c:pt>
                <c:pt idx="432">
                  <c:v>2.382185480491926</c:v>
                </c:pt>
                <c:pt idx="433">
                  <c:v>2.3555360777938956</c:v>
                </c:pt>
                <c:pt idx="434">
                  <c:v>2.3289518939404421</c:v>
                </c:pt>
                <c:pt idx="435">
                  <c:v>2.3024374794526361</c:v>
                </c:pt>
                <c:pt idx="436">
                  <c:v>2.275997312460714</c:v>
                </c:pt>
                <c:pt idx="437">
                  <c:v>2.249635797747302</c:v>
                </c:pt>
                <c:pt idx="438">
                  <c:v>2.2233572658380263</c:v>
                </c:pt>
                <c:pt idx="439">
                  <c:v>2.1971659721395369</c:v>
                </c:pt>
                <c:pt idx="440">
                  <c:v>2.1710660961248798</c:v>
                </c:pt>
                <c:pt idx="441">
                  <c:v>2.1450617405661747</c:v>
                </c:pt>
                <c:pt idx="442">
                  <c:v>2.1191569308144844</c:v>
                </c:pt>
                <c:pt idx="443">
                  <c:v>2.0933556141267529</c:v>
                </c:pt>
                <c:pt idx="444">
                  <c:v>2.0676616590396422</c:v>
                </c:pt>
                <c:pt idx="445">
                  <c:v>2.0420788547900832</c:v>
                </c:pt>
                <c:pt idx="446">
                  <c:v>2.0166109107823096</c:v>
                </c:pt>
                <c:pt idx="447">
                  <c:v>1.9912614561011299</c:v>
                </c:pt>
                <c:pt idx="448">
                  <c:v>1.9660340390711457</c:v>
                </c:pt>
                <c:pt idx="449">
                  <c:v>1.9409321268616186</c:v>
                </c:pt>
                <c:pt idx="450">
                  <c:v>1.9159591051366356</c:v>
                </c:pt>
                <c:pt idx="451">
                  <c:v>1.8911182777502156</c:v>
                </c:pt>
                <c:pt idx="452">
                  <c:v>1.8664128664859601</c:v>
                </c:pt>
                <c:pt idx="453">
                  <c:v>1.8418460108408343</c:v>
                </c:pt>
                <c:pt idx="454">
                  <c:v>1.8174207678526335</c:v>
                </c:pt>
                <c:pt idx="455">
                  <c:v>1.7931401119706645</c:v>
                </c:pt>
                <c:pt idx="456">
                  <c:v>1.7690069349691531</c:v>
                </c:pt>
                <c:pt idx="457">
                  <c:v>1.7450240459028656</c:v>
                </c:pt>
                <c:pt idx="458">
                  <c:v>1.7211941711044003</c:v>
                </c:pt>
                <c:pt idx="459">
                  <c:v>1.6975199542225901</c:v>
                </c:pt>
                <c:pt idx="460">
                  <c:v>1.6740039563014466</c:v>
                </c:pt>
                <c:pt idx="461">
                  <c:v>1.6506486558990314</c:v>
                </c:pt>
                <c:pt idx="462">
                  <c:v>1.6274564492456414</c:v>
                </c:pt>
                <c:pt idx="463">
                  <c:v>1.6044296504406688</c:v>
                </c:pt>
                <c:pt idx="464">
                  <c:v>1.5815704916874793</c:v>
                </c:pt>
                <c:pt idx="465">
                  <c:v>1.5588811235656341</c:v>
                </c:pt>
                <c:pt idx="466">
                  <c:v>1.5363636153397613</c:v>
                </c:pt>
                <c:pt idx="467">
                  <c:v>1.5140199553043781</c:v>
                </c:pt>
                <c:pt idx="468">
                  <c:v>1.4918520511639373</c:v>
                </c:pt>
                <c:pt idx="469">
                  <c:v>1.4698617304473631</c:v>
                </c:pt>
                <c:pt idx="470">
                  <c:v>1.4480507409563304</c:v>
                </c:pt>
                <c:pt idx="471">
                  <c:v>1.4264207512465246</c:v>
                </c:pt>
                <c:pt idx="472">
                  <c:v>1.40497335114111</c:v>
                </c:pt>
                <c:pt idx="473">
                  <c:v>1.383710052275622</c:v>
                </c:pt>
                <c:pt idx="474">
                  <c:v>1.3626322886734918</c:v>
                </c:pt>
                <c:pt idx="475">
                  <c:v>1.3417414173513971</c:v>
                </c:pt>
                <c:pt idx="476">
                  <c:v>1.3210387189536301</c:v>
                </c:pt>
                <c:pt idx="477">
                  <c:v>1.3005253984146601</c:v>
                </c:pt>
                <c:pt idx="478">
                  <c:v>1.2802025856490662</c:v>
                </c:pt>
                <c:pt idx="479">
                  <c:v>1.2600713362680089</c:v>
                </c:pt>
                <c:pt idx="480">
                  <c:v>1.2401326323213935</c:v>
                </c:pt>
                <c:pt idx="481">
                  <c:v>1.2203873830648964</c:v>
                </c:pt>
                <c:pt idx="482">
                  <c:v>1.2008364257509909</c:v>
                </c:pt>
                <c:pt idx="483">
                  <c:v>1.1814805264431363</c:v>
                </c:pt>
                <c:pt idx="484">
                  <c:v>1.1623203808522633</c:v>
                </c:pt>
                <c:pt idx="485">
                  <c:v>1.1433566151947145</c:v>
                </c:pt>
                <c:pt idx="486">
                  <c:v>1.1245897870707737</c:v>
                </c:pt>
                <c:pt idx="487">
                  <c:v>1.1060203863629301</c:v>
                </c:pt>
                <c:pt idx="488">
                  <c:v>1.0876488361530219</c:v>
                </c:pt>
                <c:pt idx="489">
                  <c:v>1.069475493657404</c:v>
                </c:pt>
                <c:pt idx="490">
                  <c:v>1.0515006511792842</c:v>
                </c:pt>
                <c:pt idx="491">
                  <c:v>1.0337245370773771</c:v>
                </c:pt>
                <c:pt idx="492">
                  <c:v>1.0161473167500275</c:v>
                </c:pt>
                <c:pt idx="493">
                  <c:v>0.99876909363395461</c:v>
                </c:pt>
                <c:pt idx="494">
                  <c:v>0.98158991021678232</c:v>
                </c:pt>
                <c:pt idx="495">
                  <c:v>0.96460974906251085</c:v>
                </c:pt>
                <c:pt idx="496">
                  <c:v>0.94782853384910348</c:v>
                </c:pt>
                <c:pt idx="497">
                  <c:v>0.93124613041736448</c:v>
                </c:pt>
                <c:pt idx="498">
                  <c:v>0.91486234783028308</c:v>
                </c:pt>
                <c:pt idx="499">
                  <c:v>0.89867693944203597</c:v>
                </c:pt>
                <c:pt idx="500">
                  <c:v>0.88268960397584306</c:v>
                </c:pt>
                <c:pt idx="501">
                  <c:v>0.86689998660988032</c:v>
                </c:pt>
                <c:pt idx="502">
                  <c:v>0.8513076800704561</c:v>
                </c:pt>
                <c:pt idx="503">
                  <c:v>0.83591222573168211</c:v>
                </c:pt>
                <c:pt idx="504">
                  <c:v>0.82071311472085817</c:v>
                </c:pt>
                <c:pt idx="505">
                  <c:v>0.80570978902881729</c:v>
                </c:pt>
                <c:pt idx="506">
                  <c:v>0.79090164262448093</c:v>
                </c:pt>
                <c:pt idx="507">
                  <c:v>0.77628802257288165</c:v>
                </c:pt>
                <c:pt idx="508">
                  <c:v>0.76186823015592997</c:v>
                </c:pt>
                <c:pt idx="509">
                  <c:v>0.7476415219952034</c:v>
                </c:pt>
                <c:pt idx="510">
                  <c:v>0.73360711117605959</c:v>
                </c:pt>
                <c:pt idx="511">
                  <c:v>0.71976416837237467</c:v>
                </c:pt>
                <c:pt idx="512">
                  <c:v>0.70611182297122932</c:v>
                </c:pt>
                <c:pt idx="513">
                  <c:v>0.69264916419687639</c:v>
                </c:pt>
                <c:pt idx="514">
                  <c:v>0.67937524223333334</c:v>
                </c:pt>
                <c:pt idx="515">
                  <c:v>0.66628906934496002</c:v>
                </c:pt>
                <c:pt idx="516">
                  <c:v>0.65338962099439313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383-AA2A-383722F0A12B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'9.22'!$U$20:$U$660</c:f>
              <c:strCache>
                <c:ptCount val="641"/>
                <c:pt idx="0">
                  <c:v>0.314</c:v>
                </c:pt>
                <c:pt idx="1">
                  <c:v>0.315</c:v>
                </c:pt>
                <c:pt idx="2">
                  <c:v>0.316</c:v>
                </c:pt>
                <c:pt idx="3">
                  <c:v>0.316</c:v>
                </c:pt>
                <c:pt idx="4">
                  <c:v>0.317</c:v>
                </c:pt>
                <c:pt idx="5">
                  <c:v>0.318</c:v>
                </c:pt>
                <c:pt idx="6">
                  <c:v>0.319</c:v>
                </c:pt>
                <c:pt idx="7">
                  <c:v>0.32</c:v>
                </c:pt>
                <c:pt idx="8">
                  <c:v>0.321</c:v>
                </c:pt>
                <c:pt idx="9">
                  <c:v>0.322</c:v>
                </c:pt>
                <c:pt idx="10">
                  <c:v>0.323</c:v>
                </c:pt>
                <c:pt idx="11">
                  <c:v>0.324</c:v>
                </c:pt>
                <c:pt idx="12">
                  <c:v>0.325</c:v>
                </c:pt>
                <c:pt idx="13">
                  <c:v>0.325</c:v>
                </c:pt>
                <c:pt idx="14">
                  <c:v>0.326</c:v>
                </c:pt>
                <c:pt idx="15">
                  <c:v>0.327</c:v>
                </c:pt>
                <c:pt idx="16">
                  <c:v>0.328</c:v>
                </c:pt>
                <c:pt idx="17">
                  <c:v>0.329</c:v>
                </c:pt>
                <c:pt idx="18">
                  <c:v>0.33</c:v>
                </c:pt>
                <c:pt idx="19">
                  <c:v>0.331</c:v>
                </c:pt>
                <c:pt idx="20">
                  <c:v>0.332</c:v>
                </c:pt>
                <c:pt idx="21">
                  <c:v>0.333</c:v>
                </c:pt>
                <c:pt idx="22">
                  <c:v>0.333</c:v>
                </c:pt>
                <c:pt idx="23">
                  <c:v>0.334</c:v>
                </c:pt>
                <c:pt idx="24">
                  <c:v>0.335</c:v>
                </c:pt>
                <c:pt idx="25">
                  <c:v>0.336</c:v>
                </c:pt>
                <c:pt idx="26">
                  <c:v>0.337</c:v>
                </c:pt>
                <c:pt idx="27">
                  <c:v>0.338</c:v>
                </c:pt>
                <c:pt idx="28">
                  <c:v>0.339</c:v>
                </c:pt>
                <c:pt idx="29">
                  <c:v>0.34</c:v>
                </c:pt>
                <c:pt idx="30">
                  <c:v>0.341</c:v>
                </c:pt>
                <c:pt idx="31">
                  <c:v>0.342</c:v>
                </c:pt>
                <c:pt idx="32">
                  <c:v>0.342</c:v>
                </c:pt>
                <c:pt idx="33">
                  <c:v>0.343</c:v>
                </c:pt>
                <c:pt idx="34">
                  <c:v>0.344</c:v>
                </c:pt>
                <c:pt idx="35">
                  <c:v>0.345</c:v>
                </c:pt>
                <c:pt idx="36">
                  <c:v>0.346</c:v>
                </c:pt>
                <c:pt idx="37">
                  <c:v>0.347</c:v>
                </c:pt>
                <c:pt idx="38">
                  <c:v>0.348</c:v>
                </c:pt>
                <c:pt idx="39">
                  <c:v>0.349</c:v>
                </c:pt>
                <c:pt idx="40">
                  <c:v>0.35</c:v>
                </c:pt>
                <c:pt idx="41">
                  <c:v>0.35</c:v>
                </c:pt>
                <c:pt idx="42">
                  <c:v>0.351</c:v>
                </c:pt>
                <c:pt idx="43">
                  <c:v>0.352</c:v>
                </c:pt>
                <c:pt idx="44">
                  <c:v>0.353</c:v>
                </c:pt>
                <c:pt idx="45">
                  <c:v>0.354</c:v>
                </c:pt>
                <c:pt idx="46">
                  <c:v>0.355</c:v>
                </c:pt>
                <c:pt idx="47">
                  <c:v>0.356</c:v>
                </c:pt>
                <c:pt idx="48">
                  <c:v>0.357</c:v>
                </c:pt>
                <c:pt idx="49">
                  <c:v>0.358</c:v>
                </c:pt>
                <c:pt idx="50">
                  <c:v>0.359</c:v>
                </c:pt>
                <c:pt idx="51">
                  <c:v>0.359</c:v>
                </c:pt>
                <c:pt idx="52">
                  <c:v>0.36</c:v>
                </c:pt>
                <c:pt idx="53">
                  <c:v>0.361</c:v>
                </c:pt>
                <c:pt idx="54">
                  <c:v>0.362</c:v>
                </c:pt>
                <c:pt idx="55">
                  <c:v>0.363</c:v>
                </c:pt>
                <c:pt idx="56">
                  <c:v>0.364</c:v>
                </c:pt>
                <c:pt idx="57">
                  <c:v>0.365</c:v>
                </c:pt>
                <c:pt idx="58">
                  <c:v>0.366</c:v>
                </c:pt>
                <c:pt idx="59">
                  <c:v>0.367</c:v>
                </c:pt>
                <c:pt idx="60">
                  <c:v>0.367</c:v>
                </c:pt>
                <c:pt idx="61">
                  <c:v>0.368</c:v>
                </c:pt>
                <c:pt idx="62">
                  <c:v>0.369</c:v>
                </c:pt>
                <c:pt idx="63">
                  <c:v>0.37</c:v>
                </c:pt>
                <c:pt idx="64">
                  <c:v>0.371</c:v>
                </c:pt>
                <c:pt idx="65">
                  <c:v>0.372</c:v>
                </c:pt>
                <c:pt idx="66">
                  <c:v>0.373</c:v>
                </c:pt>
                <c:pt idx="67">
                  <c:v>0.374</c:v>
                </c:pt>
                <c:pt idx="68">
                  <c:v>0.375</c:v>
                </c:pt>
                <c:pt idx="69">
                  <c:v>0.375</c:v>
                </c:pt>
                <c:pt idx="70">
                  <c:v>0.376</c:v>
                </c:pt>
                <c:pt idx="71">
                  <c:v>0.377</c:v>
                </c:pt>
                <c:pt idx="72">
                  <c:v>0.378</c:v>
                </c:pt>
                <c:pt idx="73">
                  <c:v>0.379</c:v>
                </c:pt>
                <c:pt idx="74">
                  <c:v>0.38</c:v>
                </c:pt>
                <c:pt idx="75">
                  <c:v>0.381</c:v>
                </c:pt>
                <c:pt idx="76">
                  <c:v>0.382</c:v>
                </c:pt>
                <c:pt idx="77">
                  <c:v>0.383</c:v>
                </c:pt>
                <c:pt idx="78">
                  <c:v>0.384</c:v>
                </c:pt>
                <c:pt idx="79">
                  <c:v>0.384</c:v>
                </c:pt>
                <c:pt idx="80">
                  <c:v>0.385</c:v>
                </c:pt>
                <c:pt idx="81">
                  <c:v>0.386</c:v>
                </c:pt>
                <c:pt idx="82">
                  <c:v>0.387</c:v>
                </c:pt>
                <c:pt idx="83">
                  <c:v>0.388</c:v>
                </c:pt>
                <c:pt idx="84">
                  <c:v>0.389</c:v>
                </c:pt>
                <c:pt idx="85">
                  <c:v>0.39</c:v>
                </c:pt>
                <c:pt idx="86">
                  <c:v>0.391</c:v>
                </c:pt>
                <c:pt idx="87">
                  <c:v>0.392</c:v>
                </c:pt>
                <c:pt idx="88">
                  <c:v>0.392</c:v>
                </c:pt>
                <c:pt idx="89">
                  <c:v>0.393</c:v>
                </c:pt>
                <c:pt idx="90">
                  <c:v>0.394</c:v>
                </c:pt>
                <c:pt idx="91">
                  <c:v>0.395</c:v>
                </c:pt>
                <c:pt idx="92">
                  <c:v>0.396</c:v>
                </c:pt>
                <c:pt idx="93">
                  <c:v>0.397</c:v>
                </c:pt>
                <c:pt idx="94">
                  <c:v>0.398</c:v>
                </c:pt>
                <c:pt idx="95">
                  <c:v>0.399</c:v>
                </c:pt>
                <c:pt idx="96">
                  <c:v>0.4</c:v>
                </c:pt>
                <c:pt idx="97">
                  <c:v>0.401</c:v>
                </c:pt>
                <c:pt idx="98">
                  <c:v>0.401</c:v>
                </c:pt>
                <c:pt idx="99">
                  <c:v>0.402</c:v>
                </c:pt>
                <c:pt idx="100">
                  <c:v>0.403</c:v>
                </c:pt>
                <c:pt idx="101">
                  <c:v>0.404</c:v>
                </c:pt>
                <c:pt idx="102">
                  <c:v>0.405</c:v>
                </c:pt>
                <c:pt idx="103">
                  <c:v>0.406</c:v>
                </c:pt>
                <c:pt idx="104">
                  <c:v>0.407</c:v>
                </c:pt>
                <c:pt idx="105">
                  <c:v>0.408</c:v>
                </c:pt>
                <c:pt idx="106">
                  <c:v>0.409</c:v>
                </c:pt>
                <c:pt idx="107">
                  <c:v>0.409</c:v>
                </c:pt>
                <c:pt idx="108">
                  <c:v>0.41</c:v>
                </c:pt>
                <c:pt idx="109">
                  <c:v>0.411</c:v>
                </c:pt>
                <c:pt idx="110">
                  <c:v>0.412</c:v>
                </c:pt>
                <c:pt idx="111">
                  <c:v>0.413</c:v>
                </c:pt>
                <c:pt idx="112">
                  <c:v>0.414</c:v>
                </c:pt>
                <c:pt idx="113">
                  <c:v>0.415</c:v>
                </c:pt>
                <c:pt idx="114">
                  <c:v>0.416</c:v>
                </c:pt>
                <c:pt idx="115">
                  <c:v>0.417</c:v>
                </c:pt>
                <c:pt idx="116">
                  <c:v>0.418</c:v>
                </c:pt>
                <c:pt idx="117">
                  <c:v>0.418</c:v>
                </c:pt>
                <c:pt idx="118">
                  <c:v>0.419</c:v>
                </c:pt>
                <c:pt idx="119">
                  <c:v>0.42</c:v>
                </c:pt>
                <c:pt idx="120">
                  <c:v>0.421</c:v>
                </c:pt>
                <c:pt idx="121">
                  <c:v>0.422</c:v>
                </c:pt>
                <c:pt idx="122">
                  <c:v>0.423</c:v>
                </c:pt>
                <c:pt idx="123">
                  <c:v>0.424</c:v>
                </c:pt>
                <c:pt idx="124">
                  <c:v>0.425</c:v>
                </c:pt>
                <c:pt idx="125">
                  <c:v>0.426</c:v>
                </c:pt>
                <c:pt idx="126">
                  <c:v>0.426</c:v>
                </c:pt>
                <c:pt idx="127">
                  <c:v>0.427</c:v>
                </c:pt>
                <c:pt idx="128">
                  <c:v>0.428</c:v>
                </c:pt>
                <c:pt idx="129">
                  <c:v>0.429</c:v>
                </c:pt>
                <c:pt idx="130">
                  <c:v>0.43</c:v>
                </c:pt>
                <c:pt idx="131">
                  <c:v>0.431</c:v>
                </c:pt>
                <c:pt idx="132">
                  <c:v>0.432</c:v>
                </c:pt>
                <c:pt idx="133">
                  <c:v>0.433</c:v>
                </c:pt>
                <c:pt idx="134">
                  <c:v>0.434</c:v>
                </c:pt>
                <c:pt idx="135">
                  <c:v>0.435</c:v>
                </c:pt>
                <c:pt idx="136">
                  <c:v>0.435</c:v>
                </c:pt>
                <c:pt idx="137">
                  <c:v>0.436</c:v>
                </c:pt>
                <c:pt idx="138">
                  <c:v>0.437</c:v>
                </c:pt>
                <c:pt idx="139">
                  <c:v>0.438</c:v>
                </c:pt>
                <c:pt idx="140">
                  <c:v>0.439</c:v>
                </c:pt>
                <c:pt idx="141">
                  <c:v>0.44</c:v>
                </c:pt>
                <c:pt idx="142">
                  <c:v>0.441</c:v>
                </c:pt>
                <c:pt idx="143">
                  <c:v>0.442</c:v>
                </c:pt>
                <c:pt idx="144">
                  <c:v>0.443</c:v>
                </c:pt>
                <c:pt idx="145">
                  <c:v>0.443</c:v>
                </c:pt>
                <c:pt idx="146">
                  <c:v>0.444</c:v>
                </c:pt>
                <c:pt idx="147">
                  <c:v>0.445</c:v>
                </c:pt>
                <c:pt idx="148">
                  <c:v>0.446</c:v>
                </c:pt>
                <c:pt idx="149">
                  <c:v>0.447</c:v>
                </c:pt>
                <c:pt idx="150">
                  <c:v>0.448</c:v>
                </c:pt>
                <c:pt idx="151">
                  <c:v>0.449</c:v>
                </c:pt>
                <c:pt idx="152">
                  <c:v>0.45</c:v>
                </c:pt>
                <c:pt idx="153">
                  <c:v>0.451</c:v>
                </c:pt>
                <c:pt idx="154">
                  <c:v>0.452</c:v>
                </c:pt>
                <c:pt idx="155">
                  <c:v>0.452</c:v>
                </c:pt>
                <c:pt idx="156">
                  <c:v>0.453</c:v>
                </c:pt>
                <c:pt idx="157">
                  <c:v>0.454</c:v>
                </c:pt>
                <c:pt idx="158">
                  <c:v>0.455</c:v>
                </c:pt>
                <c:pt idx="159">
                  <c:v>0.456</c:v>
                </c:pt>
                <c:pt idx="160">
                  <c:v>0.457</c:v>
                </c:pt>
                <c:pt idx="161">
                  <c:v>0.458</c:v>
                </c:pt>
                <c:pt idx="162">
                  <c:v>0.459</c:v>
                </c:pt>
                <c:pt idx="163">
                  <c:v>0.46</c:v>
                </c:pt>
                <c:pt idx="164">
                  <c:v>0.46</c:v>
                </c:pt>
                <c:pt idx="165">
                  <c:v>0.461</c:v>
                </c:pt>
                <c:pt idx="166">
                  <c:v>0.462</c:v>
                </c:pt>
                <c:pt idx="167">
                  <c:v>0.463</c:v>
                </c:pt>
                <c:pt idx="168">
                  <c:v>0.464</c:v>
                </c:pt>
                <c:pt idx="169">
                  <c:v>0.465</c:v>
                </c:pt>
                <c:pt idx="170">
                  <c:v>0.466</c:v>
                </c:pt>
                <c:pt idx="171">
                  <c:v>0.467</c:v>
                </c:pt>
                <c:pt idx="172">
                  <c:v>0.468</c:v>
                </c:pt>
                <c:pt idx="173">
                  <c:v>0.469</c:v>
                </c:pt>
                <c:pt idx="174">
                  <c:v>0.469</c:v>
                </c:pt>
                <c:pt idx="175">
                  <c:v>0.47</c:v>
                </c:pt>
                <c:pt idx="176">
                  <c:v>0.471</c:v>
                </c:pt>
                <c:pt idx="177">
                  <c:v>0.472</c:v>
                </c:pt>
                <c:pt idx="178">
                  <c:v>0.473</c:v>
                </c:pt>
                <c:pt idx="179">
                  <c:v>0.474</c:v>
                </c:pt>
                <c:pt idx="180">
                  <c:v>0.475</c:v>
                </c:pt>
                <c:pt idx="181">
                  <c:v>0.476</c:v>
                </c:pt>
                <c:pt idx="182">
                  <c:v>0.477</c:v>
                </c:pt>
                <c:pt idx="183">
                  <c:v>0.477</c:v>
                </c:pt>
                <c:pt idx="184">
                  <c:v>0.478</c:v>
                </c:pt>
                <c:pt idx="185">
                  <c:v>0.479</c:v>
                </c:pt>
                <c:pt idx="186">
                  <c:v>0.48</c:v>
                </c:pt>
                <c:pt idx="187">
                  <c:v>0.481</c:v>
                </c:pt>
                <c:pt idx="188">
                  <c:v>0.482</c:v>
                </c:pt>
                <c:pt idx="189">
                  <c:v>0.483</c:v>
                </c:pt>
                <c:pt idx="190">
                  <c:v>0.484</c:v>
                </c:pt>
                <c:pt idx="191">
                  <c:v>0.485</c:v>
                </c:pt>
                <c:pt idx="192">
                  <c:v>0.486</c:v>
                </c:pt>
                <c:pt idx="193">
                  <c:v>0.486</c:v>
                </c:pt>
                <c:pt idx="194">
                  <c:v>0.487</c:v>
                </c:pt>
                <c:pt idx="195">
                  <c:v>0.488</c:v>
                </c:pt>
                <c:pt idx="196">
                  <c:v>0.489</c:v>
                </c:pt>
                <c:pt idx="197">
                  <c:v>0.49</c:v>
                </c:pt>
                <c:pt idx="198">
                  <c:v>0.491</c:v>
                </c:pt>
                <c:pt idx="199">
                  <c:v>0.492</c:v>
                </c:pt>
                <c:pt idx="200">
                  <c:v>0.493</c:v>
                </c:pt>
                <c:pt idx="201">
                  <c:v>0.494</c:v>
                </c:pt>
                <c:pt idx="202">
                  <c:v>0.494</c:v>
                </c:pt>
                <c:pt idx="203">
                  <c:v>0.495</c:v>
                </c:pt>
                <c:pt idx="204">
                  <c:v>0.496</c:v>
                </c:pt>
                <c:pt idx="205">
                  <c:v>0.497</c:v>
                </c:pt>
                <c:pt idx="206">
                  <c:v>0.498</c:v>
                </c:pt>
                <c:pt idx="207">
                  <c:v>0.499</c:v>
                </c:pt>
                <c:pt idx="208">
                  <c:v>0.5</c:v>
                </c:pt>
                <c:pt idx="209">
                  <c:v>0.501</c:v>
                </c:pt>
                <c:pt idx="210">
                  <c:v>0.502</c:v>
                </c:pt>
                <c:pt idx="211">
                  <c:v>0.503</c:v>
                </c:pt>
                <c:pt idx="212">
                  <c:v>0.503</c:v>
                </c:pt>
                <c:pt idx="213">
                  <c:v>0.504</c:v>
                </c:pt>
                <c:pt idx="214">
                  <c:v>0.505</c:v>
                </c:pt>
                <c:pt idx="215">
                  <c:v>0.506</c:v>
                </c:pt>
                <c:pt idx="216">
                  <c:v>0.507</c:v>
                </c:pt>
                <c:pt idx="217">
                  <c:v>0.508</c:v>
                </c:pt>
                <c:pt idx="218">
                  <c:v>0.509</c:v>
                </c:pt>
                <c:pt idx="219">
                  <c:v>0.51</c:v>
                </c:pt>
                <c:pt idx="220">
                  <c:v>0.511</c:v>
                </c:pt>
                <c:pt idx="221">
                  <c:v>0.511</c:v>
                </c:pt>
                <c:pt idx="222">
                  <c:v>0.512</c:v>
                </c:pt>
                <c:pt idx="223">
                  <c:v>0.513</c:v>
                </c:pt>
                <c:pt idx="224">
                  <c:v>0.514</c:v>
                </c:pt>
                <c:pt idx="225">
                  <c:v>0.515</c:v>
                </c:pt>
                <c:pt idx="226">
                  <c:v>0.516</c:v>
                </c:pt>
                <c:pt idx="227">
                  <c:v>0.517</c:v>
                </c:pt>
                <c:pt idx="228">
                  <c:v>0.518</c:v>
                </c:pt>
                <c:pt idx="229">
                  <c:v>0.519</c:v>
                </c:pt>
                <c:pt idx="230">
                  <c:v>0.52</c:v>
                </c:pt>
                <c:pt idx="231">
                  <c:v>0.52</c:v>
                </c:pt>
                <c:pt idx="232">
                  <c:v>0.521</c:v>
                </c:pt>
                <c:pt idx="233">
                  <c:v>0.522</c:v>
                </c:pt>
                <c:pt idx="234">
                  <c:v>0.523</c:v>
                </c:pt>
                <c:pt idx="235">
                  <c:v>0.524</c:v>
                </c:pt>
                <c:pt idx="236">
                  <c:v>0.525</c:v>
                </c:pt>
                <c:pt idx="237">
                  <c:v>0.526</c:v>
                </c:pt>
                <c:pt idx="238">
                  <c:v>0.527</c:v>
                </c:pt>
                <c:pt idx="239">
                  <c:v>0.528</c:v>
                </c:pt>
                <c:pt idx="240">
                  <c:v>0.528</c:v>
                </c:pt>
                <c:pt idx="241">
                  <c:v>0.529</c:v>
                </c:pt>
                <c:pt idx="242">
                  <c:v>0.53</c:v>
                </c:pt>
                <c:pt idx="243">
                  <c:v>0.531</c:v>
                </c:pt>
                <c:pt idx="244">
                  <c:v>0.532</c:v>
                </c:pt>
                <c:pt idx="245">
                  <c:v>0.533</c:v>
                </c:pt>
                <c:pt idx="246">
                  <c:v>0.534</c:v>
                </c:pt>
                <c:pt idx="247">
                  <c:v>0.535</c:v>
                </c:pt>
                <c:pt idx="248">
                  <c:v>0.536</c:v>
                </c:pt>
                <c:pt idx="249">
                  <c:v>0.536</c:v>
                </c:pt>
                <c:pt idx="250">
                  <c:v>0.537</c:v>
                </c:pt>
                <c:pt idx="251">
                  <c:v>0.538</c:v>
                </c:pt>
                <c:pt idx="252">
                  <c:v>0.539</c:v>
                </c:pt>
                <c:pt idx="253">
                  <c:v>0.54</c:v>
                </c:pt>
                <c:pt idx="254">
                  <c:v>0.541</c:v>
                </c:pt>
                <c:pt idx="255">
                  <c:v>0.542</c:v>
                </c:pt>
                <c:pt idx="256">
                  <c:v>0.543</c:v>
                </c:pt>
                <c:pt idx="257">
                  <c:v>0.544</c:v>
                </c:pt>
                <c:pt idx="258">
                  <c:v>0.545</c:v>
                </c:pt>
                <c:pt idx="259">
                  <c:v>0.545</c:v>
                </c:pt>
                <c:pt idx="260">
                  <c:v>0.546</c:v>
                </c:pt>
                <c:pt idx="261">
                  <c:v>0.547</c:v>
                </c:pt>
                <c:pt idx="262">
                  <c:v>0.548</c:v>
                </c:pt>
                <c:pt idx="263">
                  <c:v>0.549</c:v>
                </c:pt>
                <c:pt idx="264">
                  <c:v>0.55</c:v>
                </c:pt>
                <c:pt idx="265">
                  <c:v>0.551</c:v>
                </c:pt>
                <c:pt idx="266">
                  <c:v>0.552</c:v>
                </c:pt>
                <c:pt idx="267">
                  <c:v>0.553</c:v>
                </c:pt>
                <c:pt idx="268">
                  <c:v>0.553</c:v>
                </c:pt>
                <c:pt idx="269">
                  <c:v>0.554</c:v>
                </c:pt>
                <c:pt idx="270">
                  <c:v>0.555</c:v>
                </c:pt>
                <c:pt idx="271">
                  <c:v>0.556</c:v>
                </c:pt>
                <c:pt idx="272">
                  <c:v>0.557</c:v>
                </c:pt>
                <c:pt idx="273">
                  <c:v>0.558</c:v>
                </c:pt>
                <c:pt idx="274">
                  <c:v>0.559</c:v>
                </c:pt>
                <c:pt idx="275">
                  <c:v>0.56</c:v>
                </c:pt>
                <c:pt idx="276">
                  <c:v>0.561</c:v>
                </c:pt>
                <c:pt idx="277">
                  <c:v>0.562</c:v>
                </c:pt>
                <c:pt idx="278">
                  <c:v>0.562</c:v>
                </c:pt>
                <c:pt idx="279">
                  <c:v>0.563</c:v>
                </c:pt>
                <c:pt idx="280">
                  <c:v>0.564</c:v>
                </c:pt>
                <c:pt idx="281">
                  <c:v>0.565</c:v>
                </c:pt>
                <c:pt idx="282">
                  <c:v>0.566</c:v>
                </c:pt>
                <c:pt idx="283">
                  <c:v>0.567</c:v>
                </c:pt>
                <c:pt idx="284">
                  <c:v>0.568</c:v>
                </c:pt>
                <c:pt idx="285">
                  <c:v>0.569</c:v>
                </c:pt>
                <c:pt idx="286">
                  <c:v>0.57</c:v>
                </c:pt>
                <c:pt idx="287">
                  <c:v>0.57</c:v>
                </c:pt>
                <c:pt idx="288">
                  <c:v>0.571</c:v>
                </c:pt>
                <c:pt idx="289">
                  <c:v>0.572</c:v>
                </c:pt>
                <c:pt idx="290">
                  <c:v>0.573</c:v>
                </c:pt>
                <c:pt idx="291">
                  <c:v>0.574</c:v>
                </c:pt>
                <c:pt idx="292">
                  <c:v>0.575</c:v>
                </c:pt>
                <c:pt idx="293">
                  <c:v>0.576</c:v>
                </c:pt>
                <c:pt idx="294">
                  <c:v>0.577</c:v>
                </c:pt>
                <c:pt idx="295">
                  <c:v>0.578</c:v>
                </c:pt>
                <c:pt idx="296">
                  <c:v>0.579</c:v>
                </c:pt>
                <c:pt idx="297">
                  <c:v>0.579</c:v>
                </c:pt>
                <c:pt idx="298">
                  <c:v>0.58</c:v>
                </c:pt>
                <c:pt idx="299">
                  <c:v>0.581</c:v>
                </c:pt>
                <c:pt idx="300">
                  <c:v>0.582</c:v>
                </c:pt>
                <c:pt idx="301">
                  <c:v>0.583</c:v>
                </c:pt>
                <c:pt idx="302">
                  <c:v>0.584</c:v>
                </c:pt>
                <c:pt idx="303">
                  <c:v>0.585</c:v>
                </c:pt>
                <c:pt idx="304">
                  <c:v>0.586</c:v>
                </c:pt>
                <c:pt idx="305">
                  <c:v>0.587</c:v>
                </c:pt>
                <c:pt idx="306">
                  <c:v>0.587</c:v>
                </c:pt>
                <c:pt idx="307">
                  <c:v>0.588</c:v>
                </c:pt>
                <c:pt idx="308">
                  <c:v>0.589</c:v>
                </c:pt>
                <c:pt idx="309">
                  <c:v>0.59</c:v>
                </c:pt>
                <c:pt idx="310">
                  <c:v>0.591</c:v>
                </c:pt>
                <c:pt idx="311">
                  <c:v>0.592</c:v>
                </c:pt>
                <c:pt idx="312">
                  <c:v>0.593</c:v>
                </c:pt>
                <c:pt idx="313">
                  <c:v>0.594</c:v>
                </c:pt>
                <c:pt idx="314">
                  <c:v>0.595</c:v>
                </c:pt>
                <c:pt idx="315">
                  <c:v>0.596</c:v>
                </c:pt>
                <c:pt idx="316">
                  <c:v>0.596</c:v>
                </c:pt>
                <c:pt idx="317">
                  <c:v>0.597</c:v>
                </c:pt>
                <c:pt idx="318">
                  <c:v>0.598</c:v>
                </c:pt>
                <c:pt idx="319">
                  <c:v>0.599</c:v>
                </c:pt>
                <c:pt idx="320">
                  <c:v>0.6</c:v>
                </c:pt>
                <c:pt idx="321">
                  <c:v>0.601</c:v>
                </c:pt>
                <c:pt idx="322">
                  <c:v>0.602</c:v>
                </c:pt>
                <c:pt idx="323">
                  <c:v>0.603</c:v>
                </c:pt>
                <c:pt idx="324">
                  <c:v>0.604</c:v>
                </c:pt>
                <c:pt idx="325">
                  <c:v>0.604</c:v>
                </c:pt>
                <c:pt idx="326">
                  <c:v>0.605</c:v>
                </c:pt>
                <c:pt idx="327">
                  <c:v>0.606</c:v>
                </c:pt>
                <c:pt idx="328">
                  <c:v>0.607</c:v>
                </c:pt>
                <c:pt idx="329">
                  <c:v>0.608</c:v>
                </c:pt>
                <c:pt idx="330">
                  <c:v>0.609</c:v>
                </c:pt>
                <c:pt idx="331">
                  <c:v>0.61</c:v>
                </c:pt>
                <c:pt idx="332">
                  <c:v>0.611</c:v>
                </c:pt>
                <c:pt idx="333">
                  <c:v>0.612</c:v>
                </c:pt>
                <c:pt idx="334">
                  <c:v>0.613</c:v>
                </c:pt>
                <c:pt idx="335">
                  <c:v>0.613</c:v>
                </c:pt>
                <c:pt idx="336">
                  <c:v>0.614</c:v>
                </c:pt>
                <c:pt idx="337">
                  <c:v>0.615</c:v>
                </c:pt>
                <c:pt idx="338">
                  <c:v>0.616</c:v>
                </c:pt>
                <c:pt idx="339">
                  <c:v>0.617</c:v>
                </c:pt>
                <c:pt idx="340">
                  <c:v>0.618</c:v>
                </c:pt>
                <c:pt idx="341">
                  <c:v>0.619</c:v>
                </c:pt>
                <c:pt idx="342">
                  <c:v>0.62</c:v>
                </c:pt>
                <c:pt idx="343">
                  <c:v>0.621</c:v>
                </c:pt>
                <c:pt idx="344">
                  <c:v>0.621</c:v>
                </c:pt>
                <c:pt idx="345">
                  <c:v>0.622</c:v>
                </c:pt>
                <c:pt idx="346">
                  <c:v>0.623</c:v>
                </c:pt>
                <c:pt idx="347">
                  <c:v>0.624</c:v>
                </c:pt>
                <c:pt idx="348">
                  <c:v>0.625</c:v>
                </c:pt>
                <c:pt idx="349">
                  <c:v>0.626</c:v>
                </c:pt>
                <c:pt idx="350">
                  <c:v>0.627</c:v>
                </c:pt>
                <c:pt idx="351">
                  <c:v>0.628</c:v>
                </c:pt>
                <c:pt idx="352">
                  <c:v>0.629</c:v>
                </c:pt>
                <c:pt idx="353">
                  <c:v>0.63</c:v>
                </c:pt>
                <c:pt idx="354">
                  <c:v>0.63</c:v>
                </c:pt>
                <c:pt idx="355">
                  <c:v>0.631</c:v>
                </c:pt>
                <c:pt idx="356">
                  <c:v>0.632</c:v>
                </c:pt>
                <c:pt idx="357">
                  <c:v>0.633</c:v>
                </c:pt>
                <c:pt idx="358">
                  <c:v>0.634</c:v>
                </c:pt>
                <c:pt idx="359">
                  <c:v>0.635</c:v>
                </c:pt>
                <c:pt idx="360">
                  <c:v>0.636</c:v>
                </c:pt>
                <c:pt idx="361">
                  <c:v>0.637</c:v>
                </c:pt>
                <c:pt idx="362">
                  <c:v>0.638</c:v>
                </c:pt>
                <c:pt idx="363">
                  <c:v>0.638</c:v>
                </c:pt>
                <c:pt idx="364">
                  <c:v>0.639</c:v>
                </c:pt>
                <c:pt idx="365">
                  <c:v>0.64</c:v>
                </c:pt>
                <c:pt idx="366">
                  <c:v>0.641</c:v>
                </c:pt>
                <c:pt idx="367">
                  <c:v>0.642</c:v>
                </c:pt>
                <c:pt idx="368">
                  <c:v>0.643</c:v>
                </c:pt>
                <c:pt idx="369">
                  <c:v>0.644</c:v>
                </c:pt>
                <c:pt idx="370">
                  <c:v>0.645</c:v>
                </c:pt>
                <c:pt idx="371">
                  <c:v>0.646</c:v>
                </c:pt>
                <c:pt idx="372">
                  <c:v>0.647</c:v>
                </c:pt>
                <c:pt idx="373">
                  <c:v>0.647</c:v>
                </c:pt>
                <c:pt idx="374">
                  <c:v>0.648</c:v>
                </c:pt>
                <c:pt idx="375">
                  <c:v>0.649</c:v>
                </c:pt>
                <c:pt idx="376">
                  <c:v>0.65</c:v>
                </c:pt>
                <c:pt idx="377">
                  <c:v>0.651</c:v>
                </c:pt>
                <c:pt idx="378">
                  <c:v>0.652</c:v>
                </c:pt>
                <c:pt idx="379">
                  <c:v>0.653</c:v>
                </c:pt>
                <c:pt idx="380">
                  <c:v>0.654</c:v>
                </c:pt>
                <c:pt idx="381">
                  <c:v>0.655</c:v>
                </c:pt>
                <c:pt idx="382">
                  <c:v>0.655</c:v>
                </c:pt>
                <c:pt idx="383">
                  <c:v>0.656</c:v>
                </c:pt>
                <c:pt idx="384">
                  <c:v>0.657</c:v>
                </c:pt>
                <c:pt idx="385">
                  <c:v>0.658</c:v>
                </c:pt>
                <c:pt idx="386">
                  <c:v>0.659</c:v>
                </c:pt>
                <c:pt idx="387">
                  <c:v>0.66</c:v>
                </c:pt>
                <c:pt idx="388">
                  <c:v>0.661</c:v>
                </c:pt>
                <c:pt idx="389">
                  <c:v>0.662</c:v>
                </c:pt>
                <c:pt idx="390">
                  <c:v>0.663</c:v>
                </c:pt>
                <c:pt idx="391">
                  <c:v>0.664</c:v>
                </c:pt>
                <c:pt idx="392">
                  <c:v>0.664</c:v>
                </c:pt>
                <c:pt idx="393">
                  <c:v>0.665</c:v>
                </c:pt>
                <c:pt idx="394">
                  <c:v>0.666</c:v>
                </c:pt>
                <c:pt idx="395">
                  <c:v>0.667</c:v>
                </c:pt>
                <c:pt idx="396">
                  <c:v>0.668</c:v>
                </c:pt>
                <c:pt idx="397">
                  <c:v>0.669</c:v>
                </c:pt>
                <c:pt idx="398">
                  <c:v>0.67</c:v>
                </c:pt>
                <c:pt idx="399">
                  <c:v>0.671</c:v>
                </c:pt>
                <c:pt idx="400">
                  <c:v>0.672</c:v>
                </c:pt>
                <c:pt idx="401">
                  <c:v>0.672</c:v>
                </c:pt>
                <c:pt idx="402">
                  <c:v>0.673</c:v>
                </c:pt>
                <c:pt idx="403">
                  <c:v>0.674</c:v>
                </c:pt>
                <c:pt idx="404">
                  <c:v>0.675</c:v>
                </c:pt>
                <c:pt idx="405">
                  <c:v>0.676</c:v>
                </c:pt>
                <c:pt idx="406">
                  <c:v>0.677</c:v>
                </c:pt>
                <c:pt idx="407">
                  <c:v>0.678</c:v>
                </c:pt>
                <c:pt idx="408">
                  <c:v>0.679</c:v>
                </c:pt>
                <c:pt idx="409">
                  <c:v>0.68</c:v>
                </c:pt>
                <c:pt idx="410">
                  <c:v>0.68</c:v>
                </c:pt>
                <c:pt idx="411">
                  <c:v>0.681</c:v>
                </c:pt>
                <c:pt idx="412">
                  <c:v>0.682</c:v>
                </c:pt>
                <c:pt idx="413">
                  <c:v>0.683</c:v>
                </c:pt>
                <c:pt idx="414">
                  <c:v>0.684</c:v>
                </c:pt>
                <c:pt idx="415">
                  <c:v>0.685</c:v>
                </c:pt>
                <c:pt idx="416">
                  <c:v>0.686</c:v>
                </c:pt>
                <c:pt idx="417">
                  <c:v>0.687</c:v>
                </c:pt>
                <c:pt idx="418">
                  <c:v>0.688</c:v>
                </c:pt>
                <c:pt idx="419">
                  <c:v>0.689</c:v>
                </c:pt>
                <c:pt idx="420">
                  <c:v>0.689</c:v>
                </c:pt>
                <c:pt idx="421">
                  <c:v>0.69</c:v>
                </c:pt>
                <c:pt idx="422">
                  <c:v>0.691</c:v>
                </c:pt>
                <c:pt idx="423">
                  <c:v>0.692</c:v>
                </c:pt>
                <c:pt idx="424">
                  <c:v>0.693</c:v>
                </c:pt>
                <c:pt idx="425">
                  <c:v>0.694</c:v>
                </c:pt>
                <c:pt idx="426">
                  <c:v>0.695</c:v>
                </c:pt>
                <c:pt idx="427">
                  <c:v>0.696</c:v>
                </c:pt>
                <c:pt idx="428">
                  <c:v>0.697</c:v>
                </c:pt>
                <c:pt idx="429">
                  <c:v>0.697</c:v>
                </c:pt>
                <c:pt idx="430">
                  <c:v>0.698</c:v>
                </c:pt>
                <c:pt idx="431">
                  <c:v>0.699</c:v>
                </c:pt>
                <c:pt idx="432">
                  <c:v>0.7</c:v>
                </c:pt>
                <c:pt idx="433">
                  <c:v>0.701</c:v>
                </c:pt>
                <c:pt idx="434">
                  <c:v>0.702</c:v>
                </c:pt>
                <c:pt idx="435">
                  <c:v>0.703</c:v>
                </c:pt>
                <c:pt idx="436">
                  <c:v>0.704</c:v>
                </c:pt>
                <c:pt idx="437">
                  <c:v>0.705</c:v>
                </c:pt>
                <c:pt idx="438">
                  <c:v>0.706</c:v>
                </c:pt>
                <c:pt idx="439">
                  <c:v>0.706</c:v>
                </c:pt>
                <c:pt idx="440">
                  <c:v>0.707</c:v>
                </c:pt>
                <c:pt idx="441">
                  <c:v>0.708</c:v>
                </c:pt>
                <c:pt idx="442">
                  <c:v>0.709</c:v>
                </c:pt>
                <c:pt idx="443">
                  <c:v>0.71</c:v>
                </c:pt>
                <c:pt idx="444">
                  <c:v>0.711</c:v>
                </c:pt>
                <c:pt idx="445">
                  <c:v>0.712</c:v>
                </c:pt>
                <c:pt idx="446">
                  <c:v>0.713</c:v>
                </c:pt>
                <c:pt idx="447">
                  <c:v>0.714</c:v>
                </c:pt>
                <c:pt idx="448">
                  <c:v>0.714</c:v>
                </c:pt>
                <c:pt idx="449">
                  <c:v>0.715</c:v>
                </c:pt>
                <c:pt idx="450">
                  <c:v>0.716</c:v>
                </c:pt>
                <c:pt idx="451">
                  <c:v>0.717</c:v>
                </c:pt>
                <c:pt idx="452">
                  <c:v>0.718</c:v>
                </c:pt>
                <c:pt idx="453">
                  <c:v>0.719</c:v>
                </c:pt>
                <c:pt idx="454">
                  <c:v>0.72</c:v>
                </c:pt>
                <c:pt idx="455">
                  <c:v>0.721</c:v>
                </c:pt>
                <c:pt idx="456">
                  <c:v>0.722</c:v>
                </c:pt>
                <c:pt idx="457">
                  <c:v>0.723</c:v>
                </c:pt>
                <c:pt idx="458">
                  <c:v>0.723</c:v>
                </c:pt>
                <c:pt idx="459">
                  <c:v>0.724</c:v>
                </c:pt>
                <c:pt idx="460">
                  <c:v>0.725</c:v>
                </c:pt>
                <c:pt idx="461">
                  <c:v>0.726</c:v>
                </c:pt>
                <c:pt idx="462">
                  <c:v>0.727</c:v>
                </c:pt>
                <c:pt idx="463">
                  <c:v>0.728</c:v>
                </c:pt>
                <c:pt idx="464">
                  <c:v>0.729</c:v>
                </c:pt>
                <c:pt idx="465">
                  <c:v>0.73</c:v>
                </c:pt>
                <c:pt idx="466">
                  <c:v>0.731</c:v>
                </c:pt>
                <c:pt idx="467">
                  <c:v>0.731</c:v>
                </c:pt>
                <c:pt idx="468">
                  <c:v>0.732</c:v>
                </c:pt>
                <c:pt idx="469">
                  <c:v>0.733</c:v>
                </c:pt>
                <c:pt idx="470">
                  <c:v>0.734</c:v>
                </c:pt>
                <c:pt idx="471">
                  <c:v>0.735</c:v>
                </c:pt>
                <c:pt idx="472">
                  <c:v>0.736</c:v>
                </c:pt>
                <c:pt idx="473">
                  <c:v>0.737</c:v>
                </c:pt>
                <c:pt idx="474">
                  <c:v>0.738</c:v>
                </c:pt>
                <c:pt idx="475">
                  <c:v>0.739</c:v>
                </c:pt>
                <c:pt idx="476">
                  <c:v>0.74</c:v>
                </c:pt>
                <c:pt idx="477">
                  <c:v>0.74</c:v>
                </c:pt>
                <c:pt idx="478">
                  <c:v>0.741</c:v>
                </c:pt>
                <c:pt idx="479">
                  <c:v>0.742</c:v>
                </c:pt>
                <c:pt idx="480">
                  <c:v>0.743</c:v>
                </c:pt>
                <c:pt idx="481">
                  <c:v>0.744</c:v>
                </c:pt>
                <c:pt idx="482">
                  <c:v>0.745</c:v>
                </c:pt>
                <c:pt idx="483">
                  <c:v>0.746</c:v>
                </c:pt>
                <c:pt idx="484">
                  <c:v>0.747</c:v>
                </c:pt>
                <c:pt idx="485">
                  <c:v>0.748</c:v>
                </c:pt>
                <c:pt idx="486">
                  <c:v>0.748</c:v>
                </c:pt>
                <c:pt idx="487">
                  <c:v>0.749</c:v>
                </c:pt>
                <c:pt idx="488">
                  <c:v>0.75</c:v>
                </c:pt>
                <c:pt idx="489">
                  <c:v>0.751</c:v>
                </c:pt>
                <c:pt idx="490">
                  <c:v>0.752</c:v>
                </c:pt>
                <c:pt idx="491">
                  <c:v>0.753</c:v>
                </c:pt>
                <c:pt idx="492">
                  <c:v>0.754</c:v>
                </c:pt>
                <c:pt idx="493">
                  <c:v>0.755</c:v>
                </c:pt>
                <c:pt idx="494">
                  <c:v>0.756</c:v>
                </c:pt>
                <c:pt idx="495">
                  <c:v>0.757</c:v>
                </c:pt>
                <c:pt idx="496">
                  <c:v>0.757</c:v>
                </c:pt>
                <c:pt idx="497">
                  <c:v>0.758</c:v>
                </c:pt>
                <c:pt idx="498">
                  <c:v>0.759</c:v>
                </c:pt>
                <c:pt idx="499">
                  <c:v>0.76</c:v>
                </c:pt>
                <c:pt idx="500">
                  <c:v>0.761</c:v>
                </c:pt>
                <c:pt idx="501">
                  <c:v>0.762</c:v>
                </c:pt>
                <c:pt idx="502">
                  <c:v>0.763</c:v>
                </c:pt>
                <c:pt idx="503">
                  <c:v>0.764</c:v>
                </c:pt>
                <c:pt idx="504">
                  <c:v>0.765</c:v>
                </c:pt>
                <c:pt idx="505">
                  <c:v>0.765</c:v>
                </c:pt>
                <c:pt idx="506">
                  <c:v>0.766</c:v>
                </c:pt>
                <c:pt idx="507">
                  <c:v>0.767</c:v>
                </c:pt>
                <c:pt idx="508">
                  <c:v>0.768</c:v>
                </c:pt>
                <c:pt idx="509">
                  <c:v>0.769</c:v>
                </c:pt>
                <c:pt idx="510">
                  <c:v>0.77</c:v>
                </c:pt>
                <c:pt idx="511">
                  <c:v>0.771</c:v>
                </c:pt>
                <c:pt idx="512">
                  <c:v>0.772</c:v>
                </c:pt>
                <c:pt idx="513">
                  <c:v>0.773</c:v>
                </c:pt>
                <c:pt idx="514">
                  <c:v>0.774</c:v>
                </c:pt>
                <c:pt idx="515">
                  <c:v>0.774</c:v>
                </c:pt>
                <c:pt idx="516">
                  <c:v>0.775</c:v>
                </c:pt>
                <c:pt idx="517">
                  <c:v>0.776</c:v>
                </c:pt>
                <c:pt idx="518">
                  <c:v>0.777</c:v>
                </c:pt>
                <c:pt idx="519">
                  <c:v>0.778</c:v>
                </c:pt>
                <c:pt idx="520">
                  <c:v>0.779</c:v>
                </c:pt>
                <c:pt idx="521">
                  <c:v>0.78</c:v>
                </c:pt>
                <c:pt idx="522">
                  <c:v>0.781</c:v>
                </c:pt>
                <c:pt idx="523">
                  <c:v>0.782</c:v>
                </c:pt>
                <c:pt idx="524">
                  <c:v>0.782</c:v>
                </c:pt>
                <c:pt idx="525">
                  <c:v>0.783</c:v>
                </c:pt>
                <c:pt idx="526">
                  <c:v>0.784</c:v>
                </c:pt>
                <c:pt idx="527">
                  <c:v>0.785</c:v>
                </c:pt>
                <c:pt idx="528">
                  <c:v>0.786</c:v>
                </c:pt>
                <c:pt idx="529">
                  <c:v>0.787</c:v>
                </c:pt>
                <c:pt idx="530">
                  <c:v>0.788</c:v>
                </c:pt>
                <c:pt idx="531">
                  <c:v>0.789</c:v>
                </c:pt>
                <c:pt idx="532">
                  <c:v>0.79</c:v>
                </c:pt>
                <c:pt idx="533">
                  <c:v>0.791</c:v>
                </c:pt>
                <c:pt idx="534">
                  <c:v>0.791</c:v>
                </c:pt>
                <c:pt idx="535">
                  <c:v>0.792</c:v>
                </c:pt>
                <c:pt idx="536">
                  <c:v>0.793</c:v>
                </c:pt>
                <c:pt idx="537">
                  <c:v>0.794</c:v>
                </c:pt>
                <c:pt idx="538">
                  <c:v>0.795</c:v>
                </c:pt>
                <c:pt idx="539">
                  <c:v>0.796</c:v>
                </c:pt>
                <c:pt idx="540">
                  <c:v>0.797</c:v>
                </c:pt>
                <c:pt idx="541">
                  <c:v>0.798</c:v>
                </c:pt>
                <c:pt idx="542">
                  <c:v>0.799</c:v>
                </c:pt>
                <c:pt idx="543">
                  <c:v>0.799</c:v>
                </c:pt>
                <c:pt idx="544">
                  <c:v>0.8</c:v>
                </c:pt>
                <c:pt idx="545">
                  <c:v>0.801</c:v>
                </c:pt>
                <c:pt idx="546">
                  <c:v>0.802</c:v>
                </c:pt>
                <c:pt idx="547">
                  <c:v>0.803</c:v>
                </c:pt>
                <c:pt idx="548">
                  <c:v>0.804</c:v>
                </c:pt>
                <c:pt idx="549">
                  <c:v>0.805</c:v>
                </c:pt>
                <c:pt idx="550">
                  <c:v>0.806</c:v>
                </c:pt>
                <c:pt idx="551">
                  <c:v>0.807</c:v>
                </c:pt>
                <c:pt idx="552">
                  <c:v>0.808</c:v>
                </c:pt>
                <c:pt idx="553">
                  <c:v>0.808</c:v>
                </c:pt>
                <c:pt idx="554">
                  <c:v>0.809</c:v>
                </c:pt>
                <c:pt idx="555">
                  <c:v>0.81</c:v>
                </c:pt>
                <c:pt idx="556">
                  <c:v>0.811</c:v>
                </c:pt>
                <c:pt idx="557">
                  <c:v>0.812</c:v>
                </c:pt>
                <c:pt idx="558">
                  <c:v>0.813</c:v>
                </c:pt>
                <c:pt idx="559">
                  <c:v>0.814</c:v>
                </c:pt>
                <c:pt idx="560">
                  <c:v>0.815</c:v>
                </c:pt>
                <c:pt idx="561">
                  <c:v>0.816</c:v>
                </c:pt>
                <c:pt idx="562">
                  <c:v>0.816</c:v>
                </c:pt>
                <c:pt idx="563">
                  <c:v>0.817</c:v>
                </c:pt>
                <c:pt idx="564">
                  <c:v>0.818</c:v>
                </c:pt>
                <c:pt idx="565">
                  <c:v>0.819</c:v>
                </c:pt>
                <c:pt idx="566">
                  <c:v>0.82</c:v>
                </c:pt>
                <c:pt idx="567">
                  <c:v>0.821</c:v>
                </c:pt>
                <c:pt idx="568">
                  <c:v>0.822</c:v>
                </c:pt>
                <c:pt idx="569">
                  <c:v>0.823</c:v>
                </c:pt>
                <c:pt idx="570">
                  <c:v>0.824</c:v>
                </c:pt>
                <c:pt idx="571">
                  <c:v>0.825</c:v>
                </c:pt>
                <c:pt idx="572">
                  <c:v>0.825</c:v>
                </c:pt>
                <c:pt idx="573">
                  <c:v>0.826</c:v>
                </c:pt>
                <c:pt idx="574">
                  <c:v>0.827</c:v>
                </c:pt>
                <c:pt idx="575">
                  <c:v>0.828</c:v>
                </c:pt>
                <c:pt idx="576">
                  <c:v>0.829</c:v>
                </c:pt>
                <c:pt idx="577">
                  <c:v>0.83</c:v>
                </c:pt>
                <c:pt idx="578">
                  <c:v>0.831</c:v>
                </c:pt>
                <c:pt idx="579">
                  <c:v>0.832</c:v>
                </c:pt>
                <c:pt idx="580">
                  <c:v>0.833</c:v>
                </c:pt>
                <c:pt idx="581">
                  <c:v>0.833</c:v>
                </c:pt>
                <c:pt idx="582">
                  <c:v>0.834</c:v>
                </c:pt>
                <c:pt idx="583">
                  <c:v>0.835</c:v>
                </c:pt>
                <c:pt idx="584">
                  <c:v>0.836</c:v>
                </c:pt>
                <c:pt idx="585">
                  <c:v>0.837</c:v>
                </c:pt>
                <c:pt idx="586">
                  <c:v>0.838</c:v>
                </c:pt>
                <c:pt idx="587">
                  <c:v>0.839</c:v>
                </c:pt>
                <c:pt idx="588">
                  <c:v>0.84</c:v>
                </c:pt>
                <c:pt idx="589">
                  <c:v>0.841</c:v>
                </c:pt>
                <c:pt idx="590">
                  <c:v>0.841</c:v>
                </c:pt>
                <c:pt idx="591">
                  <c:v>0.842</c:v>
                </c:pt>
                <c:pt idx="592">
                  <c:v>0.843</c:v>
                </c:pt>
                <c:pt idx="593">
                  <c:v>0.844</c:v>
                </c:pt>
                <c:pt idx="594">
                  <c:v>0.845</c:v>
                </c:pt>
                <c:pt idx="595">
                  <c:v>0.846</c:v>
                </c:pt>
                <c:pt idx="596">
                  <c:v>0.847</c:v>
                </c:pt>
                <c:pt idx="597">
                  <c:v>0.848</c:v>
                </c:pt>
                <c:pt idx="598">
                  <c:v>0.849</c:v>
                </c:pt>
                <c:pt idx="599">
                  <c:v>0.85</c:v>
                </c:pt>
                <c:pt idx="600">
                  <c:v>0.85</c:v>
                </c:pt>
                <c:pt idx="601">
                  <c:v>0.851</c:v>
                </c:pt>
                <c:pt idx="602">
                  <c:v>0.852</c:v>
                </c:pt>
                <c:pt idx="603">
                  <c:v>0.853</c:v>
                </c:pt>
                <c:pt idx="604">
                  <c:v>0.854</c:v>
                </c:pt>
                <c:pt idx="605">
                  <c:v>0.855</c:v>
                </c:pt>
                <c:pt idx="606">
                  <c:v>0.856</c:v>
                </c:pt>
                <c:pt idx="607">
                  <c:v>0.857</c:v>
                </c:pt>
                <c:pt idx="608">
                  <c:v>0.858</c:v>
                </c:pt>
                <c:pt idx="609">
                  <c:v>0.858</c:v>
                </c:pt>
                <c:pt idx="610">
                  <c:v>0.859</c:v>
                </c:pt>
                <c:pt idx="611">
                  <c:v>0.86</c:v>
                </c:pt>
                <c:pt idx="612">
                  <c:v>0.861</c:v>
                </c:pt>
                <c:pt idx="613">
                  <c:v>0.862</c:v>
                </c:pt>
                <c:pt idx="614">
                  <c:v>0.863</c:v>
                </c:pt>
                <c:pt idx="615">
                  <c:v>0.864</c:v>
                </c:pt>
                <c:pt idx="616">
                  <c:v>0.865</c:v>
                </c:pt>
                <c:pt idx="617">
                  <c:v>0.866</c:v>
                </c:pt>
                <c:pt idx="618">
                  <c:v>0.867</c:v>
                </c:pt>
                <c:pt idx="619">
                  <c:v>0.867</c:v>
                </c:pt>
                <c:pt idx="620">
                  <c:v>0.868</c:v>
                </c:pt>
                <c:pt idx="621">
                  <c:v>0.869</c:v>
                </c:pt>
                <c:pt idx="622">
                  <c:v>0.87</c:v>
                </c:pt>
                <c:pt idx="623">
                  <c:v>0.871</c:v>
                </c:pt>
                <c:pt idx="624">
                  <c:v>0.872</c:v>
                </c:pt>
                <c:pt idx="625">
                  <c:v>0.873</c:v>
                </c:pt>
                <c:pt idx="626">
                  <c:v>0.874</c:v>
                </c:pt>
                <c:pt idx="627">
                  <c:v>0.875</c:v>
                </c:pt>
                <c:pt idx="628">
                  <c:v>0.875</c:v>
                </c:pt>
                <c:pt idx="629">
                  <c:v>0.876</c:v>
                </c:pt>
                <c:pt idx="630">
                  <c:v>0.877</c:v>
                </c:pt>
                <c:pt idx="631">
                  <c:v>0.878</c:v>
                </c:pt>
                <c:pt idx="632">
                  <c:v>0.879</c:v>
                </c:pt>
                <c:pt idx="633">
                  <c:v>0.88</c:v>
                </c:pt>
                <c:pt idx="634">
                  <c:v>0.881</c:v>
                </c:pt>
                <c:pt idx="635">
                  <c:v>0.882</c:v>
                </c:pt>
                <c:pt idx="636">
                  <c:v>0.883</c:v>
                </c:pt>
                <c:pt idx="637">
                  <c:v>0.884</c:v>
                </c:pt>
                <c:pt idx="638">
                  <c:v>0.884</c:v>
                </c:pt>
                <c:pt idx="639">
                  <c:v>0.885</c:v>
                </c:pt>
                <c:pt idx="640">
                  <c:v>0.886</c:v>
                </c:pt>
              </c:strCache>
            </c:strRef>
          </c:cat>
          <c:val>
            <c:numRef>
              <c:f>'9.22'!$W$20:$W$660</c:f>
              <c:numCache>
                <c:formatCode>0.00000</c:formatCode>
                <c:ptCount val="641"/>
                <c:pt idx="0">
                  <c:v>2.6654916414152983E-2</c:v>
                </c:pt>
                <c:pt idx="1">
                  <c:v>2.7520291751069226E-2</c:v>
                </c:pt>
                <c:pt idx="2">
                  <c:v>2.8410921026290229E-2</c:v>
                </c:pt>
                <c:pt idx="3">
                  <c:v>2.9327440524795842E-2</c:v>
                </c:pt>
                <c:pt idx="4">
                  <c:v>3.0270499198642484E-2</c:v>
                </c:pt>
                <c:pt idx="5">
                  <c:v>3.1240758811856267E-2</c:v>
                </c:pt>
                <c:pt idx="6">
                  <c:v>3.2238894083483988E-2</c:v>
                </c:pt>
                <c:pt idx="7">
                  <c:v>3.3265592828656897E-2</c:v>
                </c:pt>
                <c:pt idx="8">
                  <c:v>3.4321556097516151E-2</c:v>
                </c:pt>
                <c:pt idx="9">
                  <c:v>3.5407498311848383E-2</c:v>
                </c:pt>
                <c:pt idx="10">
                  <c:v>3.6524147399273621E-2</c:v>
                </c:pt>
                <c:pt idx="11">
                  <c:v>3.7672244924828076E-2</c:v>
                </c:pt>
                <c:pt idx="12">
                  <c:v>3.8852546219776816E-2</c:v>
                </c:pt>
                <c:pt idx="13">
                  <c:v>4.0065820507492807E-2</c:v>
                </c:pt>
                <c:pt idx="14">
                  <c:v>4.1312851026231626E-2</c:v>
                </c:pt>
                <c:pt idx="15">
                  <c:v>4.2594435148630996E-2</c:v>
                </c:pt>
                <c:pt idx="16">
                  <c:v>4.391138449775895E-2</c:v>
                </c:pt>
                <c:pt idx="17">
                  <c:v>4.5264525059534003E-2</c:v>
                </c:pt>
                <c:pt idx="18">
                  <c:v>4.6654697291334417E-2</c:v>
                </c:pt>
                <c:pt idx="19">
                  <c:v>4.8082756226614475E-2</c:v>
                </c:pt>
                <c:pt idx="20">
                  <c:v>4.9549571575339374E-2</c:v>
                </c:pt>
                <c:pt idx="21">
                  <c:v>5.1056027820050635E-2</c:v>
                </c:pt>
                <c:pt idx="22">
                  <c:v>5.2603024307368379E-2</c:v>
                </c:pt>
                <c:pt idx="23">
                  <c:v>5.4191475334736332E-2</c:v>
                </c:pt>
                <c:pt idx="24">
                  <c:v>5.5822310232212589E-2</c:v>
                </c:pt>
                <c:pt idx="25">
                  <c:v>5.749647343910437E-2</c:v>
                </c:pt>
                <c:pt idx="26">
                  <c:v>5.9214924575247158E-2</c:v>
                </c:pt>
                <c:pt idx="27">
                  <c:v>6.0978638506720653E-2</c:v>
                </c:pt>
                <c:pt idx="28">
                  <c:v>6.2788605405797601E-2</c:v>
                </c:pt>
                <c:pt idx="29">
                  <c:v>6.4645830804913623E-2</c:v>
                </c:pt>
                <c:pt idx="30">
                  <c:v>6.6551335644450621E-2</c:v>
                </c:pt>
                <c:pt idx="31">
                  <c:v>6.8506156314117064E-2</c:v>
                </c:pt>
                <c:pt idx="32">
                  <c:v>7.0511344687714445E-2</c:v>
                </c:pt>
                <c:pt idx="33">
                  <c:v>7.2567968151070833E-2</c:v>
                </c:pt>
                <c:pt idx="34">
                  <c:v>7.4677109622925689E-2</c:v>
                </c:pt>
                <c:pt idx="35">
                  <c:v>7.6839867568545522E-2</c:v>
                </c:pt>
                <c:pt idx="36">
                  <c:v>7.9057356005851953E-2</c:v>
                </c:pt>
                <c:pt idx="37">
                  <c:v>8.1330704503838169E-2</c:v>
                </c:pt>
                <c:pt idx="38">
                  <c:v>8.3661058173054442E-2</c:v>
                </c:pt>
                <c:pt idx="39">
                  <c:v>8.6049577647936748E-2</c:v>
                </c:pt>
                <c:pt idx="40">
                  <c:v>8.8497439060757632E-2</c:v>
                </c:pt>
                <c:pt idx="41">
                  <c:v>9.1005834006971598E-2</c:v>
                </c:pt>
                <c:pt idx="42">
                  <c:v>9.3575969501734663E-2</c:v>
                </c:pt>
                <c:pt idx="43">
                  <c:v>9.6209067927368969E-2</c:v>
                </c:pt>
                <c:pt idx="44">
                  <c:v>9.8906366971552237E-2</c:v>
                </c:pt>
                <c:pt idx="45">
                  <c:v>0.10166911955600316</c:v>
                </c:pt>
                <c:pt idx="46">
                  <c:v>0.10449859375544367</c:v>
                </c:pt>
                <c:pt idx="47">
                  <c:v>0.10739607270660996</c:v>
                </c:pt>
                <c:pt idx="48">
                  <c:v>0.11036285450709268</c:v>
                </c:pt>
                <c:pt idx="49">
                  <c:v>0.11340025210378507</c:v>
                </c:pt>
                <c:pt idx="50">
                  <c:v>0.11650959317071535</c:v>
                </c:pt>
                <c:pt idx="51">
                  <c:v>0.1196922199760494</c:v>
                </c:pt>
                <c:pt idx="52">
                  <c:v>0.12294948923804136</c:v>
                </c:pt>
                <c:pt idx="53">
                  <c:v>0.12628277196972199</c:v>
                </c:pt>
                <c:pt idx="54">
                  <c:v>0.12969345331210588</c:v>
                </c:pt>
                <c:pt idx="55">
                  <c:v>0.13318293235571255</c:v>
                </c:pt>
                <c:pt idx="56">
                  <c:v>0.13675262195018759</c:v>
                </c:pt>
                <c:pt idx="57">
                  <c:v>0.1404039485018227</c:v>
                </c:pt>
                <c:pt idx="58">
                  <c:v>0.14413835175876843</c:v>
                </c:pt>
                <c:pt idx="59">
                  <c:v>0.14795728458374449</c:v>
                </c:pt>
                <c:pt idx="60">
                  <c:v>0.15186221271404629</c:v>
                </c:pt>
                <c:pt idx="61">
                  <c:v>0.15585461450866309</c:v>
                </c:pt>
                <c:pt idx="62">
                  <c:v>0.15993598068231174</c:v>
                </c:pt>
                <c:pt idx="63">
                  <c:v>0.16410781402621094</c:v>
                </c:pt>
                <c:pt idx="64">
                  <c:v>0.16837162911540851</c:v>
                </c:pt>
                <c:pt idx="65">
                  <c:v>0.17272895200249594</c:v>
                </c:pt>
                <c:pt idx="66">
                  <c:v>0.17718131989753327</c:v>
                </c:pt>
                <c:pt idx="67">
                  <c:v>0.18173028083402748</c:v>
                </c:pt>
                <c:pt idx="68">
                  <c:v>0.18637739332080105</c:v>
                </c:pt>
                <c:pt idx="69">
                  <c:v>0.1911242259796031</c:v>
                </c:pt>
                <c:pt idx="70">
                  <c:v>0.19597235716831185</c:v>
                </c:pt>
                <c:pt idx="71">
                  <c:v>0.20092337458959611</c:v>
                </c:pt>
                <c:pt idx="72">
                  <c:v>0.2059788748848958</c:v>
                </c:pt>
                <c:pt idx="73">
                  <c:v>0.21114046321360033</c:v>
                </c:pt>
                <c:pt idx="74">
                  <c:v>0.21640975281730654</c:v>
                </c:pt>
                <c:pt idx="75">
                  <c:v>0.22178836456904158</c:v>
                </c:pt>
                <c:pt idx="76">
                  <c:v>0.22727792650735448</c:v>
                </c:pt>
                <c:pt idx="77">
                  <c:v>0.23288007335517313</c:v>
                </c:pt>
                <c:pt idx="78">
                  <c:v>0.23859644602334984</c:v>
                </c:pt>
                <c:pt idx="79">
                  <c:v>0.24442869109880899</c:v>
                </c:pt>
                <c:pt idx="80">
                  <c:v>0.25037846031723565</c:v>
                </c:pt>
                <c:pt idx="81">
                  <c:v>0.25644741002024002</c:v>
                </c:pt>
                <c:pt idx="82">
                  <c:v>0.2626372005969525</c:v>
                </c:pt>
                <c:pt idx="83">
                  <c:v>0.26894949591000566</c:v>
                </c:pt>
                <c:pt idx="84">
                  <c:v>0.2753859627058769</c:v>
                </c:pt>
                <c:pt idx="85">
                  <c:v>0.28194827000956812</c:v>
                </c:pt>
                <c:pt idx="86">
                  <c:v>0.28863808850361883</c:v>
                </c:pt>
                <c:pt idx="87">
                  <c:v>0.2954570898914477</c:v>
                </c:pt>
                <c:pt idx="88">
                  <c:v>0.30240694624504466</c:v>
                </c:pt>
                <c:pt idx="89">
                  <c:v>0.30948932933702789</c:v>
                </c:pt>
                <c:pt idx="90">
                  <c:v>0.3167059099571119</c:v>
                </c:pt>
                <c:pt idx="91">
                  <c:v>0.32405835721302595</c:v>
                </c:pt>
                <c:pt idx="92">
                  <c:v>0.33154833781595161</c:v>
                </c:pt>
                <c:pt idx="93">
                  <c:v>0.3391775153505423</c:v>
                </c:pt>
                <c:pt idx="94">
                  <c:v>0.34694754952962059</c:v>
                </c:pt>
                <c:pt idx="95">
                  <c:v>0.35486009543364166</c:v>
                </c:pt>
                <c:pt idx="96">
                  <c:v>0.36291680273504229</c:v>
                </c:pt>
                <c:pt idx="97">
                  <c:v>0.37111931490759259</c:v>
                </c:pt>
                <c:pt idx="98">
                  <c:v>0.37946926842089235</c:v>
                </c:pt>
                <c:pt idx="99">
                  <c:v>0.38796829192016463</c:v>
                </c:pt>
                <c:pt idx="100">
                  <c:v>0.39661800539150605</c:v>
                </c:pt>
                <c:pt idx="101">
                  <c:v>0.40542001931278088</c:v>
                </c:pt>
                <c:pt idx="102">
                  <c:v>0.41437593379034426</c:v>
                </c:pt>
                <c:pt idx="103">
                  <c:v>0.42348733768181074</c:v>
                </c:pt>
                <c:pt idx="104">
                  <c:v>0.43275580770508182</c:v>
                </c:pt>
                <c:pt idx="105">
                  <c:v>0.44218290753387818</c:v>
                </c:pt>
                <c:pt idx="106">
                  <c:v>0.45177018688001974</c:v>
                </c:pt>
                <c:pt idx="107">
                  <c:v>0.4615191805627285</c:v>
                </c:pt>
                <c:pt idx="108">
                  <c:v>0.47143140756522772</c:v>
                </c:pt>
                <c:pt idx="109">
                  <c:v>0.48150837007894348</c:v>
                </c:pt>
                <c:pt idx="110">
                  <c:v>0.49175155253560859</c:v>
                </c:pt>
                <c:pt idx="111">
                  <c:v>0.50216242062760952</c:v>
                </c:pt>
                <c:pt idx="112">
                  <c:v>0.51274242031690653</c:v>
                </c:pt>
                <c:pt idx="113">
                  <c:v>0.52349297683289653</c:v>
                </c:pt>
                <c:pt idx="114">
                  <c:v>0.53441549365957874</c:v>
                </c:pt>
                <c:pt idx="115">
                  <c:v>0.54551135151242691</c:v>
                </c:pt>
                <c:pt idx="116">
                  <c:v>0.55678190730535893</c:v>
                </c:pt>
                <c:pt idx="117">
                  <c:v>0.5682284931082332</c:v>
                </c:pt>
                <c:pt idx="118">
                  <c:v>0.57985241509529917</c:v>
                </c:pt>
                <c:pt idx="119">
                  <c:v>0.5916549524850625</c:v>
                </c:pt>
                <c:pt idx="120">
                  <c:v>0.60363735647201655</c:v>
                </c:pt>
                <c:pt idx="121">
                  <c:v>0.61580084915073818</c:v>
                </c:pt>
                <c:pt idx="122">
                  <c:v>0.62814662243282959</c:v>
                </c:pt>
                <c:pt idx="123">
                  <c:v>0.64067583695722552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0.64067583695722552</c:v>
                </c:pt>
                <c:pt idx="518">
                  <c:v>0.62814662243282959</c:v>
                </c:pt>
                <c:pt idx="519">
                  <c:v>0.61580084915073818</c:v>
                </c:pt>
                <c:pt idx="520">
                  <c:v>0.60363735647201655</c:v>
                </c:pt>
                <c:pt idx="521">
                  <c:v>0.5916549524850625</c:v>
                </c:pt>
                <c:pt idx="522">
                  <c:v>0.57985241509529917</c:v>
                </c:pt>
                <c:pt idx="523">
                  <c:v>0.5682284931082332</c:v>
                </c:pt>
                <c:pt idx="524">
                  <c:v>0.55678190730535893</c:v>
                </c:pt>
                <c:pt idx="525">
                  <c:v>0.54551135151242691</c:v>
                </c:pt>
                <c:pt idx="526">
                  <c:v>0.53441549365957874</c:v>
                </c:pt>
                <c:pt idx="527">
                  <c:v>0.52349297683289653</c:v>
                </c:pt>
                <c:pt idx="528">
                  <c:v>0.51274242031690653</c:v>
                </c:pt>
                <c:pt idx="529">
                  <c:v>0.50216242062760952</c:v>
                </c:pt>
                <c:pt idx="530">
                  <c:v>0.49175155253560859</c:v>
                </c:pt>
                <c:pt idx="531">
                  <c:v>0.48150837007894348</c:v>
                </c:pt>
                <c:pt idx="532">
                  <c:v>0.47143140756522772</c:v>
                </c:pt>
                <c:pt idx="533">
                  <c:v>0.4615191805627285</c:v>
                </c:pt>
                <c:pt idx="534">
                  <c:v>0.45177018688001974</c:v>
                </c:pt>
                <c:pt idx="535">
                  <c:v>0.44218290753387818</c:v>
                </c:pt>
                <c:pt idx="536">
                  <c:v>0.43275580770508182</c:v>
                </c:pt>
                <c:pt idx="537">
                  <c:v>0.42348733768181074</c:v>
                </c:pt>
                <c:pt idx="538">
                  <c:v>0.41437593379034426</c:v>
                </c:pt>
                <c:pt idx="539">
                  <c:v>0.40542001931278088</c:v>
                </c:pt>
                <c:pt idx="540">
                  <c:v>0.39661800539150605</c:v>
                </c:pt>
                <c:pt idx="541">
                  <c:v>0.38796829192016463</c:v>
                </c:pt>
                <c:pt idx="542">
                  <c:v>0.37946926842089235</c:v>
                </c:pt>
                <c:pt idx="543">
                  <c:v>0.37111931490759259</c:v>
                </c:pt>
                <c:pt idx="544">
                  <c:v>0.36291680273504229</c:v>
                </c:pt>
                <c:pt idx="545">
                  <c:v>0.35486009543364166</c:v>
                </c:pt>
                <c:pt idx="546">
                  <c:v>0.34694754952962059</c:v>
                </c:pt>
                <c:pt idx="547">
                  <c:v>0.3391775153505423</c:v>
                </c:pt>
                <c:pt idx="548">
                  <c:v>0.33154833781595161</c:v>
                </c:pt>
                <c:pt idx="549">
                  <c:v>0.32405835721302595</c:v>
                </c:pt>
                <c:pt idx="550">
                  <c:v>0.3167059099571119</c:v>
                </c:pt>
                <c:pt idx="551">
                  <c:v>0.30948932933702789</c:v>
                </c:pt>
                <c:pt idx="552">
                  <c:v>0.30240694624504466</c:v>
                </c:pt>
                <c:pt idx="553">
                  <c:v>0.2954570898914477</c:v>
                </c:pt>
                <c:pt idx="554">
                  <c:v>0.28863808850361883</c:v>
                </c:pt>
                <c:pt idx="555">
                  <c:v>0.28194827000956812</c:v>
                </c:pt>
                <c:pt idx="556">
                  <c:v>0.2753859627058769</c:v>
                </c:pt>
                <c:pt idx="557">
                  <c:v>0.26894949591000566</c:v>
                </c:pt>
                <c:pt idx="558">
                  <c:v>0.2626372005969525</c:v>
                </c:pt>
                <c:pt idx="559">
                  <c:v>0.25644741002024002</c:v>
                </c:pt>
                <c:pt idx="560">
                  <c:v>0.25037846031723565</c:v>
                </c:pt>
                <c:pt idx="561">
                  <c:v>0.24442869109880899</c:v>
                </c:pt>
                <c:pt idx="562">
                  <c:v>0.23859644602334984</c:v>
                </c:pt>
                <c:pt idx="563">
                  <c:v>0.23288007335517313</c:v>
                </c:pt>
                <c:pt idx="564">
                  <c:v>0.22727792650735448</c:v>
                </c:pt>
                <c:pt idx="565">
                  <c:v>0.22178836456904158</c:v>
                </c:pt>
                <c:pt idx="566">
                  <c:v>0.21640975281730654</c:v>
                </c:pt>
                <c:pt idx="567">
                  <c:v>0.21114046321360033</c:v>
                </c:pt>
                <c:pt idx="568">
                  <c:v>0.2059788748848958</c:v>
                </c:pt>
                <c:pt idx="569">
                  <c:v>0.20092337458959611</c:v>
                </c:pt>
                <c:pt idx="570">
                  <c:v>0.19597235716831185</c:v>
                </c:pt>
                <c:pt idx="571">
                  <c:v>0.1911242259796031</c:v>
                </c:pt>
                <c:pt idx="572">
                  <c:v>0.18637739332080105</c:v>
                </c:pt>
                <c:pt idx="573">
                  <c:v>0.18173028083402748</c:v>
                </c:pt>
                <c:pt idx="574">
                  <c:v>0.17718131989753327</c:v>
                </c:pt>
                <c:pt idx="575">
                  <c:v>0.17272895200249594</c:v>
                </c:pt>
                <c:pt idx="576">
                  <c:v>0.16837162911540851</c:v>
                </c:pt>
                <c:pt idx="577">
                  <c:v>0.16410781402621094</c:v>
                </c:pt>
                <c:pt idx="578">
                  <c:v>0.15993598068231174</c:v>
                </c:pt>
                <c:pt idx="579">
                  <c:v>0.15585461450866309</c:v>
                </c:pt>
                <c:pt idx="580">
                  <c:v>0.15186221271404629</c:v>
                </c:pt>
                <c:pt idx="581">
                  <c:v>0.14795728458374449</c:v>
                </c:pt>
                <c:pt idx="582">
                  <c:v>0.14413835175876843</c:v>
                </c:pt>
                <c:pt idx="583">
                  <c:v>0.1404039485018227</c:v>
                </c:pt>
                <c:pt idx="584">
                  <c:v>0.13675262195018759</c:v>
                </c:pt>
                <c:pt idx="585">
                  <c:v>0.13318293235571255</c:v>
                </c:pt>
                <c:pt idx="586">
                  <c:v>0.12969345331210588</c:v>
                </c:pt>
                <c:pt idx="587">
                  <c:v>0.12628277196972199</c:v>
                </c:pt>
                <c:pt idx="588">
                  <c:v>0.12294948923804136</c:v>
                </c:pt>
                <c:pt idx="589">
                  <c:v>0.1196922199760494</c:v>
                </c:pt>
                <c:pt idx="590">
                  <c:v>0.11650959317071535</c:v>
                </c:pt>
                <c:pt idx="591">
                  <c:v>0.11340025210378507</c:v>
                </c:pt>
                <c:pt idx="592">
                  <c:v>0.11036285450709268</c:v>
                </c:pt>
                <c:pt idx="593">
                  <c:v>0.10739607270660996</c:v>
                </c:pt>
                <c:pt idx="594">
                  <c:v>0.10449859375544367</c:v>
                </c:pt>
                <c:pt idx="595">
                  <c:v>0.10166911955600316</c:v>
                </c:pt>
                <c:pt idx="596">
                  <c:v>9.8906366971552237E-2</c:v>
                </c:pt>
                <c:pt idx="597">
                  <c:v>9.6209067927368969E-2</c:v>
                </c:pt>
                <c:pt idx="598">
                  <c:v>9.3575969501734663E-2</c:v>
                </c:pt>
                <c:pt idx="599">
                  <c:v>9.1005834006971598E-2</c:v>
                </c:pt>
                <c:pt idx="600">
                  <c:v>8.8497439060757632E-2</c:v>
                </c:pt>
                <c:pt idx="601">
                  <c:v>8.6049577647936748E-2</c:v>
                </c:pt>
                <c:pt idx="602">
                  <c:v>8.3661058173054442E-2</c:v>
                </c:pt>
                <c:pt idx="603">
                  <c:v>8.1330704503838169E-2</c:v>
                </c:pt>
                <c:pt idx="604">
                  <c:v>7.9057356005851953E-2</c:v>
                </c:pt>
                <c:pt idx="605">
                  <c:v>7.6839867568545522E-2</c:v>
                </c:pt>
                <c:pt idx="606">
                  <c:v>7.4677109622925689E-2</c:v>
                </c:pt>
                <c:pt idx="607">
                  <c:v>7.2567968151070833E-2</c:v>
                </c:pt>
                <c:pt idx="608">
                  <c:v>7.0511344687714445E-2</c:v>
                </c:pt>
                <c:pt idx="609">
                  <c:v>6.8506156314117064E-2</c:v>
                </c:pt>
                <c:pt idx="610">
                  <c:v>6.6551335644450621E-2</c:v>
                </c:pt>
                <c:pt idx="611">
                  <c:v>6.4645830804913623E-2</c:v>
                </c:pt>
                <c:pt idx="612">
                  <c:v>6.2788605405797601E-2</c:v>
                </c:pt>
                <c:pt idx="613">
                  <c:v>6.0978638506720653E-2</c:v>
                </c:pt>
                <c:pt idx="614">
                  <c:v>5.9214924575247158E-2</c:v>
                </c:pt>
                <c:pt idx="615">
                  <c:v>5.749647343910437E-2</c:v>
                </c:pt>
                <c:pt idx="616">
                  <c:v>5.5822310232212589E-2</c:v>
                </c:pt>
                <c:pt idx="617">
                  <c:v>5.4191475334736332E-2</c:v>
                </c:pt>
                <c:pt idx="618">
                  <c:v>5.2603024307368379E-2</c:v>
                </c:pt>
                <c:pt idx="619">
                  <c:v>5.1056027820050635E-2</c:v>
                </c:pt>
                <c:pt idx="620">
                  <c:v>4.9549571575339374E-2</c:v>
                </c:pt>
                <c:pt idx="621">
                  <c:v>4.8082756226614475E-2</c:v>
                </c:pt>
                <c:pt idx="622">
                  <c:v>4.6654697291334417E-2</c:v>
                </c:pt>
                <c:pt idx="623">
                  <c:v>4.5264525059534003E-2</c:v>
                </c:pt>
                <c:pt idx="624">
                  <c:v>4.391138449775895E-2</c:v>
                </c:pt>
                <c:pt idx="625">
                  <c:v>4.2594435148630996E-2</c:v>
                </c:pt>
                <c:pt idx="626">
                  <c:v>4.1312851026231626E-2</c:v>
                </c:pt>
                <c:pt idx="627">
                  <c:v>4.0065820507492807E-2</c:v>
                </c:pt>
                <c:pt idx="628">
                  <c:v>3.8852546219776816E-2</c:v>
                </c:pt>
                <c:pt idx="629">
                  <c:v>3.7672244924828076E-2</c:v>
                </c:pt>
                <c:pt idx="630">
                  <c:v>3.6524147399273621E-2</c:v>
                </c:pt>
                <c:pt idx="631">
                  <c:v>3.5407498311848383E-2</c:v>
                </c:pt>
                <c:pt idx="632">
                  <c:v>3.4321556097516151E-2</c:v>
                </c:pt>
                <c:pt idx="633">
                  <c:v>3.3265592828656897E-2</c:v>
                </c:pt>
                <c:pt idx="634">
                  <c:v>3.2238894083483988E-2</c:v>
                </c:pt>
                <c:pt idx="635">
                  <c:v>3.1240758811856267E-2</c:v>
                </c:pt>
                <c:pt idx="636">
                  <c:v>3.0270499198642484E-2</c:v>
                </c:pt>
                <c:pt idx="637">
                  <c:v>2.9327440524795842E-2</c:v>
                </c:pt>
                <c:pt idx="638">
                  <c:v>2.8410921026290229E-2</c:v>
                </c:pt>
                <c:pt idx="639">
                  <c:v>2.7520291751069226E-2</c:v>
                </c:pt>
                <c:pt idx="640">
                  <c:v>2.6654916414152983E-2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383-AA2A-383722F0A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09416"/>
        <c:axId val="1"/>
      </c:areaChart>
      <c:catAx>
        <c:axId val="22140941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221409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7468427778301528E-2"/>
          <c:w val="0.92615826311103178"/>
          <c:h val="0.82278608149055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'9.31'!$X$24:$X$664</c:f>
              <c:strCache>
                <c:ptCount val="641"/>
                <c:pt idx="0">
                  <c:v>5.91</c:v>
                </c:pt>
                <c:pt idx="1">
                  <c:v>5.91</c:v>
                </c:pt>
                <c:pt idx="2">
                  <c:v>5.91</c:v>
                </c:pt>
                <c:pt idx="3">
                  <c:v>5.92</c:v>
                </c:pt>
                <c:pt idx="4">
                  <c:v>5.92</c:v>
                </c:pt>
                <c:pt idx="5">
                  <c:v>5.92</c:v>
                </c:pt>
                <c:pt idx="6">
                  <c:v>5.92</c:v>
                </c:pt>
                <c:pt idx="7">
                  <c:v>5.92</c:v>
                </c:pt>
                <c:pt idx="8">
                  <c:v>5.92</c:v>
                </c:pt>
                <c:pt idx="9">
                  <c:v>5.93</c:v>
                </c:pt>
                <c:pt idx="10">
                  <c:v>5.93</c:v>
                </c:pt>
                <c:pt idx="11">
                  <c:v>5.93</c:v>
                </c:pt>
                <c:pt idx="12">
                  <c:v>5.93</c:v>
                </c:pt>
                <c:pt idx="13">
                  <c:v>5.93</c:v>
                </c:pt>
                <c:pt idx="14">
                  <c:v>5.94</c:v>
                </c:pt>
                <c:pt idx="15">
                  <c:v>5.94</c:v>
                </c:pt>
                <c:pt idx="16">
                  <c:v>5.94</c:v>
                </c:pt>
                <c:pt idx="17">
                  <c:v>5.94</c:v>
                </c:pt>
                <c:pt idx="18">
                  <c:v>5.94</c:v>
                </c:pt>
                <c:pt idx="19">
                  <c:v>5.94</c:v>
                </c:pt>
                <c:pt idx="20">
                  <c:v>5.95</c:v>
                </c:pt>
                <c:pt idx="21">
                  <c:v>5.95</c:v>
                </c:pt>
                <c:pt idx="22">
                  <c:v>5.95</c:v>
                </c:pt>
                <c:pt idx="23">
                  <c:v>5.95</c:v>
                </c:pt>
                <c:pt idx="24">
                  <c:v>5.95</c:v>
                </c:pt>
                <c:pt idx="25">
                  <c:v>5.96</c:v>
                </c:pt>
                <c:pt idx="26">
                  <c:v>5.96</c:v>
                </c:pt>
                <c:pt idx="27">
                  <c:v>5.96</c:v>
                </c:pt>
                <c:pt idx="28">
                  <c:v>5.96</c:v>
                </c:pt>
                <c:pt idx="29">
                  <c:v>5.96</c:v>
                </c:pt>
                <c:pt idx="30">
                  <c:v>5.97</c:v>
                </c:pt>
                <c:pt idx="31">
                  <c:v>5.97</c:v>
                </c:pt>
                <c:pt idx="32">
                  <c:v>5.97</c:v>
                </c:pt>
                <c:pt idx="33">
                  <c:v>5.97</c:v>
                </c:pt>
                <c:pt idx="34">
                  <c:v>5.97</c:v>
                </c:pt>
                <c:pt idx="35">
                  <c:v>5.97</c:v>
                </c:pt>
                <c:pt idx="36">
                  <c:v>5.98</c:v>
                </c:pt>
                <c:pt idx="37">
                  <c:v>5.98</c:v>
                </c:pt>
                <c:pt idx="38">
                  <c:v>5.98</c:v>
                </c:pt>
                <c:pt idx="39">
                  <c:v>5.98</c:v>
                </c:pt>
                <c:pt idx="40">
                  <c:v>5.98</c:v>
                </c:pt>
                <c:pt idx="41">
                  <c:v>5.99</c:v>
                </c:pt>
                <c:pt idx="42">
                  <c:v>5.99</c:v>
                </c:pt>
                <c:pt idx="43">
                  <c:v>5.99</c:v>
                </c:pt>
                <c:pt idx="44">
                  <c:v>5.99</c:v>
                </c:pt>
                <c:pt idx="45">
                  <c:v>5.99</c:v>
                </c:pt>
                <c:pt idx="46">
                  <c:v>5.99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6.01</c:v>
                </c:pt>
                <c:pt idx="53">
                  <c:v>6.01</c:v>
                </c:pt>
                <c:pt idx="54">
                  <c:v>6.01</c:v>
                </c:pt>
                <c:pt idx="55">
                  <c:v>6.01</c:v>
                </c:pt>
                <c:pt idx="56">
                  <c:v>6.01</c:v>
                </c:pt>
                <c:pt idx="57">
                  <c:v>6.02</c:v>
                </c:pt>
                <c:pt idx="58">
                  <c:v>6.02</c:v>
                </c:pt>
                <c:pt idx="59">
                  <c:v>6.02</c:v>
                </c:pt>
                <c:pt idx="60">
                  <c:v>6.02</c:v>
                </c:pt>
                <c:pt idx="61">
                  <c:v>6.02</c:v>
                </c:pt>
                <c:pt idx="62">
                  <c:v>6.02</c:v>
                </c:pt>
                <c:pt idx="63">
                  <c:v>6.03</c:v>
                </c:pt>
                <c:pt idx="64">
                  <c:v>6.03</c:v>
                </c:pt>
                <c:pt idx="65">
                  <c:v>6.03</c:v>
                </c:pt>
                <c:pt idx="66">
                  <c:v>6.03</c:v>
                </c:pt>
                <c:pt idx="67">
                  <c:v>6.03</c:v>
                </c:pt>
                <c:pt idx="68">
                  <c:v>6.04</c:v>
                </c:pt>
                <c:pt idx="69">
                  <c:v>6.04</c:v>
                </c:pt>
                <c:pt idx="70">
                  <c:v>6.04</c:v>
                </c:pt>
                <c:pt idx="71">
                  <c:v>6.04</c:v>
                </c:pt>
                <c:pt idx="72">
                  <c:v>6.04</c:v>
                </c:pt>
                <c:pt idx="73">
                  <c:v>6.04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6.06</c:v>
                </c:pt>
                <c:pt idx="80">
                  <c:v>6.06</c:v>
                </c:pt>
                <c:pt idx="81">
                  <c:v>6.06</c:v>
                </c:pt>
                <c:pt idx="82">
                  <c:v>6.06</c:v>
                </c:pt>
                <c:pt idx="83">
                  <c:v>6.06</c:v>
                </c:pt>
                <c:pt idx="84">
                  <c:v>6.06</c:v>
                </c:pt>
                <c:pt idx="85">
                  <c:v>6.07</c:v>
                </c:pt>
                <c:pt idx="86">
                  <c:v>6.07</c:v>
                </c:pt>
                <c:pt idx="87">
                  <c:v>6.07</c:v>
                </c:pt>
                <c:pt idx="88">
                  <c:v>6.07</c:v>
                </c:pt>
                <c:pt idx="89">
                  <c:v>6.07</c:v>
                </c:pt>
                <c:pt idx="90">
                  <c:v>6.08</c:v>
                </c:pt>
                <c:pt idx="91">
                  <c:v>6.08</c:v>
                </c:pt>
                <c:pt idx="92">
                  <c:v>6.08</c:v>
                </c:pt>
                <c:pt idx="93">
                  <c:v>6.08</c:v>
                </c:pt>
                <c:pt idx="94">
                  <c:v>6.08</c:v>
                </c:pt>
                <c:pt idx="95">
                  <c:v>6.09</c:v>
                </c:pt>
                <c:pt idx="96">
                  <c:v>6.09</c:v>
                </c:pt>
                <c:pt idx="97">
                  <c:v>6.09</c:v>
                </c:pt>
                <c:pt idx="98">
                  <c:v>6.09</c:v>
                </c:pt>
                <c:pt idx="99">
                  <c:v>6.09</c:v>
                </c:pt>
                <c:pt idx="100">
                  <c:v>6.09</c:v>
                </c:pt>
                <c:pt idx="101">
                  <c:v>6.1</c:v>
                </c:pt>
                <c:pt idx="102">
                  <c:v>6.1</c:v>
                </c:pt>
                <c:pt idx="103">
                  <c:v>6.1</c:v>
                </c:pt>
                <c:pt idx="104">
                  <c:v>6.1</c:v>
                </c:pt>
                <c:pt idx="105">
                  <c:v>6.1</c:v>
                </c:pt>
                <c:pt idx="106">
                  <c:v>6.11</c:v>
                </c:pt>
                <c:pt idx="107">
                  <c:v>6.11</c:v>
                </c:pt>
                <c:pt idx="108">
                  <c:v>6.11</c:v>
                </c:pt>
                <c:pt idx="109">
                  <c:v>6.11</c:v>
                </c:pt>
                <c:pt idx="110">
                  <c:v>6.11</c:v>
                </c:pt>
                <c:pt idx="111">
                  <c:v>6.11</c:v>
                </c:pt>
                <c:pt idx="112">
                  <c:v>6.12</c:v>
                </c:pt>
                <c:pt idx="113">
                  <c:v>6.12</c:v>
                </c:pt>
                <c:pt idx="114">
                  <c:v>6.12</c:v>
                </c:pt>
                <c:pt idx="115">
                  <c:v>6.12</c:v>
                </c:pt>
                <c:pt idx="116">
                  <c:v>6.12</c:v>
                </c:pt>
                <c:pt idx="117">
                  <c:v>6.13</c:v>
                </c:pt>
                <c:pt idx="118">
                  <c:v>6.13</c:v>
                </c:pt>
                <c:pt idx="119">
                  <c:v>6.13</c:v>
                </c:pt>
                <c:pt idx="120">
                  <c:v>6.13</c:v>
                </c:pt>
                <c:pt idx="121">
                  <c:v>6.13</c:v>
                </c:pt>
                <c:pt idx="122">
                  <c:v>6.13</c:v>
                </c:pt>
                <c:pt idx="123">
                  <c:v>6.14</c:v>
                </c:pt>
                <c:pt idx="124">
                  <c:v>6.14</c:v>
                </c:pt>
                <c:pt idx="125">
                  <c:v>6.14</c:v>
                </c:pt>
                <c:pt idx="126">
                  <c:v>6.14</c:v>
                </c:pt>
                <c:pt idx="127">
                  <c:v>6.14</c:v>
                </c:pt>
                <c:pt idx="128">
                  <c:v>6.15</c:v>
                </c:pt>
                <c:pt idx="129">
                  <c:v>6.15</c:v>
                </c:pt>
                <c:pt idx="130">
                  <c:v>6.15</c:v>
                </c:pt>
                <c:pt idx="131">
                  <c:v>6.15</c:v>
                </c:pt>
                <c:pt idx="132">
                  <c:v>6.15</c:v>
                </c:pt>
                <c:pt idx="133">
                  <c:v>6.16</c:v>
                </c:pt>
                <c:pt idx="134">
                  <c:v>6.16</c:v>
                </c:pt>
                <c:pt idx="135">
                  <c:v>6.16</c:v>
                </c:pt>
                <c:pt idx="136">
                  <c:v>6.16</c:v>
                </c:pt>
                <c:pt idx="137">
                  <c:v>6.16</c:v>
                </c:pt>
                <c:pt idx="138">
                  <c:v>6.16</c:v>
                </c:pt>
                <c:pt idx="139">
                  <c:v>6.17</c:v>
                </c:pt>
                <c:pt idx="140">
                  <c:v>6.17</c:v>
                </c:pt>
                <c:pt idx="141">
                  <c:v>6.17</c:v>
                </c:pt>
                <c:pt idx="142">
                  <c:v>6.17</c:v>
                </c:pt>
                <c:pt idx="143">
                  <c:v>6.17</c:v>
                </c:pt>
                <c:pt idx="144">
                  <c:v>6.18</c:v>
                </c:pt>
                <c:pt idx="145">
                  <c:v>6.18</c:v>
                </c:pt>
                <c:pt idx="146">
                  <c:v>6.18</c:v>
                </c:pt>
                <c:pt idx="147">
                  <c:v>6.18</c:v>
                </c:pt>
                <c:pt idx="148">
                  <c:v>6.18</c:v>
                </c:pt>
                <c:pt idx="149">
                  <c:v>6.18</c:v>
                </c:pt>
                <c:pt idx="150">
                  <c:v>6.19</c:v>
                </c:pt>
                <c:pt idx="151">
                  <c:v>6.19</c:v>
                </c:pt>
                <c:pt idx="152">
                  <c:v>6.19</c:v>
                </c:pt>
                <c:pt idx="153">
                  <c:v>6.19</c:v>
                </c:pt>
                <c:pt idx="154">
                  <c:v>6.19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6.21</c:v>
                </c:pt>
                <c:pt idx="162">
                  <c:v>6.21</c:v>
                </c:pt>
                <c:pt idx="163">
                  <c:v>6.21</c:v>
                </c:pt>
                <c:pt idx="164">
                  <c:v>6.21</c:v>
                </c:pt>
                <c:pt idx="165">
                  <c:v>6.21</c:v>
                </c:pt>
                <c:pt idx="166">
                  <c:v>6.22</c:v>
                </c:pt>
                <c:pt idx="167">
                  <c:v>6.22</c:v>
                </c:pt>
                <c:pt idx="168">
                  <c:v>6.22</c:v>
                </c:pt>
                <c:pt idx="169">
                  <c:v>6.22</c:v>
                </c:pt>
                <c:pt idx="170">
                  <c:v>6.22</c:v>
                </c:pt>
                <c:pt idx="171">
                  <c:v>6.23</c:v>
                </c:pt>
                <c:pt idx="172">
                  <c:v>6.23</c:v>
                </c:pt>
                <c:pt idx="173">
                  <c:v>6.23</c:v>
                </c:pt>
                <c:pt idx="174">
                  <c:v>6.23</c:v>
                </c:pt>
                <c:pt idx="175">
                  <c:v>6.23</c:v>
                </c:pt>
                <c:pt idx="176">
                  <c:v>6.23</c:v>
                </c:pt>
                <c:pt idx="177">
                  <c:v>6.24</c:v>
                </c:pt>
                <c:pt idx="178">
                  <c:v>6.24</c:v>
                </c:pt>
                <c:pt idx="179">
                  <c:v>6.24</c:v>
                </c:pt>
                <c:pt idx="180">
                  <c:v>6.24</c:v>
                </c:pt>
                <c:pt idx="181">
                  <c:v>6.24</c:v>
                </c:pt>
                <c:pt idx="182">
                  <c:v>6.25</c:v>
                </c:pt>
                <c:pt idx="183">
                  <c:v>6.25</c:v>
                </c:pt>
                <c:pt idx="184">
                  <c:v>6.25</c:v>
                </c:pt>
                <c:pt idx="185">
                  <c:v>6.25</c:v>
                </c:pt>
                <c:pt idx="186">
                  <c:v>6.25</c:v>
                </c:pt>
                <c:pt idx="187">
                  <c:v>6.25</c:v>
                </c:pt>
                <c:pt idx="188">
                  <c:v>6.26</c:v>
                </c:pt>
                <c:pt idx="189">
                  <c:v>6.26</c:v>
                </c:pt>
                <c:pt idx="190">
                  <c:v>6.26</c:v>
                </c:pt>
                <c:pt idx="191">
                  <c:v>6.26</c:v>
                </c:pt>
                <c:pt idx="192">
                  <c:v>6.26</c:v>
                </c:pt>
                <c:pt idx="193">
                  <c:v>6.27</c:v>
                </c:pt>
                <c:pt idx="194">
                  <c:v>6.27</c:v>
                </c:pt>
                <c:pt idx="195">
                  <c:v>6.27</c:v>
                </c:pt>
                <c:pt idx="196">
                  <c:v>6.27</c:v>
                </c:pt>
                <c:pt idx="197">
                  <c:v>6.27</c:v>
                </c:pt>
                <c:pt idx="198">
                  <c:v>6.28</c:v>
                </c:pt>
                <c:pt idx="199">
                  <c:v>6.28</c:v>
                </c:pt>
                <c:pt idx="200">
                  <c:v>6.28</c:v>
                </c:pt>
                <c:pt idx="201">
                  <c:v>6.28</c:v>
                </c:pt>
                <c:pt idx="202">
                  <c:v>6.28</c:v>
                </c:pt>
                <c:pt idx="203">
                  <c:v>6.28</c:v>
                </c:pt>
                <c:pt idx="204">
                  <c:v>6.29</c:v>
                </c:pt>
                <c:pt idx="205">
                  <c:v>6.29</c:v>
                </c:pt>
                <c:pt idx="206">
                  <c:v>6.29</c:v>
                </c:pt>
                <c:pt idx="207">
                  <c:v>6.29</c:v>
                </c:pt>
                <c:pt idx="208">
                  <c:v>6.29</c:v>
                </c:pt>
                <c:pt idx="209">
                  <c:v>6.3</c:v>
                </c:pt>
                <c:pt idx="210">
                  <c:v>6.3</c:v>
                </c:pt>
                <c:pt idx="211">
                  <c:v>6.3</c:v>
                </c:pt>
                <c:pt idx="212">
                  <c:v>6.3</c:v>
                </c:pt>
                <c:pt idx="213">
                  <c:v>6.3</c:v>
                </c:pt>
                <c:pt idx="214">
                  <c:v>6.3</c:v>
                </c:pt>
                <c:pt idx="215">
                  <c:v>6.31</c:v>
                </c:pt>
                <c:pt idx="216">
                  <c:v>6.31</c:v>
                </c:pt>
                <c:pt idx="217">
                  <c:v>6.31</c:v>
                </c:pt>
                <c:pt idx="218">
                  <c:v>6.31</c:v>
                </c:pt>
                <c:pt idx="219">
                  <c:v>6.31</c:v>
                </c:pt>
                <c:pt idx="220">
                  <c:v>6.32</c:v>
                </c:pt>
                <c:pt idx="221">
                  <c:v>6.32</c:v>
                </c:pt>
                <c:pt idx="222">
                  <c:v>6.32</c:v>
                </c:pt>
                <c:pt idx="223">
                  <c:v>6.32</c:v>
                </c:pt>
                <c:pt idx="224">
                  <c:v>6.32</c:v>
                </c:pt>
                <c:pt idx="225">
                  <c:v>6.32</c:v>
                </c:pt>
                <c:pt idx="226">
                  <c:v>6.33</c:v>
                </c:pt>
                <c:pt idx="227">
                  <c:v>6.33</c:v>
                </c:pt>
                <c:pt idx="228">
                  <c:v>6.33</c:v>
                </c:pt>
                <c:pt idx="229">
                  <c:v>6.33</c:v>
                </c:pt>
                <c:pt idx="230">
                  <c:v>6.33</c:v>
                </c:pt>
                <c:pt idx="231">
                  <c:v>6.34</c:v>
                </c:pt>
                <c:pt idx="232">
                  <c:v>6.34</c:v>
                </c:pt>
                <c:pt idx="233">
                  <c:v>6.34</c:v>
                </c:pt>
                <c:pt idx="234">
                  <c:v>6.34</c:v>
                </c:pt>
                <c:pt idx="235">
                  <c:v>6.34</c:v>
                </c:pt>
                <c:pt idx="236">
                  <c:v>6.35</c:v>
                </c:pt>
                <c:pt idx="237">
                  <c:v>6.35</c:v>
                </c:pt>
                <c:pt idx="238">
                  <c:v>6.35</c:v>
                </c:pt>
                <c:pt idx="239">
                  <c:v>6.35</c:v>
                </c:pt>
                <c:pt idx="240">
                  <c:v>6.35</c:v>
                </c:pt>
                <c:pt idx="241">
                  <c:v>6.35</c:v>
                </c:pt>
                <c:pt idx="242">
                  <c:v>6.36</c:v>
                </c:pt>
                <c:pt idx="243">
                  <c:v>6.36</c:v>
                </c:pt>
                <c:pt idx="244">
                  <c:v>6.36</c:v>
                </c:pt>
                <c:pt idx="245">
                  <c:v>6.36</c:v>
                </c:pt>
                <c:pt idx="246">
                  <c:v>6.36</c:v>
                </c:pt>
                <c:pt idx="247">
                  <c:v>6.37</c:v>
                </c:pt>
                <c:pt idx="248">
                  <c:v>6.37</c:v>
                </c:pt>
                <c:pt idx="249">
                  <c:v>6.37</c:v>
                </c:pt>
                <c:pt idx="250">
                  <c:v>6.37</c:v>
                </c:pt>
                <c:pt idx="251">
                  <c:v>6.37</c:v>
                </c:pt>
                <c:pt idx="252">
                  <c:v>6.37</c:v>
                </c:pt>
                <c:pt idx="253">
                  <c:v>6.38</c:v>
                </c:pt>
                <c:pt idx="254">
                  <c:v>6.38</c:v>
                </c:pt>
                <c:pt idx="255">
                  <c:v>6.38</c:v>
                </c:pt>
                <c:pt idx="256">
                  <c:v>6.38</c:v>
                </c:pt>
                <c:pt idx="257">
                  <c:v>6.38</c:v>
                </c:pt>
                <c:pt idx="258">
                  <c:v>6.39</c:v>
                </c:pt>
                <c:pt idx="259">
                  <c:v>6.39</c:v>
                </c:pt>
                <c:pt idx="260">
                  <c:v>6.39</c:v>
                </c:pt>
                <c:pt idx="261">
                  <c:v>6.39</c:v>
                </c:pt>
                <c:pt idx="262">
                  <c:v>6.39</c:v>
                </c:pt>
                <c:pt idx="263">
                  <c:v>6.39</c:v>
                </c:pt>
                <c:pt idx="264">
                  <c:v>6.4</c:v>
                </c:pt>
                <c:pt idx="265">
                  <c:v>6.4</c:v>
                </c:pt>
                <c:pt idx="266">
                  <c:v>6.4</c:v>
                </c:pt>
                <c:pt idx="267">
                  <c:v>6.4</c:v>
                </c:pt>
                <c:pt idx="268">
                  <c:v>6.4</c:v>
                </c:pt>
                <c:pt idx="269">
                  <c:v>6.41</c:v>
                </c:pt>
                <c:pt idx="270">
                  <c:v>6.41</c:v>
                </c:pt>
                <c:pt idx="271">
                  <c:v>6.41</c:v>
                </c:pt>
                <c:pt idx="272">
                  <c:v>6.41</c:v>
                </c:pt>
                <c:pt idx="273">
                  <c:v>6.41</c:v>
                </c:pt>
                <c:pt idx="274">
                  <c:v>6.42</c:v>
                </c:pt>
                <c:pt idx="275">
                  <c:v>6.42</c:v>
                </c:pt>
                <c:pt idx="276">
                  <c:v>6.42</c:v>
                </c:pt>
                <c:pt idx="277">
                  <c:v>6.42</c:v>
                </c:pt>
                <c:pt idx="278">
                  <c:v>6.42</c:v>
                </c:pt>
                <c:pt idx="279">
                  <c:v>6.42</c:v>
                </c:pt>
                <c:pt idx="280">
                  <c:v>6.43</c:v>
                </c:pt>
                <c:pt idx="281">
                  <c:v>6.43</c:v>
                </c:pt>
                <c:pt idx="282">
                  <c:v>6.43</c:v>
                </c:pt>
                <c:pt idx="283">
                  <c:v>6.43</c:v>
                </c:pt>
                <c:pt idx="284">
                  <c:v>6.43</c:v>
                </c:pt>
                <c:pt idx="285">
                  <c:v>6.44</c:v>
                </c:pt>
                <c:pt idx="286">
                  <c:v>6.44</c:v>
                </c:pt>
                <c:pt idx="287">
                  <c:v>6.44</c:v>
                </c:pt>
                <c:pt idx="288">
                  <c:v>6.44</c:v>
                </c:pt>
                <c:pt idx="289">
                  <c:v>6.44</c:v>
                </c:pt>
                <c:pt idx="290">
                  <c:v>6.44</c:v>
                </c:pt>
                <c:pt idx="291">
                  <c:v>6.45</c:v>
                </c:pt>
                <c:pt idx="292">
                  <c:v>6.45</c:v>
                </c:pt>
                <c:pt idx="293">
                  <c:v>6.45</c:v>
                </c:pt>
                <c:pt idx="294">
                  <c:v>6.45</c:v>
                </c:pt>
                <c:pt idx="295">
                  <c:v>6.45</c:v>
                </c:pt>
                <c:pt idx="296">
                  <c:v>6.46</c:v>
                </c:pt>
                <c:pt idx="297">
                  <c:v>6.46</c:v>
                </c:pt>
                <c:pt idx="298">
                  <c:v>6.46</c:v>
                </c:pt>
                <c:pt idx="299">
                  <c:v>6.46</c:v>
                </c:pt>
                <c:pt idx="300">
                  <c:v>6.46</c:v>
                </c:pt>
                <c:pt idx="301">
                  <c:v>6.46</c:v>
                </c:pt>
                <c:pt idx="302">
                  <c:v>6.47</c:v>
                </c:pt>
                <c:pt idx="303">
                  <c:v>6.47</c:v>
                </c:pt>
                <c:pt idx="304">
                  <c:v>6.47</c:v>
                </c:pt>
                <c:pt idx="305">
                  <c:v>6.47</c:v>
                </c:pt>
                <c:pt idx="306">
                  <c:v>6.47</c:v>
                </c:pt>
                <c:pt idx="307">
                  <c:v>6.48</c:v>
                </c:pt>
                <c:pt idx="308">
                  <c:v>6.48</c:v>
                </c:pt>
                <c:pt idx="309">
                  <c:v>6.48</c:v>
                </c:pt>
                <c:pt idx="310">
                  <c:v>6.48</c:v>
                </c:pt>
                <c:pt idx="311">
                  <c:v>6.48</c:v>
                </c:pt>
                <c:pt idx="312">
                  <c:v>6.49</c:v>
                </c:pt>
                <c:pt idx="313">
                  <c:v>6.49</c:v>
                </c:pt>
                <c:pt idx="314">
                  <c:v>6.49</c:v>
                </c:pt>
                <c:pt idx="315">
                  <c:v>6.49</c:v>
                </c:pt>
                <c:pt idx="316">
                  <c:v>6.49</c:v>
                </c:pt>
                <c:pt idx="317">
                  <c:v>6.49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6.51</c:v>
                </c:pt>
                <c:pt idx="324">
                  <c:v>6.51</c:v>
                </c:pt>
                <c:pt idx="325">
                  <c:v>6.51</c:v>
                </c:pt>
                <c:pt idx="326">
                  <c:v>6.51</c:v>
                </c:pt>
                <c:pt idx="327">
                  <c:v>6.51</c:v>
                </c:pt>
                <c:pt idx="328">
                  <c:v>6.51</c:v>
                </c:pt>
                <c:pt idx="329">
                  <c:v>6.52</c:v>
                </c:pt>
                <c:pt idx="330">
                  <c:v>6.52</c:v>
                </c:pt>
                <c:pt idx="331">
                  <c:v>6.52</c:v>
                </c:pt>
                <c:pt idx="332">
                  <c:v>6.52</c:v>
                </c:pt>
                <c:pt idx="333">
                  <c:v>6.52</c:v>
                </c:pt>
                <c:pt idx="334">
                  <c:v>6.53</c:v>
                </c:pt>
                <c:pt idx="335">
                  <c:v>6.53</c:v>
                </c:pt>
                <c:pt idx="336">
                  <c:v>6.53</c:v>
                </c:pt>
                <c:pt idx="337">
                  <c:v>6.53</c:v>
                </c:pt>
                <c:pt idx="338">
                  <c:v>6.53</c:v>
                </c:pt>
                <c:pt idx="339">
                  <c:v>6.54</c:v>
                </c:pt>
                <c:pt idx="340">
                  <c:v>6.54</c:v>
                </c:pt>
                <c:pt idx="341">
                  <c:v>6.54</c:v>
                </c:pt>
                <c:pt idx="342">
                  <c:v>6.54</c:v>
                </c:pt>
                <c:pt idx="343">
                  <c:v>6.54</c:v>
                </c:pt>
                <c:pt idx="344">
                  <c:v>6.54</c:v>
                </c:pt>
                <c:pt idx="345">
                  <c:v>6.55</c:v>
                </c:pt>
                <c:pt idx="346">
                  <c:v>6.55</c:v>
                </c:pt>
                <c:pt idx="347">
                  <c:v>6.55</c:v>
                </c:pt>
                <c:pt idx="348">
                  <c:v>6.55</c:v>
                </c:pt>
                <c:pt idx="349">
                  <c:v>6.55</c:v>
                </c:pt>
                <c:pt idx="350">
                  <c:v>6.56</c:v>
                </c:pt>
                <c:pt idx="351">
                  <c:v>6.56</c:v>
                </c:pt>
                <c:pt idx="352">
                  <c:v>6.56</c:v>
                </c:pt>
                <c:pt idx="353">
                  <c:v>6.56</c:v>
                </c:pt>
                <c:pt idx="354">
                  <c:v>6.56</c:v>
                </c:pt>
                <c:pt idx="355">
                  <c:v>6.56</c:v>
                </c:pt>
                <c:pt idx="356">
                  <c:v>6.57</c:v>
                </c:pt>
                <c:pt idx="357">
                  <c:v>6.57</c:v>
                </c:pt>
                <c:pt idx="358">
                  <c:v>6.57</c:v>
                </c:pt>
                <c:pt idx="359">
                  <c:v>6.57</c:v>
                </c:pt>
                <c:pt idx="360">
                  <c:v>6.57</c:v>
                </c:pt>
                <c:pt idx="361">
                  <c:v>6.58</c:v>
                </c:pt>
                <c:pt idx="362">
                  <c:v>6.58</c:v>
                </c:pt>
                <c:pt idx="363">
                  <c:v>6.58</c:v>
                </c:pt>
                <c:pt idx="364">
                  <c:v>6.58</c:v>
                </c:pt>
                <c:pt idx="365">
                  <c:v>6.58</c:v>
                </c:pt>
                <c:pt idx="366">
                  <c:v>6.58</c:v>
                </c:pt>
                <c:pt idx="367">
                  <c:v>6.59</c:v>
                </c:pt>
                <c:pt idx="368">
                  <c:v>6.59</c:v>
                </c:pt>
                <c:pt idx="369">
                  <c:v>6.59</c:v>
                </c:pt>
                <c:pt idx="370">
                  <c:v>6.59</c:v>
                </c:pt>
                <c:pt idx="371">
                  <c:v>6.59</c:v>
                </c:pt>
                <c:pt idx="372">
                  <c:v>6.6</c:v>
                </c:pt>
                <c:pt idx="373">
                  <c:v>6.6</c:v>
                </c:pt>
                <c:pt idx="374">
                  <c:v>6.6</c:v>
                </c:pt>
                <c:pt idx="375">
                  <c:v>6.6</c:v>
                </c:pt>
                <c:pt idx="376">
                  <c:v>6.6</c:v>
                </c:pt>
                <c:pt idx="377">
                  <c:v>6.61</c:v>
                </c:pt>
                <c:pt idx="378">
                  <c:v>6.61</c:v>
                </c:pt>
                <c:pt idx="379">
                  <c:v>6.61</c:v>
                </c:pt>
                <c:pt idx="380">
                  <c:v>6.61</c:v>
                </c:pt>
                <c:pt idx="381">
                  <c:v>6.61</c:v>
                </c:pt>
                <c:pt idx="382">
                  <c:v>6.61</c:v>
                </c:pt>
                <c:pt idx="383">
                  <c:v>6.62</c:v>
                </c:pt>
                <c:pt idx="384">
                  <c:v>6.62</c:v>
                </c:pt>
                <c:pt idx="385">
                  <c:v>6.62</c:v>
                </c:pt>
                <c:pt idx="386">
                  <c:v>6.62</c:v>
                </c:pt>
                <c:pt idx="387">
                  <c:v>6.62</c:v>
                </c:pt>
                <c:pt idx="388">
                  <c:v>6.63</c:v>
                </c:pt>
                <c:pt idx="389">
                  <c:v>6.63</c:v>
                </c:pt>
                <c:pt idx="390">
                  <c:v>6.63</c:v>
                </c:pt>
                <c:pt idx="391">
                  <c:v>6.63</c:v>
                </c:pt>
                <c:pt idx="392">
                  <c:v>6.63</c:v>
                </c:pt>
                <c:pt idx="393">
                  <c:v>6.63</c:v>
                </c:pt>
                <c:pt idx="394">
                  <c:v>6.64</c:v>
                </c:pt>
                <c:pt idx="395">
                  <c:v>6.64</c:v>
                </c:pt>
                <c:pt idx="396">
                  <c:v>6.64</c:v>
                </c:pt>
                <c:pt idx="397">
                  <c:v>6.64</c:v>
                </c:pt>
                <c:pt idx="398">
                  <c:v>6.64</c:v>
                </c:pt>
                <c:pt idx="399">
                  <c:v>6.65</c:v>
                </c:pt>
                <c:pt idx="400">
                  <c:v>6.65</c:v>
                </c:pt>
                <c:pt idx="401">
                  <c:v>6.65</c:v>
                </c:pt>
                <c:pt idx="402">
                  <c:v>6.65</c:v>
                </c:pt>
                <c:pt idx="403">
                  <c:v>6.65</c:v>
                </c:pt>
                <c:pt idx="404">
                  <c:v>6.65</c:v>
                </c:pt>
                <c:pt idx="405">
                  <c:v>6.66</c:v>
                </c:pt>
                <c:pt idx="406">
                  <c:v>6.66</c:v>
                </c:pt>
                <c:pt idx="407">
                  <c:v>6.66</c:v>
                </c:pt>
                <c:pt idx="408">
                  <c:v>6.66</c:v>
                </c:pt>
                <c:pt idx="409">
                  <c:v>6.66</c:v>
                </c:pt>
                <c:pt idx="410">
                  <c:v>6.67</c:v>
                </c:pt>
                <c:pt idx="411">
                  <c:v>6.67</c:v>
                </c:pt>
                <c:pt idx="412">
                  <c:v>6.67</c:v>
                </c:pt>
                <c:pt idx="413">
                  <c:v>6.67</c:v>
                </c:pt>
                <c:pt idx="414">
                  <c:v>6.67</c:v>
                </c:pt>
                <c:pt idx="415">
                  <c:v>6.68</c:v>
                </c:pt>
                <c:pt idx="416">
                  <c:v>6.68</c:v>
                </c:pt>
                <c:pt idx="417">
                  <c:v>6.68</c:v>
                </c:pt>
                <c:pt idx="418">
                  <c:v>6.68</c:v>
                </c:pt>
                <c:pt idx="419">
                  <c:v>6.68</c:v>
                </c:pt>
                <c:pt idx="420">
                  <c:v>6.68</c:v>
                </c:pt>
                <c:pt idx="421">
                  <c:v>6.69</c:v>
                </c:pt>
                <c:pt idx="422">
                  <c:v>6.69</c:v>
                </c:pt>
                <c:pt idx="423">
                  <c:v>6.69</c:v>
                </c:pt>
                <c:pt idx="424">
                  <c:v>6.69</c:v>
                </c:pt>
                <c:pt idx="425">
                  <c:v>6.69</c:v>
                </c:pt>
                <c:pt idx="426">
                  <c:v>6.7</c:v>
                </c:pt>
                <c:pt idx="427">
                  <c:v>6.7</c:v>
                </c:pt>
                <c:pt idx="428">
                  <c:v>6.7</c:v>
                </c:pt>
                <c:pt idx="429">
                  <c:v>6.7</c:v>
                </c:pt>
                <c:pt idx="430">
                  <c:v>6.7</c:v>
                </c:pt>
                <c:pt idx="431">
                  <c:v>6.7</c:v>
                </c:pt>
                <c:pt idx="432">
                  <c:v>6.71</c:v>
                </c:pt>
                <c:pt idx="433">
                  <c:v>6.71</c:v>
                </c:pt>
                <c:pt idx="434">
                  <c:v>6.71</c:v>
                </c:pt>
                <c:pt idx="435">
                  <c:v>6.71</c:v>
                </c:pt>
                <c:pt idx="436">
                  <c:v>6.71</c:v>
                </c:pt>
                <c:pt idx="437">
                  <c:v>6.72</c:v>
                </c:pt>
                <c:pt idx="438">
                  <c:v>6.72</c:v>
                </c:pt>
                <c:pt idx="439">
                  <c:v>6.72</c:v>
                </c:pt>
                <c:pt idx="440">
                  <c:v>6.72</c:v>
                </c:pt>
                <c:pt idx="441">
                  <c:v>6.72</c:v>
                </c:pt>
                <c:pt idx="442">
                  <c:v>6.72</c:v>
                </c:pt>
                <c:pt idx="443">
                  <c:v>6.73</c:v>
                </c:pt>
                <c:pt idx="444">
                  <c:v>6.73</c:v>
                </c:pt>
                <c:pt idx="445">
                  <c:v>6.73</c:v>
                </c:pt>
                <c:pt idx="446">
                  <c:v>6.73</c:v>
                </c:pt>
                <c:pt idx="447">
                  <c:v>6.73</c:v>
                </c:pt>
                <c:pt idx="448">
                  <c:v>6.74</c:v>
                </c:pt>
                <c:pt idx="449">
                  <c:v>6.74</c:v>
                </c:pt>
                <c:pt idx="450">
                  <c:v>6.74</c:v>
                </c:pt>
                <c:pt idx="451">
                  <c:v>6.74</c:v>
                </c:pt>
                <c:pt idx="452">
                  <c:v>6.74</c:v>
                </c:pt>
                <c:pt idx="453">
                  <c:v>6.75</c:v>
                </c:pt>
                <c:pt idx="454">
                  <c:v>6.75</c:v>
                </c:pt>
                <c:pt idx="455">
                  <c:v>6.75</c:v>
                </c:pt>
                <c:pt idx="456">
                  <c:v>6.75</c:v>
                </c:pt>
                <c:pt idx="457">
                  <c:v>6.75</c:v>
                </c:pt>
                <c:pt idx="458">
                  <c:v>6.75</c:v>
                </c:pt>
                <c:pt idx="459">
                  <c:v>6.76</c:v>
                </c:pt>
                <c:pt idx="460">
                  <c:v>6.76</c:v>
                </c:pt>
                <c:pt idx="461">
                  <c:v>6.76</c:v>
                </c:pt>
                <c:pt idx="462">
                  <c:v>6.76</c:v>
                </c:pt>
                <c:pt idx="463">
                  <c:v>6.76</c:v>
                </c:pt>
                <c:pt idx="464">
                  <c:v>6.77</c:v>
                </c:pt>
                <c:pt idx="465">
                  <c:v>6.77</c:v>
                </c:pt>
                <c:pt idx="466">
                  <c:v>6.77</c:v>
                </c:pt>
                <c:pt idx="467">
                  <c:v>6.77</c:v>
                </c:pt>
                <c:pt idx="468">
                  <c:v>6.77</c:v>
                </c:pt>
                <c:pt idx="469">
                  <c:v>6.77</c:v>
                </c:pt>
                <c:pt idx="470">
                  <c:v>6.78</c:v>
                </c:pt>
                <c:pt idx="471">
                  <c:v>6.78</c:v>
                </c:pt>
                <c:pt idx="472">
                  <c:v>6.78</c:v>
                </c:pt>
                <c:pt idx="473">
                  <c:v>6.78</c:v>
                </c:pt>
                <c:pt idx="474">
                  <c:v>6.78</c:v>
                </c:pt>
                <c:pt idx="475">
                  <c:v>6.79</c:v>
                </c:pt>
                <c:pt idx="476">
                  <c:v>6.79</c:v>
                </c:pt>
                <c:pt idx="477">
                  <c:v>6.79</c:v>
                </c:pt>
                <c:pt idx="478">
                  <c:v>6.79</c:v>
                </c:pt>
                <c:pt idx="479">
                  <c:v>6.79</c:v>
                </c:pt>
                <c:pt idx="480">
                  <c:v>6.8</c:v>
                </c:pt>
                <c:pt idx="481">
                  <c:v>6.8</c:v>
                </c:pt>
                <c:pt idx="482">
                  <c:v>6.8</c:v>
                </c:pt>
                <c:pt idx="483">
                  <c:v>6.8</c:v>
                </c:pt>
                <c:pt idx="484">
                  <c:v>6.8</c:v>
                </c:pt>
                <c:pt idx="485">
                  <c:v>6.8</c:v>
                </c:pt>
                <c:pt idx="486">
                  <c:v>6.81</c:v>
                </c:pt>
                <c:pt idx="487">
                  <c:v>6.81</c:v>
                </c:pt>
                <c:pt idx="488">
                  <c:v>6.81</c:v>
                </c:pt>
                <c:pt idx="489">
                  <c:v>6.81</c:v>
                </c:pt>
                <c:pt idx="490">
                  <c:v>6.81</c:v>
                </c:pt>
                <c:pt idx="491">
                  <c:v>6.82</c:v>
                </c:pt>
                <c:pt idx="492">
                  <c:v>6.82</c:v>
                </c:pt>
                <c:pt idx="493">
                  <c:v>6.82</c:v>
                </c:pt>
                <c:pt idx="494">
                  <c:v>6.82</c:v>
                </c:pt>
                <c:pt idx="495">
                  <c:v>6.82</c:v>
                </c:pt>
                <c:pt idx="496">
                  <c:v>6.82</c:v>
                </c:pt>
                <c:pt idx="497">
                  <c:v>6.83</c:v>
                </c:pt>
                <c:pt idx="498">
                  <c:v>6.83</c:v>
                </c:pt>
                <c:pt idx="499">
                  <c:v>6.83</c:v>
                </c:pt>
                <c:pt idx="500">
                  <c:v>6.83</c:v>
                </c:pt>
                <c:pt idx="501">
                  <c:v>6.83</c:v>
                </c:pt>
                <c:pt idx="502">
                  <c:v>6.84</c:v>
                </c:pt>
                <c:pt idx="503">
                  <c:v>6.84</c:v>
                </c:pt>
                <c:pt idx="504">
                  <c:v>6.84</c:v>
                </c:pt>
                <c:pt idx="505">
                  <c:v>6.84</c:v>
                </c:pt>
                <c:pt idx="506">
                  <c:v>6.84</c:v>
                </c:pt>
                <c:pt idx="507">
                  <c:v>6.84</c:v>
                </c:pt>
                <c:pt idx="508">
                  <c:v>6.85</c:v>
                </c:pt>
                <c:pt idx="509">
                  <c:v>6.85</c:v>
                </c:pt>
                <c:pt idx="510">
                  <c:v>6.85</c:v>
                </c:pt>
                <c:pt idx="511">
                  <c:v>6.85</c:v>
                </c:pt>
                <c:pt idx="512">
                  <c:v>6.85</c:v>
                </c:pt>
                <c:pt idx="513">
                  <c:v>6.86</c:v>
                </c:pt>
                <c:pt idx="514">
                  <c:v>6.86</c:v>
                </c:pt>
                <c:pt idx="515">
                  <c:v>6.86</c:v>
                </c:pt>
                <c:pt idx="516">
                  <c:v>6.86</c:v>
                </c:pt>
                <c:pt idx="517">
                  <c:v>6.86</c:v>
                </c:pt>
                <c:pt idx="518">
                  <c:v>6.87</c:v>
                </c:pt>
                <c:pt idx="519">
                  <c:v>6.87</c:v>
                </c:pt>
                <c:pt idx="520">
                  <c:v>6.87</c:v>
                </c:pt>
                <c:pt idx="521">
                  <c:v>6.87</c:v>
                </c:pt>
                <c:pt idx="522">
                  <c:v>6.87</c:v>
                </c:pt>
                <c:pt idx="523">
                  <c:v>6.87</c:v>
                </c:pt>
                <c:pt idx="524">
                  <c:v>6.88</c:v>
                </c:pt>
                <c:pt idx="525">
                  <c:v>6.88</c:v>
                </c:pt>
                <c:pt idx="526">
                  <c:v>6.88</c:v>
                </c:pt>
                <c:pt idx="527">
                  <c:v>6.88</c:v>
                </c:pt>
                <c:pt idx="528">
                  <c:v>6.88</c:v>
                </c:pt>
                <c:pt idx="529">
                  <c:v>6.89</c:v>
                </c:pt>
                <c:pt idx="530">
                  <c:v>6.89</c:v>
                </c:pt>
                <c:pt idx="531">
                  <c:v>6.89</c:v>
                </c:pt>
                <c:pt idx="532">
                  <c:v>6.89</c:v>
                </c:pt>
                <c:pt idx="533">
                  <c:v>6.89</c:v>
                </c:pt>
                <c:pt idx="534">
                  <c:v>6.89</c:v>
                </c:pt>
                <c:pt idx="535">
                  <c:v>6.9</c:v>
                </c:pt>
                <c:pt idx="536">
                  <c:v>6.9</c:v>
                </c:pt>
                <c:pt idx="537">
                  <c:v>6.9</c:v>
                </c:pt>
                <c:pt idx="538">
                  <c:v>6.9</c:v>
                </c:pt>
                <c:pt idx="539">
                  <c:v>6.9</c:v>
                </c:pt>
                <c:pt idx="540">
                  <c:v>6.91</c:v>
                </c:pt>
                <c:pt idx="541">
                  <c:v>6.91</c:v>
                </c:pt>
                <c:pt idx="542">
                  <c:v>6.91</c:v>
                </c:pt>
                <c:pt idx="543">
                  <c:v>6.91</c:v>
                </c:pt>
                <c:pt idx="544">
                  <c:v>6.91</c:v>
                </c:pt>
                <c:pt idx="545">
                  <c:v>6.91</c:v>
                </c:pt>
                <c:pt idx="546">
                  <c:v>6.92</c:v>
                </c:pt>
                <c:pt idx="547">
                  <c:v>6.92</c:v>
                </c:pt>
                <c:pt idx="548">
                  <c:v>6.92</c:v>
                </c:pt>
                <c:pt idx="549">
                  <c:v>6.92</c:v>
                </c:pt>
                <c:pt idx="550">
                  <c:v>6.92</c:v>
                </c:pt>
                <c:pt idx="551">
                  <c:v>6.93</c:v>
                </c:pt>
                <c:pt idx="552">
                  <c:v>6.93</c:v>
                </c:pt>
                <c:pt idx="553">
                  <c:v>6.93</c:v>
                </c:pt>
                <c:pt idx="554">
                  <c:v>6.93</c:v>
                </c:pt>
                <c:pt idx="555">
                  <c:v>6.93</c:v>
                </c:pt>
                <c:pt idx="556">
                  <c:v>6.94</c:v>
                </c:pt>
                <c:pt idx="557">
                  <c:v>6.94</c:v>
                </c:pt>
                <c:pt idx="558">
                  <c:v>6.94</c:v>
                </c:pt>
                <c:pt idx="559">
                  <c:v>6.94</c:v>
                </c:pt>
                <c:pt idx="560">
                  <c:v>6.94</c:v>
                </c:pt>
                <c:pt idx="561">
                  <c:v>6.94</c:v>
                </c:pt>
                <c:pt idx="562">
                  <c:v>6.95</c:v>
                </c:pt>
                <c:pt idx="563">
                  <c:v>6.95</c:v>
                </c:pt>
                <c:pt idx="564">
                  <c:v>6.95</c:v>
                </c:pt>
                <c:pt idx="565">
                  <c:v>6.95</c:v>
                </c:pt>
                <c:pt idx="566">
                  <c:v>6.95</c:v>
                </c:pt>
                <c:pt idx="567">
                  <c:v>6.96</c:v>
                </c:pt>
                <c:pt idx="568">
                  <c:v>6.96</c:v>
                </c:pt>
                <c:pt idx="569">
                  <c:v>6.96</c:v>
                </c:pt>
                <c:pt idx="570">
                  <c:v>6.96</c:v>
                </c:pt>
                <c:pt idx="571">
                  <c:v>6.96</c:v>
                </c:pt>
                <c:pt idx="572">
                  <c:v>6.96</c:v>
                </c:pt>
                <c:pt idx="573">
                  <c:v>6.97</c:v>
                </c:pt>
                <c:pt idx="574">
                  <c:v>6.97</c:v>
                </c:pt>
                <c:pt idx="575">
                  <c:v>6.97</c:v>
                </c:pt>
                <c:pt idx="576">
                  <c:v>6.97</c:v>
                </c:pt>
                <c:pt idx="577">
                  <c:v>6.97</c:v>
                </c:pt>
                <c:pt idx="578">
                  <c:v>6.98</c:v>
                </c:pt>
                <c:pt idx="579">
                  <c:v>6.98</c:v>
                </c:pt>
                <c:pt idx="580">
                  <c:v>6.98</c:v>
                </c:pt>
                <c:pt idx="581">
                  <c:v>6.98</c:v>
                </c:pt>
                <c:pt idx="582">
                  <c:v>6.98</c:v>
                </c:pt>
                <c:pt idx="583">
                  <c:v>6.98</c:v>
                </c:pt>
                <c:pt idx="584">
                  <c:v>6.99</c:v>
                </c:pt>
                <c:pt idx="585">
                  <c:v>6.99</c:v>
                </c:pt>
                <c:pt idx="586">
                  <c:v>6.99</c:v>
                </c:pt>
                <c:pt idx="587">
                  <c:v>6.99</c:v>
                </c:pt>
                <c:pt idx="588">
                  <c:v>6.99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7.01</c:v>
                </c:pt>
                <c:pt idx="595">
                  <c:v>7.01</c:v>
                </c:pt>
                <c:pt idx="596">
                  <c:v>7.01</c:v>
                </c:pt>
                <c:pt idx="597">
                  <c:v>7.01</c:v>
                </c:pt>
                <c:pt idx="598">
                  <c:v>7.01</c:v>
                </c:pt>
                <c:pt idx="599">
                  <c:v>7.01</c:v>
                </c:pt>
                <c:pt idx="600">
                  <c:v>7.02</c:v>
                </c:pt>
                <c:pt idx="601">
                  <c:v>7.02</c:v>
                </c:pt>
                <c:pt idx="602">
                  <c:v>7.02</c:v>
                </c:pt>
                <c:pt idx="603">
                  <c:v>7.02</c:v>
                </c:pt>
                <c:pt idx="604">
                  <c:v>7.02</c:v>
                </c:pt>
                <c:pt idx="605">
                  <c:v>7.03</c:v>
                </c:pt>
                <c:pt idx="606">
                  <c:v>7.03</c:v>
                </c:pt>
                <c:pt idx="607">
                  <c:v>7.03</c:v>
                </c:pt>
                <c:pt idx="608">
                  <c:v>7.03</c:v>
                </c:pt>
                <c:pt idx="609">
                  <c:v>7.03</c:v>
                </c:pt>
                <c:pt idx="610">
                  <c:v>7.03</c:v>
                </c:pt>
                <c:pt idx="611">
                  <c:v>7.04</c:v>
                </c:pt>
                <c:pt idx="612">
                  <c:v>7.04</c:v>
                </c:pt>
                <c:pt idx="613">
                  <c:v>7.04</c:v>
                </c:pt>
                <c:pt idx="614">
                  <c:v>7.04</c:v>
                </c:pt>
                <c:pt idx="615">
                  <c:v>7.04</c:v>
                </c:pt>
                <c:pt idx="616">
                  <c:v>7.05</c:v>
                </c:pt>
                <c:pt idx="617">
                  <c:v>7.05</c:v>
                </c:pt>
                <c:pt idx="618">
                  <c:v>7.05</c:v>
                </c:pt>
                <c:pt idx="619">
                  <c:v>7.05</c:v>
                </c:pt>
                <c:pt idx="620">
                  <c:v>7.05</c:v>
                </c:pt>
                <c:pt idx="621">
                  <c:v>7.06</c:v>
                </c:pt>
                <c:pt idx="622">
                  <c:v>7.06</c:v>
                </c:pt>
                <c:pt idx="623">
                  <c:v>7.06</c:v>
                </c:pt>
                <c:pt idx="624">
                  <c:v>7.06</c:v>
                </c:pt>
                <c:pt idx="625">
                  <c:v>7.06</c:v>
                </c:pt>
                <c:pt idx="626">
                  <c:v>7.06</c:v>
                </c:pt>
                <c:pt idx="627">
                  <c:v>7.07</c:v>
                </c:pt>
                <c:pt idx="628">
                  <c:v>7.07</c:v>
                </c:pt>
                <c:pt idx="629">
                  <c:v>7.07</c:v>
                </c:pt>
                <c:pt idx="630">
                  <c:v>7.07</c:v>
                </c:pt>
                <c:pt idx="631">
                  <c:v>7.07</c:v>
                </c:pt>
                <c:pt idx="632">
                  <c:v>7.08</c:v>
                </c:pt>
                <c:pt idx="633">
                  <c:v>7.08</c:v>
                </c:pt>
                <c:pt idx="634">
                  <c:v>7.08</c:v>
                </c:pt>
                <c:pt idx="635">
                  <c:v>7.08</c:v>
                </c:pt>
                <c:pt idx="636">
                  <c:v>7.08</c:v>
                </c:pt>
                <c:pt idx="637">
                  <c:v>7.08</c:v>
                </c:pt>
                <c:pt idx="638">
                  <c:v>7.09</c:v>
                </c:pt>
                <c:pt idx="639">
                  <c:v>7.09</c:v>
                </c:pt>
                <c:pt idx="640">
                  <c:v>7.09</c:v>
                </c:pt>
              </c:strCache>
            </c:strRef>
          </c:cat>
          <c:val>
            <c:numRef>
              <c:f>'9.31'!$Y$24:$Y$664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0.31077342912419292</c:v>
                </c:pt>
                <c:pt idx="124">
                  <c:v>0.31694052024025571</c:v>
                </c:pt>
                <c:pt idx="125">
                  <c:v>0.32319767177691294</c:v>
                </c:pt>
                <c:pt idx="126">
                  <c:v>0.32954539801854327</c:v>
                </c:pt>
                <c:pt idx="127">
                  <c:v>0.33598419593876605</c:v>
                </c:pt>
                <c:pt idx="128">
                  <c:v>0.34251454465974324</c:v>
                </c:pt>
                <c:pt idx="129">
                  <c:v>0.34913690490990057</c:v>
                </c:pt>
                <c:pt idx="130">
                  <c:v>0.35585171848036845</c:v>
                </c:pt>
                <c:pt idx="131">
                  <c:v>0.36265940768044386</c:v>
                </c:pt>
                <c:pt idx="132">
                  <c:v>0.36956037479238651</c:v>
                </c:pt>
                <c:pt idx="133">
                  <c:v>0.37655500152586563</c:v>
                </c:pt>
                <c:pt idx="134">
                  <c:v>0.3836436484723818</c:v>
                </c:pt>
                <c:pt idx="135">
                  <c:v>0.39082665455999238</c:v>
                </c:pt>
                <c:pt idx="136">
                  <c:v>0.39810433650867799</c:v>
                </c:pt>
                <c:pt idx="137">
                  <c:v>0.40547698828669154</c:v>
                </c:pt>
                <c:pt idx="138">
                  <c:v>0.4129448805682373</c:v>
                </c:pt>
                <c:pt idx="139">
                  <c:v>0.420508260192832</c:v>
                </c:pt>
                <c:pt idx="140">
                  <c:v>0.42816734962670866</c:v>
                </c:pt>
                <c:pt idx="141">
                  <c:v>0.43592234642662586</c:v>
                </c:pt>
                <c:pt idx="142">
                  <c:v>0.44377342270644954</c:v>
                </c:pt>
                <c:pt idx="143">
                  <c:v>0.45172072460688389</c:v>
                </c:pt>
                <c:pt idx="144">
                  <c:v>0.45976437176872681</c:v>
                </c:pt>
                <c:pt idx="145">
                  <c:v>0.46790445681003273</c:v>
                </c:pt>
                <c:pt idx="146">
                  <c:v>0.47614104480757052</c:v>
                </c:pt>
                <c:pt idx="147">
                  <c:v>0.4844741727829659</c:v>
                </c:pt>
                <c:pt idx="148">
                  <c:v>0.49290384919392105</c:v>
                </c:pt>
                <c:pt idx="149">
                  <c:v>0.50143005343091129</c:v>
                </c:pt>
                <c:pt idx="150">
                  <c:v>0.51005273531975759</c:v>
                </c:pt>
                <c:pt idx="151">
                  <c:v>0.51877181463047839</c:v>
                </c:pt>
                <c:pt idx="152">
                  <c:v>0.52758718059282661</c:v>
                </c:pt>
                <c:pt idx="153">
                  <c:v>0.53649869141891948</c:v>
                </c:pt>
                <c:pt idx="154">
                  <c:v>0.54550617383337341</c:v>
                </c:pt>
                <c:pt idx="155">
                  <c:v>0.55460942261135227</c:v>
                </c:pt>
                <c:pt idx="156">
                  <c:v>0.56380820012494459</c:v>
                </c:pt>
                <c:pt idx="157">
                  <c:v>0.57310223589828357</c:v>
                </c:pt>
                <c:pt idx="158">
                  <c:v>0.58249122617182525</c:v>
                </c:pt>
                <c:pt idx="159">
                  <c:v>0.59197483347619873</c:v>
                </c:pt>
                <c:pt idx="160">
                  <c:v>0.60155268621604419</c:v>
                </c:pt>
                <c:pt idx="161">
                  <c:v>0.61122437826425768</c:v>
                </c:pt>
                <c:pt idx="162">
                  <c:v>0.62098946856705173</c:v>
                </c:pt>
                <c:pt idx="163">
                  <c:v>0.6308474807602511</c:v>
                </c:pt>
                <c:pt idx="164">
                  <c:v>0.64079790279723059</c:v>
                </c:pt>
                <c:pt idx="165">
                  <c:v>0.65084018658891274</c:v>
                </c:pt>
                <c:pt idx="166">
                  <c:v>0.66097374765622852</c:v>
                </c:pt>
                <c:pt idx="167">
                  <c:v>0.67119796479544991</c:v>
                </c:pt>
                <c:pt idx="168">
                  <c:v>0.68151217975680078</c:v>
                </c:pt>
                <c:pt idx="169">
                  <c:v>0.69191569693674293</c:v>
                </c:pt>
                <c:pt idx="170">
                  <c:v>0.70240778308433738</c:v>
                </c:pt>
                <c:pt idx="171">
                  <c:v>0.71298766702207439</c:v>
                </c:pt>
                <c:pt idx="172">
                  <c:v>0.72365453938156188</c:v>
                </c:pt>
                <c:pt idx="173">
                  <c:v>0.73440755235445643</c:v>
                </c:pt>
                <c:pt idx="174">
                  <c:v>0.74524581945901847</c:v>
                </c:pt>
                <c:pt idx="175">
                  <c:v>0.7561684153226641</c:v>
                </c:pt>
                <c:pt idx="176">
                  <c:v>0.76717437548088652</c:v>
                </c:pt>
                <c:pt idx="177">
                  <c:v>0.77826269619290556</c:v>
                </c:pt>
                <c:pt idx="178">
                  <c:v>0.7894323342744054</c:v>
                </c:pt>
                <c:pt idx="179">
                  <c:v>0.80068220694770897</c:v>
                </c:pt>
                <c:pt idx="180">
                  <c:v>0.81201119170973113</c:v>
                </c:pt>
                <c:pt idx="181">
                  <c:v>0.82341812621804633</c:v>
                </c:pt>
                <c:pt idx="182">
                  <c:v>0.8349018081953975</c:v>
                </c:pt>
                <c:pt idx="183">
                  <c:v>0.84646099535296426</c:v>
                </c:pt>
                <c:pt idx="184">
                  <c:v>0.85809440533270231</c:v>
                </c:pt>
                <c:pt idx="185">
                  <c:v>0.86980071566905037</c:v>
                </c:pt>
                <c:pt idx="186">
                  <c:v>0.88157856377030142</c:v>
                </c:pt>
                <c:pt idx="187">
                  <c:v>0.89342654691991652</c:v>
                </c:pt>
                <c:pt idx="188">
                  <c:v>0.90534322229805231</c:v>
                </c:pt>
                <c:pt idx="189">
                  <c:v>0.91732710702356413</c:v>
                </c:pt>
                <c:pt idx="190">
                  <c:v>0.9293766782167342</c:v>
                </c:pt>
                <c:pt idx="191">
                  <c:v>0.94149037308296357</c:v>
                </c:pt>
                <c:pt idx="192">
                  <c:v>0.95366658901765322</c:v>
                </c:pt>
                <c:pt idx="193">
                  <c:v>0.96590368373249214</c:v>
                </c:pt>
                <c:pt idx="194">
                  <c:v>0.97819997540335235</c:v>
                </c:pt>
                <c:pt idx="195">
                  <c:v>0.99055374283998376</c:v>
                </c:pt>
                <c:pt idx="196">
                  <c:v>1.0029632256776817</c:v>
                </c:pt>
                <c:pt idx="197">
                  <c:v>1.0154266245910974</c:v>
                </c:pt>
                <c:pt idx="198">
                  <c:v>1.027942101530336</c:v>
                </c:pt>
                <c:pt idx="199">
                  <c:v>1.0405077799794831</c:v>
                </c:pt>
                <c:pt idx="200">
                  <c:v>1.0531217452376782</c:v>
                </c:pt>
                <c:pt idx="201">
                  <c:v>1.0657820447228494</c:v>
                </c:pt>
                <c:pt idx="202">
                  <c:v>1.0784866882981961</c:v>
                </c:pt>
                <c:pt idx="203">
                  <c:v>1.0912336486215028</c:v>
                </c:pt>
                <c:pt idx="204">
                  <c:v>1.1040208615173466</c:v>
                </c:pt>
                <c:pt idx="205">
                  <c:v>1.1168462263722483</c:v>
                </c:pt>
                <c:pt idx="206">
                  <c:v>1.1297076065527931</c:v>
                </c:pt>
                <c:pt idx="207">
                  <c:v>1.1426028298467494</c:v>
                </c:pt>
                <c:pt idx="208">
                  <c:v>1.1555296889271731</c:v>
                </c:pt>
                <c:pt idx="209">
                  <c:v>1.1684859418394959</c:v>
                </c:pt>
                <c:pt idx="210">
                  <c:v>1.181469312511553</c:v>
                </c:pt>
                <c:pt idx="211">
                  <c:v>1.1944774912865108</c:v>
                </c:pt>
                <c:pt idx="212">
                  <c:v>1.2075081354786283</c:v>
                </c:pt>
                <c:pt idx="213">
                  <c:v>1.2205588699517669</c:v>
                </c:pt>
                <c:pt idx="214">
                  <c:v>1.2336272877205543</c:v>
                </c:pt>
                <c:pt idx="215">
                  <c:v>1.2467109505740848</c:v>
                </c:pt>
                <c:pt idx="216">
                  <c:v>1.2598073897220243</c:v>
                </c:pt>
                <c:pt idx="217">
                  <c:v>1.2729141064629688</c:v>
                </c:pt>
                <c:pt idx="218">
                  <c:v>1.2860285728748906</c:v>
                </c:pt>
                <c:pt idx="219">
                  <c:v>1.2991482325274897</c:v>
                </c:pt>
                <c:pt idx="220">
                  <c:v>1.3122705012162426</c:v>
                </c:pt>
                <c:pt idx="221">
                  <c:v>1.3253927677179362</c:v>
                </c:pt>
                <c:pt idx="222">
                  <c:v>1.3385123945674471</c:v>
                </c:pt>
                <c:pt idx="223">
                  <c:v>1.3516267188555109</c:v>
                </c:pt>
                <c:pt idx="224">
                  <c:v>1.3647330530472157</c:v>
                </c:pt>
                <c:pt idx="225">
                  <c:v>1.377828685820925</c:v>
                </c:pt>
                <c:pt idx="226">
                  <c:v>1.3909108829273296</c:v>
                </c:pt>
                <c:pt idx="227">
                  <c:v>1.4039768880683032</c:v>
                </c:pt>
                <c:pt idx="228">
                  <c:v>1.417023923795222</c:v>
                </c:pt>
                <c:pt idx="229">
                  <c:v>1.4300491924263916</c:v>
                </c:pt>
                <c:pt idx="230">
                  <c:v>1.4430498769832105</c:v>
                </c:pt>
                <c:pt idx="231">
                  <c:v>1.4560231421446759</c:v>
                </c:pt>
                <c:pt idx="232">
                  <c:v>1.468966135219826</c:v>
                </c:pt>
                <c:pt idx="233">
                  <c:v>1.4818759871377005</c:v>
                </c:pt>
                <c:pt idx="234">
                  <c:v>1.4947498134543722</c:v>
                </c:pt>
                <c:pt idx="235">
                  <c:v>1.5075847153766018</c:v>
                </c:pt>
                <c:pt idx="236">
                  <c:v>1.520377780801641</c:v>
                </c:pt>
                <c:pt idx="237">
                  <c:v>1.5331260853726993</c:v>
                </c:pt>
                <c:pt idx="238">
                  <c:v>1.5458266935495737</c:v>
                </c:pt>
                <c:pt idx="239">
                  <c:v>1.5584766596939201</c:v>
                </c:pt>
                <c:pt idx="240">
                  <c:v>1.5710730291686459</c:v>
                </c:pt>
                <c:pt idx="241">
                  <c:v>1.5836128394508648</c:v>
                </c:pt>
                <c:pt idx="242">
                  <c:v>1.5960931212578653</c:v>
                </c:pt>
                <c:pt idx="243">
                  <c:v>1.6085108996855151</c:v>
                </c:pt>
                <c:pt idx="244">
                  <c:v>1.6208631953585153</c:v>
                </c:pt>
                <c:pt idx="245">
                  <c:v>1.6331470255919058</c:v>
                </c:pt>
                <c:pt idx="246">
                  <c:v>1.6453594055632095</c:v>
                </c:pt>
                <c:pt idx="247">
                  <c:v>1.6574973494945897</c:v>
                </c:pt>
                <c:pt idx="248">
                  <c:v>1.6695578718443893</c:v>
                </c:pt>
                <c:pt idx="249">
                  <c:v>1.6815379885073976</c:v>
                </c:pt>
                <c:pt idx="250">
                  <c:v>1.6934347180231921</c:v>
                </c:pt>
                <c:pt idx="251">
                  <c:v>1.7052450827918841</c:v>
                </c:pt>
                <c:pt idx="252">
                  <c:v>1.7169661102965883</c:v>
                </c:pt>
                <c:pt idx="253">
                  <c:v>1.7285948343319315</c:v>
                </c:pt>
                <c:pt idx="254">
                  <c:v>1.7401282962378979</c:v>
                </c:pt>
                <c:pt idx="255">
                  <c:v>1.7515635461383083</c:v>
                </c:pt>
                <c:pt idx="256">
                  <c:v>1.7628976441832214</c:v>
                </c:pt>
                <c:pt idx="257">
                  <c:v>1.7741276617945274</c:v>
                </c:pt>
                <c:pt idx="258">
                  <c:v>1.785250682914014</c:v>
                </c:pt>
                <c:pt idx="259">
                  <c:v>1.7962638052531652</c:v>
                </c:pt>
                <c:pt idx="260">
                  <c:v>1.8071641415439499</c:v>
                </c:pt>
                <c:pt idx="261">
                  <c:v>1.8179488207898613</c:v>
                </c:pt>
                <c:pt idx="262">
                  <c:v>1.8286149895164447</c:v>
                </c:pt>
                <c:pt idx="263">
                  <c:v>1.8391598130205691</c:v>
                </c:pt>
                <c:pt idx="264">
                  <c:v>1.8495804766176756</c:v>
                </c:pt>
                <c:pt idx="265">
                  <c:v>1.859874186886245</c:v>
                </c:pt>
                <c:pt idx="266">
                  <c:v>1.8700381729087157</c:v>
                </c:pt>
                <c:pt idx="267">
                  <c:v>1.88006968750809</c:v>
                </c:pt>
                <c:pt idx="268">
                  <c:v>1.8899660084794554</c:v>
                </c:pt>
                <c:pt idx="269">
                  <c:v>1.8997244398156587</c:v>
                </c:pt>
                <c:pt idx="270">
                  <c:v>1.9093423129263569</c:v>
                </c:pt>
                <c:pt idx="271">
                  <c:v>1.9188169878496837</c:v>
                </c:pt>
                <c:pt idx="272">
                  <c:v>1.9281458544557593</c:v>
                </c:pt>
                <c:pt idx="273">
                  <c:v>1.9373263336412829</c:v>
                </c:pt>
                <c:pt idx="274">
                  <c:v>1.9463558785144397</c:v>
                </c:pt>
                <c:pt idx="275">
                  <c:v>1.955231975569369</c:v>
                </c:pt>
                <c:pt idx="276">
                  <c:v>1.9639521458494329</c:v>
                </c:pt>
                <c:pt idx="277">
                  <c:v>1.9725139460985353</c:v>
                </c:pt>
                <c:pt idx="278">
                  <c:v>1.9809149698997444</c:v>
                </c:pt>
                <c:pt idx="279">
                  <c:v>1.9891528488004784</c:v>
                </c:pt>
                <c:pt idx="280">
                  <c:v>1.9972252534235169</c:v>
                </c:pt>
                <c:pt idx="281">
                  <c:v>2.0051298945631131</c:v>
                </c:pt>
                <c:pt idx="282">
                  <c:v>2.0128645242654812</c:v>
                </c:pt>
                <c:pt idx="283">
                  <c:v>2.0204269368929531</c:v>
                </c:pt>
                <c:pt idx="284">
                  <c:v>2.0278149701710908</c:v>
                </c:pt>
                <c:pt idx="285">
                  <c:v>2.0350265062180677</c:v>
                </c:pt>
                <c:pt idx="286">
                  <c:v>2.0420594725556303</c:v>
                </c:pt>
                <c:pt idx="287">
                  <c:v>2.0489118431009623</c:v>
                </c:pt>
                <c:pt idx="288">
                  <c:v>2.0555816391387927</c:v>
                </c:pt>
                <c:pt idx="289">
                  <c:v>2.0620669302730921</c:v>
                </c:pt>
                <c:pt idx="290">
                  <c:v>2.0683658353577163</c:v>
                </c:pt>
                <c:pt idx="291">
                  <c:v>2.0744765234053704</c:v>
                </c:pt>
                <c:pt idx="292">
                  <c:v>2.0803972144742819</c:v>
                </c:pt>
                <c:pt idx="293">
                  <c:v>2.086126180531974</c:v>
                </c:pt>
                <c:pt idx="294">
                  <c:v>2.0916617462955616</c:v>
                </c:pt>
                <c:pt idx="295">
                  <c:v>2.0970022900479925</c:v>
                </c:pt>
                <c:pt idx="296">
                  <c:v>2.102146244429679</c:v>
                </c:pt>
                <c:pt idx="297">
                  <c:v>2.1070920972049771</c:v>
                </c:pt>
                <c:pt idx="298">
                  <c:v>2.1118383920029933</c:v>
                </c:pt>
                <c:pt idx="299">
                  <c:v>2.1163837290322047</c:v>
                </c:pt>
                <c:pt idx="300">
                  <c:v>2.1207267657684077</c:v>
                </c:pt>
                <c:pt idx="301">
                  <c:v>2.1248662176155184</c:v>
                </c:pt>
                <c:pt idx="302">
                  <c:v>2.1288008585387685</c:v>
                </c:pt>
                <c:pt idx="303">
                  <c:v>2.1325295216698654</c:v>
                </c:pt>
                <c:pt idx="304">
                  <c:v>2.136051099883689</c:v>
                </c:pt>
                <c:pt idx="305">
                  <c:v>2.1393645463461377</c:v>
                </c:pt>
                <c:pt idx="306">
                  <c:v>2.142468875032733</c:v>
                </c:pt>
                <c:pt idx="307">
                  <c:v>2.1453631612176323</c:v>
                </c:pt>
                <c:pt idx="308">
                  <c:v>2.1480465419327031</c:v>
                </c:pt>
                <c:pt idx="309">
                  <c:v>2.150518216396343</c:v>
                </c:pt>
                <c:pt idx="310">
                  <c:v>2.1527774464117506</c:v>
                </c:pt>
                <c:pt idx="311">
                  <c:v>2.1548235567343603</c:v>
                </c:pt>
                <c:pt idx="312">
                  <c:v>2.1566559354081964</c:v>
                </c:pt>
                <c:pt idx="313">
                  <c:v>2.1582740340709026</c:v>
                </c:pt>
                <c:pt idx="314">
                  <c:v>2.1596773682272405</c:v>
                </c:pt>
                <c:pt idx="315">
                  <c:v>2.160865517490862</c:v>
                </c:pt>
                <c:pt idx="316">
                  <c:v>2.1618381257941883</c:v>
                </c:pt>
                <c:pt idx="317">
                  <c:v>2.1625949015662509</c:v>
                </c:pt>
                <c:pt idx="318">
                  <c:v>2.1631356178783654</c:v>
                </c:pt>
                <c:pt idx="319">
                  <c:v>2.1634601125575394</c:v>
                </c:pt>
                <c:pt idx="320">
                  <c:v>2.1635682882675376</c:v>
                </c:pt>
                <c:pt idx="321">
                  <c:v>2.1634601125575394</c:v>
                </c:pt>
                <c:pt idx="322">
                  <c:v>2.1631356178783654</c:v>
                </c:pt>
                <c:pt idx="323">
                  <c:v>2.1625949015662509</c:v>
                </c:pt>
                <c:pt idx="324">
                  <c:v>2.1618381257941883</c:v>
                </c:pt>
                <c:pt idx="325">
                  <c:v>2.160865517490862</c:v>
                </c:pt>
                <c:pt idx="326">
                  <c:v>2.1596773682272405</c:v>
                </c:pt>
                <c:pt idx="327">
                  <c:v>2.1582740340709026</c:v>
                </c:pt>
                <c:pt idx="328">
                  <c:v>2.1566559354081964</c:v>
                </c:pt>
                <c:pt idx="329">
                  <c:v>2.1548235567343603</c:v>
                </c:pt>
                <c:pt idx="330">
                  <c:v>2.1527774464117506</c:v>
                </c:pt>
                <c:pt idx="331">
                  <c:v>2.150518216396343</c:v>
                </c:pt>
                <c:pt idx="332">
                  <c:v>2.1480465419327031</c:v>
                </c:pt>
                <c:pt idx="333">
                  <c:v>2.1453631612176323</c:v>
                </c:pt>
                <c:pt idx="334">
                  <c:v>2.142468875032733</c:v>
                </c:pt>
                <c:pt idx="335">
                  <c:v>2.1393645463461377</c:v>
                </c:pt>
                <c:pt idx="336">
                  <c:v>2.136051099883689</c:v>
                </c:pt>
                <c:pt idx="337">
                  <c:v>2.1325295216698654</c:v>
                </c:pt>
                <c:pt idx="338">
                  <c:v>2.1288008585387685</c:v>
                </c:pt>
                <c:pt idx="339">
                  <c:v>2.1248662176155184</c:v>
                </c:pt>
                <c:pt idx="340">
                  <c:v>2.1207267657684077</c:v>
                </c:pt>
                <c:pt idx="341">
                  <c:v>2.1163837290322047</c:v>
                </c:pt>
                <c:pt idx="342">
                  <c:v>2.1118383920029933</c:v>
                </c:pt>
                <c:pt idx="343">
                  <c:v>2.1070920972049771</c:v>
                </c:pt>
                <c:pt idx="344">
                  <c:v>2.102146244429679</c:v>
                </c:pt>
                <c:pt idx="345">
                  <c:v>2.0970022900479925</c:v>
                </c:pt>
                <c:pt idx="346">
                  <c:v>2.0916617462955616</c:v>
                </c:pt>
                <c:pt idx="347">
                  <c:v>2.086126180531974</c:v>
                </c:pt>
                <c:pt idx="348">
                  <c:v>2.0803972144742819</c:v>
                </c:pt>
                <c:pt idx="349">
                  <c:v>2.0744765234053704</c:v>
                </c:pt>
                <c:pt idx="350">
                  <c:v>2.0683658353577163</c:v>
                </c:pt>
                <c:pt idx="351">
                  <c:v>2.0620669302730921</c:v>
                </c:pt>
                <c:pt idx="352">
                  <c:v>2.0555816391387927</c:v>
                </c:pt>
                <c:pt idx="353">
                  <c:v>2.0489118431009623</c:v>
                </c:pt>
                <c:pt idx="354">
                  <c:v>2.0420594725556303</c:v>
                </c:pt>
                <c:pt idx="355">
                  <c:v>2.0350265062180677</c:v>
                </c:pt>
                <c:pt idx="356">
                  <c:v>2.0278149701710908</c:v>
                </c:pt>
                <c:pt idx="357">
                  <c:v>2.0204269368929531</c:v>
                </c:pt>
                <c:pt idx="358">
                  <c:v>2.0128645242654812</c:v>
                </c:pt>
                <c:pt idx="359">
                  <c:v>2.0051298945631131</c:v>
                </c:pt>
                <c:pt idx="360">
                  <c:v>1.9972252534235169</c:v>
                </c:pt>
                <c:pt idx="361">
                  <c:v>1.9891528488004784</c:v>
                </c:pt>
                <c:pt idx="362">
                  <c:v>1.9809149698997444</c:v>
                </c:pt>
                <c:pt idx="363">
                  <c:v>1.9725139460985353</c:v>
                </c:pt>
                <c:pt idx="364">
                  <c:v>1.9639521458494329</c:v>
                </c:pt>
                <c:pt idx="365">
                  <c:v>1.955231975569369</c:v>
                </c:pt>
                <c:pt idx="366">
                  <c:v>1.9463558785144397</c:v>
                </c:pt>
                <c:pt idx="367">
                  <c:v>1.9373263336412829</c:v>
                </c:pt>
                <c:pt idx="368">
                  <c:v>1.9281458544557593</c:v>
                </c:pt>
                <c:pt idx="369">
                  <c:v>1.9188169878496837</c:v>
                </c:pt>
                <c:pt idx="370">
                  <c:v>1.9093423129263569</c:v>
                </c:pt>
                <c:pt idx="371">
                  <c:v>1.8997244398156587</c:v>
                </c:pt>
                <c:pt idx="372">
                  <c:v>1.8899660084794554</c:v>
                </c:pt>
                <c:pt idx="373">
                  <c:v>1.88006968750809</c:v>
                </c:pt>
                <c:pt idx="374">
                  <c:v>1.8700381729087157</c:v>
                </c:pt>
                <c:pt idx="375">
                  <c:v>1.859874186886245</c:v>
                </c:pt>
                <c:pt idx="376">
                  <c:v>1.8495804766176756</c:v>
                </c:pt>
                <c:pt idx="377">
                  <c:v>1.8391598130205691</c:v>
                </c:pt>
                <c:pt idx="378">
                  <c:v>1.8286149895164447</c:v>
                </c:pt>
                <c:pt idx="379">
                  <c:v>1.8179488207898613</c:v>
                </c:pt>
                <c:pt idx="380">
                  <c:v>1.8071641415439499</c:v>
                </c:pt>
                <c:pt idx="381">
                  <c:v>1.7962638052531652</c:v>
                </c:pt>
                <c:pt idx="382">
                  <c:v>1.785250682914014</c:v>
                </c:pt>
                <c:pt idx="383">
                  <c:v>1.7741276617945274</c:v>
                </c:pt>
                <c:pt idx="384">
                  <c:v>1.7628976441832214</c:v>
                </c:pt>
                <c:pt idx="385">
                  <c:v>1.7515635461383083</c:v>
                </c:pt>
                <c:pt idx="386">
                  <c:v>1.7401282962378979</c:v>
                </c:pt>
                <c:pt idx="387">
                  <c:v>1.7285948343319315</c:v>
                </c:pt>
                <c:pt idx="388">
                  <c:v>1.7169661102965883</c:v>
                </c:pt>
                <c:pt idx="389">
                  <c:v>1.7052450827918841</c:v>
                </c:pt>
                <c:pt idx="390">
                  <c:v>1.6934347180231921</c:v>
                </c:pt>
                <c:pt idx="391">
                  <c:v>1.6815379885073976</c:v>
                </c:pt>
                <c:pt idx="392">
                  <c:v>1.6695578718443893</c:v>
                </c:pt>
                <c:pt idx="393">
                  <c:v>1.6574973494945897</c:v>
                </c:pt>
                <c:pt idx="394">
                  <c:v>1.6453594055632095</c:v>
                </c:pt>
                <c:pt idx="395">
                  <c:v>1.6331470255919058</c:v>
                </c:pt>
                <c:pt idx="396">
                  <c:v>1.6208631953585153</c:v>
                </c:pt>
                <c:pt idx="397">
                  <c:v>1.6085108996855151</c:v>
                </c:pt>
                <c:pt idx="398">
                  <c:v>1.5960931212578653</c:v>
                </c:pt>
                <c:pt idx="399">
                  <c:v>1.5836128394508648</c:v>
                </c:pt>
                <c:pt idx="400">
                  <c:v>1.5710730291686459</c:v>
                </c:pt>
                <c:pt idx="401">
                  <c:v>1.5584766596939201</c:v>
                </c:pt>
                <c:pt idx="402">
                  <c:v>1.5458266935495737</c:v>
                </c:pt>
                <c:pt idx="403">
                  <c:v>1.5331260853726993</c:v>
                </c:pt>
                <c:pt idx="404">
                  <c:v>1.520377780801641</c:v>
                </c:pt>
                <c:pt idx="405">
                  <c:v>1.5075847153766018</c:v>
                </c:pt>
                <c:pt idx="406">
                  <c:v>1.4947498134543722</c:v>
                </c:pt>
                <c:pt idx="407">
                  <c:v>1.4818759871377005</c:v>
                </c:pt>
                <c:pt idx="408">
                  <c:v>1.468966135219826</c:v>
                </c:pt>
                <c:pt idx="409">
                  <c:v>1.4560231421446759</c:v>
                </c:pt>
                <c:pt idx="410">
                  <c:v>1.4430498769832105</c:v>
                </c:pt>
                <c:pt idx="411">
                  <c:v>1.4300491924263916</c:v>
                </c:pt>
                <c:pt idx="412">
                  <c:v>1.417023923795222</c:v>
                </c:pt>
                <c:pt idx="413">
                  <c:v>1.4039768880683032</c:v>
                </c:pt>
                <c:pt idx="414">
                  <c:v>1.3909108829273296</c:v>
                </c:pt>
                <c:pt idx="415">
                  <c:v>1.377828685820925</c:v>
                </c:pt>
                <c:pt idx="416">
                  <c:v>1.3647330530472157</c:v>
                </c:pt>
                <c:pt idx="417">
                  <c:v>1.3516267188555109</c:v>
                </c:pt>
                <c:pt idx="418">
                  <c:v>1.3385123945674471</c:v>
                </c:pt>
                <c:pt idx="419">
                  <c:v>1.3253927677179362</c:v>
                </c:pt>
                <c:pt idx="420">
                  <c:v>1.3122705012162426</c:v>
                </c:pt>
                <c:pt idx="421">
                  <c:v>1.2991482325274897</c:v>
                </c:pt>
                <c:pt idx="422">
                  <c:v>1.2860285728748906</c:v>
                </c:pt>
                <c:pt idx="423">
                  <c:v>1.2729141064629688</c:v>
                </c:pt>
                <c:pt idx="424">
                  <c:v>1.2598073897220243</c:v>
                </c:pt>
                <c:pt idx="425">
                  <c:v>1.2467109505740848</c:v>
                </c:pt>
                <c:pt idx="426">
                  <c:v>1.2336272877205543</c:v>
                </c:pt>
                <c:pt idx="427">
                  <c:v>1.2205588699517669</c:v>
                </c:pt>
                <c:pt idx="428">
                  <c:v>1.2075081354786283</c:v>
                </c:pt>
                <c:pt idx="429">
                  <c:v>1.1944774912865108</c:v>
                </c:pt>
                <c:pt idx="430">
                  <c:v>1.181469312511553</c:v>
                </c:pt>
                <c:pt idx="431">
                  <c:v>1.1684859418394959</c:v>
                </c:pt>
                <c:pt idx="432">
                  <c:v>1.1555296889271731</c:v>
                </c:pt>
                <c:pt idx="433">
                  <c:v>1.1426028298467494</c:v>
                </c:pt>
                <c:pt idx="434">
                  <c:v>1.1297076065527931</c:v>
                </c:pt>
                <c:pt idx="435">
                  <c:v>1.1168462263722483</c:v>
                </c:pt>
                <c:pt idx="436">
                  <c:v>1.1040208615173466</c:v>
                </c:pt>
                <c:pt idx="437">
                  <c:v>1.0912336486215028</c:v>
                </c:pt>
                <c:pt idx="438">
                  <c:v>1.0784866882981961</c:v>
                </c:pt>
                <c:pt idx="439">
                  <c:v>1.0657820447228494</c:v>
                </c:pt>
                <c:pt idx="440">
                  <c:v>1.0531217452376782</c:v>
                </c:pt>
                <c:pt idx="441">
                  <c:v>1.0405077799794831</c:v>
                </c:pt>
                <c:pt idx="442">
                  <c:v>1.027942101530336</c:v>
                </c:pt>
                <c:pt idx="443">
                  <c:v>1.0154266245910974</c:v>
                </c:pt>
                <c:pt idx="444">
                  <c:v>1.0029632256776817</c:v>
                </c:pt>
                <c:pt idx="445">
                  <c:v>0.99055374283998376</c:v>
                </c:pt>
                <c:pt idx="446">
                  <c:v>0.97819997540335235</c:v>
                </c:pt>
                <c:pt idx="447">
                  <c:v>0.96590368373249214</c:v>
                </c:pt>
                <c:pt idx="448">
                  <c:v>0.95366658901765322</c:v>
                </c:pt>
                <c:pt idx="449">
                  <c:v>0.94149037308296357</c:v>
                </c:pt>
                <c:pt idx="450">
                  <c:v>0.9293766782167342</c:v>
                </c:pt>
                <c:pt idx="451">
                  <c:v>0.91732710702356413</c:v>
                </c:pt>
                <c:pt idx="452">
                  <c:v>0.90534322229805231</c:v>
                </c:pt>
                <c:pt idx="453">
                  <c:v>0.89342654691991652</c:v>
                </c:pt>
                <c:pt idx="454">
                  <c:v>0.88157856377030142</c:v>
                </c:pt>
                <c:pt idx="455">
                  <c:v>0.86980071566905037</c:v>
                </c:pt>
                <c:pt idx="456">
                  <c:v>0.85809440533270231</c:v>
                </c:pt>
                <c:pt idx="457">
                  <c:v>0.84646099535296426</c:v>
                </c:pt>
                <c:pt idx="458">
                  <c:v>0.8349018081953975</c:v>
                </c:pt>
                <c:pt idx="459">
                  <c:v>0.82341812621804633</c:v>
                </c:pt>
                <c:pt idx="460">
                  <c:v>0.81201119170973113</c:v>
                </c:pt>
                <c:pt idx="461">
                  <c:v>0.80068220694770897</c:v>
                </c:pt>
                <c:pt idx="462">
                  <c:v>0.7894323342744054</c:v>
                </c:pt>
                <c:pt idx="463">
                  <c:v>0.77826269619290556</c:v>
                </c:pt>
                <c:pt idx="464">
                  <c:v>0.76717437548088652</c:v>
                </c:pt>
                <c:pt idx="465">
                  <c:v>0.7561684153226641</c:v>
                </c:pt>
                <c:pt idx="466">
                  <c:v>0.74524581945901847</c:v>
                </c:pt>
                <c:pt idx="467">
                  <c:v>0.73440755235445643</c:v>
                </c:pt>
                <c:pt idx="468">
                  <c:v>0.72365453938156188</c:v>
                </c:pt>
                <c:pt idx="469">
                  <c:v>0.71298766702207439</c:v>
                </c:pt>
                <c:pt idx="470">
                  <c:v>0.70240778308433738</c:v>
                </c:pt>
                <c:pt idx="471">
                  <c:v>0.69191569693674293</c:v>
                </c:pt>
                <c:pt idx="472">
                  <c:v>0.68151217975680078</c:v>
                </c:pt>
                <c:pt idx="473">
                  <c:v>0.67119796479544991</c:v>
                </c:pt>
                <c:pt idx="474">
                  <c:v>0.66097374765622852</c:v>
                </c:pt>
                <c:pt idx="475">
                  <c:v>0.65084018658891274</c:v>
                </c:pt>
                <c:pt idx="476">
                  <c:v>0.64079790279723059</c:v>
                </c:pt>
                <c:pt idx="477">
                  <c:v>0.6308474807602511</c:v>
                </c:pt>
                <c:pt idx="478">
                  <c:v>0.62098946856705173</c:v>
                </c:pt>
                <c:pt idx="479">
                  <c:v>0.61122437826425768</c:v>
                </c:pt>
                <c:pt idx="480">
                  <c:v>0.60155268621604419</c:v>
                </c:pt>
                <c:pt idx="481">
                  <c:v>0.59197483347619873</c:v>
                </c:pt>
                <c:pt idx="482">
                  <c:v>0.58249122617182525</c:v>
                </c:pt>
                <c:pt idx="483">
                  <c:v>0.57310223589828357</c:v>
                </c:pt>
                <c:pt idx="484">
                  <c:v>0.56380820012494459</c:v>
                </c:pt>
                <c:pt idx="485">
                  <c:v>0.55460942261135227</c:v>
                </c:pt>
                <c:pt idx="486">
                  <c:v>0.54550617383337341</c:v>
                </c:pt>
                <c:pt idx="487">
                  <c:v>0.53649869141891948</c:v>
                </c:pt>
                <c:pt idx="488">
                  <c:v>0.52758718059282661</c:v>
                </c:pt>
                <c:pt idx="489">
                  <c:v>0.51877181463047839</c:v>
                </c:pt>
                <c:pt idx="490">
                  <c:v>0.51005273531975759</c:v>
                </c:pt>
                <c:pt idx="491">
                  <c:v>0.50143005343091129</c:v>
                </c:pt>
                <c:pt idx="492">
                  <c:v>0.49290384919392105</c:v>
                </c:pt>
                <c:pt idx="493">
                  <c:v>0.4844741727829659</c:v>
                </c:pt>
                <c:pt idx="494">
                  <c:v>0.47614104480757052</c:v>
                </c:pt>
                <c:pt idx="495">
                  <c:v>0.46790445681003273</c:v>
                </c:pt>
                <c:pt idx="496">
                  <c:v>0.45976437176872681</c:v>
                </c:pt>
                <c:pt idx="497">
                  <c:v>0.45172072460688389</c:v>
                </c:pt>
                <c:pt idx="498">
                  <c:v>0.44377342270644954</c:v>
                </c:pt>
                <c:pt idx="499">
                  <c:v>0.43592234642662586</c:v>
                </c:pt>
                <c:pt idx="500">
                  <c:v>0.42816734962670866</c:v>
                </c:pt>
                <c:pt idx="501">
                  <c:v>0.420508260192832</c:v>
                </c:pt>
                <c:pt idx="502">
                  <c:v>0.4129448805682373</c:v>
                </c:pt>
                <c:pt idx="503">
                  <c:v>0.40547698828669154</c:v>
                </c:pt>
                <c:pt idx="504">
                  <c:v>0.39810433650867799</c:v>
                </c:pt>
                <c:pt idx="505">
                  <c:v>0.39082665455999238</c:v>
                </c:pt>
                <c:pt idx="506">
                  <c:v>0.3836436484723818</c:v>
                </c:pt>
                <c:pt idx="507">
                  <c:v>0.37655500152586563</c:v>
                </c:pt>
                <c:pt idx="508">
                  <c:v>0.36956037479238651</c:v>
                </c:pt>
                <c:pt idx="509">
                  <c:v>0.36265940768044386</c:v>
                </c:pt>
                <c:pt idx="510">
                  <c:v>0.35585171848036845</c:v>
                </c:pt>
                <c:pt idx="511">
                  <c:v>0.34913690490990057</c:v>
                </c:pt>
                <c:pt idx="512">
                  <c:v>0.34251454465974324</c:v>
                </c:pt>
                <c:pt idx="513">
                  <c:v>0.33598419593876605</c:v>
                </c:pt>
                <c:pt idx="514">
                  <c:v>0.32954539801854327</c:v>
                </c:pt>
                <c:pt idx="515">
                  <c:v>0.32319767177691294</c:v>
                </c:pt>
                <c:pt idx="516">
                  <c:v>0.31694052024025571</c:v>
                </c:pt>
                <c:pt idx="517">
                  <c:v>0.31077342912419292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0C-46AE-AB47-14CF79773484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'9.31'!$X$24:$X$664</c:f>
              <c:strCache>
                <c:ptCount val="641"/>
                <c:pt idx="0">
                  <c:v>5.91</c:v>
                </c:pt>
                <c:pt idx="1">
                  <c:v>5.91</c:v>
                </c:pt>
                <c:pt idx="2">
                  <c:v>5.91</c:v>
                </c:pt>
                <c:pt idx="3">
                  <c:v>5.92</c:v>
                </c:pt>
                <c:pt idx="4">
                  <c:v>5.92</c:v>
                </c:pt>
                <c:pt idx="5">
                  <c:v>5.92</c:v>
                </c:pt>
                <c:pt idx="6">
                  <c:v>5.92</c:v>
                </c:pt>
                <c:pt idx="7">
                  <c:v>5.92</c:v>
                </c:pt>
                <c:pt idx="8">
                  <c:v>5.92</c:v>
                </c:pt>
                <c:pt idx="9">
                  <c:v>5.93</c:v>
                </c:pt>
                <c:pt idx="10">
                  <c:v>5.93</c:v>
                </c:pt>
                <c:pt idx="11">
                  <c:v>5.93</c:v>
                </c:pt>
                <c:pt idx="12">
                  <c:v>5.93</c:v>
                </c:pt>
                <c:pt idx="13">
                  <c:v>5.93</c:v>
                </c:pt>
                <c:pt idx="14">
                  <c:v>5.94</c:v>
                </c:pt>
                <c:pt idx="15">
                  <c:v>5.94</c:v>
                </c:pt>
                <c:pt idx="16">
                  <c:v>5.94</c:v>
                </c:pt>
                <c:pt idx="17">
                  <c:v>5.94</c:v>
                </c:pt>
                <c:pt idx="18">
                  <c:v>5.94</c:v>
                </c:pt>
                <c:pt idx="19">
                  <c:v>5.94</c:v>
                </c:pt>
                <c:pt idx="20">
                  <c:v>5.95</c:v>
                </c:pt>
                <c:pt idx="21">
                  <c:v>5.95</c:v>
                </c:pt>
                <c:pt idx="22">
                  <c:v>5.95</c:v>
                </c:pt>
                <c:pt idx="23">
                  <c:v>5.95</c:v>
                </c:pt>
                <c:pt idx="24">
                  <c:v>5.95</c:v>
                </c:pt>
                <c:pt idx="25">
                  <c:v>5.96</c:v>
                </c:pt>
                <c:pt idx="26">
                  <c:v>5.96</c:v>
                </c:pt>
                <c:pt idx="27">
                  <c:v>5.96</c:v>
                </c:pt>
                <c:pt idx="28">
                  <c:v>5.96</c:v>
                </c:pt>
                <c:pt idx="29">
                  <c:v>5.96</c:v>
                </c:pt>
                <c:pt idx="30">
                  <c:v>5.97</c:v>
                </c:pt>
                <c:pt idx="31">
                  <c:v>5.97</c:v>
                </c:pt>
                <c:pt idx="32">
                  <c:v>5.97</c:v>
                </c:pt>
                <c:pt idx="33">
                  <c:v>5.97</c:v>
                </c:pt>
                <c:pt idx="34">
                  <c:v>5.97</c:v>
                </c:pt>
                <c:pt idx="35">
                  <c:v>5.97</c:v>
                </c:pt>
                <c:pt idx="36">
                  <c:v>5.98</c:v>
                </c:pt>
                <c:pt idx="37">
                  <c:v>5.98</c:v>
                </c:pt>
                <c:pt idx="38">
                  <c:v>5.98</c:v>
                </c:pt>
                <c:pt idx="39">
                  <c:v>5.98</c:v>
                </c:pt>
                <c:pt idx="40">
                  <c:v>5.98</c:v>
                </c:pt>
                <c:pt idx="41">
                  <c:v>5.99</c:v>
                </c:pt>
                <c:pt idx="42">
                  <c:v>5.99</c:v>
                </c:pt>
                <c:pt idx="43">
                  <c:v>5.99</c:v>
                </c:pt>
                <c:pt idx="44">
                  <c:v>5.99</c:v>
                </c:pt>
                <c:pt idx="45">
                  <c:v>5.99</c:v>
                </c:pt>
                <c:pt idx="46">
                  <c:v>5.99</c:v>
                </c:pt>
                <c:pt idx="47">
                  <c:v>6</c:v>
                </c:pt>
                <c:pt idx="48">
                  <c:v>6</c:v>
                </c:pt>
                <c:pt idx="49">
                  <c:v>6</c:v>
                </c:pt>
                <c:pt idx="50">
                  <c:v>6</c:v>
                </c:pt>
                <c:pt idx="51">
                  <c:v>6</c:v>
                </c:pt>
                <c:pt idx="52">
                  <c:v>6.01</c:v>
                </c:pt>
                <c:pt idx="53">
                  <c:v>6.01</c:v>
                </c:pt>
                <c:pt idx="54">
                  <c:v>6.01</c:v>
                </c:pt>
                <c:pt idx="55">
                  <c:v>6.01</c:v>
                </c:pt>
                <c:pt idx="56">
                  <c:v>6.01</c:v>
                </c:pt>
                <c:pt idx="57">
                  <c:v>6.02</c:v>
                </c:pt>
                <c:pt idx="58">
                  <c:v>6.02</c:v>
                </c:pt>
                <c:pt idx="59">
                  <c:v>6.02</c:v>
                </c:pt>
                <c:pt idx="60">
                  <c:v>6.02</c:v>
                </c:pt>
                <c:pt idx="61">
                  <c:v>6.02</c:v>
                </c:pt>
                <c:pt idx="62">
                  <c:v>6.02</c:v>
                </c:pt>
                <c:pt idx="63">
                  <c:v>6.03</c:v>
                </c:pt>
                <c:pt idx="64">
                  <c:v>6.03</c:v>
                </c:pt>
                <c:pt idx="65">
                  <c:v>6.03</c:v>
                </c:pt>
                <c:pt idx="66">
                  <c:v>6.03</c:v>
                </c:pt>
                <c:pt idx="67">
                  <c:v>6.03</c:v>
                </c:pt>
                <c:pt idx="68">
                  <c:v>6.04</c:v>
                </c:pt>
                <c:pt idx="69">
                  <c:v>6.04</c:v>
                </c:pt>
                <c:pt idx="70">
                  <c:v>6.04</c:v>
                </c:pt>
                <c:pt idx="71">
                  <c:v>6.04</c:v>
                </c:pt>
                <c:pt idx="72">
                  <c:v>6.04</c:v>
                </c:pt>
                <c:pt idx="73">
                  <c:v>6.04</c:v>
                </c:pt>
                <c:pt idx="74">
                  <c:v>6.05</c:v>
                </c:pt>
                <c:pt idx="75">
                  <c:v>6.05</c:v>
                </c:pt>
                <c:pt idx="76">
                  <c:v>6.05</c:v>
                </c:pt>
                <c:pt idx="77">
                  <c:v>6.05</c:v>
                </c:pt>
                <c:pt idx="78">
                  <c:v>6.05</c:v>
                </c:pt>
                <c:pt idx="79">
                  <c:v>6.06</c:v>
                </c:pt>
                <c:pt idx="80">
                  <c:v>6.06</c:v>
                </c:pt>
                <c:pt idx="81">
                  <c:v>6.06</c:v>
                </c:pt>
                <c:pt idx="82">
                  <c:v>6.06</c:v>
                </c:pt>
                <c:pt idx="83">
                  <c:v>6.06</c:v>
                </c:pt>
                <c:pt idx="84">
                  <c:v>6.06</c:v>
                </c:pt>
                <c:pt idx="85">
                  <c:v>6.07</c:v>
                </c:pt>
                <c:pt idx="86">
                  <c:v>6.07</c:v>
                </c:pt>
                <c:pt idx="87">
                  <c:v>6.07</c:v>
                </c:pt>
                <c:pt idx="88">
                  <c:v>6.07</c:v>
                </c:pt>
                <c:pt idx="89">
                  <c:v>6.07</c:v>
                </c:pt>
                <c:pt idx="90">
                  <c:v>6.08</c:v>
                </c:pt>
                <c:pt idx="91">
                  <c:v>6.08</c:v>
                </c:pt>
                <c:pt idx="92">
                  <c:v>6.08</c:v>
                </c:pt>
                <c:pt idx="93">
                  <c:v>6.08</c:v>
                </c:pt>
                <c:pt idx="94">
                  <c:v>6.08</c:v>
                </c:pt>
                <c:pt idx="95">
                  <c:v>6.09</c:v>
                </c:pt>
                <c:pt idx="96">
                  <c:v>6.09</c:v>
                </c:pt>
                <c:pt idx="97">
                  <c:v>6.09</c:v>
                </c:pt>
                <c:pt idx="98">
                  <c:v>6.09</c:v>
                </c:pt>
                <c:pt idx="99">
                  <c:v>6.09</c:v>
                </c:pt>
                <c:pt idx="100">
                  <c:v>6.09</c:v>
                </c:pt>
                <c:pt idx="101">
                  <c:v>6.1</c:v>
                </c:pt>
                <c:pt idx="102">
                  <c:v>6.1</c:v>
                </c:pt>
                <c:pt idx="103">
                  <c:v>6.1</c:v>
                </c:pt>
                <c:pt idx="104">
                  <c:v>6.1</c:v>
                </c:pt>
                <c:pt idx="105">
                  <c:v>6.1</c:v>
                </c:pt>
                <c:pt idx="106">
                  <c:v>6.11</c:v>
                </c:pt>
                <c:pt idx="107">
                  <c:v>6.11</c:v>
                </c:pt>
                <c:pt idx="108">
                  <c:v>6.11</c:v>
                </c:pt>
                <c:pt idx="109">
                  <c:v>6.11</c:v>
                </c:pt>
                <c:pt idx="110">
                  <c:v>6.11</c:v>
                </c:pt>
                <c:pt idx="111">
                  <c:v>6.11</c:v>
                </c:pt>
                <c:pt idx="112">
                  <c:v>6.12</c:v>
                </c:pt>
                <c:pt idx="113">
                  <c:v>6.12</c:v>
                </c:pt>
                <c:pt idx="114">
                  <c:v>6.12</c:v>
                </c:pt>
                <c:pt idx="115">
                  <c:v>6.12</c:v>
                </c:pt>
                <c:pt idx="116">
                  <c:v>6.12</c:v>
                </c:pt>
                <c:pt idx="117">
                  <c:v>6.13</c:v>
                </c:pt>
                <c:pt idx="118">
                  <c:v>6.13</c:v>
                </c:pt>
                <c:pt idx="119">
                  <c:v>6.13</c:v>
                </c:pt>
                <c:pt idx="120">
                  <c:v>6.13</c:v>
                </c:pt>
                <c:pt idx="121">
                  <c:v>6.13</c:v>
                </c:pt>
                <c:pt idx="122">
                  <c:v>6.13</c:v>
                </c:pt>
                <c:pt idx="123">
                  <c:v>6.14</c:v>
                </c:pt>
                <c:pt idx="124">
                  <c:v>6.14</c:v>
                </c:pt>
                <c:pt idx="125">
                  <c:v>6.14</c:v>
                </c:pt>
                <c:pt idx="126">
                  <c:v>6.14</c:v>
                </c:pt>
                <c:pt idx="127">
                  <c:v>6.14</c:v>
                </c:pt>
                <c:pt idx="128">
                  <c:v>6.15</c:v>
                </c:pt>
                <c:pt idx="129">
                  <c:v>6.15</c:v>
                </c:pt>
                <c:pt idx="130">
                  <c:v>6.15</c:v>
                </c:pt>
                <c:pt idx="131">
                  <c:v>6.15</c:v>
                </c:pt>
                <c:pt idx="132">
                  <c:v>6.15</c:v>
                </c:pt>
                <c:pt idx="133">
                  <c:v>6.16</c:v>
                </c:pt>
                <c:pt idx="134">
                  <c:v>6.16</c:v>
                </c:pt>
                <c:pt idx="135">
                  <c:v>6.16</c:v>
                </c:pt>
                <c:pt idx="136">
                  <c:v>6.16</c:v>
                </c:pt>
                <c:pt idx="137">
                  <c:v>6.16</c:v>
                </c:pt>
                <c:pt idx="138">
                  <c:v>6.16</c:v>
                </c:pt>
                <c:pt idx="139">
                  <c:v>6.17</c:v>
                </c:pt>
                <c:pt idx="140">
                  <c:v>6.17</c:v>
                </c:pt>
                <c:pt idx="141">
                  <c:v>6.17</c:v>
                </c:pt>
                <c:pt idx="142">
                  <c:v>6.17</c:v>
                </c:pt>
                <c:pt idx="143">
                  <c:v>6.17</c:v>
                </c:pt>
                <c:pt idx="144">
                  <c:v>6.18</c:v>
                </c:pt>
                <c:pt idx="145">
                  <c:v>6.18</c:v>
                </c:pt>
                <c:pt idx="146">
                  <c:v>6.18</c:v>
                </c:pt>
                <c:pt idx="147">
                  <c:v>6.18</c:v>
                </c:pt>
                <c:pt idx="148">
                  <c:v>6.18</c:v>
                </c:pt>
                <c:pt idx="149">
                  <c:v>6.18</c:v>
                </c:pt>
                <c:pt idx="150">
                  <c:v>6.19</c:v>
                </c:pt>
                <c:pt idx="151">
                  <c:v>6.19</c:v>
                </c:pt>
                <c:pt idx="152">
                  <c:v>6.19</c:v>
                </c:pt>
                <c:pt idx="153">
                  <c:v>6.19</c:v>
                </c:pt>
                <c:pt idx="154">
                  <c:v>6.19</c:v>
                </c:pt>
                <c:pt idx="155">
                  <c:v>6.2</c:v>
                </c:pt>
                <c:pt idx="156">
                  <c:v>6.2</c:v>
                </c:pt>
                <c:pt idx="157">
                  <c:v>6.2</c:v>
                </c:pt>
                <c:pt idx="158">
                  <c:v>6.2</c:v>
                </c:pt>
                <c:pt idx="159">
                  <c:v>6.2</c:v>
                </c:pt>
                <c:pt idx="160">
                  <c:v>6.2</c:v>
                </c:pt>
                <c:pt idx="161">
                  <c:v>6.21</c:v>
                </c:pt>
                <c:pt idx="162">
                  <c:v>6.21</c:v>
                </c:pt>
                <c:pt idx="163">
                  <c:v>6.21</c:v>
                </c:pt>
                <c:pt idx="164">
                  <c:v>6.21</c:v>
                </c:pt>
                <c:pt idx="165">
                  <c:v>6.21</c:v>
                </c:pt>
                <c:pt idx="166">
                  <c:v>6.22</c:v>
                </c:pt>
                <c:pt idx="167">
                  <c:v>6.22</c:v>
                </c:pt>
                <c:pt idx="168">
                  <c:v>6.22</c:v>
                </c:pt>
                <c:pt idx="169">
                  <c:v>6.22</c:v>
                </c:pt>
                <c:pt idx="170">
                  <c:v>6.22</c:v>
                </c:pt>
                <c:pt idx="171">
                  <c:v>6.23</c:v>
                </c:pt>
                <c:pt idx="172">
                  <c:v>6.23</c:v>
                </c:pt>
                <c:pt idx="173">
                  <c:v>6.23</c:v>
                </c:pt>
                <c:pt idx="174">
                  <c:v>6.23</c:v>
                </c:pt>
                <c:pt idx="175">
                  <c:v>6.23</c:v>
                </c:pt>
                <c:pt idx="176">
                  <c:v>6.23</c:v>
                </c:pt>
                <c:pt idx="177">
                  <c:v>6.24</c:v>
                </c:pt>
                <c:pt idx="178">
                  <c:v>6.24</c:v>
                </c:pt>
                <c:pt idx="179">
                  <c:v>6.24</c:v>
                </c:pt>
                <c:pt idx="180">
                  <c:v>6.24</c:v>
                </c:pt>
                <c:pt idx="181">
                  <c:v>6.24</c:v>
                </c:pt>
                <c:pt idx="182">
                  <c:v>6.25</c:v>
                </c:pt>
                <c:pt idx="183">
                  <c:v>6.25</c:v>
                </c:pt>
                <c:pt idx="184">
                  <c:v>6.25</c:v>
                </c:pt>
                <c:pt idx="185">
                  <c:v>6.25</c:v>
                </c:pt>
                <c:pt idx="186">
                  <c:v>6.25</c:v>
                </c:pt>
                <c:pt idx="187">
                  <c:v>6.25</c:v>
                </c:pt>
                <c:pt idx="188">
                  <c:v>6.26</c:v>
                </c:pt>
                <c:pt idx="189">
                  <c:v>6.26</c:v>
                </c:pt>
                <c:pt idx="190">
                  <c:v>6.26</c:v>
                </c:pt>
                <c:pt idx="191">
                  <c:v>6.26</c:v>
                </c:pt>
                <c:pt idx="192">
                  <c:v>6.26</c:v>
                </c:pt>
                <c:pt idx="193">
                  <c:v>6.27</c:v>
                </c:pt>
                <c:pt idx="194">
                  <c:v>6.27</c:v>
                </c:pt>
                <c:pt idx="195">
                  <c:v>6.27</c:v>
                </c:pt>
                <c:pt idx="196">
                  <c:v>6.27</c:v>
                </c:pt>
                <c:pt idx="197">
                  <c:v>6.27</c:v>
                </c:pt>
                <c:pt idx="198">
                  <c:v>6.28</c:v>
                </c:pt>
                <c:pt idx="199">
                  <c:v>6.28</c:v>
                </c:pt>
                <c:pt idx="200">
                  <c:v>6.28</c:v>
                </c:pt>
                <c:pt idx="201">
                  <c:v>6.28</c:v>
                </c:pt>
                <c:pt idx="202">
                  <c:v>6.28</c:v>
                </c:pt>
                <c:pt idx="203">
                  <c:v>6.28</c:v>
                </c:pt>
                <c:pt idx="204">
                  <c:v>6.29</c:v>
                </c:pt>
                <c:pt idx="205">
                  <c:v>6.29</c:v>
                </c:pt>
                <c:pt idx="206">
                  <c:v>6.29</c:v>
                </c:pt>
                <c:pt idx="207">
                  <c:v>6.29</c:v>
                </c:pt>
                <c:pt idx="208">
                  <c:v>6.29</c:v>
                </c:pt>
                <c:pt idx="209">
                  <c:v>6.3</c:v>
                </c:pt>
                <c:pt idx="210">
                  <c:v>6.3</c:v>
                </c:pt>
                <c:pt idx="211">
                  <c:v>6.3</c:v>
                </c:pt>
                <c:pt idx="212">
                  <c:v>6.3</c:v>
                </c:pt>
                <c:pt idx="213">
                  <c:v>6.3</c:v>
                </c:pt>
                <c:pt idx="214">
                  <c:v>6.3</c:v>
                </c:pt>
                <c:pt idx="215">
                  <c:v>6.31</c:v>
                </c:pt>
                <c:pt idx="216">
                  <c:v>6.31</c:v>
                </c:pt>
                <c:pt idx="217">
                  <c:v>6.31</c:v>
                </c:pt>
                <c:pt idx="218">
                  <c:v>6.31</c:v>
                </c:pt>
                <c:pt idx="219">
                  <c:v>6.31</c:v>
                </c:pt>
                <c:pt idx="220">
                  <c:v>6.32</c:v>
                </c:pt>
                <c:pt idx="221">
                  <c:v>6.32</c:v>
                </c:pt>
                <c:pt idx="222">
                  <c:v>6.32</c:v>
                </c:pt>
                <c:pt idx="223">
                  <c:v>6.32</c:v>
                </c:pt>
                <c:pt idx="224">
                  <c:v>6.32</c:v>
                </c:pt>
                <c:pt idx="225">
                  <c:v>6.32</c:v>
                </c:pt>
                <c:pt idx="226">
                  <c:v>6.33</c:v>
                </c:pt>
                <c:pt idx="227">
                  <c:v>6.33</c:v>
                </c:pt>
                <c:pt idx="228">
                  <c:v>6.33</c:v>
                </c:pt>
                <c:pt idx="229">
                  <c:v>6.33</c:v>
                </c:pt>
                <c:pt idx="230">
                  <c:v>6.33</c:v>
                </c:pt>
                <c:pt idx="231">
                  <c:v>6.34</c:v>
                </c:pt>
                <c:pt idx="232">
                  <c:v>6.34</c:v>
                </c:pt>
                <c:pt idx="233">
                  <c:v>6.34</c:v>
                </c:pt>
                <c:pt idx="234">
                  <c:v>6.34</c:v>
                </c:pt>
                <c:pt idx="235">
                  <c:v>6.34</c:v>
                </c:pt>
                <c:pt idx="236">
                  <c:v>6.35</c:v>
                </c:pt>
                <c:pt idx="237">
                  <c:v>6.35</c:v>
                </c:pt>
                <c:pt idx="238">
                  <c:v>6.35</c:v>
                </c:pt>
                <c:pt idx="239">
                  <c:v>6.35</c:v>
                </c:pt>
                <c:pt idx="240">
                  <c:v>6.35</c:v>
                </c:pt>
                <c:pt idx="241">
                  <c:v>6.35</c:v>
                </c:pt>
                <c:pt idx="242">
                  <c:v>6.36</c:v>
                </c:pt>
                <c:pt idx="243">
                  <c:v>6.36</c:v>
                </c:pt>
                <c:pt idx="244">
                  <c:v>6.36</c:v>
                </c:pt>
                <c:pt idx="245">
                  <c:v>6.36</c:v>
                </c:pt>
                <c:pt idx="246">
                  <c:v>6.36</c:v>
                </c:pt>
                <c:pt idx="247">
                  <c:v>6.37</c:v>
                </c:pt>
                <c:pt idx="248">
                  <c:v>6.37</c:v>
                </c:pt>
                <c:pt idx="249">
                  <c:v>6.37</c:v>
                </c:pt>
                <c:pt idx="250">
                  <c:v>6.37</c:v>
                </c:pt>
                <c:pt idx="251">
                  <c:v>6.37</c:v>
                </c:pt>
                <c:pt idx="252">
                  <c:v>6.37</c:v>
                </c:pt>
                <c:pt idx="253">
                  <c:v>6.38</c:v>
                </c:pt>
                <c:pt idx="254">
                  <c:v>6.38</c:v>
                </c:pt>
                <c:pt idx="255">
                  <c:v>6.38</c:v>
                </c:pt>
                <c:pt idx="256">
                  <c:v>6.38</c:v>
                </c:pt>
                <c:pt idx="257">
                  <c:v>6.38</c:v>
                </c:pt>
                <c:pt idx="258">
                  <c:v>6.39</c:v>
                </c:pt>
                <c:pt idx="259">
                  <c:v>6.39</c:v>
                </c:pt>
                <c:pt idx="260">
                  <c:v>6.39</c:v>
                </c:pt>
                <c:pt idx="261">
                  <c:v>6.39</c:v>
                </c:pt>
                <c:pt idx="262">
                  <c:v>6.39</c:v>
                </c:pt>
                <c:pt idx="263">
                  <c:v>6.39</c:v>
                </c:pt>
                <c:pt idx="264">
                  <c:v>6.4</c:v>
                </c:pt>
                <c:pt idx="265">
                  <c:v>6.4</c:v>
                </c:pt>
                <c:pt idx="266">
                  <c:v>6.4</c:v>
                </c:pt>
                <c:pt idx="267">
                  <c:v>6.4</c:v>
                </c:pt>
                <c:pt idx="268">
                  <c:v>6.4</c:v>
                </c:pt>
                <c:pt idx="269">
                  <c:v>6.41</c:v>
                </c:pt>
                <c:pt idx="270">
                  <c:v>6.41</c:v>
                </c:pt>
                <c:pt idx="271">
                  <c:v>6.41</c:v>
                </c:pt>
                <c:pt idx="272">
                  <c:v>6.41</c:v>
                </c:pt>
                <c:pt idx="273">
                  <c:v>6.41</c:v>
                </c:pt>
                <c:pt idx="274">
                  <c:v>6.42</c:v>
                </c:pt>
                <c:pt idx="275">
                  <c:v>6.42</c:v>
                </c:pt>
                <c:pt idx="276">
                  <c:v>6.42</c:v>
                </c:pt>
                <c:pt idx="277">
                  <c:v>6.42</c:v>
                </c:pt>
                <c:pt idx="278">
                  <c:v>6.42</c:v>
                </c:pt>
                <c:pt idx="279">
                  <c:v>6.42</c:v>
                </c:pt>
                <c:pt idx="280">
                  <c:v>6.43</c:v>
                </c:pt>
                <c:pt idx="281">
                  <c:v>6.43</c:v>
                </c:pt>
                <c:pt idx="282">
                  <c:v>6.43</c:v>
                </c:pt>
                <c:pt idx="283">
                  <c:v>6.43</c:v>
                </c:pt>
                <c:pt idx="284">
                  <c:v>6.43</c:v>
                </c:pt>
                <c:pt idx="285">
                  <c:v>6.44</c:v>
                </c:pt>
                <c:pt idx="286">
                  <c:v>6.44</c:v>
                </c:pt>
                <c:pt idx="287">
                  <c:v>6.44</c:v>
                </c:pt>
                <c:pt idx="288">
                  <c:v>6.44</c:v>
                </c:pt>
                <c:pt idx="289">
                  <c:v>6.44</c:v>
                </c:pt>
                <c:pt idx="290">
                  <c:v>6.44</c:v>
                </c:pt>
                <c:pt idx="291">
                  <c:v>6.45</c:v>
                </c:pt>
                <c:pt idx="292">
                  <c:v>6.45</c:v>
                </c:pt>
                <c:pt idx="293">
                  <c:v>6.45</c:v>
                </c:pt>
                <c:pt idx="294">
                  <c:v>6.45</c:v>
                </c:pt>
                <c:pt idx="295">
                  <c:v>6.45</c:v>
                </c:pt>
                <c:pt idx="296">
                  <c:v>6.46</c:v>
                </c:pt>
                <c:pt idx="297">
                  <c:v>6.46</c:v>
                </c:pt>
                <c:pt idx="298">
                  <c:v>6.46</c:v>
                </c:pt>
                <c:pt idx="299">
                  <c:v>6.46</c:v>
                </c:pt>
                <c:pt idx="300">
                  <c:v>6.46</c:v>
                </c:pt>
                <c:pt idx="301">
                  <c:v>6.46</c:v>
                </c:pt>
                <c:pt idx="302">
                  <c:v>6.47</c:v>
                </c:pt>
                <c:pt idx="303">
                  <c:v>6.47</c:v>
                </c:pt>
                <c:pt idx="304">
                  <c:v>6.47</c:v>
                </c:pt>
                <c:pt idx="305">
                  <c:v>6.47</c:v>
                </c:pt>
                <c:pt idx="306">
                  <c:v>6.47</c:v>
                </c:pt>
                <c:pt idx="307">
                  <c:v>6.48</c:v>
                </c:pt>
                <c:pt idx="308">
                  <c:v>6.48</c:v>
                </c:pt>
                <c:pt idx="309">
                  <c:v>6.48</c:v>
                </c:pt>
                <c:pt idx="310">
                  <c:v>6.48</c:v>
                </c:pt>
                <c:pt idx="311">
                  <c:v>6.48</c:v>
                </c:pt>
                <c:pt idx="312">
                  <c:v>6.49</c:v>
                </c:pt>
                <c:pt idx="313">
                  <c:v>6.49</c:v>
                </c:pt>
                <c:pt idx="314">
                  <c:v>6.49</c:v>
                </c:pt>
                <c:pt idx="315">
                  <c:v>6.49</c:v>
                </c:pt>
                <c:pt idx="316">
                  <c:v>6.49</c:v>
                </c:pt>
                <c:pt idx="317">
                  <c:v>6.49</c:v>
                </c:pt>
                <c:pt idx="318">
                  <c:v>6.5</c:v>
                </c:pt>
                <c:pt idx="319">
                  <c:v>6.5</c:v>
                </c:pt>
                <c:pt idx="320">
                  <c:v>6.5</c:v>
                </c:pt>
                <c:pt idx="321">
                  <c:v>6.5</c:v>
                </c:pt>
                <c:pt idx="322">
                  <c:v>6.5</c:v>
                </c:pt>
                <c:pt idx="323">
                  <c:v>6.51</c:v>
                </c:pt>
                <c:pt idx="324">
                  <c:v>6.51</c:v>
                </c:pt>
                <c:pt idx="325">
                  <c:v>6.51</c:v>
                </c:pt>
                <c:pt idx="326">
                  <c:v>6.51</c:v>
                </c:pt>
                <c:pt idx="327">
                  <c:v>6.51</c:v>
                </c:pt>
                <c:pt idx="328">
                  <c:v>6.51</c:v>
                </c:pt>
                <c:pt idx="329">
                  <c:v>6.52</c:v>
                </c:pt>
                <c:pt idx="330">
                  <c:v>6.52</c:v>
                </c:pt>
                <c:pt idx="331">
                  <c:v>6.52</c:v>
                </c:pt>
                <c:pt idx="332">
                  <c:v>6.52</c:v>
                </c:pt>
                <c:pt idx="333">
                  <c:v>6.52</c:v>
                </c:pt>
                <c:pt idx="334">
                  <c:v>6.53</c:v>
                </c:pt>
                <c:pt idx="335">
                  <c:v>6.53</c:v>
                </c:pt>
                <c:pt idx="336">
                  <c:v>6.53</c:v>
                </c:pt>
                <c:pt idx="337">
                  <c:v>6.53</c:v>
                </c:pt>
                <c:pt idx="338">
                  <c:v>6.53</c:v>
                </c:pt>
                <c:pt idx="339">
                  <c:v>6.54</c:v>
                </c:pt>
                <c:pt idx="340">
                  <c:v>6.54</c:v>
                </c:pt>
                <c:pt idx="341">
                  <c:v>6.54</c:v>
                </c:pt>
                <c:pt idx="342">
                  <c:v>6.54</c:v>
                </c:pt>
                <c:pt idx="343">
                  <c:v>6.54</c:v>
                </c:pt>
                <c:pt idx="344">
                  <c:v>6.54</c:v>
                </c:pt>
                <c:pt idx="345">
                  <c:v>6.55</c:v>
                </c:pt>
                <c:pt idx="346">
                  <c:v>6.55</c:v>
                </c:pt>
                <c:pt idx="347">
                  <c:v>6.55</c:v>
                </c:pt>
                <c:pt idx="348">
                  <c:v>6.55</c:v>
                </c:pt>
                <c:pt idx="349">
                  <c:v>6.55</c:v>
                </c:pt>
                <c:pt idx="350">
                  <c:v>6.56</c:v>
                </c:pt>
                <c:pt idx="351">
                  <c:v>6.56</c:v>
                </c:pt>
                <c:pt idx="352">
                  <c:v>6.56</c:v>
                </c:pt>
                <c:pt idx="353">
                  <c:v>6.56</c:v>
                </c:pt>
                <c:pt idx="354">
                  <c:v>6.56</c:v>
                </c:pt>
                <c:pt idx="355">
                  <c:v>6.56</c:v>
                </c:pt>
                <c:pt idx="356">
                  <c:v>6.57</c:v>
                </c:pt>
                <c:pt idx="357">
                  <c:v>6.57</c:v>
                </c:pt>
                <c:pt idx="358">
                  <c:v>6.57</c:v>
                </c:pt>
                <c:pt idx="359">
                  <c:v>6.57</c:v>
                </c:pt>
                <c:pt idx="360">
                  <c:v>6.57</c:v>
                </c:pt>
                <c:pt idx="361">
                  <c:v>6.58</c:v>
                </c:pt>
                <c:pt idx="362">
                  <c:v>6.58</c:v>
                </c:pt>
                <c:pt idx="363">
                  <c:v>6.58</c:v>
                </c:pt>
                <c:pt idx="364">
                  <c:v>6.58</c:v>
                </c:pt>
                <c:pt idx="365">
                  <c:v>6.58</c:v>
                </c:pt>
                <c:pt idx="366">
                  <c:v>6.58</c:v>
                </c:pt>
                <c:pt idx="367">
                  <c:v>6.59</c:v>
                </c:pt>
                <c:pt idx="368">
                  <c:v>6.59</c:v>
                </c:pt>
                <c:pt idx="369">
                  <c:v>6.59</c:v>
                </c:pt>
                <c:pt idx="370">
                  <c:v>6.59</c:v>
                </c:pt>
                <c:pt idx="371">
                  <c:v>6.59</c:v>
                </c:pt>
                <c:pt idx="372">
                  <c:v>6.6</c:v>
                </c:pt>
                <c:pt idx="373">
                  <c:v>6.6</c:v>
                </c:pt>
                <c:pt idx="374">
                  <c:v>6.6</c:v>
                </c:pt>
                <c:pt idx="375">
                  <c:v>6.6</c:v>
                </c:pt>
                <c:pt idx="376">
                  <c:v>6.6</c:v>
                </c:pt>
                <c:pt idx="377">
                  <c:v>6.61</c:v>
                </c:pt>
                <c:pt idx="378">
                  <c:v>6.61</c:v>
                </c:pt>
                <c:pt idx="379">
                  <c:v>6.61</c:v>
                </c:pt>
                <c:pt idx="380">
                  <c:v>6.61</c:v>
                </c:pt>
                <c:pt idx="381">
                  <c:v>6.61</c:v>
                </c:pt>
                <c:pt idx="382">
                  <c:v>6.61</c:v>
                </c:pt>
                <c:pt idx="383">
                  <c:v>6.62</c:v>
                </c:pt>
                <c:pt idx="384">
                  <c:v>6.62</c:v>
                </c:pt>
                <c:pt idx="385">
                  <c:v>6.62</c:v>
                </c:pt>
                <c:pt idx="386">
                  <c:v>6.62</c:v>
                </c:pt>
                <c:pt idx="387">
                  <c:v>6.62</c:v>
                </c:pt>
                <c:pt idx="388">
                  <c:v>6.63</c:v>
                </c:pt>
                <c:pt idx="389">
                  <c:v>6.63</c:v>
                </c:pt>
                <c:pt idx="390">
                  <c:v>6.63</c:v>
                </c:pt>
                <c:pt idx="391">
                  <c:v>6.63</c:v>
                </c:pt>
                <c:pt idx="392">
                  <c:v>6.63</c:v>
                </c:pt>
                <c:pt idx="393">
                  <c:v>6.63</c:v>
                </c:pt>
                <c:pt idx="394">
                  <c:v>6.64</c:v>
                </c:pt>
                <c:pt idx="395">
                  <c:v>6.64</c:v>
                </c:pt>
                <c:pt idx="396">
                  <c:v>6.64</c:v>
                </c:pt>
                <c:pt idx="397">
                  <c:v>6.64</c:v>
                </c:pt>
                <c:pt idx="398">
                  <c:v>6.64</c:v>
                </c:pt>
                <c:pt idx="399">
                  <c:v>6.65</c:v>
                </c:pt>
                <c:pt idx="400">
                  <c:v>6.65</c:v>
                </c:pt>
                <c:pt idx="401">
                  <c:v>6.65</c:v>
                </c:pt>
                <c:pt idx="402">
                  <c:v>6.65</c:v>
                </c:pt>
                <c:pt idx="403">
                  <c:v>6.65</c:v>
                </c:pt>
                <c:pt idx="404">
                  <c:v>6.65</c:v>
                </c:pt>
                <c:pt idx="405">
                  <c:v>6.66</c:v>
                </c:pt>
                <c:pt idx="406">
                  <c:v>6.66</c:v>
                </c:pt>
                <c:pt idx="407">
                  <c:v>6.66</c:v>
                </c:pt>
                <c:pt idx="408">
                  <c:v>6.66</c:v>
                </c:pt>
                <c:pt idx="409">
                  <c:v>6.66</c:v>
                </c:pt>
                <c:pt idx="410">
                  <c:v>6.67</c:v>
                </c:pt>
                <c:pt idx="411">
                  <c:v>6.67</c:v>
                </c:pt>
                <c:pt idx="412">
                  <c:v>6.67</c:v>
                </c:pt>
                <c:pt idx="413">
                  <c:v>6.67</c:v>
                </c:pt>
                <c:pt idx="414">
                  <c:v>6.67</c:v>
                </c:pt>
                <c:pt idx="415">
                  <c:v>6.68</c:v>
                </c:pt>
                <c:pt idx="416">
                  <c:v>6.68</c:v>
                </c:pt>
                <c:pt idx="417">
                  <c:v>6.68</c:v>
                </c:pt>
                <c:pt idx="418">
                  <c:v>6.68</c:v>
                </c:pt>
                <c:pt idx="419">
                  <c:v>6.68</c:v>
                </c:pt>
                <c:pt idx="420">
                  <c:v>6.68</c:v>
                </c:pt>
                <c:pt idx="421">
                  <c:v>6.69</c:v>
                </c:pt>
                <c:pt idx="422">
                  <c:v>6.69</c:v>
                </c:pt>
                <c:pt idx="423">
                  <c:v>6.69</c:v>
                </c:pt>
                <c:pt idx="424">
                  <c:v>6.69</c:v>
                </c:pt>
                <c:pt idx="425">
                  <c:v>6.69</c:v>
                </c:pt>
                <c:pt idx="426">
                  <c:v>6.7</c:v>
                </c:pt>
                <c:pt idx="427">
                  <c:v>6.7</c:v>
                </c:pt>
                <c:pt idx="428">
                  <c:v>6.7</c:v>
                </c:pt>
                <c:pt idx="429">
                  <c:v>6.7</c:v>
                </c:pt>
                <c:pt idx="430">
                  <c:v>6.7</c:v>
                </c:pt>
                <c:pt idx="431">
                  <c:v>6.7</c:v>
                </c:pt>
                <c:pt idx="432">
                  <c:v>6.71</c:v>
                </c:pt>
                <c:pt idx="433">
                  <c:v>6.71</c:v>
                </c:pt>
                <c:pt idx="434">
                  <c:v>6.71</c:v>
                </c:pt>
                <c:pt idx="435">
                  <c:v>6.71</c:v>
                </c:pt>
                <c:pt idx="436">
                  <c:v>6.71</c:v>
                </c:pt>
                <c:pt idx="437">
                  <c:v>6.72</c:v>
                </c:pt>
                <c:pt idx="438">
                  <c:v>6.72</c:v>
                </c:pt>
                <c:pt idx="439">
                  <c:v>6.72</c:v>
                </c:pt>
                <c:pt idx="440">
                  <c:v>6.72</c:v>
                </c:pt>
                <c:pt idx="441">
                  <c:v>6.72</c:v>
                </c:pt>
                <c:pt idx="442">
                  <c:v>6.72</c:v>
                </c:pt>
                <c:pt idx="443">
                  <c:v>6.73</c:v>
                </c:pt>
                <c:pt idx="444">
                  <c:v>6.73</c:v>
                </c:pt>
                <c:pt idx="445">
                  <c:v>6.73</c:v>
                </c:pt>
                <c:pt idx="446">
                  <c:v>6.73</c:v>
                </c:pt>
                <c:pt idx="447">
                  <c:v>6.73</c:v>
                </c:pt>
                <c:pt idx="448">
                  <c:v>6.74</c:v>
                </c:pt>
                <c:pt idx="449">
                  <c:v>6.74</c:v>
                </c:pt>
                <c:pt idx="450">
                  <c:v>6.74</c:v>
                </c:pt>
                <c:pt idx="451">
                  <c:v>6.74</c:v>
                </c:pt>
                <c:pt idx="452">
                  <c:v>6.74</c:v>
                </c:pt>
                <c:pt idx="453">
                  <c:v>6.75</c:v>
                </c:pt>
                <c:pt idx="454">
                  <c:v>6.75</c:v>
                </c:pt>
                <c:pt idx="455">
                  <c:v>6.75</c:v>
                </c:pt>
                <c:pt idx="456">
                  <c:v>6.75</c:v>
                </c:pt>
                <c:pt idx="457">
                  <c:v>6.75</c:v>
                </c:pt>
                <c:pt idx="458">
                  <c:v>6.75</c:v>
                </c:pt>
                <c:pt idx="459">
                  <c:v>6.76</c:v>
                </c:pt>
                <c:pt idx="460">
                  <c:v>6.76</c:v>
                </c:pt>
                <c:pt idx="461">
                  <c:v>6.76</c:v>
                </c:pt>
                <c:pt idx="462">
                  <c:v>6.76</c:v>
                </c:pt>
                <c:pt idx="463">
                  <c:v>6.76</c:v>
                </c:pt>
                <c:pt idx="464">
                  <c:v>6.77</c:v>
                </c:pt>
                <c:pt idx="465">
                  <c:v>6.77</c:v>
                </c:pt>
                <c:pt idx="466">
                  <c:v>6.77</c:v>
                </c:pt>
                <c:pt idx="467">
                  <c:v>6.77</c:v>
                </c:pt>
                <c:pt idx="468">
                  <c:v>6.77</c:v>
                </c:pt>
                <c:pt idx="469">
                  <c:v>6.77</c:v>
                </c:pt>
                <c:pt idx="470">
                  <c:v>6.78</c:v>
                </c:pt>
                <c:pt idx="471">
                  <c:v>6.78</c:v>
                </c:pt>
                <c:pt idx="472">
                  <c:v>6.78</c:v>
                </c:pt>
                <c:pt idx="473">
                  <c:v>6.78</c:v>
                </c:pt>
                <c:pt idx="474">
                  <c:v>6.78</c:v>
                </c:pt>
                <c:pt idx="475">
                  <c:v>6.79</c:v>
                </c:pt>
                <c:pt idx="476">
                  <c:v>6.79</c:v>
                </c:pt>
                <c:pt idx="477">
                  <c:v>6.79</c:v>
                </c:pt>
                <c:pt idx="478">
                  <c:v>6.79</c:v>
                </c:pt>
                <c:pt idx="479">
                  <c:v>6.79</c:v>
                </c:pt>
                <c:pt idx="480">
                  <c:v>6.8</c:v>
                </c:pt>
                <c:pt idx="481">
                  <c:v>6.8</c:v>
                </c:pt>
                <c:pt idx="482">
                  <c:v>6.8</c:v>
                </c:pt>
                <c:pt idx="483">
                  <c:v>6.8</c:v>
                </c:pt>
                <c:pt idx="484">
                  <c:v>6.8</c:v>
                </c:pt>
                <c:pt idx="485">
                  <c:v>6.8</c:v>
                </c:pt>
                <c:pt idx="486">
                  <c:v>6.81</c:v>
                </c:pt>
                <c:pt idx="487">
                  <c:v>6.81</c:v>
                </c:pt>
                <c:pt idx="488">
                  <c:v>6.81</c:v>
                </c:pt>
                <c:pt idx="489">
                  <c:v>6.81</c:v>
                </c:pt>
                <c:pt idx="490">
                  <c:v>6.81</c:v>
                </c:pt>
                <c:pt idx="491">
                  <c:v>6.82</c:v>
                </c:pt>
                <c:pt idx="492">
                  <c:v>6.82</c:v>
                </c:pt>
                <c:pt idx="493">
                  <c:v>6.82</c:v>
                </c:pt>
                <c:pt idx="494">
                  <c:v>6.82</c:v>
                </c:pt>
                <c:pt idx="495">
                  <c:v>6.82</c:v>
                </c:pt>
                <c:pt idx="496">
                  <c:v>6.82</c:v>
                </c:pt>
                <c:pt idx="497">
                  <c:v>6.83</c:v>
                </c:pt>
                <c:pt idx="498">
                  <c:v>6.83</c:v>
                </c:pt>
                <c:pt idx="499">
                  <c:v>6.83</c:v>
                </c:pt>
                <c:pt idx="500">
                  <c:v>6.83</c:v>
                </c:pt>
                <c:pt idx="501">
                  <c:v>6.83</c:v>
                </c:pt>
                <c:pt idx="502">
                  <c:v>6.84</c:v>
                </c:pt>
                <c:pt idx="503">
                  <c:v>6.84</c:v>
                </c:pt>
                <c:pt idx="504">
                  <c:v>6.84</c:v>
                </c:pt>
                <c:pt idx="505">
                  <c:v>6.84</c:v>
                </c:pt>
                <c:pt idx="506">
                  <c:v>6.84</c:v>
                </c:pt>
                <c:pt idx="507">
                  <c:v>6.84</c:v>
                </c:pt>
                <c:pt idx="508">
                  <c:v>6.85</c:v>
                </c:pt>
                <c:pt idx="509">
                  <c:v>6.85</c:v>
                </c:pt>
                <c:pt idx="510">
                  <c:v>6.85</c:v>
                </c:pt>
                <c:pt idx="511">
                  <c:v>6.85</c:v>
                </c:pt>
                <c:pt idx="512">
                  <c:v>6.85</c:v>
                </c:pt>
                <c:pt idx="513">
                  <c:v>6.86</c:v>
                </c:pt>
                <c:pt idx="514">
                  <c:v>6.86</c:v>
                </c:pt>
                <c:pt idx="515">
                  <c:v>6.86</c:v>
                </c:pt>
                <c:pt idx="516">
                  <c:v>6.86</c:v>
                </c:pt>
                <c:pt idx="517">
                  <c:v>6.86</c:v>
                </c:pt>
                <c:pt idx="518">
                  <c:v>6.87</c:v>
                </c:pt>
                <c:pt idx="519">
                  <c:v>6.87</c:v>
                </c:pt>
                <c:pt idx="520">
                  <c:v>6.87</c:v>
                </c:pt>
                <c:pt idx="521">
                  <c:v>6.87</c:v>
                </c:pt>
                <c:pt idx="522">
                  <c:v>6.87</c:v>
                </c:pt>
                <c:pt idx="523">
                  <c:v>6.87</c:v>
                </c:pt>
                <c:pt idx="524">
                  <c:v>6.88</c:v>
                </c:pt>
                <c:pt idx="525">
                  <c:v>6.88</c:v>
                </c:pt>
                <c:pt idx="526">
                  <c:v>6.88</c:v>
                </c:pt>
                <c:pt idx="527">
                  <c:v>6.88</c:v>
                </c:pt>
                <c:pt idx="528">
                  <c:v>6.88</c:v>
                </c:pt>
                <c:pt idx="529">
                  <c:v>6.89</c:v>
                </c:pt>
                <c:pt idx="530">
                  <c:v>6.89</c:v>
                </c:pt>
                <c:pt idx="531">
                  <c:v>6.89</c:v>
                </c:pt>
                <c:pt idx="532">
                  <c:v>6.89</c:v>
                </c:pt>
                <c:pt idx="533">
                  <c:v>6.89</c:v>
                </c:pt>
                <c:pt idx="534">
                  <c:v>6.89</c:v>
                </c:pt>
                <c:pt idx="535">
                  <c:v>6.9</c:v>
                </c:pt>
                <c:pt idx="536">
                  <c:v>6.9</c:v>
                </c:pt>
                <c:pt idx="537">
                  <c:v>6.9</c:v>
                </c:pt>
                <c:pt idx="538">
                  <c:v>6.9</c:v>
                </c:pt>
                <c:pt idx="539">
                  <c:v>6.9</c:v>
                </c:pt>
                <c:pt idx="540">
                  <c:v>6.91</c:v>
                </c:pt>
                <c:pt idx="541">
                  <c:v>6.91</c:v>
                </c:pt>
                <c:pt idx="542">
                  <c:v>6.91</c:v>
                </c:pt>
                <c:pt idx="543">
                  <c:v>6.91</c:v>
                </c:pt>
                <c:pt idx="544">
                  <c:v>6.91</c:v>
                </c:pt>
                <c:pt idx="545">
                  <c:v>6.91</c:v>
                </c:pt>
                <c:pt idx="546">
                  <c:v>6.92</c:v>
                </c:pt>
                <c:pt idx="547">
                  <c:v>6.92</c:v>
                </c:pt>
                <c:pt idx="548">
                  <c:v>6.92</c:v>
                </c:pt>
                <c:pt idx="549">
                  <c:v>6.92</c:v>
                </c:pt>
                <c:pt idx="550">
                  <c:v>6.92</c:v>
                </c:pt>
                <c:pt idx="551">
                  <c:v>6.93</c:v>
                </c:pt>
                <c:pt idx="552">
                  <c:v>6.93</c:v>
                </c:pt>
                <c:pt idx="553">
                  <c:v>6.93</c:v>
                </c:pt>
                <c:pt idx="554">
                  <c:v>6.93</c:v>
                </c:pt>
                <c:pt idx="555">
                  <c:v>6.93</c:v>
                </c:pt>
                <c:pt idx="556">
                  <c:v>6.94</c:v>
                </c:pt>
                <c:pt idx="557">
                  <c:v>6.94</c:v>
                </c:pt>
                <c:pt idx="558">
                  <c:v>6.94</c:v>
                </c:pt>
                <c:pt idx="559">
                  <c:v>6.94</c:v>
                </c:pt>
                <c:pt idx="560">
                  <c:v>6.94</c:v>
                </c:pt>
                <c:pt idx="561">
                  <c:v>6.94</c:v>
                </c:pt>
                <c:pt idx="562">
                  <c:v>6.95</c:v>
                </c:pt>
                <c:pt idx="563">
                  <c:v>6.95</c:v>
                </c:pt>
                <c:pt idx="564">
                  <c:v>6.95</c:v>
                </c:pt>
                <c:pt idx="565">
                  <c:v>6.95</c:v>
                </c:pt>
                <c:pt idx="566">
                  <c:v>6.95</c:v>
                </c:pt>
                <c:pt idx="567">
                  <c:v>6.96</c:v>
                </c:pt>
                <c:pt idx="568">
                  <c:v>6.96</c:v>
                </c:pt>
                <c:pt idx="569">
                  <c:v>6.96</c:v>
                </c:pt>
                <c:pt idx="570">
                  <c:v>6.96</c:v>
                </c:pt>
                <c:pt idx="571">
                  <c:v>6.96</c:v>
                </c:pt>
                <c:pt idx="572">
                  <c:v>6.96</c:v>
                </c:pt>
                <c:pt idx="573">
                  <c:v>6.97</c:v>
                </c:pt>
                <c:pt idx="574">
                  <c:v>6.97</c:v>
                </c:pt>
                <c:pt idx="575">
                  <c:v>6.97</c:v>
                </c:pt>
                <c:pt idx="576">
                  <c:v>6.97</c:v>
                </c:pt>
                <c:pt idx="577">
                  <c:v>6.97</c:v>
                </c:pt>
                <c:pt idx="578">
                  <c:v>6.98</c:v>
                </c:pt>
                <c:pt idx="579">
                  <c:v>6.98</c:v>
                </c:pt>
                <c:pt idx="580">
                  <c:v>6.98</c:v>
                </c:pt>
                <c:pt idx="581">
                  <c:v>6.98</c:v>
                </c:pt>
                <c:pt idx="582">
                  <c:v>6.98</c:v>
                </c:pt>
                <c:pt idx="583">
                  <c:v>6.98</c:v>
                </c:pt>
                <c:pt idx="584">
                  <c:v>6.99</c:v>
                </c:pt>
                <c:pt idx="585">
                  <c:v>6.99</c:v>
                </c:pt>
                <c:pt idx="586">
                  <c:v>6.99</c:v>
                </c:pt>
                <c:pt idx="587">
                  <c:v>6.99</c:v>
                </c:pt>
                <c:pt idx="588">
                  <c:v>6.99</c:v>
                </c:pt>
                <c:pt idx="589">
                  <c:v>7</c:v>
                </c:pt>
                <c:pt idx="590">
                  <c:v>7</c:v>
                </c:pt>
                <c:pt idx="591">
                  <c:v>7</c:v>
                </c:pt>
                <c:pt idx="592">
                  <c:v>7</c:v>
                </c:pt>
                <c:pt idx="593">
                  <c:v>7</c:v>
                </c:pt>
                <c:pt idx="594">
                  <c:v>7.01</c:v>
                </c:pt>
                <c:pt idx="595">
                  <c:v>7.01</c:v>
                </c:pt>
                <c:pt idx="596">
                  <c:v>7.01</c:v>
                </c:pt>
                <c:pt idx="597">
                  <c:v>7.01</c:v>
                </c:pt>
                <c:pt idx="598">
                  <c:v>7.01</c:v>
                </c:pt>
                <c:pt idx="599">
                  <c:v>7.01</c:v>
                </c:pt>
                <c:pt idx="600">
                  <c:v>7.02</c:v>
                </c:pt>
                <c:pt idx="601">
                  <c:v>7.02</c:v>
                </c:pt>
                <c:pt idx="602">
                  <c:v>7.02</c:v>
                </c:pt>
                <c:pt idx="603">
                  <c:v>7.02</c:v>
                </c:pt>
                <c:pt idx="604">
                  <c:v>7.02</c:v>
                </c:pt>
                <c:pt idx="605">
                  <c:v>7.03</c:v>
                </c:pt>
                <c:pt idx="606">
                  <c:v>7.03</c:v>
                </c:pt>
                <c:pt idx="607">
                  <c:v>7.03</c:v>
                </c:pt>
                <c:pt idx="608">
                  <c:v>7.03</c:v>
                </c:pt>
                <c:pt idx="609">
                  <c:v>7.03</c:v>
                </c:pt>
                <c:pt idx="610">
                  <c:v>7.03</c:v>
                </c:pt>
                <c:pt idx="611">
                  <c:v>7.04</c:v>
                </c:pt>
                <c:pt idx="612">
                  <c:v>7.04</c:v>
                </c:pt>
                <c:pt idx="613">
                  <c:v>7.04</c:v>
                </c:pt>
                <c:pt idx="614">
                  <c:v>7.04</c:v>
                </c:pt>
                <c:pt idx="615">
                  <c:v>7.04</c:v>
                </c:pt>
                <c:pt idx="616">
                  <c:v>7.05</c:v>
                </c:pt>
                <c:pt idx="617">
                  <c:v>7.05</c:v>
                </c:pt>
                <c:pt idx="618">
                  <c:v>7.05</c:v>
                </c:pt>
                <c:pt idx="619">
                  <c:v>7.05</c:v>
                </c:pt>
                <c:pt idx="620">
                  <c:v>7.05</c:v>
                </c:pt>
                <c:pt idx="621">
                  <c:v>7.06</c:v>
                </c:pt>
                <c:pt idx="622">
                  <c:v>7.06</c:v>
                </c:pt>
                <c:pt idx="623">
                  <c:v>7.06</c:v>
                </c:pt>
                <c:pt idx="624">
                  <c:v>7.06</c:v>
                </c:pt>
                <c:pt idx="625">
                  <c:v>7.06</c:v>
                </c:pt>
                <c:pt idx="626">
                  <c:v>7.06</c:v>
                </c:pt>
                <c:pt idx="627">
                  <c:v>7.07</c:v>
                </c:pt>
                <c:pt idx="628">
                  <c:v>7.07</c:v>
                </c:pt>
                <c:pt idx="629">
                  <c:v>7.07</c:v>
                </c:pt>
                <c:pt idx="630">
                  <c:v>7.07</c:v>
                </c:pt>
                <c:pt idx="631">
                  <c:v>7.07</c:v>
                </c:pt>
                <c:pt idx="632">
                  <c:v>7.08</c:v>
                </c:pt>
                <c:pt idx="633">
                  <c:v>7.08</c:v>
                </c:pt>
                <c:pt idx="634">
                  <c:v>7.08</c:v>
                </c:pt>
                <c:pt idx="635">
                  <c:v>7.08</c:v>
                </c:pt>
                <c:pt idx="636">
                  <c:v>7.08</c:v>
                </c:pt>
                <c:pt idx="637">
                  <c:v>7.08</c:v>
                </c:pt>
                <c:pt idx="638">
                  <c:v>7.09</c:v>
                </c:pt>
                <c:pt idx="639">
                  <c:v>7.09</c:v>
                </c:pt>
                <c:pt idx="640">
                  <c:v>7.09</c:v>
                </c:pt>
              </c:strCache>
            </c:strRef>
          </c:cat>
          <c:val>
            <c:numRef>
              <c:f>'9.31'!$Z$24:$Z$664</c:f>
              <c:numCache>
                <c:formatCode>0.00000</c:formatCode>
                <c:ptCount val="641"/>
                <c:pt idx="0">
                  <c:v>1.292953362559561E-2</c:v>
                </c:pt>
                <c:pt idx="1">
                  <c:v>1.3349302322055627E-2</c:v>
                </c:pt>
                <c:pt idx="2">
                  <c:v>1.378132097793839E-2</c:v>
                </c:pt>
                <c:pt idx="3">
                  <c:v>1.4225898236794482E-2</c:v>
                </c:pt>
                <c:pt idx="4">
                  <c:v>1.4683348886609143E-2</c:v>
                </c:pt>
                <c:pt idx="5">
                  <c:v>1.5153993930085773E-2</c:v>
                </c:pt>
                <c:pt idx="6">
                  <c:v>1.5638160654035851E-2</c:v>
                </c:pt>
                <c:pt idx="7">
                  <c:v>1.6136182697804913E-2</c:v>
                </c:pt>
                <c:pt idx="8">
                  <c:v>1.6648400120661287E-2</c:v>
                </c:pt>
                <c:pt idx="9">
                  <c:v>1.7175159468074103E-2</c:v>
                </c:pt>
                <c:pt idx="10">
                  <c:v>1.7716813836803964E-2</c:v>
                </c:pt>
                <c:pt idx="11">
                  <c:v>1.8273722938729999E-2</c:v>
                </c:pt>
                <c:pt idx="12">
                  <c:v>1.884625316333317E-2</c:v>
                </c:pt>
                <c:pt idx="13">
                  <c:v>1.943477763875659E-2</c:v>
                </c:pt>
                <c:pt idx="14">
                  <c:v>2.0039676291359994E-2</c:v>
                </c:pt>
                <c:pt idx="15">
                  <c:v>2.0661335903685536E-2</c:v>
                </c:pt>
                <c:pt idx="16">
                  <c:v>2.1300150170749418E-2</c:v>
                </c:pt>
                <c:pt idx="17">
                  <c:v>2.1956519754573672E-2</c:v>
                </c:pt>
                <c:pt idx="18">
                  <c:v>2.2630852336869407E-2</c:v>
                </c:pt>
                <c:pt idx="19">
                  <c:v>2.3323562669783145E-2</c:v>
                </c:pt>
                <c:pt idx="20">
                  <c:v>2.4035072624614906E-2</c:v>
                </c:pt>
                <c:pt idx="21">
                  <c:v>2.4765811238416771E-2</c:v>
                </c:pt>
                <c:pt idx="22">
                  <c:v>2.5516214758378012E-2</c:v>
                </c:pt>
                <c:pt idx="23">
                  <c:v>2.6286726683902594E-2</c:v>
                </c:pt>
                <c:pt idx="24">
                  <c:v>2.707779780628353E-2</c:v>
                </c:pt>
                <c:pt idx="25">
                  <c:v>2.788988624587619E-2</c:v>
                </c:pt>
                <c:pt idx="26">
                  <c:v>2.8723457486673765E-2</c:v>
                </c:pt>
                <c:pt idx="27">
                  <c:v>2.957898440818419E-2</c:v>
                </c:pt>
                <c:pt idx="28">
                  <c:v>3.0456947314509597E-2</c:v>
                </c:pt>
                <c:pt idx="29">
                  <c:v>3.1357833960525508E-2</c:v>
                </c:pt>
                <c:pt idx="30">
                  <c:v>3.2282139575059231E-2</c:v>
                </c:pt>
                <c:pt idx="31">
                  <c:v>3.3230366880962224E-2</c:v>
                </c:pt>
                <c:pt idx="32">
                  <c:v>3.4203026111974281E-2</c:v>
                </c:pt>
                <c:pt idx="33">
                  <c:v>3.5200635026273339E-2</c:v>
                </c:pt>
                <c:pt idx="34">
                  <c:v>3.6223718916606071E-2</c:v>
                </c:pt>
                <c:pt idx="35">
                  <c:v>3.7272810616892478E-2</c:v>
                </c:pt>
                <c:pt idx="36">
                  <c:v>3.8348450505198389E-2</c:v>
                </c:pt>
                <c:pt idx="37">
                  <c:v>3.9451186502967382E-2</c:v>
                </c:pt>
                <c:pt idx="38">
                  <c:v>4.0581574070405545E-2</c:v>
                </c:pt>
                <c:pt idx="39">
                  <c:v>4.1740176197909616E-2</c:v>
                </c:pt>
                <c:pt idx="40">
                  <c:v>4.2927563393431283E-2</c:v>
                </c:pt>
                <c:pt idx="41">
                  <c:v>4.4144313665667241E-2</c:v>
                </c:pt>
                <c:pt idx="42">
                  <c:v>4.5391012502968099E-2</c:v>
                </c:pt>
                <c:pt idx="43">
                  <c:v>4.6668252847854898E-2</c:v>
                </c:pt>
                <c:pt idx="44">
                  <c:v>4.7976635067036678E-2</c:v>
                </c:pt>
                <c:pt idx="45">
                  <c:v>4.9316766916817786E-2</c:v>
                </c:pt>
                <c:pt idx="46">
                  <c:v>5.0689263503788745E-2</c:v>
                </c:pt>
                <c:pt idx="47">
                  <c:v>5.2094747240690208E-2</c:v>
                </c:pt>
                <c:pt idx="48">
                  <c:v>5.3533847797343201E-2</c:v>
                </c:pt>
                <c:pt idx="49">
                  <c:v>5.5007202046538486E-2</c:v>
                </c:pt>
                <c:pt idx="50">
                  <c:v>5.6515454004776637E-2</c:v>
                </c:pt>
                <c:pt idx="51">
                  <c:v>5.8059254767754795E-2</c:v>
                </c:pt>
                <c:pt idx="52">
                  <c:v>5.9639262440492509E-2</c:v>
                </c:pt>
                <c:pt idx="53">
                  <c:v>6.1256142061994465E-2</c:v>
                </c:pt>
                <c:pt idx="54">
                  <c:v>6.2910565524344139E-2</c:v>
                </c:pt>
                <c:pt idx="55">
                  <c:v>6.4603211486128798E-2</c:v>
                </c:pt>
                <c:pt idx="56">
                  <c:v>6.6334765280092189E-2</c:v>
                </c:pt>
                <c:pt idx="57">
                  <c:v>6.8105918814917343E-2</c:v>
                </c:pt>
                <c:pt idx="58">
                  <c:v>6.991737047103945E-2</c:v>
                </c:pt>
                <c:pt idx="59">
                  <c:v>7.1769824990394124E-2</c:v>
                </c:pt>
                <c:pt idx="60">
                  <c:v>7.3663993360003538E-2</c:v>
                </c:pt>
                <c:pt idx="61">
                  <c:v>7.5600592689310658E-2</c:v>
                </c:pt>
                <c:pt idx="62">
                  <c:v>7.7580346081166707E-2</c:v>
                </c:pt>
                <c:pt idx="63">
                  <c:v>7.9603982496386727E-2</c:v>
                </c:pt>
                <c:pt idx="64">
                  <c:v>8.1672236611782495E-2</c:v>
                </c:pt>
                <c:pt idx="65">
                  <c:v>8.3785848671592222E-2</c:v>
                </c:pt>
                <c:pt idx="66">
                  <c:v>8.5945564332221391E-2</c:v>
                </c:pt>
                <c:pt idx="67">
                  <c:v>8.815213450021836E-2</c:v>
                </c:pt>
                <c:pt idx="68">
                  <c:v>9.0406315163405901E-2</c:v>
                </c:pt>
                <c:pt idx="69">
                  <c:v>9.2708867215096774E-2</c:v>
                </c:pt>
                <c:pt idx="70">
                  <c:v>9.5060556271320013E-2</c:v>
                </c:pt>
                <c:pt idx="71">
                  <c:v>9.7462152480993908E-2</c:v>
                </c:pt>
                <c:pt idx="72">
                  <c:v>9.9914430328977663E-2</c:v>
                </c:pt>
                <c:pt idx="73">
                  <c:v>0.10241816843194286</c:v>
                </c:pt>
                <c:pt idx="74">
                  <c:v>0.10497414932700752</c:v>
                </c:pt>
                <c:pt idx="75">
                  <c:v>0.10758315925307717</c:v>
                </c:pt>
                <c:pt idx="76">
                  <c:v>0.11024598792484594</c:v>
                </c:pt>
                <c:pt idx="77">
                  <c:v>0.11296342829940798</c:v>
                </c:pt>
                <c:pt idx="78">
                  <c:v>0.11573627633544166</c:v>
                </c:pt>
                <c:pt idx="79">
                  <c:v>0.11856533074492479</c:v>
                </c:pt>
                <c:pt idx="80">
                  <c:v>0.12145139273735088</c:v>
                </c:pt>
                <c:pt idx="81">
                  <c:v>0.12439526575641532</c:v>
                </c:pt>
                <c:pt idx="82">
                  <c:v>0.12739775520914928</c:v>
                </c:pt>
                <c:pt idx="83">
                  <c:v>0.13045966818747981</c:v>
                </c:pt>
                <c:pt idx="84">
                  <c:v>0.13358181318220427</c:v>
                </c:pt>
                <c:pt idx="85">
                  <c:v>0.13676499978936674</c:v>
                </c:pt>
                <c:pt idx="86">
                  <c:v>0.14001003840903517</c:v>
                </c:pt>
                <c:pt idx="87">
                  <c:v>0.14331773993647659</c:v>
                </c:pt>
                <c:pt idx="88">
                  <c:v>0.14668891544574131</c:v>
                </c:pt>
                <c:pt idx="89">
                  <c:v>0.15012437586566313</c:v>
                </c:pt>
                <c:pt idx="90">
                  <c:v>0.15362493164829744</c:v>
                </c:pt>
                <c:pt idx="91">
                  <c:v>0.15719139242981703</c:v>
                </c:pt>
                <c:pt idx="92">
                  <c:v>0.16082456668389819</c:v>
                </c:pt>
                <c:pt idx="93">
                  <c:v>0.16452526136762838</c:v>
                </c:pt>
                <c:pt idx="94">
                  <c:v>0.16829428155998125</c:v>
                </c:pt>
                <c:pt idx="95">
                  <c:v>0.17213243009290211</c:v>
                </c:pt>
                <c:pt idx="96">
                  <c:v>0.17604050717506206</c:v>
                </c:pt>
                <c:pt idx="97">
                  <c:v>0.18001931000833729</c:v>
                </c:pt>
                <c:pt idx="98">
                  <c:v>0.18406963239708227</c:v>
                </c:pt>
                <c:pt idx="99">
                  <c:v>0.18819226435027123</c:v>
                </c:pt>
                <c:pt idx="100">
                  <c:v>0.19238799167658518</c:v>
                </c:pt>
                <c:pt idx="101">
                  <c:v>0.19665759557253498</c:v>
                </c:pt>
                <c:pt idx="102">
                  <c:v>0.20100185220371053</c:v>
                </c:pt>
                <c:pt idx="103">
                  <c:v>0.20542153227926116</c:v>
                </c:pt>
                <c:pt idx="104">
                  <c:v>0.20991740061971029</c:v>
                </c:pt>
                <c:pt idx="105">
                  <c:v>0.21449021571822435</c:v>
                </c:pt>
                <c:pt idx="106">
                  <c:v>0.21914072929545306</c:v>
                </c:pt>
                <c:pt idx="107">
                  <c:v>0.22386968584807512</c:v>
                </c:pt>
                <c:pt idx="108">
                  <c:v>0.22867782219118146</c:v>
                </c:pt>
                <c:pt idx="109">
                  <c:v>0.23356586699464499</c:v>
                </c:pt>
                <c:pt idx="110">
                  <c:v>0.23853454031362192</c:v>
                </c:pt>
                <c:pt idx="111">
                  <c:v>0.24358455311335045</c:v>
                </c:pt>
                <c:pt idx="112">
                  <c:v>0.24871660678840615</c:v>
                </c:pt>
                <c:pt idx="113">
                  <c:v>0.25393139267659426</c:v>
                </c:pt>
                <c:pt idx="114">
                  <c:v>0.25922959156765274</c:v>
                </c:pt>
                <c:pt idx="115">
                  <c:v>0.26461187320696239</c:v>
                </c:pt>
                <c:pt idx="116">
                  <c:v>0.27007889579445366</c:v>
                </c:pt>
                <c:pt idx="117">
                  <c:v>0.2756313054789179</c:v>
                </c:pt>
                <c:pt idx="118">
                  <c:v>0.28126973584793119</c:v>
                </c:pt>
                <c:pt idx="119">
                  <c:v>0.28699480741361305</c:v>
                </c:pt>
                <c:pt idx="120">
                  <c:v>0.29280712709444051</c:v>
                </c:pt>
                <c:pt idx="121">
                  <c:v>0.29870728769335775</c:v>
                </c:pt>
                <c:pt idx="122">
                  <c:v>0.30469586737241555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0.30469586737241555</c:v>
                </c:pt>
                <c:pt idx="519">
                  <c:v>0.29870728769335775</c:v>
                </c:pt>
                <c:pt idx="520">
                  <c:v>0.29280712709444051</c:v>
                </c:pt>
                <c:pt idx="521">
                  <c:v>0.28699480741361305</c:v>
                </c:pt>
                <c:pt idx="522">
                  <c:v>0.28126973584793119</c:v>
                </c:pt>
                <c:pt idx="523">
                  <c:v>0.2756313054789179</c:v>
                </c:pt>
                <c:pt idx="524">
                  <c:v>0.27007889579445366</c:v>
                </c:pt>
                <c:pt idx="525">
                  <c:v>0.26461187320696239</c:v>
                </c:pt>
                <c:pt idx="526">
                  <c:v>0.25922959156765274</c:v>
                </c:pt>
                <c:pt idx="527">
                  <c:v>0.25393139267659426</c:v>
                </c:pt>
                <c:pt idx="528">
                  <c:v>0.24871660678840615</c:v>
                </c:pt>
                <c:pt idx="529">
                  <c:v>0.24358455311335045</c:v>
                </c:pt>
                <c:pt idx="530">
                  <c:v>0.23853454031362192</c:v>
                </c:pt>
                <c:pt idx="531">
                  <c:v>0.23356586699464499</c:v>
                </c:pt>
                <c:pt idx="532">
                  <c:v>0.22867782219118146</c:v>
                </c:pt>
                <c:pt idx="533">
                  <c:v>0.22386968584807512</c:v>
                </c:pt>
                <c:pt idx="534">
                  <c:v>0.21914072929545306</c:v>
                </c:pt>
                <c:pt idx="535">
                  <c:v>0.21449021571822435</c:v>
                </c:pt>
                <c:pt idx="536">
                  <c:v>0.20991740061971029</c:v>
                </c:pt>
                <c:pt idx="537">
                  <c:v>0.20542153227926116</c:v>
                </c:pt>
                <c:pt idx="538">
                  <c:v>0.20100185220371053</c:v>
                </c:pt>
                <c:pt idx="539">
                  <c:v>0.19665759557253498</c:v>
                </c:pt>
                <c:pt idx="540">
                  <c:v>0.19238799167658518</c:v>
                </c:pt>
                <c:pt idx="541">
                  <c:v>0.18819226435027123</c:v>
                </c:pt>
                <c:pt idx="542">
                  <c:v>0.18406963239708227</c:v>
                </c:pt>
                <c:pt idx="543">
                  <c:v>0.18001931000833729</c:v>
                </c:pt>
                <c:pt idx="544">
                  <c:v>0.17604050717506206</c:v>
                </c:pt>
                <c:pt idx="545">
                  <c:v>0.17213243009290211</c:v>
                </c:pt>
                <c:pt idx="546">
                  <c:v>0.16829428155998125</c:v>
                </c:pt>
                <c:pt idx="547">
                  <c:v>0.16452526136762838</c:v>
                </c:pt>
                <c:pt idx="548">
                  <c:v>0.16082456668389819</c:v>
                </c:pt>
                <c:pt idx="549">
                  <c:v>0.15719139242981703</c:v>
                </c:pt>
                <c:pt idx="550">
                  <c:v>0.15362493164829744</c:v>
                </c:pt>
                <c:pt idx="551">
                  <c:v>0.15012437586566313</c:v>
                </c:pt>
                <c:pt idx="552">
                  <c:v>0.14668891544574131</c:v>
                </c:pt>
                <c:pt idx="553">
                  <c:v>0.14331773993647659</c:v>
                </c:pt>
                <c:pt idx="554">
                  <c:v>0.14001003840903517</c:v>
                </c:pt>
                <c:pt idx="555">
                  <c:v>0.13676499978936674</c:v>
                </c:pt>
                <c:pt idx="556">
                  <c:v>0.13358181318220427</c:v>
                </c:pt>
                <c:pt idx="557">
                  <c:v>0.13045966818747981</c:v>
                </c:pt>
                <c:pt idx="558">
                  <c:v>0.12739775520914928</c:v>
                </c:pt>
                <c:pt idx="559">
                  <c:v>0.12439526575641532</c:v>
                </c:pt>
                <c:pt idx="560">
                  <c:v>0.12145139273735088</c:v>
                </c:pt>
                <c:pt idx="561">
                  <c:v>0.11856533074492479</c:v>
                </c:pt>
                <c:pt idx="562">
                  <c:v>0.11573627633544166</c:v>
                </c:pt>
                <c:pt idx="563">
                  <c:v>0.11296342829940798</c:v>
                </c:pt>
                <c:pt idx="564">
                  <c:v>0.11024598792484594</c:v>
                </c:pt>
                <c:pt idx="565">
                  <c:v>0.10758315925307717</c:v>
                </c:pt>
                <c:pt idx="566">
                  <c:v>0.10497414932700752</c:v>
                </c:pt>
                <c:pt idx="567">
                  <c:v>0.10241816843194286</c:v>
                </c:pt>
                <c:pt idx="568">
                  <c:v>9.9914430328977663E-2</c:v>
                </c:pt>
                <c:pt idx="569">
                  <c:v>9.7462152480993908E-2</c:v>
                </c:pt>
                <c:pt idx="570">
                  <c:v>9.5060556271320013E-2</c:v>
                </c:pt>
                <c:pt idx="571">
                  <c:v>9.2708867215096774E-2</c:v>
                </c:pt>
                <c:pt idx="572">
                  <c:v>9.0406315163405901E-2</c:v>
                </c:pt>
                <c:pt idx="573">
                  <c:v>8.815213450021836E-2</c:v>
                </c:pt>
                <c:pt idx="574">
                  <c:v>8.5945564332221391E-2</c:v>
                </c:pt>
                <c:pt idx="575">
                  <c:v>8.3785848671592222E-2</c:v>
                </c:pt>
                <c:pt idx="576">
                  <c:v>8.1672236611782495E-2</c:v>
                </c:pt>
                <c:pt idx="577">
                  <c:v>7.9603982496386727E-2</c:v>
                </c:pt>
                <c:pt idx="578">
                  <c:v>7.7580346081166707E-2</c:v>
                </c:pt>
                <c:pt idx="579">
                  <c:v>7.5600592689310658E-2</c:v>
                </c:pt>
                <c:pt idx="580">
                  <c:v>7.3663993360003538E-2</c:v>
                </c:pt>
                <c:pt idx="581">
                  <c:v>7.1769824990394124E-2</c:v>
                </c:pt>
                <c:pt idx="582">
                  <c:v>6.991737047103945E-2</c:v>
                </c:pt>
                <c:pt idx="583">
                  <c:v>6.8105918814917343E-2</c:v>
                </c:pt>
                <c:pt idx="584">
                  <c:v>6.6334765280092189E-2</c:v>
                </c:pt>
                <c:pt idx="585">
                  <c:v>6.4603211486128798E-2</c:v>
                </c:pt>
                <c:pt idx="586">
                  <c:v>6.2910565524344139E-2</c:v>
                </c:pt>
                <c:pt idx="587">
                  <c:v>6.1256142061994465E-2</c:v>
                </c:pt>
                <c:pt idx="588">
                  <c:v>5.9639262440492509E-2</c:v>
                </c:pt>
                <c:pt idx="589">
                  <c:v>5.8059254767754795E-2</c:v>
                </c:pt>
                <c:pt idx="590">
                  <c:v>5.6515454004776637E-2</c:v>
                </c:pt>
                <c:pt idx="591">
                  <c:v>5.5007202046538486E-2</c:v>
                </c:pt>
                <c:pt idx="592">
                  <c:v>5.3533847797343201E-2</c:v>
                </c:pt>
                <c:pt idx="593">
                  <c:v>5.2094747240690208E-2</c:v>
                </c:pt>
                <c:pt idx="594">
                  <c:v>5.0689263503788745E-2</c:v>
                </c:pt>
                <c:pt idx="595">
                  <c:v>4.9316766916817786E-2</c:v>
                </c:pt>
                <c:pt idx="596">
                  <c:v>4.7976635067036678E-2</c:v>
                </c:pt>
                <c:pt idx="597">
                  <c:v>4.6668252847854898E-2</c:v>
                </c:pt>
                <c:pt idx="598">
                  <c:v>4.5391012502968099E-2</c:v>
                </c:pt>
                <c:pt idx="599">
                  <c:v>4.4144313665667241E-2</c:v>
                </c:pt>
                <c:pt idx="600">
                  <c:v>4.2927563393431283E-2</c:v>
                </c:pt>
                <c:pt idx="601">
                  <c:v>4.1740176197909616E-2</c:v>
                </c:pt>
                <c:pt idx="602">
                  <c:v>4.0581574070405545E-2</c:v>
                </c:pt>
                <c:pt idx="603">
                  <c:v>3.9451186502967382E-2</c:v>
                </c:pt>
                <c:pt idx="604">
                  <c:v>3.8348450505198389E-2</c:v>
                </c:pt>
                <c:pt idx="605">
                  <c:v>3.7272810616892478E-2</c:v>
                </c:pt>
                <c:pt idx="606">
                  <c:v>3.6223718916606071E-2</c:v>
                </c:pt>
                <c:pt idx="607">
                  <c:v>3.5200635026273339E-2</c:v>
                </c:pt>
                <c:pt idx="608">
                  <c:v>3.4203026111974281E-2</c:v>
                </c:pt>
                <c:pt idx="609">
                  <c:v>3.3230366880962224E-2</c:v>
                </c:pt>
                <c:pt idx="610">
                  <c:v>3.2282139575059231E-2</c:v>
                </c:pt>
                <c:pt idx="611">
                  <c:v>3.1357833960525508E-2</c:v>
                </c:pt>
                <c:pt idx="612">
                  <c:v>3.0456947314509597E-2</c:v>
                </c:pt>
                <c:pt idx="613">
                  <c:v>2.957898440818419E-2</c:v>
                </c:pt>
                <c:pt idx="614">
                  <c:v>2.8723457486673765E-2</c:v>
                </c:pt>
                <c:pt idx="615">
                  <c:v>2.788988624587619E-2</c:v>
                </c:pt>
                <c:pt idx="616">
                  <c:v>2.707779780628353E-2</c:v>
                </c:pt>
                <c:pt idx="617">
                  <c:v>2.6286726683902594E-2</c:v>
                </c:pt>
                <c:pt idx="618">
                  <c:v>2.5516214758378012E-2</c:v>
                </c:pt>
                <c:pt idx="619">
                  <c:v>2.4765811238416771E-2</c:v>
                </c:pt>
                <c:pt idx="620">
                  <c:v>2.4035072624614906E-2</c:v>
                </c:pt>
                <c:pt idx="621">
                  <c:v>2.3323562669783145E-2</c:v>
                </c:pt>
                <c:pt idx="622">
                  <c:v>2.2630852336869407E-2</c:v>
                </c:pt>
                <c:pt idx="623">
                  <c:v>2.1956519754573672E-2</c:v>
                </c:pt>
                <c:pt idx="624">
                  <c:v>2.1300150170749418E-2</c:v>
                </c:pt>
                <c:pt idx="625">
                  <c:v>2.0661335903685536E-2</c:v>
                </c:pt>
                <c:pt idx="626">
                  <c:v>2.0039676291359994E-2</c:v>
                </c:pt>
                <c:pt idx="627">
                  <c:v>1.943477763875659E-2</c:v>
                </c:pt>
                <c:pt idx="628">
                  <c:v>1.884625316333317E-2</c:v>
                </c:pt>
                <c:pt idx="629">
                  <c:v>1.8273722938729999E-2</c:v>
                </c:pt>
                <c:pt idx="630">
                  <c:v>1.7716813836803964E-2</c:v>
                </c:pt>
                <c:pt idx="631">
                  <c:v>1.7175159468074103E-2</c:v>
                </c:pt>
                <c:pt idx="632">
                  <c:v>1.6648400120661287E-2</c:v>
                </c:pt>
                <c:pt idx="633">
                  <c:v>1.6136182697804913E-2</c:v>
                </c:pt>
                <c:pt idx="634">
                  <c:v>1.5638160654035851E-2</c:v>
                </c:pt>
                <c:pt idx="635">
                  <c:v>1.5153993930085773E-2</c:v>
                </c:pt>
                <c:pt idx="636">
                  <c:v>1.4683348886609143E-2</c:v>
                </c:pt>
                <c:pt idx="637">
                  <c:v>1.4225898236794482E-2</c:v>
                </c:pt>
                <c:pt idx="638">
                  <c:v>1.378132097793839E-2</c:v>
                </c:pt>
                <c:pt idx="639">
                  <c:v>1.3349302322055627E-2</c:v>
                </c:pt>
                <c:pt idx="640">
                  <c:v>1.292953362559561E-2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0C-46AE-AB47-14CF79773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537768"/>
        <c:axId val="1"/>
      </c:areaChart>
      <c:catAx>
        <c:axId val="6215377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62153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7468427778301528E-2"/>
          <c:w val="0.92615826311103178"/>
          <c:h val="0.82278608149055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'9.32b'!$X$24:$X$664</c:f>
              <c:strCache>
                <c:ptCount val="641"/>
                <c:pt idx="0">
                  <c:v>2.99</c:v>
                </c:pt>
                <c:pt idx="1">
                  <c:v>2.99</c:v>
                </c:pt>
                <c:pt idx="2">
                  <c:v>2.99</c:v>
                </c:pt>
                <c:pt idx="3">
                  <c:v>2.99</c:v>
                </c:pt>
                <c:pt idx="4">
                  <c:v>2.99</c:v>
                </c:pt>
                <c:pt idx="5">
                  <c:v>2.99</c:v>
                </c:pt>
                <c:pt idx="6">
                  <c:v>2.99</c:v>
                </c:pt>
                <c:pt idx="7">
                  <c:v>2.99</c:v>
                </c:pt>
                <c:pt idx="8">
                  <c:v>2.99</c:v>
                </c:pt>
                <c:pt idx="9">
                  <c:v>2.99</c:v>
                </c:pt>
                <c:pt idx="10">
                  <c:v>2.99</c:v>
                </c:pt>
                <c:pt idx="11">
                  <c:v>2.99</c:v>
                </c:pt>
                <c:pt idx="12">
                  <c:v>2.99</c:v>
                </c:pt>
                <c:pt idx="13">
                  <c:v>2.99</c:v>
                </c:pt>
                <c:pt idx="14">
                  <c:v>2.99</c:v>
                </c:pt>
                <c:pt idx="15">
                  <c:v>2.99</c:v>
                </c:pt>
                <c:pt idx="16">
                  <c:v>2.99</c:v>
                </c:pt>
                <c:pt idx="17">
                  <c:v>2.99</c:v>
                </c:pt>
                <c:pt idx="18">
                  <c:v>2.99</c:v>
                </c:pt>
                <c:pt idx="19">
                  <c:v>2.99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3.01</c:v>
                </c:pt>
                <c:pt idx="221">
                  <c:v>3.01</c:v>
                </c:pt>
                <c:pt idx="222">
                  <c:v>3.01</c:v>
                </c:pt>
                <c:pt idx="223">
                  <c:v>3.01</c:v>
                </c:pt>
                <c:pt idx="224">
                  <c:v>3.01</c:v>
                </c:pt>
                <c:pt idx="225">
                  <c:v>3.01</c:v>
                </c:pt>
                <c:pt idx="226">
                  <c:v>3.01</c:v>
                </c:pt>
                <c:pt idx="227">
                  <c:v>3.01</c:v>
                </c:pt>
                <c:pt idx="228">
                  <c:v>3.01</c:v>
                </c:pt>
                <c:pt idx="229">
                  <c:v>3.01</c:v>
                </c:pt>
                <c:pt idx="230">
                  <c:v>3.01</c:v>
                </c:pt>
                <c:pt idx="231">
                  <c:v>3.01</c:v>
                </c:pt>
                <c:pt idx="232">
                  <c:v>3.01</c:v>
                </c:pt>
                <c:pt idx="233">
                  <c:v>3.01</c:v>
                </c:pt>
                <c:pt idx="234">
                  <c:v>3.01</c:v>
                </c:pt>
                <c:pt idx="235">
                  <c:v>3.01</c:v>
                </c:pt>
                <c:pt idx="236">
                  <c:v>3.01</c:v>
                </c:pt>
                <c:pt idx="237">
                  <c:v>3.01</c:v>
                </c:pt>
                <c:pt idx="238">
                  <c:v>3.01</c:v>
                </c:pt>
                <c:pt idx="239">
                  <c:v>3.01</c:v>
                </c:pt>
                <c:pt idx="240">
                  <c:v>3.01</c:v>
                </c:pt>
                <c:pt idx="241">
                  <c:v>3.01</c:v>
                </c:pt>
                <c:pt idx="242">
                  <c:v>3.01</c:v>
                </c:pt>
                <c:pt idx="243">
                  <c:v>3.01</c:v>
                </c:pt>
                <c:pt idx="244">
                  <c:v>3.01</c:v>
                </c:pt>
                <c:pt idx="245">
                  <c:v>3.01</c:v>
                </c:pt>
                <c:pt idx="246">
                  <c:v>3.01</c:v>
                </c:pt>
                <c:pt idx="247">
                  <c:v>3.01</c:v>
                </c:pt>
                <c:pt idx="248">
                  <c:v>3.01</c:v>
                </c:pt>
                <c:pt idx="249">
                  <c:v>3.01</c:v>
                </c:pt>
                <c:pt idx="250">
                  <c:v>3.01</c:v>
                </c:pt>
                <c:pt idx="251">
                  <c:v>3.01</c:v>
                </c:pt>
                <c:pt idx="252">
                  <c:v>3.01</c:v>
                </c:pt>
                <c:pt idx="253">
                  <c:v>3.01</c:v>
                </c:pt>
                <c:pt idx="254">
                  <c:v>3.01</c:v>
                </c:pt>
                <c:pt idx="255">
                  <c:v>3.01</c:v>
                </c:pt>
                <c:pt idx="256">
                  <c:v>3.01</c:v>
                </c:pt>
                <c:pt idx="257">
                  <c:v>3.01</c:v>
                </c:pt>
                <c:pt idx="258">
                  <c:v>3.01</c:v>
                </c:pt>
                <c:pt idx="259">
                  <c:v>3.01</c:v>
                </c:pt>
                <c:pt idx="260">
                  <c:v>3.01</c:v>
                </c:pt>
                <c:pt idx="261">
                  <c:v>3.01</c:v>
                </c:pt>
                <c:pt idx="262">
                  <c:v>3.01</c:v>
                </c:pt>
                <c:pt idx="263">
                  <c:v>3.01</c:v>
                </c:pt>
                <c:pt idx="264">
                  <c:v>3.01</c:v>
                </c:pt>
                <c:pt idx="265">
                  <c:v>3.01</c:v>
                </c:pt>
                <c:pt idx="266">
                  <c:v>3.01</c:v>
                </c:pt>
                <c:pt idx="267">
                  <c:v>3.01</c:v>
                </c:pt>
                <c:pt idx="268">
                  <c:v>3.01</c:v>
                </c:pt>
                <c:pt idx="269">
                  <c:v>3.01</c:v>
                </c:pt>
                <c:pt idx="270">
                  <c:v>3.01</c:v>
                </c:pt>
                <c:pt idx="271">
                  <c:v>3.01</c:v>
                </c:pt>
                <c:pt idx="272">
                  <c:v>3.01</c:v>
                </c:pt>
                <c:pt idx="273">
                  <c:v>3.01</c:v>
                </c:pt>
                <c:pt idx="274">
                  <c:v>3.01</c:v>
                </c:pt>
                <c:pt idx="275">
                  <c:v>3.01</c:v>
                </c:pt>
                <c:pt idx="276">
                  <c:v>3.01</c:v>
                </c:pt>
                <c:pt idx="277">
                  <c:v>3.01</c:v>
                </c:pt>
                <c:pt idx="278">
                  <c:v>3.01</c:v>
                </c:pt>
                <c:pt idx="279">
                  <c:v>3.01</c:v>
                </c:pt>
                <c:pt idx="280">
                  <c:v>3.01</c:v>
                </c:pt>
                <c:pt idx="281">
                  <c:v>3.01</c:v>
                </c:pt>
                <c:pt idx="282">
                  <c:v>3.01</c:v>
                </c:pt>
                <c:pt idx="283">
                  <c:v>3.01</c:v>
                </c:pt>
                <c:pt idx="284">
                  <c:v>3.01</c:v>
                </c:pt>
                <c:pt idx="285">
                  <c:v>3.01</c:v>
                </c:pt>
                <c:pt idx="286">
                  <c:v>3.01</c:v>
                </c:pt>
                <c:pt idx="287">
                  <c:v>3.01</c:v>
                </c:pt>
                <c:pt idx="288">
                  <c:v>3.01</c:v>
                </c:pt>
                <c:pt idx="289">
                  <c:v>3.01</c:v>
                </c:pt>
                <c:pt idx="290">
                  <c:v>3.01</c:v>
                </c:pt>
                <c:pt idx="291">
                  <c:v>3.01</c:v>
                </c:pt>
                <c:pt idx="292">
                  <c:v>3.01</c:v>
                </c:pt>
                <c:pt idx="293">
                  <c:v>3.01</c:v>
                </c:pt>
                <c:pt idx="294">
                  <c:v>3.01</c:v>
                </c:pt>
                <c:pt idx="295">
                  <c:v>3.01</c:v>
                </c:pt>
                <c:pt idx="296">
                  <c:v>3.01</c:v>
                </c:pt>
                <c:pt idx="297">
                  <c:v>3.01</c:v>
                </c:pt>
                <c:pt idx="298">
                  <c:v>3.01</c:v>
                </c:pt>
                <c:pt idx="299">
                  <c:v>3.01</c:v>
                </c:pt>
                <c:pt idx="300">
                  <c:v>3.01</c:v>
                </c:pt>
                <c:pt idx="301">
                  <c:v>3.01</c:v>
                </c:pt>
                <c:pt idx="302">
                  <c:v>3.01</c:v>
                </c:pt>
                <c:pt idx="303">
                  <c:v>3.01</c:v>
                </c:pt>
                <c:pt idx="304">
                  <c:v>3.01</c:v>
                </c:pt>
                <c:pt idx="305">
                  <c:v>3.01</c:v>
                </c:pt>
                <c:pt idx="306">
                  <c:v>3.01</c:v>
                </c:pt>
                <c:pt idx="307">
                  <c:v>3.01</c:v>
                </c:pt>
                <c:pt idx="308">
                  <c:v>3.01</c:v>
                </c:pt>
                <c:pt idx="309">
                  <c:v>3.01</c:v>
                </c:pt>
                <c:pt idx="310">
                  <c:v>3.01</c:v>
                </c:pt>
                <c:pt idx="311">
                  <c:v>3.01</c:v>
                </c:pt>
                <c:pt idx="312">
                  <c:v>3.01</c:v>
                </c:pt>
                <c:pt idx="313">
                  <c:v>3.01</c:v>
                </c:pt>
                <c:pt idx="314">
                  <c:v>3.01</c:v>
                </c:pt>
                <c:pt idx="315">
                  <c:v>3.01</c:v>
                </c:pt>
                <c:pt idx="316">
                  <c:v>3.01</c:v>
                </c:pt>
                <c:pt idx="317">
                  <c:v>3.01</c:v>
                </c:pt>
                <c:pt idx="318">
                  <c:v>3.01</c:v>
                </c:pt>
                <c:pt idx="319">
                  <c:v>3.01</c:v>
                </c:pt>
                <c:pt idx="320">
                  <c:v>3.01</c:v>
                </c:pt>
                <c:pt idx="321">
                  <c:v>3.01</c:v>
                </c:pt>
                <c:pt idx="322">
                  <c:v>3.01</c:v>
                </c:pt>
                <c:pt idx="323">
                  <c:v>3.01</c:v>
                </c:pt>
                <c:pt idx="324">
                  <c:v>3.01</c:v>
                </c:pt>
                <c:pt idx="325">
                  <c:v>3.01</c:v>
                </c:pt>
                <c:pt idx="326">
                  <c:v>3.01</c:v>
                </c:pt>
                <c:pt idx="327">
                  <c:v>3.01</c:v>
                </c:pt>
                <c:pt idx="328">
                  <c:v>3.01</c:v>
                </c:pt>
                <c:pt idx="329">
                  <c:v>3.01</c:v>
                </c:pt>
                <c:pt idx="330">
                  <c:v>3.01</c:v>
                </c:pt>
                <c:pt idx="331">
                  <c:v>3.01</c:v>
                </c:pt>
                <c:pt idx="332">
                  <c:v>3.01</c:v>
                </c:pt>
                <c:pt idx="333">
                  <c:v>3.01</c:v>
                </c:pt>
                <c:pt idx="334">
                  <c:v>3.01</c:v>
                </c:pt>
                <c:pt idx="335">
                  <c:v>3.01</c:v>
                </c:pt>
                <c:pt idx="336">
                  <c:v>3.01</c:v>
                </c:pt>
                <c:pt idx="337">
                  <c:v>3.01</c:v>
                </c:pt>
                <c:pt idx="338">
                  <c:v>3.01</c:v>
                </c:pt>
                <c:pt idx="339">
                  <c:v>3.01</c:v>
                </c:pt>
                <c:pt idx="340">
                  <c:v>3.01</c:v>
                </c:pt>
                <c:pt idx="341">
                  <c:v>3.01</c:v>
                </c:pt>
                <c:pt idx="342">
                  <c:v>3.01</c:v>
                </c:pt>
                <c:pt idx="343">
                  <c:v>3.01</c:v>
                </c:pt>
                <c:pt idx="344">
                  <c:v>3.01</c:v>
                </c:pt>
                <c:pt idx="345">
                  <c:v>3.01</c:v>
                </c:pt>
                <c:pt idx="346">
                  <c:v>3.01</c:v>
                </c:pt>
                <c:pt idx="347">
                  <c:v>3.01</c:v>
                </c:pt>
                <c:pt idx="348">
                  <c:v>3.01</c:v>
                </c:pt>
                <c:pt idx="349">
                  <c:v>3.01</c:v>
                </c:pt>
                <c:pt idx="350">
                  <c:v>3.01</c:v>
                </c:pt>
                <c:pt idx="351">
                  <c:v>3.01</c:v>
                </c:pt>
                <c:pt idx="352">
                  <c:v>3.01</c:v>
                </c:pt>
                <c:pt idx="353">
                  <c:v>3.01</c:v>
                </c:pt>
                <c:pt idx="354">
                  <c:v>3.01</c:v>
                </c:pt>
                <c:pt idx="355">
                  <c:v>3.01</c:v>
                </c:pt>
                <c:pt idx="356">
                  <c:v>3.01</c:v>
                </c:pt>
                <c:pt idx="357">
                  <c:v>3.01</c:v>
                </c:pt>
                <c:pt idx="358">
                  <c:v>3.01</c:v>
                </c:pt>
                <c:pt idx="359">
                  <c:v>3.01</c:v>
                </c:pt>
                <c:pt idx="360">
                  <c:v>3.01</c:v>
                </c:pt>
                <c:pt idx="361">
                  <c:v>3.01</c:v>
                </c:pt>
                <c:pt idx="362">
                  <c:v>3.01</c:v>
                </c:pt>
                <c:pt idx="363">
                  <c:v>3.01</c:v>
                </c:pt>
                <c:pt idx="364">
                  <c:v>3.01</c:v>
                </c:pt>
                <c:pt idx="365">
                  <c:v>3.01</c:v>
                </c:pt>
                <c:pt idx="366">
                  <c:v>3.01</c:v>
                </c:pt>
                <c:pt idx="367">
                  <c:v>3.01</c:v>
                </c:pt>
                <c:pt idx="368">
                  <c:v>3.01</c:v>
                </c:pt>
                <c:pt idx="369">
                  <c:v>3.01</c:v>
                </c:pt>
                <c:pt idx="370">
                  <c:v>3.01</c:v>
                </c:pt>
                <c:pt idx="371">
                  <c:v>3.01</c:v>
                </c:pt>
                <c:pt idx="372">
                  <c:v>3.01</c:v>
                </c:pt>
                <c:pt idx="373">
                  <c:v>3.01</c:v>
                </c:pt>
                <c:pt idx="374">
                  <c:v>3.01</c:v>
                </c:pt>
                <c:pt idx="375">
                  <c:v>3.01</c:v>
                </c:pt>
                <c:pt idx="376">
                  <c:v>3.01</c:v>
                </c:pt>
                <c:pt idx="377">
                  <c:v>3.01</c:v>
                </c:pt>
                <c:pt idx="378">
                  <c:v>3.01</c:v>
                </c:pt>
                <c:pt idx="379">
                  <c:v>3.01</c:v>
                </c:pt>
                <c:pt idx="380">
                  <c:v>3.01</c:v>
                </c:pt>
                <c:pt idx="381">
                  <c:v>3.01</c:v>
                </c:pt>
                <c:pt idx="382">
                  <c:v>3.01</c:v>
                </c:pt>
                <c:pt idx="383">
                  <c:v>3.01</c:v>
                </c:pt>
                <c:pt idx="384">
                  <c:v>3.01</c:v>
                </c:pt>
                <c:pt idx="385">
                  <c:v>3.01</c:v>
                </c:pt>
                <c:pt idx="386">
                  <c:v>3.01</c:v>
                </c:pt>
                <c:pt idx="387">
                  <c:v>3.01</c:v>
                </c:pt>
                <c:pt idx="388">
                  <c:v>3.01</c:v>
                </c:pt>
                <c:pt idx="389">
                  <c:v>3.01</c:v>
                </c:pt>
                <c:pt idx="390">
                  <c:v>3.01</c:v>
                </c:pt>
                <c:pt idx="391">
                  <c:v>3.01</c:v>
                </c:pt>
                <c:pt idx="392">
                  <c:v>3.01</c:v>
                </c:pt>
                <c:pt idx="393">
                  <c:v>3.01</c:v>
                </c:pt>
                <c:pt idx="394">
                  <c:v>3.01</c:v>
                </c:pt>
                <c:pt idx="395">
                  <c:v>3.01</c:v>
                </c:pt>
                <c:pt idx="396">
                  <c:v>3.01</c:v>
                </c:pt>
                <c:pt idx="397">
                  <c:v>3.01</c:v>
                </c:pt>
                <c:pt idx="398">
                  <c:v>3.01</c:v>
                </c:pt>
                <c:pt idx="399">
                  <c:v>3.01</c:v>
                </c:pt>
                <c:pt idx="400">
                  <c:v>3.01</c:v>
                </c:pt>
                <c:pt idx="401">
                  <c:v>3.01</c:v>
                </c:pt>
                <c:pt idx="402">
                  <c:v>3.01</c:v>
                </c:pt>
                <c:pt idx="403">
                  <c:v>3.01</c:v>
                </c:pt>
                <c:pt idx="404">
                  <c:v>3.01</c:v>
                </c:pt>
                <c:pt idx="405">
                  <c:v>3.01</c:v>
                </c:pt>
                <c:pt idx="406">
                  <c:v>3.01</c:v>
                </c:pt>
                <c:pt idx="407">
                  <c:v>3.01</c:v>
                </c:pt>
                <c:pt idx="408">
                  <c:v>3.01</c:v>
                </c:pt>
                <c:pt idx="409">
                  <c:v>3.01</c:v>
                </c:pt>
                <c:pt idx="410">
                  <c:v>3.01</c:v>
                </c:pt>
                <c:pt idx="411">
                  <c:v>3.01</c:v>
                </c:pt>
                <c:pt idx="412">
                  <c:v>3.01</c:v>
                </c:pt>
                <c:pt idx="413">
                  <c:v>3.01</c:v>
                </c:pt>
                <c:pt idx="414">
                  <c:v>3.01</c:v>
                </c:pt>
                <c:pt idx="415">
                  <c:v>3.01</c:v>
                </c:pt>
                <c:pt idx="416">
                  <c:v>3.01</c:v>
                </c:pt>
                <c:pt idx="417">
                  <c:v>3.01</c:v>
                </c:pt>
                <c:pt idx="418">
                  <c:v>3.01</c:v>
                </c:pt>
                <c:pt idx="419">
                  <c:v>3.01</c:v>
                </c:pt>
                <c:pt idx="420">
                  <c:v>3.02</c:v>
                </c:pt>
                <c:pt idx="421">
                  <c:v>3.02</c:v>
                </c:pt>
                <c:pt idx="422">
                  <c:v>3.02</c:v>
                </c:pt>
                <c:pt idx="423">
                  <c:v>3.02</c:v>
                </c:pt>
                <c:pt idx="424">
                  <c:v>3.02</c:v>
                </c:pt>
                <c:pt idx="425">
                  <c:v>3.02</c:v>
                </c:pt>
                <c:pt idx="426">
                  <c:v>3.02</c:v>
                </c:pt>
                <c:pt idx="427">
                  <c:v>3.02</c:v>
                </c:pt>
                <c:pt idx="428">
                  <c:v>3.02</c:v>
                </c:pt>
                <c:pt idx="429">
                  <c:v>3.02</c:v>
                </c:pt>
                <c:pt idx="430">
                  <c:v>3.02</c:v>
                </c:pt>
                <c:pt idx="431">
                  <c:v>3.02</c:v>
                </c:pt>
                <c:pt idx="432">
                  <c:v>3.02</c:v>
                </c:pt>
                <c:pt idx="433">
                  <c:v>3.02</c:v>
                </c:pt>
                <c:pt idx="434">
                  <c:v>3.02</c:v>
                </c:pt>
                <c:pt idx="435">
                  <c:v>3.02</c:v>
                </c:pt>
                <c:pt idx="436">
                  <c:v>3.02</c:v>
                </c:pt>
                <c:pt idx="437">
                  <c:v>3.02</c:v>
                </c:pt>
                <c:pt idx="438">
                  <c:v>3.02</c:v>
                </c:pt>
                <c:pt idx="439">
                  <c:v>3.02</c:v>
                </c:pt>
                <c:pt idx="440">
                  <c:v>3.02</c:v>
                </c:pt>
                <c:pt idx="441">
                  <c:v>3.02</c:v>
                </c:pt>
                <c:pt idx="442">
                  <c:v>3.02</c:v>
                </c:pt>
                <c:pt idx="443">
                  <c:v>3.02</c:v>
                </c:pt>
                <c:pt idx="444">
                  <c:v>3.02</c:v>
                </c:pt>
                <c:pt idx="445">
                  <c:v>3.02</c:v>
                </c:pt>
                <c:pt idx="446">
                  <c:v>3.02</c:v>
                </c:pt>
                <c:pt idx="447">
                  <c:v>3.02</c:v>
                </c:pt>
                <c:pt idx="448">
                  <c:v>3.02</c:v>
                </c:pt>
                <c:pt idx="449">
                  <c:v>3.02</c:v>
                </c:pt>
                <c:pt idx="450">
                  <c:v>3.02</c:v>
                </c:pt>
                <c:pt idx="451">
                  <c:v>3.02</c:v>
                </c:pt>
                <c:pt idx="452">
                  <c:v>3.02</c:v>
                </c:pt>
                <c:pt idx="453">
                  <c:v>3.02</c:v>
                </c:pt>
                <c:pt idx="454">
                  <c:v>3.02</c:v>
                </c:pt>
                <c:pt idx="455">
                  <c:v>3.02</c:v>
                </c:pt>
                <c:pt idx="456">
                  <c:v>3.02</c:v>
                </c:pt>
                <c:pt idx="457">
                  <c:v>3.02</c:v>
                </c:pt>
                <c:pt idx="458">
                  <c:v>3.02</c:v>
                </c:pt>
                <c:pt idx="459">
                  <c:v>3.02</c:v>
                </c:pt>
                <c:pt idx="460">
                  <c:v>3.02</c:v>
                </c:pt>
                <c:pt idx="461">
                  <c:v>3.02</c:v>
                </c:pt>
                <c:pt idx="462">
                  <c:v>3.02</c:v>
                </c:pt>
                <c:pt idx="463">
                  <c:v>3.02</c:v>
                </c:pt>
                <c:pt idx="464">
                  <c:v>3.02</c:v>
                </c:pt>
                <c:pt idx="465">
                  <c:v>3.02</c:v>
                </c:pt>
                <c:pt idx="466">
                  <c:v>3.02</c:v>
                </c:pt>
                <c:pt idx="467">
                  <c:v>3.02</c:v>
                </c:pt>
                <c:pt idx="468">
                  <c:v>3.02</c:v>
                </c:pt>
                <c:pt idx="469">
                  <c:v>3.02</c:v>
                </c:pt>
                <c:pt idx="470">
                  <c:v>3.02</c:v>
                </c:pt>
                <c:pt idx="471">
                  <c:v>3.02</c:v>
                </c:pt>
                <c:pt idx="472">
                  <c:v>3.02</c:v>
                </c:pt>
                <c:pt idx="473">
                  <c:v>3.02</c:v>
                </c:pt>
                <c:pt idx="474">
                  <c:v>3.02</c:v>
                </c:pt>
                <c:pt idx="475">
                  <c:v>3.02</c:v>
                </c:pt>
                <c:pt idx="476">
                  <c:v>3.02</c:v>
                </c:pt>
                <c:pt idx="477">
                  <c:v>3.02</c:v>
                </c:pt>
                <c:pt idx="478">
                  <c:v>3.02</c:v>
                </c:pt>
                <c:pt idx="479">
                  <c:v>3.02</c:v>
                </c:pt>
                <c:pt idx="480">
                  <c:v>3.02</c:v>
                </c:pt>
                <c:pt idx="481">
                  <c:v>3.02</c:v>
                </c:pt>
                <c:pt idx="482">
                  <c:v>3.02</c:v>
                </c:pt>
                <c:pt idx="483">
                  <c:v>3.02</c:v>
                </c:pt>
                <c:pt idx="484">
                  <c:v>3.02</c:v>
                </c:pt>
                <c:pt idx="485">
                  <c:v>3.02</c:v>
                </c:pt>
                <c:pt idx="486">
                  <c:v>3.02</c:v>
                </c:pt>
                <c:pt idx="487">
                  <c:v>3.02</c:v>
                </c:pt>
                <c:pt idx="488">
                  <c:v>3.02</c:v>
                </c:pt>
                <c:pt idx="489">
                  <c:v>3.02</c:v>
                </c:pt>
                <c:pt idx="490">
                  <c:v>3.02</c:v>
                </c:pt>
                <c:pt idx="491">
                  <c:v>3.02</c:v>
                </c:pt>
                <c:pt idx="492">
                  <c:v>3.02</c:v>
                </c:pt>
                <c:pt idx="493">
                  <c:v>3.02</c:v>
                </c:pt>
                <c:pt idx="494">
                  <c:v>3.02</c:v>
                </c:pt>
                <c:pt idx="495">
                  <c:v>3.02</c:v>
                </c:pt>
                <c:pt idx="496">
                  <c:v>3.02</c:v>
                </c:pt>
                <c:pt idx="497">
                  <c:v>3.02</c:v>
                </c:pt>
                <c:pt idx="498">
                  <c:v>3.02</c:v>
                </c:pt>
                <c:pt idx="499">
                  <c:v>3.02</c:v>
                </c:pt>
                <c:pt idx="500">
                  <c:v>3.02</c:v>
                </c:pt>
                <c:pt idx="501">
                  <c:v>3.02</c:v>
                </c:pt>
                <c:pt idx="502">
                  <c:v>3.02</c:v>
                </c:pt>
                <c:pt idx="503">
                  <c:v>3.02</c:v>
                </c:pt>
                <c:pt idx="504">
                  <c:v>3.02</c:v>
                </c:pt>
                <c:pt idx="505">
                  <c:v>3.02</c:v>
                </c:pt>
                <c:pt idx="506">
                  <c:v>3.02</c:v>
                </c:pt>
                <c:pt idx="507">
                  <c:v>3.02</c:v>
                </c:pt>
                <c:pt idx="508">
                  <c:v>3.02</c:v>
                </c:pt>
                <c:pt idx="509">
                  <c:v>3.02</c:v>
                </c:pt>
                <c:pt idx="510">
                  <c:v>3.02</c:v>
                </c:pt>
                <c:pt idx="511">
                  <c:v>3.02</c:v>
                </c:pt>
                <c:pt idx="512">
                  <c:v>3.02</c:v>
                </c:pt>
                <c:pt idx="513">
                  <c:v>3.02</c:v>
                </c:pt>
                <c:pt idx="514">
                  <c:v>3.02</c:v>
                </c:pt>
                <c:pt idx="515">
                  <c:v>3.02</c:v>
                </c:pt>
                <c:pt idx="516">
                  <c:v>3.02</c:v>
                </c:pt>
                <c:pt idx="517">
                  <c:v>3.02</c:v>
                </c:pt>
                <c:pt idx="518">
                  <c:v>3.02</c:v>
                </c:pt>
                <c:pt idx="519">
                  <c:v>3.02</c:v>
                </c:pt>
                <c:pt idx="520">
                  <c:v>3.02</c:v>
                </c:pt>
                <c:pt idx="521">
                  <c:v>3.02</c:v>
                </c:pt>
                <c:pt idx="522">
                  <c:v>3.02</c:v>
                </c:pt>
                <c:pt idx="523">
                  <c:v>3.02</c:v>
                </c:pt>
                <c:pt idx="524">
                  <c:v>3.02</c:v>
                </c:pt>
                <c:pt idx="525">
                  <c:v>3.02</c:v>
                </c:pt>
                <c:pt idx="526">
                  <c:v>3.02</c:v>
                </c:pt>
                <c:pt idx="527">
                  <c:v>3.02</c:v>
                </c:pt>
                <c:pt idx="528">
                  <c:v>3.02</c:v>
                </c:pt>
                <c:pt idx="529">
                  <c:v>3.02</c:v>
                </c:pt>
                <c:pt idx="530">
                  <c:v>3.02</c:v>
                </c:pt>
                <c:pt idx="531">
                  <c:v>3.02</c:v>
                </c:pt>
                <c:pt idx="532">
                  <c:v>3.02</c:v>
                </c:pt>
                <c:pt idx="533">
                  <c:v>3.02</c:v>
                </c:pt>
                <c:pt idx="534">
                  <c:v>3.02</c:v>
                </c:pt>
                <c:pt idx="535">
                  <c:v>3.02</c:v>
                </c:pt>
                <c:pt idx="536">
                  <c:v>3.02</c:v>
                </c:pt>
                <c:pt idx="537">
                  <c:v>3.02</c:v>
                </c:pt>
                <c:pt idx="538">
                  <c:v>3.02</c:v>
                </c:pt>
                <c:pt idx="539">
                  <c:v>3.02</c:v>
                </c:pt>
                <c:pt idx="540">
                  <c:v>3.02</c:v>
                </c:pt>
                <c:pt idx="541">
                  <c:v>3.02</c:v>
                </c:pt>
                <c:pt idx="542">
                  <c:v>3.02</c:v>
                </c:pt>
                <c:pt idx="543">
                  <c:v>3.02</c:v>
                </c:pt>
                <c:pt idx="544">
                  <c:v>3.02</c:v>
                </c:pt>
                <c:pt idx="545">
                  <c:v>3.02</c:v>
                </c:pt>
                <c:pt idx="546">
                  <c:v>3.02</c:v>
                </c:pt>
                <c:pt idx="547">
                  <c:v>3.02</c:v>
                </c:pt>
                <c:pt idx="548">
                  <c:v>3.02</c:v>
                </c:pt>
                <c:pt idx="549">
                  <c:v>3.02</c:v>
                </c:pt>
                <c:pt idx="550">
                  <c:v>3.02</c:v>
                </c:pt>
                <c:pt idx="551">
                  <c:v>3.02</c:v>
                </c:pt>
                <c:pt idx="552">
                  <c:v>3.02</c:v>
                </c:pt>
                <c:pt idx="553">
                  <c:v>3.02</c:v>
                </c:pt>
                <c:pt idx="554">
                  <c:v>3.02</c:v>
                </c:pt>
                <c:pt idx="555">
                  <c:v>3.02</c:v>
                </c:pt>
                <c:pt idx="556">
                  <c:v>3.02</c:v>
                </c:pt>
                <c:pt idx="557">
                  <c:v>3.02</c:v>
                </c:pt>
                <c:pt idx="558">
                  <c:v>3.02</c:v>
                </c:pt>
                <c:pt idx="559">
                  <c:v>3.02</c:v>
                </c:pt>
                <c:pt idx="560">
                  <c:v>3.02</c:v>
                </c:pt>
                <c:pt idx="561">
                  <c:v>3.02</c:v>
                </c:pt>
                <c:pt idx="562">
                  <c:v>3.02</c:v>
                </c:pt>
                <c:pt idx="563">
                  <c:v>3.02</c:v>
                </c:pt>
                <c:pt idx="564">
                  <c:v>3.02</c:v>
                </c:pt>
                <c:pt idx="565">
                  <c:v>3.02</c:v>
                </c:pt>
                <c:pt idx="566">
                  <c:v>3.02</c:v>
                </c:pt>
                <c:pt idx="567">
                  <c:v>3.02</c:v>
                </c:pt>
                <c:pt idx="568">
                  <c:v>3.02</c:v>
                </c:pt>
                <c:pt idx="569">
                  <c:v>3.02</c:v>
                </c:pt>
                <c:pt idx="570">
                  <c:v>3.02</c:v>
                </c:pt>
                <c:pt idx="571">
                  <c:v>3.02</c:v>
                </c:pt>
                <c:pt idx="572">
                  <c:v>3.02</c:v>
                </c:pt>
                <c:pt idx="573">
                  <c:v>3.02</c:v>
                </c:pt>
                <c:pt idx="574">
                  <c:v>3.02</c:v>
                </c:pt>
                <c:pt idx="575">
                  <c:v>3.02</c:v>
                </c:pt>
                <c:pt idx="576">
                  <c:v>3.02</c:v>
                </c:pt>
                <c:pt idx="577">
                  <c:v>3.02</c:v>
                </c:pt>
                <c:pt idx="578">
                  <c:v>3.02</c:v>
                </c:pt>
                <c:pt idx="579">
                  <c:v>3.02</c:v>
                </c:pt>
                <c:pt idx="580">
                  <c:v>3.02</c:v>
                </c:pt>
                <c:pt idx="581">
                  <c:v>3.02</c:v>
                </c:pt>
                <c:pt idx="582">
                  <c:v>3.02</c:v>
                </c:pt>
                <c:pt idx="583">
                  <c:v>3.02</c:v>
                </c:pt>
                <c:pt idx="584">
                  <c:v>3.02</c:v>
                </c:pt>
                <c:pt idx="585">
                  <c:v>3.02</c:v>
                </c:pt>
                <c:pt idx="586">
                  <c:v>3.02</c:v>
                </c:pt>
                <c:pt idx="587">
                  <c:v>3.02</c:v>
                </c:pt>
                <c:pt idx="588">
                  <c:v>3.02</c:v>
                </c:pt>
                <c:pt idx="589">
                  <c:v>3.02</c:v>
                </c:pt>
                <c:pt idx="590">
                  <c:v>3.02</c:v>
                </c:pt>
                <c:pt idx="591">
                  <c:v>3.02</c:v>
                </c:pt>
                <c:pt idx="592">
                  <c:v>3.02</c:v>
                </c:pt>
                <c:pt idx="593">
                  <c:v>3.02</c:v>
                </c:pt>
                <c:pt idx="594">
                  <c:v>3.02</c:v>
                </c:pt>
                <c:pt idx="595">
                  <c:v>3.02</c:v>
                </c:pt>
                <c:pt idx="596">
                  <c:v>3.02</c:v>
                </c:pt>
                <c:pt idx="597">
                  <c:v>3.02</c:v>
                </c:pt>
                <c:pt idx="598">
                  <c:v>3.02</c:v>
                </c:pt>
                <c:pt idx="599">
                  <c:v>3.02</c:v>
                </c:pt>
                <c:pt idx="600">
                  <c:v>3.02</c:v>
                </c:pt>
                <c:pt idx="601">
                  <c:v>3.02</c:v>
                </c:pt>
                <c:pt idx="602">
                  <c:v>3.02</c:v>
                </c:pt>
                <c:pt idx="603">
                  <c:v>3.02</c:v>
                </c:pt>
                <c:pt idx="604">
                  <c:v>3.02</c:v>
                </c:pt>
                <c:pt idx="605">
                  <c:v>3.02</c:v>
                </c:pt>
                <c:pt idx="606">
                  <c:v>3.02</c:v>
                </c:pt>
                <c:pt idx="607">
                  <c:v>3.02</c:v>
                </c:pt>
                <c:pt idx="608">
                  <c:v>3.02</c:v>
                </c:pt>
                <c:pt idx="609">
                  <c:v>3.02</c:v>
                </c:pt>
                <c:pt idx="610">
                  <c:v>3.02</c:v>
                </c:pt>
                <c:pt idx="611">
                  <c:v>3.02</c:v>
                </c:pt>
                <c:pt idx="612">
                  <c:v>3.02</c:v>
                </c:pt>
                <c:pt idx="613">
                  <c:v>3.02</c:v>
                </c:pt>
                <c:pt idx="614">
                  <c:v>3.02</c:v>
                </c:pt>
                <c:pt idx="615">
                  <c:v>3.02</c:v>
                </c:pt>
                <c:pt idx="616">
                  <c:v>3.02</c:v>
                </c:pt>
                <c:pt idx="617">
                  <c:v>3.02</c:v>
                </c:pt>
                <c:pt idx="618">
                  <c:v>3.02</c:v>
                </c:pt>
                <c:pt idx="619">
                  <c:v>3.02</c:v>
                </c:pt>
                <c:pt idx="620">
                  <c:v>3.03</c:v>
                </c:pt>
                <c:pt idx="621">
                  <c:v>3.03</c:v>
                </c:pt>
                <c:pt idx="622">
                  <c:v>3.03</c:v>
                </c:pt>
                <c:pt idx="623">
                  <c:v>3.03</c:v>
                </c:pt>
                <c:pt idx="624">
                  <c:v>3.03</c:v>
                </c:pt>
                <c:pt idx="625">
                  <c:v>3.03</c:v>
                </c:pt>
                <c:pt idx="626">
                  <c:v>3.03</c:v>
                </c:pt>
                <c:pt idx="627">
                  <c:v>3.03</c:v>
                </c:pt>
                <c:pt idx="628">
                  <c:v>3.03</c:v>
                </c:pt>
                <c:pt idx="629">
                  <c:v>3.03</c:v>
                </c:pt>
                <c:pt idx="630">
                  <c:v>3.03</c:v>
                </c:pt>
                <c:pt idx="631">
                  <c:v>3.03</c:v>
                </c:pt>
                <c:pt idx="632">
                  <c:v>3.03</c:v>
                </c:pt>
                <c:pt idx="633">
                  <c:v>3.03</c:v>
                </c:pt>
                <c:pt idx="634">
                  <c:v>3.03</c:v>
                </c:pt>
                <c:pt idx="635">
                  <c:v>3.03</c:v>
                </c:pt>
                <c:pt idx="636">
                  <c:v>3.03</c:v>
                </c:pt>
                <c:pt idx="637">
                  <c:v>3.03</c:v>
                </c:pt>
                <c:pt idx="638">
                  <c:v>3.03</c:v>
                </c:pt>
                <c:pt idx="639">
                  <c:v>3.03</c:v>
                </c:pt>
                <c:pt idx="640">
                  <c:v>3.03</c:v>
                </c:pt>
              </c:strCache>
            </c:strRef>
          </c:cat>
          <c:val>
            <c:numRef>
              <c:f>'9.32b'!$Y$24:$Y$664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48.394144903828682</c:v>
                </c:pt>
                <c:pt idx="221">
                  <c:v>48.878070181399927</c:v>
                </c:pt>
                <c:pt idx="222">
                  <c:v>49.361898113408557</c:v>
                </c:pt>
                <c:pt idx="223">
                  <c:v>49.8455304966132</c:v>
                </c:pt>
                <c:pt idx="224">
                  <c:v>50.328868219623438</c:v>
                </c:pt>
                <c:pt idx="225">
                  <c:v>50.811811293837813</c:v>
                </c:pt>
                <c:pt idx="226">
                  <c:v>51.29425888512408</c:v>
                </c:pt>
                <c:pt idx="227">
                  <c:v>51.776109346229774</c:v>
                </c:pt>
                <c:pt idx="228">
                  <c:v>52.257260249910644</c:v>
                </c:pt>
                <c:pt idx="229">
                  <c:v>52.737608422763643</c:v>
                </c:pt>
                <c:pt idx="230">
                  <c:v>53.217049979750975</c:v>
                </c:pt>
                <c:pt idx="231">
                  <c:v>53.695480359400491</c:v>
                </c:pt>
                <c:pt idx="232">
                  <c:v>54.172794359667613</c:v>
                </c:pt>
                <c:pt idx="233">
                  <c:v>54.648886174443255</c:v>
                </c:pt>
                <c:pt idx="234">
                  <c:v>55.123649430691351</c:v>
                </c:pt>
                <c:pt idx="235">
                  <c:v>55.596977226199307</c:v>
                </c:pt>
                <c:pt idx="236">
                  <c:v>56.068762167924135</c:v>
                </c:pt>
                <c:pt idx="237">
                  <c:v>56.53889641091606</c:v>
                </c:pt>
                <c:pt idx="238">
                  <c:v>57.007271697801457</c:v>
                </c:pt>
                <c:pt idx="239">
                  <c:v>57.473779398805668</c:v>
                </c:pt>
                <c:pt idx="240">
                  <c:v>57.938310552296556</c:v>
                </c:pt>
                <c:pt idx="241">
                  <c:v>58.400755905828298</c:v>
                </c:pt>
                <c:pt idx="242">
                  <c:v>58.861005957665036</c:v>
                </c:pt>
                <c:pt idx="243">
                  <c:v>59.318950998763157</c:v>
                </c:pt>
                <c:pt idx="244">
                  <c:v>59.774481155190564</c:v>
                </c:pt>
                <c:pt idx="245">
                  <c:v>60.227486430960894</c:v>
                </c:pt>
                <c:pt idx="246">
                  <c:v>60.677856751260038</c:v>
                </c:pt>
                <c:pt idx="247">
                  <c:v>61.125482006041992</c:v>
                </c:pt>
                <c:pt idx="248">
                  <c:v>61.570252093970602</c:v>
                </c:pt>
                <c:pt idx="249">
                  <c:v>62.01205696668324</c:v>
                </c:pt>
                <c:pt idx="250">
                  <c:v>62.450786673352262</c:v>
                </c:pt>
                <c:pt idx="251">
                  <c:v>62.886331405519478</c:v>
                </c:pt>
                <c:pt idx="252">
                  <c:v>63.318581542178563</c:v>
                </c:pt>
                <c:pt idx="253">
                  <c:v>63.747427695080319</c:v>
                </c:pt>
                <c:pt idx="254">
                  <c:v>64.172760754234517</c:v>
                </c:pt>
                <c:pt idx="255">
                  <c:v>64.594471933582867</c:v>
                </c:pt>
                <c:pt idx="256">
                  <c:v>65.012452816816449</c:v>
                </c:pt>
                <c:pt idx="257">
                  <c:v>65.426595403310913</c:v>
                </c:pt>
                <c:pt idx="258">
                  <c:v>65.836792154152974</c:v>
                </c:pt>
                <c:pt idx="259">
                  <c:v>66.24293603823061</c:v>
                </c:pt>
                <c:pt idx="260">
                  <c:v>66.644920578359944</c:v>
                </c:pt>
                <c:pt idx="261">
                  <c:v>67.042639897421239</c:v>
                </c:pt>
                <c:pt idx="262">
                  <c:v>67.435988764476122</c:v>
                </c:pt>
                <c:pt idx="263">
                  <c:v>67.824862640838447</c:v>
                </c:pt>
                <c:pt idx="264">
                  <c:v>68.209157726070529</c:v>
                </c:pt>
                <c:pt idx="265">
                  <c:v>68.588771003876786</c:v>
                </c:pt>
                <c:pt idx="266">
                  <c:v>68.963600287866683</c:v>
                </c:pt>
                <c:pt idx="267">
                  <c:v>69.333544267158345</c:v>
                </c:pt>
                <c:pt idx="268">
                  <c:v>69.698502551794917</c:v>
                </c:pt>
                <c:pt idx="269">
                  <c:v>70.058375717945182</c:v>
                </c:pt>
                <c:pt idx="270">
                  <c:v>70.413065352859917</c:v>
                </c:pt>
                <c:pt idx="271">
                  <c:v>70.762474099555959</c:v>
                </c:pt>
                <c:pt idx="272">
                  <c:v>71.106505701199424</c:v>
                </c:pt>
                <c:pt idx="273">
                  <c:v>71.445065045160177</c:v>
                </c:pt>
                <c:pt idx="274">
                  <c:v>71.778058206708934</c:v>
                </c:pt>
                <c:pt idx="275">
                  <c:v>72.105392492329599</c:v>
                </c:pt>
                <c:pt idx="276">
                  <c:v>72.426976482618457</c:v>
                </c:pt>
                <c:pt idx="277">
                  <c:v>72.742720074742707</c:v>
                </c:pt>
                <c:pt idx="278">
                  <c:v>73.052534524430797</c:v>
                </c:pt>
                <c:pt idx="279">
                  <c:v>73.356332487467242</c:v>
                </c:pt>
                <c:pt idx="280">
                  <c:v>73.654028060664672</c:v>
                </c:pt>
                <c:pt idx="281">
                  <c:v>73.945536822286485</c:v>
                </c:pt>
                <c:pt idx="282">
                  <c:v>74.230775871893215</c:v>
                </c:pt>
                <c:pt idx="283">
                  <c:v>74.509663869586703</c:v>
                </c:pt>
                <c:pt idx="284">
                  <c:v>74.782121074625692</c:v>
                </c:pt>
                <c:pt idx="285">
                  <c:v>75.048069383387599</c:v>
                </c:pt>
                <c:pt idx="286">
                  <c:v>75.307432366650801</c:v>
                </c:pt>
                <c:pt idx="287">
                  <c:v>75.560135306172938</c:v>
                </c:pt>
                <c:pt idx="288">
                  <c:v>75.806105230540354</c:v>
                </c:pt>
                <c:pt idx="289">
                  <c:v>76.045270950264992</c:v>
                </c:pt>
                <c:pt idx="290">
                  <c:v>76.277563092104842</c:v>
                </c:pt>
                <c:pt idx="291">
                  <c:v>76.50291413258482</c:v>
                </c:pt>
                <c:pt idx="292">
                  <c:v>76.721258430695727</c:v>
                </c:pt>
                <c:pt idx="293">
                  <c:v>76.932532259748569</c:v>
                </c:pt>
                <c:pt idx="294">
                  <c:v>77.136673838363237</c:v>
                </c:pt>
                <c:pt idx="295">
                  <c:v>77.33362336056986</c:v>
                </c:pt>
                <c:pt idx="296">
                  <c:v>77.523323025002853</c:v>
                </c:pt>
                <c:pt idx="297">
                  <c:v>77.705717063167185</c:v>
                </c:pt>
                <c:pt idx="298">
                  <c:v>77.880751766758095</c:v>
                </c:pt>
                <c:pt idx="299">
                  <c:v>78.048375514014879</c:v>
                </c:pt>
                <c:pt idx="300">
                  <c:v>78.208538795091187</c:v>
                </c:pt>
                <c:pt idx="301">
                  <c:v>78.36119423642424</c:v>
                </c:pt>
                <c:pt idx="302">
                  <c:v>78.506296624085792</c:v>
                </c:pt>
                <c:pt idx="303">
                  <c:v>78.643802926099454</c:v>
                </c:pt>
                <c:pt idx="304">
                  <c:v>78.773672313708175</c:v>
                </c:pt>
                <c:pt idx="305">
                  <c:v>78.895866181577802</c:v>
                </c:pt>
                <c:pt idx="306">
                  <c:v>79.01034816692227</c:v>
                </c:pt>
                <c:pt idx="307">
                  <c:v>79.117084167537499</c:v>
                </c:pt>
                <c:pt idx="308">
                  <c:v>79.216042358731229</c:v>
                </c:pt>
                <c:pt idx="309">
                  <c:v>79.307193209137168</c:v>
                </c:pt>
                <c:pt idx="310">
                  <c:v>79.39050949540237</c:v>
                </c:pt>
                <c:pt idx="311">
                  <c:v>79.465966315737674</c:v>
                </c:pt>
                <c:pt idx="312">
                  <c:v>79.533541102321792</c:v>
                </c:pt>
                <c:pt idx="313">
                  <c:v>79.593213632550217</c:v>
                </c:pt>
                <c:pt idx="314">
                  <c:v>79.6449660391214</c:v>
                </c:pt>
                <c:pt idx="315">
                  <c:v>79.688782818952831</c:v>
                </c:pt>
                <c:pt idx="316">
                  <c:v>79.724650840921015</c:v>
                </c:pt>
                <c:pt idx="317">
                  <c:v>79.752559352419951</c:v>
                </c:pt>
                <c:pt idx="318">
                  <c:v>79.772499984733244</c:v>
                </c:pt>
                <c:pt idx="319">
                  <c:v>79.78446675721645</c:v>
                </c:pt>
                <c:pt idx="320">
                  <c:v>79.788456080286551</c:v>
                </c:pt>
                <c:pt idx="321">
                  <c:v>79.78446675721645</c:v>
                </c:pt>
                <c:pt idx="322">
                  <c:v>79.772499984733244</c:v>
                </c:pt>
                <c:pt idx="323">
                  <c:v>79.752559352419951</c:v>
                </c:pt>
                <c:pt idx="324">
                  <c:v>79.724650840921015</c:v>
                </c:pt>
                <c:pt idx="325">
                  <c:v>79.688782818952831</c:v>
                </c:pt>
                <c:pt idx="326">
                  <c:v>79.6449660391214</c:v>
                </c:pt>
                <c:pt idx="327">
                  <c:v>79.593213632550217</c:v>
                </c:pt>
                <c:pt idx="328">
                  <c:v>79.533541102321792</c:v>
                </c:pt>
                <c:pt idx="329">
                  <c:v>79.465966315737674</c:v>
                </c:pt>
                <c:pt idx="330">
                  <c:v>79.39050949540237</c:v>
                </c:pt>
                <c:pt idx="331">
                  <c:v>79.307193209137168</c:v>
                </c:pt>
                <c:pt idx="332">
                  <c:v>79.216042358731229</c:v>
                </c:pt>
                <c:pt idx="333">
                  <c:v>79.117084167537499</c:v>
                </c:pt>
                <c:pt idx="334">
                  <c:v>79.01034816692227</c:v>
                </c:pt>
                <c:pt idx="335">
                  <c:v>78.895866181577802</c:v>
                </c:pt>
                <c:pt idx="336">
                  <c:v>78.773672313708175</c:v>
                </c:pt>
                <c:pt idx="337">
                  <c:v>78.643802926099454</c:v>
                </c:pt>
                <c:pt idx="338">
                  <c:v>78.506296624085792</c:v>
                </c:pt>
                <c:pt idx="339">
                  <c:v>78.36119423642424</c:v>
                </c:pt>
                <c:pt idx="340">
                  <c:v>78.208538795091187</c:v>
                </c:pt>
                <c:pt idx="341">
                  <c:v>78.048375514014879</c:v>
                </c:pt>
                <c:pt idx="342">
                  <c:v>77.880751766758095</c:v>
                </c:pt>
                <c:pt idx="343">
                  <c:v>77.705717063167185</c:v>
                </c:pt>
                <c:pt idx="344">
                  <c:v>77.523323025002853</c:v>
                </c:pt>
                <c:pt idx="345">
                  <c:v>77.33362336056986</c:v>
                </c:pt>
                <c:pt idx="346">
                  <c:v>77.136673838363237</c:v>
                </c:pt>
                <c:pt idx="347">
                  <c:v>76.932532259748569</c:v>
                </c:pt>
                <c:pt idx="348">
                  <c:v>76.721258430695727</c:v>
                </c:pt>
                <c:pt idx="349">
                  <c:v>76.50291413258482</c:v>
                </c:pt>
                <c:pt idx="350">
                  <c:v>76.277563092104842</c:v>
                </c:pt>
                <c:pt idx="351">
                  <c:v>76.045270950264992</c:v>
                </c:pt>
                <c:pt idx="352">
                  <c:v>75.806105230540354</c:v>
                </c:pt>
                <c:pt idx="353">
                  <c:v>75.560135306172938</c:v>
                </c:pt>
                <c:pt idx="354">
                  <c:v>75.307432366650801</c:v>
                </c:pt>
                <c:pt idx="355">
                  <c:v>75.048069383387599</c:v>
                </c:pt>
                <c:pt idx="356">
                  <c:v>74.782121074625692</c:v>
                </c:pt>
                <c:pt idx="357">
                  <c:v>74.509663869586703</c:v>
                </c:pt>
                <c:pt idx="358">
                  <c:v>74.230775871893215</c:v>
                </c:pt>
                <c:pt idx="359">
                  <c:v>73.945536822286485</c:v>
                </c:pt>
                <c:pt idx="360">
                  <c:v>73.654028060664672</c:v>
                </c:pt>
                <c:pt idx="361">
                  <c:v>73.356332487467242</c:v>
                </c:pt>
                <c:pt idx="362">
                  <c:v>73.052534524430797</c:v>
                </c:pt>
                <c:pt idx="363">
                  <c:v>72.742720074742707</c:v>
                </c:pt>
                <c:pt idx="364">
                  <c:v>72.426976482618457</c:v>
                </c:pt>
                <c:pt idx="365">
                  <c:v>72.105392492329599</c:v>
                </c:pt>
                <c:pt idx="366">
                  <c:v>71.778058206708934</c:v>
                </c:pt>
                <c:pt idx="367">
                  <c:v>71.445065045160177</c:v>
                </c:pt>
                <c:pt idx="368">
                  <c:v>71.106505701199424</c:v>
                </c:pt>
                <c:pt idx="369">
                  <c:v>70.762474099555959</c:v>
                </c:pt>
                <c:pt idx="370">
                  <c:v>70.413065352859917</c:v>
                </c:pt>
                <c:pt idx="371">
                  <c:v>70.058375717945182</c:v>
                </c:pt>
                <c:pt idx="372">
                  <c:v>69.698502551794917</c:v>
                </c:pt>
                <c:pt idx="373">
                  <c:v>69.333544267158345</c:v>
                </c:pt>
                <c:pt idx="374">
                  <c:v>68.963600287866683</c:v>
                </c:pt>
                <c:pt idx="375">
                  <c:v>68.588771003876786</c:v>
                </c:pt>
                <c:pt idx="376">
                  <c:v>68.209157726070529</c:v>
                </c:pt>
                <c:pt idx="377">
                  <c:v>67.824862640838447</c:v>
                </c:pt>
                <c:pt idx="378">
                  <c:v>67.435988764476122</c:v>
                </c:pt>
                <c:pt idx="379">
                  <c:v>67.042639897421239</c:v>
                </c:pt>
                <c:pt idx="380">
                  <c:v>66.644920578359944</c:v>
                </c:pt>
                <c:pt idx="381">
                  <c:v>66.24293603823061</c:v>
                </c:pt>
                <c:pt idx="382">
                  <c:v>65.836792154152974</c:v>
                </c:pt>
                <c:pt idx="383">
                  <c:v>65.426595403310913</c:v>
                </c:pt>
                <c:pt idx="384">
                  <c:v>65.012452816816449</c:v>
                </c:pt>
                <c:pt idx="385">
                  <c:v>64.594471933582867</c:v>
                </c:pt>
                <c:pt idx="386">
                  <c:v>64.172760754234517</c:v>
                </c:pt>
                <c:pt idx="387">
                  <c:v>63.747427695080319</c:v>
                </c:pt>
                <c:pt idx="388">
                  <c:v>63.318581542178563</c:v>
                </c:pt>
                <c:pt idx="389">
                  <c:v>62.886331405519478</c:v>
                </c:pt>
                <c:pt idx="390">
                  <c:v>62.450786673352262</c:v>
                </c:pt>
                <c:pt idx="391">
                  <c:v>62.01205696668324</c:v>
                </c:pt>
                <c:pt idx="392">
                  <c:v>61.570252093970602</c:v>
                </c:pt>
                <c:pt idx="393">
                  <c:v>61.125482006041992</c:v>
                </c:pt>
                <c:pt idx="394">
                  <c:v>60.677856751260038</c:v>
                </c:pt>
                <c:pt idx="395">
                  <c:v>60.227486430960894</c:v>
                </c:pt>
                <c:pt idx="396">
                  <c:v>59.774481155190564</c:v>
                </c:pt>
                <c:pt idx="397">
                  <c:v>59.318950998763157</c:v>
                </c:pt>
                <c:pt idx="398">
                  <c:v>58.861005957665036</c:v>
                </c:pt>
                <c:pt idx="399">
                  <c:v>58.400755905828298</c:v>
                </c:pt>
                <c:pt idx="400">
                  <c:v>57.938310552296556</c:v>
                </c:pt>
                <c:pt idx="401">
                  <c:v>57.473779398805668</c:v>
                </c:pt>
                <c:pt idx="402">
                  <c:v>57.007271697801457</c:v>
                </c:pt>
                <c:pt idx="403">
                  <c:v>56.53889641091606</c:v>
                </c:pt>
                <c:pt idx="404">
                  <c:v>56.068762167924135</c:v>
                </c:pt>
                <c:pt idx="405">
                  <c:v>55.596977226199307</c:v>
                </c:pt>
                <c:pt idx="406">
                  <c:v>55.123649430691351</c:v>
                </c:pt>
                <c:pt idx="407">
                  <c:v>54.648886174443255</c:v>
                </c:pt>
                <c:pt idx="408">
                  <c:v>54.172794359667613</c:v>
                </c:pt>
                <c:pt idx="409">
                  <c:v>53.695480359400491</c:v>
                </c:pt>
                <c:pt idx="410">
                  <c:v>53.217049979750975</c:v>
                </c:pt>
                <c:pt idx="411">
                  <c:v>52.737608422763643</c:v>
                </c:pt>
                <c:pt idx="412">
                  <c:v>52.257260249910644</c:v>
                </c:pt>
                <c:pt idx="413">
                  <c:v>51.776109346229774</c:v>
                </c:pt>
                <c:pt idx="414">
                  <c:v>51.29425888512408</c:v>
                </c:pt>
                <c:pt idx="415">
                  <c:v>50.811811293837813</c:v>
                </c:pt>
                <c:pt idx="416">
                  <c:v>50.328868219623438</c:v>
                </c:pt>
                <c:pt idx="417">
                  <c:v>49.8455304966132</c:v>
                </c:pt>
                <c:pt idx="418">
                  <c:v>49.361898113408557</c:v>
                </c:pt>
                <c:pt idx="419">
                  <c:v>48.878070181399927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B-4F43-B648-D42BD72FE84F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'9.32b'!$X$24:$X$664</c:f>
              <c:strCache>
                <c:ptCount val="641"/>
                <c:pt idx="0">
                  <c:v>2.99</c:v>
                </c:pt>
                <c:pt idx="1">
                  <c:v>2.99</c:v>
                </c:pt>
                <c:pt idx="2">
                  <c:v>2.99</c:v>
                </c:pt>
                <c:pt idx="3">
                  <c:v>2.99</c:v>
                </c:pt>
                <c:pt idx="4">
                  <c:v>2.99</c:v>
                </c:pt>
                <c:pt idx="5">
                  <c:v>2.99</c:v>
                </c:pt>
                <c:pt idx="6">
                  <c:v>2.99</c:v>
                </c:pt>
                <c:pt idx="7">
                  <c:v>2.99</c:v>
                </c:pt>
                <c:pt idx="8">
                  <c:v>2.99</c:v>
                </c:pt>
                <c:pt idx="9">
                  <c:v>2.99</c:v>
                </c:pt>
                <c:pt idx="10">
                  <c:v>2.99</c:v>
                </c:pt>
                <c:pt idx="11">
                  <c:v>2.99</c:v>
                </c:pt>
                <c:pt idx="12">
                  <c:v>2.99</c:v>
                </c:pt>
                <c:pt idx="13">
                  <c:v>2.99</c:v>
                </c:pt>
                <c:pt idx="14">
                  <c:v>2.99</c:v>
                </c:pt>
                <c:pt idx="15">
                  <c:v>2.99</c:v>
                </c:pt>
                <c:pt idx="16">
                  <c:v>2.99</c:v>
                </c:pt>
                <c:pt idx="17">
                  <c:v>2.99</c:v>
                </c:pt>
                <c:pt idx="18">
                  <c:v>2.99</c:v>
                </c:pt>
                <c:pt idx="19">
                  <c:v>2.99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3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3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</c:v>
                </c:pt>
                <c:pt idx="76">
                  <c:v>3</c:v>
                </c:pt>
                <c:pt idx="77">
                  <c:v>3</c:v>
                </c:pt>
                <c:pt idx="78">
                  <c:v>3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3</c:v>
                </c:pt>
                <c:pt idx="157">
                  <c:v>3</c:v>
                </c:pt>
                <c:pt idx="158">
                  <c:v>3</c:v>
                </c:pt>
                <c:pt idx="159">
                  <c:v>3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3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3</c:v>
                </c:pt>
                <c:pt idx="174">
                  <c:v>3</c:v>
                </c:pt>
                <c:pt idx="175">
                  <c:v>3</c:v>
                </c:pt>
                <c:pt idx="176">
                  <c:v>3</c:v>
                </c:pt>
                <c:pt idx="177">
                  <c:v>3</c:v>
                </c:pt>
                <c:pt idx="178">
                  <c:v>3</c:v>
                </c:pt>
                <c:pt idx="179">
                  <c:v>3</c:v>
                </c:pt>
                <c:pt idx="180">
                  <c:v>3</c:v>
                </c:pt>
                <c:pt idx="181">
                  <c:v>3</c:v>
                </c:pt>
                <c:pt idx="182">
                  <c:v>3</c:v>
                </c:pt>
                <c:pt idx="183">
                  <c:v>3</c:v>
                </c:pt>
                <c:pt idx="184">
                  <c:v>3</c:v>
                </c:pt>
                <c:pt idx="185">
                  <c:v>3</c:v>
                </c:pt>
                <c:pt idx="186">
                  <c:v>3</c:v>
                </c:pt>
                <c:pt idx="187">
                  <c:v>3</c:v>
                </c:pt>
                <c:pt idx="188">
                  <c:v>3</c:v>
                </c:pt>
                <c:pt idx="189">
                  <c:v>3</c:v>
                </c:pt>
                <c:pt idx="190">
                  <c:v>3</c:v>
                </c:pt>
                <c:pt idx="191">
                  <c:v>3</c:v>
                </c:pt>
                <c:pt idx="192">
                  <c:v>3</c:v>
                </c:pt>
                <c:pt idx="193">
                  <c:v>3</c:v>
                </c:pt>
                <c:pt idx="194">
                  <c:v>3</c:v>
                </c:pt>
                <c:pt idx="195">
                  <c:v>3</c:v>
                </c:pt>
                <c:pt idx="196">
                  <c:v>3</c:v>
                </c:pt>
                <c:pt idx="197">
                  <c:v>3</c:v>
                </c:pt>
                <c:pt idx="198">
                  <c:v>3</c:v>
                </c:pt>
                <c:pt idx="199">
                  <c:v>3</c:v>
                </c:pt>
                <c:pt idx="200">
                  <c:v>3</c:v>
                </c:pt>
                <c:pt idx="201">
                  <c:v>3</c:v>
                </c:pt>
                <c:pt idx="202">
                  <c:v>3</c:v>
                </c:pt>
                <c:pt idx="203">
                  <c:v>3</c:v>
                </c:pt>
                <c:pt idx="204">
                  <c:v>3</c:v>
                </c:pt>
                <c:pt idx="205">
                  <c:v>3</c:v>
                </c:pt>
                <c:pt idx="206">
                  <c:v>3</c:v>
                </c:pt>
                <c:pt idx="207">
                  <c:v>3</c:v>
                </c:pt>
                <c:pt idx="208">
                  <c:v>3</c:v>
                </c:pt>
                <c:pt idx="209">
                  <c:v>3</c:v>
                </c:pt>
                <c:pt idx="210">
                  <c:v>3</c:v>
                </c:pt>
                <c:pt idx="211">
                  <c:v>3</c:v>
                </c:pt>
                <c:pt idx="212">
                  <c:v>3</c:v>
                </c:pt>
                <c:pt idx="213">
                  <c:v>3</c:v>
                </c:pt>
                <c:pt idx="214">
                  <c:v>3</c:v>
                </c:pt>
                <c:pt idx="215">
                  <c:v>3</c:v>
                </c:pt>
                <c:pt idx="216">
                  <c:v>3</c:v>
                </c:pt>
                <c:pt idx="217">
                  <c:v>3</c:v>
                </c:pt>
                <c:pt idx="218">
                  <c:v>3</c:v>
                </c:pt>
                <c:pt idx="219">
                  <c:v>3</c:v>
                </c:pt>
                <c:pt idx="220">
                  <c:v>3.01</c:v>
                </c:pt>
                <c:pt idx="221">
                  <c:v>3.01</c:v>
                </c:pt>
                <c:pt idx="222">
                  <c:v>3.01</c:v>
                </c:pt>
                <c:pt idx="223">
                  <c:v>3.01</c:v>
                </c:pt>
                <c:pt idx="224">
                  <c:v>3.01</c:v>
                </c:pt>
                <c:pt idx="225">
                  <c:v>3.01</c:v>
                </c:pt>
                <c:pt idx="226">
                  <c:v>3.01</c:v>
                </c:pt>
                <c:pt idx="227">
                  <c:v>3.01</c:v>
                </c:pt>
                <c:pt idx="228">
                  <c:v>3.01</c:v>
                </c:pt>
                <c:pt idx="229">
                  <c:v>3.01</c:v>
                </c:pt>
                <c:pt idx="230">
                  <c:v>3.01</c:v>
                </c:pt>
                <c:pt idx="231">
                  <c:v>3.01</c:v>
                </c:pt>
                <c:pt idx="232">
                  <c:v>3.01</c:v>
                </c:pt>
                <c:pt idx="233">
                  <c:v>3.01</c:v>
                </c:pt>
                <c:pt idx="234">
                  <c:v>3.01</c:v>
                </c:pt>
                <c:pt idx="235">
                  <c:v>3.01</c:v>
                </c:pt>
                <c:pt idx="236">
                  <c:v>3.01</c:v>
                </c:pt>
                <c:pt idx="237">
                  <c:v>3.01</c:v>
                </c:pt>
                <c:pt idx="238">
                  <c:v>3.01</c:v>
                </c:pt>
                <c:pt idx="239">
                  <c:v>3.01</c:v>
                </c:pt>
                <c:pt idx="240">
                  <c:v>3.01</c:v>
                </c:pt>
                <c:pt idx="241">
                  <c:v>3.01</c:v>
                </c:pt>
                <c:pt idx="242">
                  <c:v>3.01</c:v>
                </c:pt>
                <c:pt idx="243">
                  <c:v>3.01</c:v>
                </c:pt>
                <c:pt idx="244">
                  <c:v>3.01</c:v>
                </c:pt>
                <c:pt idx="245">
                  <c:v>3.01</c:v>
                </c:pt>
                <c:pt idx="246">
                  <c:v>3.01</c:v>
                </c:pt>
                <c:pt idx="247">
                  <c:v>3.01</c:v>
                </c:pt>
                <c:pt idx="248">
                  <c:v>3.01</c:v>
                </c:pt>
                <c:pt idx="249">
                  <c:v>3.01</c:v>
                </c:pt>
                <c:pt idx="250">
                  <c:v>3.01</c:v>
                </c:pt>
                <c:pt idx="251">
                  <c:v>3.01</c:v>
                </c:pt>
                <c:pt idx="252">
                  <c:v>3.01</c:v>
                </c:pt>
                <c:pt idx="253">
                  <c:v>3.01</c:v>
                </c:pt>
                <c:pt idx="254">
                  <c:v>3.01</c:v>
                </c:pt>
                <c:pt idx="255">
                  <c:v>3.01</c:v>
                </c:pt>
                <c:pt idx="256">
                  <c:v>3.01</c:v>
                </c:pt>
                <c:pt idx="257">
                  <c:v>3.01</c:v>
                </c:pt>
                <c:pt idx="258">
                  <c:v>3.01</c:v>
                </c:pt>
                <c:pt idx="259">
                  <c:v>3.01</c:v>
                </c:pt>
                <c:pt idx="260">
                  <c:v>3.01</c:v>
                </c:pt>
                <c:pt idx="261">
                  <c:v>3.01</c:v>
                </c:pt>
                <c:pt idx="262">
                  <c:v>3.01</c:v>
                </c:pt>
                <c:pt idx="263">
                  <c:v>3.01</c:v>
                </c:pt>
                <c:pt idx="264">
                  <c:v>3.01</c:v>
                </c:pt>
                <c:pt idx="265">
                  <c:v>3.01</c:v>
                </c:pt>
                <c:pt idx="266">
                  <c:v>3.01</c:v>
                </c:pt>
                <c:pt idx="267">
                  <c:v>3.01</c:v>
                </c:pt>
                <c:pt idx="268">
                  <c:v>3.01</c:v>
                </c:pt>
                <c:pt idx="269">
                  <c:v>3.01</c:v>
                </c:pt>
                <c:pt idx="270">
                  <c:v>3.01</c:v>
                </c:pt>
                <c:pt idx="271">
                  <c:v>3.01</c:v>
                </c:pt>
                <c:pt idx="272">
                  <c:v>3.01</c:v>
                </c:pt>
                <c:pt idx="273">
                  <c:v>3.01</c:v>
                </c:pt>
                <c:pt idx="274">
                  <c:v>3.01</c:v>
                </c:pt>
                <c:pt idx="275">
                  <c:v>3.01</c:v>
                </c:pt>
                <c:pt idx="276">
                  <c:v>3.01</c:v>
                </c:pt>
                <c:pt idx="277">
                  <c:v>3.01</c:v>
                </c:pt>
                <c:pt idx="278">
                  <c:v>3.01</c:v>
                </c:pt>
                <c:pt idx="279">
                  <c:v>3.01</c:v>
                </c:pt>
                <c:pt idx="280">
                  <c:v>3.01</c:v>
                </c:pt>
                <c:pt idx="281">
                  <c:v>3.01</c:v>
                </c:pt>
                <c:pt idx="282">
                  <c:v>3.01</c:v>
                </c:pt>
                <c:pt idx="283">
                  <c:v>3.01</c:v>
                </c:pt>
                <c:pt idx="284">
                  <c:v>3.01</c:v>
                </c:pt>
                <c:pt idx="285">
                  <c:v>3.01</c:v>
                </c:pt>
                <c:pt idx="286">
                  <c:v>3.01</c:v>
                </c:pt>
                <c:pt idx="287">
                  <c:v>3.01</c:v>
                </c:pt>
                <c:pt idx="288">
                  <c:v>3.01</c:v>
                </c:pt>
                <c:pt idx="289">
                  <c:v>3.01</c:v>
                </c:pt>
                <c:pt idx="290">
                  <c:v>3.01</c:v>
                </c:pt>
                <c:pt idx="291">
                  <c:v>3.01</c:v>
                </c:pt>
                <c:pt idx="292">
                  <c:v>3.01</c:v>
                </c:pt>
                <c:pt idx="293">
                  <c:v>3.01</c:v>
                </c:pt>
                <c:pt idx="294">
                  <c:v>3.01</c:v>
                </c:pt>
                <c:pt idx="295">
                  <c:v>3.01</c:v>
                </c:pt>
                <c:pt idx="296">
                  <c:v>3.01</c:v>
                </c:pt>
                <c:pt idx="297">
                  <c:v>3.01</c:v>
                </c:pt>
                <c:pt idx="298">
                  <c:v>3.01</c:v>
                </c:pt>
                <c:pt idx="299">
                  <c:v>3.01</c:v>
                </c:pt>
                <c:pt idx="300">
                  <c:v>3.01</c:v>
                </c:pt>
                <c:pt idx="301">
                  <c:v>3.01</c:v>
                </c:pt>
                <c:pt idx="302">
                  <c:v>3.01</c:v>
                </c:pt>
                <c:pt idx="303">
                  <c:v>3.01</c:v>
                </c:pt>
                <c:pt idx="304">
                  <c:v>3.01</c:v>
                </c:pt>
                <c:pt idx="305">
                  <c:v>3.01</c:v>
                </c:pt>
                <c:pt idx="306">
                  <c:v>3.01</c:v>
                </c:pt>
                <c:pt idx="307">
                  <c:v>3.01</c:v>
                </c:pt>
                <c:pt idx="308">
                  <c:v>3.01</c:v>
                </c:pt>
                <c:pt idx="309">
                  <c:v>3.01</c:v>
                </c:pt>
                <c:pt idx="310">
                  <c:v>3.01</c:v>
                </c:pt>
                <c:pt idx="311">
                  <c:v>3.01</c:v>
                </c:pt>
                <c:pt idx="312">
                  <c:v>3.01</c:v>
                </c:pt>
                <c:pt idx="313">
                  <c:v>3.01</c:v>
                </c:pt>
                <c:pt idx="314">
                  <c:v>3.01</c:v>
                </c:pt>
                <c:pt idx="315">
                  <c:v>3.01</c:v>
                </c:pt>
                <c:pt idx="316">
                  <c:v>3.01</c:v>
                </c:pt>
                <c:pt idx="317">
                  <c:v>3.01</c:v>
                </c:pt>
                <c:pt idx="318">
                  <c:v>3.01</c:v>
                </c:pt>
                <c:pt idx="319">
                  <c:v>3.01</c:v>
                </c:pt>
                <c:pt idx="320">
                  <c:v>3.01</c:v>
                </c:pt>
                <c:pt idx="321">
                  <c:v>3.01</c:v>
                </c:pt>
                <c:pt idx="322">
                  <c:v>3.01</c:v>
                </c:pt>
                <c:pt idx="323">
                  <c:v>3.01</c:v>
                </c:pt>
                <c:pt idx="324">
                  <c:v>3.01</c:v>
                </c:pt>
                <c:pt idx="325">
                  <c:v>3.01</c:v>
                </c:pt>
                <c:pt idx="326">
                  <c:v>3.01</c:v>
                </c:pt>
                <c:pt idx="327">
                  <c:v>3.01</c:v>
                </c:pt>
                <c:pt idx="328">
                  <c:v>3.01</c:v>
                </c:pt>
                <c:pt idx="329">
                  <c:v>3.01</c:v>
                </c:pt>
                <c:pt idx="330">
                  <c:v>3.01</c:v>
                </c:pt>
                <c:pt idx="331">
                  <c:v>3.01</c:v>
                </c:pt>
                <c:pt idx="332">
                  <c:v>3.01</c:v>
                </c:pt>
                <c:pt idx="333">
                  <c:v>3.01</c:v>
                </c:pt>
                <c:pt idx="334">
                  <c:v>3.01</c:v>
                </c:pt>
                <c:pt idx="335">
                  <c:v>3.01</c:v>
                </c:pt>
                <c:pt idx="336">
                  <c:v>3.01</c:v>
                </c:pt>
                <c:pt idx="337">
                  <c:v>3.01</c:v>
                </c:pt>
                <c:pt idx="338">
                  <c:v>3.01</c:v>
                </c:pt>
                <c:pt idx="339">
                  <c:v>3.01</c:v>
                </c:pt>
                <c:pt idx="340">
                  <c:v>3.01</c:v>
                </c:pt>
                <c:pt idx="341">
                  <c:v>3.01</c:v>
                </c:pt>
                <c:pt idx="342">
                  <c:v>3.01</c:v>
                </c:pt>
                <c:pt idx="343">
                  <c:v>3.01</c:v>
                </c:pt>
                <c:pt idx="344">
                  <c:v>3.01</c:v>
                </c:pt>
                <c:pt idx="345">
                  <c:v>3.01</c:v>
                </c:pt>
                <c:pt idx="346">
                  <c:v>3.01</c:v>
                </c:pt>
                <c:pt idx="347">
                  <c:v>3.01</c:v>
                </c:pt>
                <c:pt idx="348">
                  <c:v>3.01</c:v>
                </c:pt>
                <c:pt idx="349">
                  <c:v>3.01</c:v>
                </c:pt>
                <c:pt idx="350">
                  <c:v>3.01</c:v>
                </c:pt>
                <c:pt idx="351">
                  <c:v>3.01</c:v>
                </c:pt>
                <c:pt idx="352">
                  <c:v>3.01</c:v>
                </c:pt>
                <c:pt idx="353">
                  <c:v>3.01</c:v>
                </c:pt>
                <c:pt idx="354">
                  <c:v>3.01</c:v>
                </c:pt>
                <c:pt idx="355">
                  <c:v>3.01</c:v>
                </c:pt>
                <c:pt idx="356">
                  <c:v>3.01</c:v>
                </c:pt>
                <c:pt idx="357">
                  <c:v>3.01</c:v>
                </c:pt>
                <c:pt idx="358">
                  <c:v>3.01</c:v>
                </c:pt>
                <c:pt idx="359">
                  <c:v>3.01</c:v>
                </c:pt>
                <c:pt idx="360">
                  <c:v>3.01</c:v>
                </c:pt>
                <c:pt idx="361">
                  <c:v>3.01</c:v>
                </c:pt>
                <c:pt idx="362">
                  <c:v>3.01</c:v>
                </c:pt>
                <c:pt idx="363">
                  <c:v>3.01</c:v>
                </c:pt>
                <c:pt idx="364">
                  <c:v>3.01</c:v>
                </c:pt>
                <c:pt idx="365">
                  <c:v>3.01</c:v>
                </c:pt>
                <c:pt idx="366">
                  <c:v>3.01</c:v>
                </c:pt>
                <c:pt idx="367">
                  <c:v>3.01</c:v>
                </c:pt>
                <c:pt idx="368">
                  <c:v>3.01</c:v>
                </c:pt>
                <c:pt idx="369">
                  <c:v>3.01</c:v>
                </c:pt>
                <c:pt idx="370">
                  <c:v>3.01</c:v>
                </c:pt>
                <c:pt idx="371">
                  <c:v>3.01</c:v>
                </c:pt>
                <c:pt idx="372">
                  <c:v>3.01</c:v>
                </c:pt>
                <c:pt idx="373">
                  <c:v>3.01</c:v>
                </c:pt>
                <c:pt idx="374">
                  <c:v>3.01</c:v>
                </c:pt>
                <c:pt idx="375">
                  <c:v>3.01</c:v>
                </c:pt>
                <c:pt idx="376">
                  <c:v>3.01</c:v>
                </c:pt>
                <c:pt idx="377">
                  <c:v>3.01</c:v>
                </c:pt>
                <c:pt idx="378">
                  <c:v>3.01</c:v>
                </c:pt>
                <c:pt idx="379">
                  <c:v>3.01</c:v>
                </c:pt>
                <c:pt idx="380">
                  <c:v>3.01</c:v>
                </c:pt>
                <c:pt idx="381">
                  <c:v>3.01</c:v>
                </c:pt>
                <c:pt idx="382">
                  <c:v>3.01</c:v>
                </c:pt>
                <c:pt idx="383">
                  <c:v>3.01</c:v>
                </c:pt>
                <c:pt idx="384">
                  <c:v>3.01</c:v>
                </c:pt>
                <c:pt idx="385">
                  <c:v>3.01</c:v>
                </c:pt>
                <c:pt idx="386">
                  <c:v>3.01</c:v>
                </c:pt>
                <c:pt idx="387">
                  <c:v>3.01</c:v>
                </c:pt>
                <c:pt idx="388">
                  <c:v>3.01</c:v>
                </c:pt>
                <c:pt idx="389">
                  <c:v>3.01</c:v>
                </c:pt>
                <c:pt idx="390">
                  <c:v>3.01</c:v>
                </c:pt>
                <c:pt idx="391">
                  <c:v>3.01</c:v>
                </c:pt>
                <c:pt idx="392">
                  <c:v>3.01</c:v>
                </c:pt>
                <c:pt idx="393">
                  <c:v>3.01</c:v>
                </c:pt>
                <c:pt idx="394">
                  <c:v>3.01</c:v>
                </c:pt>
                <c:pt idx="395">
                  <c:v>3.01</c:v>
                </c:pt>
                <c:pt idx="396">
                  <c:v>3.01</c:v>
                </c:pt>
                <c:pt idx="397">
                  <c:v>3.01</c:v>
                </c:pt>
                <c:pt idx="398">
                  <c:v>3.01</c:v>
                </c:pt>
                <c:pt idx="399">
                  <c:v>3.01</c:v>
                </c:pt>
                <c:pt idx="400">
                  <c:v>3.01</c:v>
                </c:pt>
                <c:pt idx="401">
                  <c:v>3.01</c:v>
                </c:pt>
                <c:pt idx="402">
                  <c:v>3.01</c:v>
                </c:pt>
                <c:pt idx="403">
                  <c:v>3.01</c:v>
                </c:pt>
                <c:pt idx="404">
                  <c:v>3.01</c:v>
                </c:pt>
                <c:pt idx="405">
                  <c:v>3.01</c:v>
                </c:pt>
                <c:pt idx="406">
                  <c:v>3.01</c:v>
                </c:pt>
                <c:pt idx="407">
                  <c:v>3.01</c:v>
                </c:pt>
                <c:pt idx="408">
                  <c:v>3.01</c:v>
                </c:pt>
                <c:pt idx="409">
                  <c:v>3.01</c:v>
                </c:pt>
                <c:pt idx="410">
                  <c:v>3.01</c:v>
                </c:pt>
                <c:pt idx="411">
                  <c:v>3.01</c:v>
                </c:pt>
                <c:pt idx="412">
                  <c:v>3.01</c:v>
                </c:pt>
                <c:pt idx="413">
                  <c:v>3.01</c:v>
                </c:pt>
                <c:pt idx="414">
                  <c:v>3.01</c:v>
                </c:pt>
                <c:pt idx="415">
                  <c:v>3.01</c:v>
                </c:pt>
                <c:pt idx="416">
                  <c:v>3.01</c:v>
                </c:pt>
                <c:pt idx="417">
                  <c:v>3.01</c:v>
                </c:pt>
                <c:pt idx="418">
                  <c:v>3.01</c:v>
                </c:pt>
                <c:pt idx="419">
                  <c:v>3.01</c:v>
                </c:pt>
                <c:pt idx="420">
                  <c:v>3.02</c:v>
                </c:pt>
                <c:pt idx="421">
                  <c:v>3.02</c:v>
                </c:pt>
                <c:pt idx="422">
                  <c:v>3.02</c:v>
                </c:pt>
                <c:pt idx="423">
                  <c:v>3.02</c:v>
                </c:pt>
                <c:pt idx="424">
                  <c:v>3.02</c:v>
                </c:pt>
                <c:pt idx="425">
                  <c:v>3.02</c:v>
                </c:pt>
                <c:pt idx="426">
                  <c:v>3.02</c:v>
                </c:pt>
                <c:pt idx="427">
                  <c:v>3.02</c:v>
                </c:pt>
                <c:pt idx="428">
                  <c:v>3.02</c:v>
                </c:pt>
                <c:pt idx="429">
                  <c:v>3.02</c:v>
                </c:pt>
                <c:pt idx="430">
                  <c:v>3.02</c:v>
                </c:pt>
                <c:pt idx="431">
                  <c:v>3.02</c:v>
                </c:pt>
                <c:pt idx="432">
                  <c:v>3.02</c:v>
                </c:pt>
                <c:pt idx="433">
                  <c:v>3.02</c:v>
                </c:pt>
                <c:pt idx="434">
                  <c:v>3.02</c:v>
                </c:pt>
                <c:pt idx="435">
                  <c:v>3.02</c:v>
                </c:pt>
                <c:pt idx="436">
                  <c:v>3.02</c:v>
                </c:pt>
                <c:pt idx="437">
                  <c:v>3.02</c:v>
                </c:pt>
                <c:pt idx="438">
                  <c:v>3.02</c:v>
                </c:pt>
                <c:pt idx="439">
                  <c:v>3.02</c:v>
                </c:pt>
                <c:pt idx="440">
                  <c:v>3.02</c:v>
                </c:pt>
                <c:pt idx="441">
                  <c:v>3.02</c:v>
                </c:pt>
                <c:pt idx="442">
                  <c:v>3.02</c:v>
                </c:pt>
                <c:pt idx="443">
                  <c:v>3.02</c:v>
                </c:pt>
                <c:pt idx="444">
                  <c:v>3.02</c:v>
                </c:pt>
                <c:pt idx="445">
                  <c:v>3.02</c:v>
                </c:pt>
                <c:pt idx="446">
                  <c:v>3.02</c:v>
                </c:pt>
                <c:pt idx="447">
                  <c:v>3.02</c:v>
                </c:pt>
                <c:pt idx="448">
                  <c:v>3.02</c:v>
                </c:pt>
                <c:pt idx="449">
                  <c:v>3.02</c:v>
                </c:pt>
                <c:pt idx="450">
                  <c:v>3.02</c:v>
                </c:pt>
                <c:pt idx="451">
                  <c:v>3.02</c:v>
                </c:pt>
                <c:pt idx="452">
                  <c:v>3.02</c:v>
                </c:pt>
                <c:pt idx="453">
                  <c:v>3.02</c:v>
                </c:pt>
                <c:pt idx="454">
                  <c:v>3.02</c:v>
                </c:pt>
                <c:pt idx="455">
                  <c:v>3.02</c:v>
                </c:pt>
                <c:pt idx="456">
                  <c:v>3.02</c:v>
                </c:pt>
                <c:pt idx="457">
                  <c:v>3.02</c:v>
                </c:pt>
                <c:pt idx="458">
                  <c:v>3.02</c:v>
                </c:pt>
                <c:pt idx="459">
                  <c:v>3.02</c:v>
                </c:pt>
                <c:pt idx="460">
                  <c:v>3.02</c:v>
                </c:pt>
                <c:pt idx="461">
                  <c:v>3.02</c:v>
                </c:pt>
                <c:pt idx="462">
                  <c:v>3.02</c:v>
                </c:pt>
                <c:pt idx="463">
                  <c:v>3.02</c:v>
                </c:pt>
                <c:pt idx="464">
                  <c:v>3.02</c:v>
                </c:pt>
                <c:pt idx="465">
                  <c:v>3.02</c:v>
                </c:pt>
                <c:pt idx="466">
                  <c:v>3.02</c:v>
                </c:pt>
                <c:pt idx="467">
                  <c:v>3.02</c:v>
                </c:pt>
                <c:pt idx="468">
                  <c:v>3.02</c:v>
                </c:pt>
                <c:pt idx="469">
                  <c:v>3.02</c:v>
                </c:pt>
                <c:pt idx="470">
                  <c:v>3.02</c:v>
                </c:pt>
                <c:pt idx="471">
                  <c:v>3.02</c:v>
                </c:pt>
                <c:pt idx="472">
                  <c:v>3.02</c:v>
                </c:pt>
                <c:pt idx="473">
                  <c:v>3.02</c:v>
                </c:pt>
                <c:pt idx="474">
                  <c:v>3.02</c:v>
                </c:pt>
                <c:pt idx="475">
                  <c:v>3.02</c:v>
                </c:pt>
                <c:pt idx="476">
                  <c:v>3.02</c:v>
                </c:pt>
                <c:pt idx="477">
                  <c:v>3.02</c:v>
                </c:pt>
                <c:pt idx="478">
                  <c:v>3.02</c:v>
                </c:pt>
                <c:pt idx="479">
                  <c:v>3.02</c:v>
                </c:pt>
                <c:pt idx="480">
                  <c:v>3.02</c:v>
                </c:pt>
                <c:pt idx="481">
                  <c:v>3.02</c:v>
                </c:pt>
                <c:pt idx="482">
                  <c:v>3.02</c:v>
                </c:pt>
                <c:pt idx="483">
                  <c:v>3.02</c:v>
                </c:pt>
                <c:pt idx="484">
                  <c:v>3.02</c:v>
                </c:pt>
                <c:pt idx="485">
                  <c:v>3.02</c:v>
                </c:pt>
                <c:pt idx="486">
                  <c:v>3.02</c:v>
                </c:pt>
                <c:pt idx="487">
                  <c:v>3.02</c:v>
                </c:pt>
                <c:pt idx="488">
                  <c:v>3.02</c:v>
                </c:pt>
                <c:pt idx="489">
                  <c:v>3.02</c:v>
                </c:pt>
                <c:pt idx="490">
                  <c:v>3.02</c:v>
                </c:pt>
                <c:pt idx="491">
                  <c:v>3.02</c:v>
                </c:pt>
                <c:pt idx="492">
                  <c:v>3.02</c:v>
                </c:pt>
                <c:pt idx="493">
                  <c:v>3.02</c:v>
                </c:pt>
                <c:pt idx="494">
                  <c:v>3.02</c:v>
                </c:pt>
                <c:pt idx="495">
                  <c:v>3.02</c:v>
                </c:pt>
                <c:pt idx="496">
                  <c:v>3.02</c:v>
                </c:pt>
                <c:pt idx="497">
                  <c:v>3.02</c:v>
                </c:pt>
                <c:pt idx="498">
                  <c:v>3.02</c:v>
                </c:pt>
                <c:pt idx="499">
                  <c:v>3.02</c:v>
                </c:pt>
                <c:pt idx="500">
                  <c:v>3.02</c:v>
                </c:pt>
                <c:pt idx="501">
                  <c:v>3.02</c:v>
                </c:pt>
                <c:pt idx="502">
                  <c:v>3.02</c:v>
                </c:pt>
                <c:pt idx="503">
                  <c:v>3.02</c:v>
                </c:pt>
                <c:pt idx="504">
                  <c:v>3.02</c:v>
                </c:pt>
                <c:pt idx="505">
                  <c:v>3.02</c:v>
                </c:pt>
                <c:pt idx="506">
                  <c:v>3.02</c:v>
                </c:pt>
                <c:pt idx="507">
                  <c:v>3.02</c:v>
                </c:pt>
                <c:pt idx="508">
                  <c:v>3.02</c:v>
                </c:pt>
                <c:pt idx="509">
                  <c:v>3.02</c:v>
                </c:pt>
                <c:pt idx="510">
                  <c:v>3.02</c:v>
                </c:pt>
                <c:pt idx="511">
                  <c:v>3.02</c:v>
                </c:pt>
                <c:pt idx="512">
                  <c:v>3.02</c:v>
                </c:pt>
                <c:pt idx="513">
                  <c:v>3.02</c:v>
                </c:pt>
                <c:pt idx="514">
                  <c:v>3.02</c:v>
                </c:pt>
                <c:pt idx="515">
                  <c:v>3.02</c:v>
                </c:pt>
                <c:pt idx="516">
                  <c:v>3.02</c:v>
                </c:pt>
                <c:pt idx="517">
                  <c:v>3.02</c:v>
                </c:pt>
                <c:pt idx="518">
                  <c:v>3.02</c:v>
                </c:pt>
                <c:pt idx="519">
                  <c:v>3.02</c:v>
                </c:pt>
                <c:pt idx="520">
                  <c:v>3.02</c:v>
                </c:pt>
                <c:pt idx="521">
                  <c:v>3.02</c:v>
                </c:pt>
                <c:pt idx="522">
                  <c:v>3.02</c:v>
                </c:pt>
                <c:pt idx="523">
                  <c:v>3.02</c:v>
                </c:pt>
                <c:pt idx="524">
                  <c:v>3.02</c:v>
                </c:pt>
                <c:pt idx="525">
                  <c:v>3.02</c:v>
                </c:pt>
                <c:pt idx="526">
                  <c:v>3.02</c:v>
                </c:pt>
                <c:pt idx="527">
                  <c:v>3.02</c:v>
                </c:pt>
                <c:pt idx="528">
                  <c:v>3.02</c:v>
                </c:pt>
                <c:pt idx="529">
                  <c:v>3.02</c:v>
                </c:pt>
                <c:pt idx="530">
                  <c:v>3.02</c:v>
                </c:pt>
                <c:pt idx="531">
                  <c:v>3.02</c:v>
                </c:pt>
                <c:pt idx="532">
                  <c:v>3.02</c:v>
                </c:pt>
                <c:pt idx="533">
                  <c:v>3.02</c:v>
                </c:pt>
                <c:pt idx="534">
                  <c:v>3.02</c:v>
                </c:pt>
                <c:pt idx="535">
                  <c:v>3.02</c:v>
                </c:pt>
                <c:pt idx="536">
                  <c:v>3.02</c:v>
                </c:pt>
                <c:pt idx="537">
                  <c:v>3.02</c:v>
                </c:pt>
                <c:pt idx="538">
                  <c:v>3.02</c:v>
                </c:pt>
                <c:pt idx="539">
                  <c:v>3.02</c:v>
                </c:pt>
                <c:pt idx="540">
                  <c:v>3.02</c:v>
                </c:pt>
                <c:pt idx="541">
                  <c:v>3.02</c:v>
                </c:pt>
                <c:pt idx="542">
                  <c:v>3.02</c:v>
                </c:pt>
                <c:pt idx="543">
                  <c:v>3.02</c:v>
                </c:pt>
                <c:pt idx="544">
                  <c:v>3.02</c:v>
                </c:pt>
                <c:pt idx="545">
                  <c:v>3.02</c:v>
                </c:pt>
                <c:pt idx="546">
                  <c:v>3.02</c:v>
                </c:pt>
                <c:pt idx="547">
                  <c:v>3.02</c:v>
                </c:pt>
                <c:pt idx="548">
                  <c:v>3.02</c:v>
                </c:pt>
                <c:pt idx="549">
                  <c:v>3.02</c:v>
                </c:pt>
                <c:pt idx="550">
                  <c:v>3.02</c:v>
                </c:pt>
                <c:pt idx="551">
                  <c:v>3.02</c:v>
                </c:pt>
                <c:pt idx="552">
                  <c:v>3.02</c:v>
                </c:pt>
                <c:pt idx="553">
                  <c:v>3.02</c:v>
                </c:pt>
                <c:pt idx="554">
                  <c:v>3.02</c:v>
                </c:pt>
                <c:pt idx="555">
                  <c:v>3.02</c:v>
                </c:pt>
                <c:pt idx="556">
                  <c:v>3.02</c:v>
                </c:pt>
                <c:pt idx="557">
                  <c:v>3.02</c:v>
                </c:pt>
                <c:pt idx="558">
                  <c:v>3.02</c:v>
                </c:pt>
                <c:pt idx="559">
                  <c:v>3.02</c:v>
                </c:pt>
                <c:pt idx="560">
                  <c:v>3.02</c:v>
                </c:pt>
                <c:pt idx="561">
                  <c:v>3.02</c:v>
                </c:pt>
                <c:pt idx="562">
                  <c:v>3.02</c:v>
                </c:pt>
                <c:pt idx="563">
                  <c:v>3.02</c:v>
                </c:pt>
                <c:pt idx="564">
                  <c:v>3.02</c:v>
                </c:pt>
                <c:pt idx="565">
                  <c:v>3.02</c:v>
                </c:pt>
                <c:pt idx="566">
                  <c:v>3.02</c:v>
                </c:pt>
                <c:pt idx="567">
                  <c:v>3.02</c:v>
                </c:pt>
                <c:pt idx="568">
                  <c:v>3.02</c:v>
                </c:pt>
                <c:pt idx="569">
                  <c:v>3.02</c:v>
                </c:pt>
                <c:pt idx="570">
                  <c:v>3.02</c:v>
                </c:pt>
                <c:pt idx="571">
                  <c:v>3.02</c:v>
                </c:pt>
                <c:pt idx="572">
                  <c:v>3.02</c:v>
                </c:pt>
                <c:pt idx="573">
                  <c:v>3.02</c:v>
                </c:pt>
                <c:pt idx="574">
                  <c:v>3.02</c:v>
                </c:pt>
                <c:pt idx="575">
                  <c:v>3.02</c:v>
                </c:pt>
                <c:pt idx="576">
                  <c:v>3.02</c:v>
                </c:pt>
                <c:pt idx="577">
                  <c:v>3.02</c:v>
                </c:pt>
                <c:pt idx="578">
                  <c:v>3.02</c:v>
                </c:pt>
                <c:pt idx="579">
                  <c:v>3.02</c:v>
                </c:pt>
                <c:pt idx="580">
                  <c:v>3.02</c:v>
                </c:pt>
                <c:pt idx="581">
                  <c:v>3.02</c:v>
                </c:pt>
                <c:pt idx="582">
                  <c:v>3.02</c:v>
                </c:pt>
                <c:pt idx="583">
                  <c:v>3.02</c:v>
                </c:pt>
                <c:pt idx="584">
                  <c:v>3.02</c:v>
                </c:pt>
                <c:pt idx="585">
                  <c:v>3.02</c:v>
                </c:pt>
                <c:pt idx="586">
                  <c:v>3.02</c:v>
                </c:pt>
                <c:pt idx="587">
                  <c:v>3.02</c:v>
                </c:pt>
                <c:pt idx="588">
                  <c:v>3.02</c:v>
                </c:pt>
                <c:pt idx="589">
                  <c:v>3.02</c:v>
                </c:pt>
                <c:pt idx="590">
                  <c:v>3.02</c:v>
                </c:pt>
                <c:pt idx="591">
                  <c:v>3.02</c:v>
                </c:pt>
                <c:pt idx="592">
                  <c:v>3.02</c:v>
                </c:pt>
                <c:pt idx="593">
                  <c:v>3.02</c:v>
                </c:pt>
                <c:pt idx="594">
                  <c:v>3.02</c:v>
                </c:pt>
                <c:pt idx="595">
                  <c:v>3.02</c:v>
                </c:pt>
                <c:pt idx="596">
                  <c:v>3.02</c:v>
                </c:pt>
                <c:pt idx="597">
                  <c:v>3.02</c:v>
                </c:pt>
                <c:pt idx="598">
                  <c:v>3.02</c:v>
                </c:pt>
                <c:pt idx="599">
                  <c:v>3.02</c:v>
                </c:pt>
                <c:pt idx="600">
                  <c:v>3.02</c:v>
                </c:pt>
                <c:pt idx="601">
                  <c:v>3.02</c:v>
                </c:pt>
                <c:pt idx="602">
                  <c:v>3.02</c:v>
                </c:pt>
                <c:pt idx="603">
                  <c:v>3.02</c:v>
                </c:pt>
                <c:pt idx="604">
                  <c:v>3.02</c:v>
                </c:pt>
                <c:pt idx="605">
                  <c:v>3.02</c:v>
                </c:pt>
                <c:pt idx="606">
                  <c:v>3.02</c:v>
                </c:pt>
                <c:pt idx="607">
                  <c:v>3.02</c:v>
                </c:pt>
                <c:pt idx="608">
                  <c:v>3.02</c:v>
                </c:pt>
                <c:pt idx="609">
                  <c:v>3.02</c:v>
                </c:pt>
                <c:pt idx="610">
                  <c:v>3.02</c:v>
                </c:pt>
                <c:pt idx="611">
                  <c:v>3.02</c:v>
                </c:pt>
                <c:pt idx="612">
                  <c:v>3.02</c:v>
                </c:pt>
                <c:pt idx="613">
                  <c:v>3.02</c:v>
                </c:pt>
                <c:pt idx="614">
                  <c:v>3.02</c:v>
                </c:pt>
                <c:pt idx="615">
                  <c:v>3.02</c:v>
                </c:pt>
                <c:pt idx="616">
                  <c:v>3.02</c:v>
                </c:pt>
                <c:pt idx="617">
                  <c:v>3.02</c:v>
                </c:pt>
                <c:pt idx="618">
                  <c:v>3.02</c:v>
                </c:pt>
                <c:pt idx="619">
                  <c:v>3.02</c:v>
                </c:pt>
                <c:pt idx="620">
                  <c:v>3.03</c:v>
                </c:pt>
                <c:pt idx="621">
                  <c:v>3.03</c:v>
                </c:pt>
                <c:pt idx="622">
                  <c:v>3.03</c:v>
                </c:pt>
                <c:pt idx="623">
                  <c:v>3.03</c:v>
                </c:pt>
                <c:pt idx="624">
                  <c:v>3.03</c:v>
                </c:pt>
                <c:pt idx="625">
                  <c:v>3.03</c:v>
                </c:pt>
                <c:pt idx="626">
                  <c:v>3.03</c:v>
                </c:pt>
                <c:pt idx="627">
                  <c:v>3.03</c:v>
                </c:pt>
                <c:pt idx="628">
                  <c:v>3.03</c:v>
                </c:pt>
                <c:pt idx="629">
                  <c:v>3.03</c:v>
                </c:pt>
                <c:pt idx="630">
                  <c:v>3.03</c:v>
                </c:pt>
                <c:pt idx="631">
                  <c:v>3.03</c:v>
                </c:pt>
                <c:pt idx="632">
                  <c:v>3.03</c:v>
                </c:pt>
                <c:pt idx="633">
                  <c:v>3.03</c:v>
                </c:pt>
                <c:pt idx="634">
                  <c:v>3.03</c:v>
                </c:pt>
                <c:pt idx="635">
                  <c:v>3.03</c:v>
                </c:pt>
                <c:pt idx="636">
                  <c:v>3.03</c:v>
                </c:pt>
                <c:pt idx="637">
                  <c:v>3.03</c:v>
                </c:pt>
                <c:pt idx="638">
                  <c:v>3.03</c:v>
                </c:pt>
                <c:pt idx="639">
                  <c:v>3.03</c:v>
                </c:pt>
                <c:pt idx="640">
                  <c:v>3.03</c:v>
                </c:pt>
              </c:strCache>
            </c:strRef>
          </c:cat>
          <c:val>
            <c:numRef>
              <c:f>'9.32b'!$Z$24:$Z$664</c:f>
              <c:numCache>
                <c:formatCode>0.00000</c:formatCode>
                <c:ptCount val="641"/>
                <c:pt idx="0">
                  <c:v>0.47681764029296814</c:v>
                </c:pt>
                <c:pt idx="1">
                  <c:v>0.49229794492814022</c:v>
                </c:pt>
                <c:pt idx="2">
                  <c:v>0.50823000574530441</c:v>
                </c:pt>
                <c:pt idx="3">
                  <c:v>0.52462520495620502</c:v>
                </c:pt>
                <c:pt idx="4">
                  <c:v>0.54149515136814008</c:v>
                </c:pt>
                <c:pt idx="5">
                  <c:v>0.5588516829758895</c:v>
                </c:pt>
                <c:pt idx="6">
                  <c:v>0.57670686952068795</c:v>
                </c:pt>
                <c:pt idx="7">
                  <c:v>0.59507301501365084</c:v>
                </c:pt>
                <c:pt idx="8">
                  <c:v>0.61396266022094814</c:v>
                </c:pt>
                <c:pt idx="9">
                  <c:v>0.63338858510801632</c:v>
                </c:pt>
                <c:pt idx="10">
                  <c:v>0.65336381123998377</c:v>
                </c:pt>
                <c:pt idx="11">
                  <c:v>0.67390160413549638</c:v>
                </c:pt>
                <c:pt idx="12">
                  <c:v>0.69501547557098764</c:v>
                </c:pt>
                <c:pt idx="13">
                  <c:v>0.71671918583247241</c:v>
                </c:pt>
                <c:pt idx="14">
                  <c:v>0.73902674591180706</c:v>
                </c:pt>
                <c:pt idx="15">
                  <c:v>0.76195241964436222</c:v>
                </c:pt>
                <c:pt idx="16">
                  <c:v>0.78551072578495595</c:v>
                </c:pt>
                <c:pt idx="17">
                  <c:v>0.8097164400188861</c:v>
                </c:pt>
                <c:pt idx="18">
                  <c:v>0.83458459690479259</c:v>
                </c:pt>
                <c:pt idx="19">
                  <c:v>0.86013049174609002</c:v>
                </c:pt>
                <c:pt idx="20">
                  <c:v>0.88636968238760161</c:v>
                </c:pt>
                <c:pt idx="21">
                  <c:v>0.9133179909340291</c:v>
                </c:pt>
                <c:pt idx="22">
                  <c:v>0.94099150538679599</c:v>
                </c:pt>
                <c:pt idx="23">
                  <c:v>0.96940658119578904</c:v>
                </c:pt>
                <c:pt idx="24">
                  <c:v>0.99857984272247546</c:v>
                </c:pt>
                <c:pt idx="25">
                  <c:v>1.0285281846107881</c:v>
                </c:pt>
                <c:pt idx="26">
                  <c:v>1.0592687730622041</c:v>
                </c:pt>
                <c:pt idx="27">
                  <c:v>1.0908190470113093</c:v>
                </c:pt>
                <c:pt idx="28">
                  <c:v>1.123196719198194</c:v>
                </c:pt>
                <c:pt idx="29">
                  <c:v>1.1564197771338947</c:v>
                </c:pt>
                <c:pt idx="30">
                  <c:v>1.1905064839551709</c:v>
                </c:pt>
                <c:pt idx="31">
                  <c:v>1.2254753791647377</c:v>
                </c:pt>
                <c:pt idx="32">
                  <c:v>1.2613452792531856</c:v>
                </c:pt>
                <c:pt idx="33">
                  <c:v>1.2981352781986732</c:v>
                </c:pt>
                <c:pt idx="34">
                  <c:v>1.3358647478405243</c:v>
                </c:pt>
                <c:pt idx="35">
                  <c:v>1.3745533381227943</c:v>
                </c:pt>
                <c:pt idx="36">
                  <c:v>1.4142209772038901</c:v>
                </c:pt>
                <c:pt idx="37">
                  <c:v>1.4548878714282438</c:v>
                </c:pt>
                <c:pt idx="38">
                  <c:v>1.496574505156113</c:v>
                </c:pt>
                <c:pt idx="39">
                  <c:v>1.5393016404474646</c:v>
                </c:pt>
                <c:pt idx="40">
                  <c:v>1.583090316595994</c:v>
                </c:pt>
                <c:pt idx="41">
                  <c:v>1.6279618495092048</c:v>
                </c:pt>
                <c:pt idx="42">
                  <c:v>1.673937830930607</c:v>
                </c:pt>
                <c:pt idx="43">
                  <c:v>1.7210401274999347</c:v>
                </c:pt>
                <c:pt idx="44">
                  <c:v>1.7692908796474467</c:v>
                </c:pt>
                <c:pt idx="45">
                  <c:v>1.818712500318211</c:v>
                </c:pt>
                <c:pt idx="46">
                  <c:v>1.8693276735224571</c:v>
                </c:pt>
                <c:pt idx="47">
                  <c:v>1.9211593527079178</c:v>
                </c:pt>
                <c:pt idx="48">
                  <c:v>1.9742307589502266</c:v>
                </c:pt>
                <c:pt idx="49">
                  <c:v>2.0285653789574161</c:v>
                </c:pt>
                <c:pt idx="50">
                  <c:v>2.0841869628845187</c:v>
                </c:pt>
                <c:pt idx="51">
                  <c:v>2.1411195219544377</c:v>
                </c:pt>
                <c:pt idx="52">
                  <c:v>2.1993873258811147</c:v>
                </c:pt>
                <c:pt idx="53">
                  <c:v>2.2590149000912274</c:v>
                </c:pt>
                <c:pt idx="54">
                  <c:v>2.3200270227405126</c:v>
                </c:pt>
                <c:pt idx="55">
                  <c:v>2.3824487215210364</c:v>
                </c:pt>
                <c:pt idx="56">
                  <c:v>2.4463052702555945</c:v>
                </c:pt>
                <c:pt idx="57">
                  <c:v>2.5116221852756428</c:v>
                </c:pt>
                <c:pt idx="58">
                  <c:v>2.5784252215790611</c:v>
                </c:pt>
                <c:pt idx="59">
                  <c:v>2.6467403687642754</c:v>
                </c:pt>
                <c:pt idx="60">
                  <c:v>2.7165938467371231</c:v>
                </c:pt>
                <c:pt idx="61">
                  <c:v>2.7880121011871655</c:v>
                </c:pt>
                <c:pt idx="62">
                  <c:v>2.8610217988299387</c:v>
                </c:pt>
                <c:pt idx="63">
                  <c:v>2.9356498224120093</c:v>
                </c:pt>
                <c:pt idx="64">
                  <c:v>3.0119232654754904</c:v>
                </c:pt>
                <c:pt idx="65">
                  <c:v>3.0898694268790354</c:v>
                </c:pt>
                <c:pt idx="66">
                  <c:v>3.1695158050721641</c:v>
                </c:pt>
                <c:pt idx="67">
                  <c:v>3.2508900921201018</c:v>
                </c:pt>
                <c:pt idx="68">
                  <c:v>3.3340201674762118</c:v>
                </c:pt>
                <c:pt idx="69">
                  <c:v>3.4189340914993918</c:v>
                </c:pt>
                <c:pt idx="70">
                  <c:v>3.5056600987137085</c:v>
                </c:pt>
                <c:pt idx="71">
                  <c:v>3.5942265908079269</c:v>
                </c:pt>
                <c:pt idx="72">
                  <c:v>3.68466212937241</c:v>
                </c:pt>
                <c:pt idx="73">
                  <c:v>3.776995428371233</c:v>
                </c:pt>
                <c:pt idx="74">
                  <c:v>3.8712553463473931</c:v>
                </c:pt>
                <c:pt idx="75">
                  <c:v>3.9674708783590633</c:v>
                </c:pt>
                <c:pt idx="76">
                  <c:v>4.0656711476451681</c:v>
                </c:pt>
                <c:pt idx="77">
                  <c:v>4.165885397018438</c:v>
                </c:pt>
                <c:pt idx="78">
                  <c:v>4.2681429799845576</c:v>
                </c:pt>
                <c:pt idx="79">
                  <c:v>4.372473351585878</c:v>
                </c:pt>
                <c:pt idx="80">
                  <c:v>4.4789060589685805</c:v>
                </c:pt>
                <c:pt idx="81">
                  <c:v>4.5874707316721395</c:v>
                </c:pt>
                <c:pt idx="82">
                  <c:v>4.6981970716402737</c:v>
                </c:pt>
                <c:pt idx="83">
                  <c:v>4.8111148429525956</c:v>
                </c:pt>
                <c:pt idx="84">
                  <c:v>4.9262538612765026</c:v>
                </c:pt>
                <c:pt idx="85">
                  <c:v>5.0436439830388773</c:v>
                </c:pt>
                <c:pt idx="86">
                  <c:v>5.1633150943175394</c:v>
                </c:pt>
                <c:pt idx="87">
                  <c:v>5.2852970994523458</c:v>
                </c:pt>
                <c:pt idx="88">
                  <c:v>5.4096199093763575</c:v>
                </c:pt>
                <c:pt idx="89">
                  <c:v>5.5363134296673158</c:v>
                </c:pt>
                <c:pt idx="90">
                  <c:v>5.6654075483202382</c:v>
                </c:pt>
                <c:pt idx="91">
                  <c:v>5.7969321232418833</c:v>
                </c:pt>
                <c:pt idx="92">
                  <c:v>5.9309169694682566</c:v>
                </c:pt>
                <c:pt idx="93">
                  <c:v>6.0673918461063288</c:v>
                </c:pt>
                <c:pt idx="94">
                  <c:v>6.2063864430016551</c:v>
                </c:pt>
                <c:pt idx="95">
                  <c:v>6.3479303671334852</c:v>
                </c:pt>
                <c:pt idx="96">
                  <c:v>6.4920531287394896</c:v>
                </c:pt>
                <c:pt idx="97">
                  <c:v>6.6387841271722259</c:v>
                </c:pt>
                <c:pt idx="98">
                  <c:v>6.7881526364898379</c:v>
                </c:pt>
                <c:pt idx="99">
                  <c:v>6.9401877907837655</c:v>
                </c:pt>
                <c:pt idx="100">
                  <c:v>7.0949185692462864</c:v>
                </c:pt>
                <c:pt idx="101">
                  <c:v>7.2523737809812463</c:v>
                </c:pt>
                <c:pt idx="102">
                  <c:v>7.412582049561296</c:v>
                </c:pt>
                <c:pt idx="103">
                  <c:v>7.5755717973354981</c:v>
                </c:pt>
                <c:pt idx="104">
                  <c:v>7.741371229491123</c:v>
                </c:pt>
                <c:pt idx="105">
                  <c:v>7.9100083178740457</c:v>
                </c:pt>
                <c:pt idx="106">
                  <c:v>8.081510784572064</c:v>
                </c:pt>
                <c:pt idx="107">
                  <c:v>8.2559060852660853</c:v>
                </c:pt>
                <c:pt idx="108">
                  <c:v>8.4332213923540635</c:v>
                </c:pt>
                <c:pt idx="109">
                  <c:v>8.6134835778531489</c:v>
                </c:pt>
                <c:pt idx="110">
                  <c:v>8.7967191960854407</c:v>
                </c:pt>
                <c:pt idx="111">
                  <c:v>8.9829544661534211</c:v>
                </c:pt>
                <c:pt idx="112">
                  <c:v>9.1722152542109789</c:v>
                </c:pt>
                <c:pt idx="113">
                  <c:v>9.3645270555366338</c:v>
                </c:pt>
                <c:pt idx="114">
                  <c:v>9.5599149764154081</c:v>
                </c:pt>
                <c:pt idx="115">
                  <c:v>9.7584037158365557</c:v>
                </c:pt>
                <c:pt idx="116">
                  <c:v>9.9600175470141554</c:v>
                </c:pt>
                <c:pt idx="117">
                  <c:v>10.164780298738243</c:v>
                </c:pt>
                <c:pt idx="118">
                  <c:v>10.372715336564115</c:v>
                </c:pt>
                <c:pt idx="119">
                  <c:v>10.583845543848065</c:v>
                </c:pt>
                <c:pt idx="120">
                  <c:v>10.798193302637614</c:v>
                </c:pt>
                <c:pt idx="121">
                  <c:v>11.015780474425155</c:v>
                </c:pt>
                <c:pt idx="122">
                  <c:v>11.236628380773611</c:v>
                </c:pt>
                <c:pt idx="123">
                  <c:v>11.460757783823428</c:v>
                </c:pt>
                <c:pt idx="124">
                  <c:v>11.688188866690297</c:v>
                </c:pt>
                <c:pt idx="125">
                  <c:v>11.918941213763217</c:v>
                </c:pt>
                <c:pt idx="126">
                  <c:v>12.153033790912959</c:v>
                </c:pt>
                <c:pt idx="127">
                  <c:v>12.390484925621035</c:v>
                </c:pt>
                <c:pt idx="128">
                  <c:v>12.631312287039734</c:v>
                </c:pt>
                <c:pt idx="129">
                  <c:v>12.875532865993874</c:v>
                </c:pt>
                <c:pt idx="130">
                  <c:v>13.123162954935323</c:v>
                </c:pt>
                <c:pt idx="131">
                  <c:v>13.374218127861434</c:v>
                </c:pt>
                <c:pt idx="132">
                  <c:v>13.628713220208919</c:v>
                </c:pt>
                <c:pt idx="133">
                  <c:v>13.886662308734838</c:v>
                </c:pt>
                <c:pt idx="134">
                  <c:v>14.148078691396677</c:v>
                </c:pt>
                <c:pt idx="135">
                  <c:v>14.4129748672436</c:v>
                </c:pt>
                <c:pt idx="136">
                  <c:v>14.681362516331381</c:v>
                </c:pt>
                <c:pt idx="137">
                  <c:v>14.953252479673521</c:v>
                </c:pt>
                <c:pt idx="138">
                  <c:v>15.228654739241465</c:v>
                </c:pt>
                <c:pt idx="139">
                  <c:v>15.507578398026801</c:v>
                </c:pt>
                <c:pt idx="140">
                  <c:v>15.790031660178833</c:v>
                </c:pt>
                <c:pt idx="141">
                  <c:v>16.076021811230838</c:v>
                </c:pt>
                <c:pt idx="142">
                  <c:v>16.365555198428563</c:v>
                </c:pt>
                <c:pt idx="143">
                  <c:v>16.658637211174895</c:v>
                </c:pt>
                <c:pt idx="144">
                  <c:v>16.955272261604449</c:v>
                </c:pt>
                <c:pt idx="145">
                  <c:v>17.255463765302309</c:v>
                </c:pt>
                <c:pt idx="146">
                  <c:v>17.559214122181128</c:v>
                </c:pt>
                <c:pt idx="147">
                  <c:v>17.866524697531002</c:v>
                </c:pt>
                <c:pt idx="148">
                  <c:v>18.17739580325658</c:v>
                </c:pt>
                <c:pt idx="149">
                  <c:v>18.491826679316141</c:v>
                </c:pt>
                <c:pt idx="150">
                  <c:v>18.809815475377395</c:v>
                </c:pt>
                <c:pt idx="151">
                  <c:v>19.131359232704806</c:v>
                </c:pt>
                <c:pt idx="152">
                  <c:v>19.456453866293508</c:v>
                </c:pt>
                <c:pt idx="153">
                  <c:v>19.785094147264747</c:v>
                </c:pt>
                <c:pt idx="154">
                  <c:v>20.11727368553812</c:v>
                </c:pt>
                <c:pt idx="155">
                  <c:v>20.45298491279561</c:v>
                </c:pt>
                <c:pt idx="156">
                  <c:v>20.79221906575285</c:v>
                </c:pt>
                <c:pt idx="157">
                  <c:v>21.13496616975273</c:v>
                </c:pt>
                <c:pt idx="158">
                  <c:v>21.481215022696762</c:v>
                </c:pt>
                <c:pt idx="159">
                  <c:v>21.830953179329477</c:v>
                </c:pt>
                <c:pt idx="160">
                  <c:v>22.184166935891113</c:v>
                </c:pt>
                <c:pt idx="161">
                  <c:v>22.540841315154115</c:v>
                </c:pt>
                <c:pt idx="162">
                  <c:v>22.900960051858473</c:v>
                </c:pt>
                <c:pt idx="163">
                  <c:v>23.264505578561423</c:v>
                </c:pt>
                <c:pt idx="164">
                  <c:v>23.631459011916458</c:v>
                </c:pt>
                <c:pt idx="165">
                  <c:v>24.001800139397123</c:v>
                </c:pt>
                <c:pt idx="166">
                  <c:v>24.375507406480359</c:v>
                </c:pt>
                <c:pt idx="167">
                  <c:v>24.752557904304631</c:v>
                </c:pt>
                <c:pt idx="168">
                  <c:v>25.132927357817632</c:v>
                </c:pt>
                <c:pt idx="169">
                  <c:v>25.516590114428379</c:v>
                </c:pt>
                <c:pt idx="170">
                  <c:v>25.903519133178353</c:v>
                </c:pt>
                <c:pt idx="171">
                  <c:v>26.293685974446213</c:v>
                </c:pt>
                <c:pt idx="172">
                  <c:v>26.687060790200469</c:v>
                </c:pt>
                <c:pt idx="173">
                  <c:v>27.083612314814264</c:v>
                </c:pt>
                <c:pt idx="174">
                  <c:v>27.483307856456364</c:v>
                </c:pt>
                <c:pt idx="175">
                  <c:v>27.88611328907206</c:v>
                </c:pt>
                <c:pt idx="176">
                  <c:v>28.291993044967764</c:v>
                </c:pt>
                <c:pt idx="177">
                  <c:v>28.70091010801249</c:v>
                </c:pt>
                <c:pt idx="178">
                  <c:v>29.112826007469526</c:v>
                </c:pt>
                <c:pt idx="179">
                  <c:v>29.527700812471153</c:v>
                </c:pt>
                <c:pt idx="180">
                  <c:v>29.945493127148982</c:v>
                </c:pt>
                <c:pt idx="181">
                  <c:v>30.366160086432345</c:v>
                </c:pt>
                <c:pt idx="182">
                  <c:v>30.789657352526753</c:v>
                </c:pt>
                <c:pt idx="183">
                  <c:v>31.215939112084175</c:v>
                </c:pt>
                <c:pt idx="184">
                  <c:v>31.644958074076612</c:v>
                </c:pt>
                <c:pt idx="185">
                  <c:v>32.076665468383922</c:v>
                </c:pt>
                <c:pt idx="186">
                  <c:v>32.511011045106834</c:v>
                </c:pt>
                <c:pt idx="187">
                  <c:v>32.947943074615367</c:v>
                </c:pt>
                <c:pt idx="188">
                  <c:v>33.387408348342767</c:v>
                </c:pt>
                <c:pt idx="189">
                  <c:v>33.829352180334482</c:v>
                </c:pt>
                <c:pt idx="190">
                  <c:v>34.273718409561475</c:v>
                </c:pt>
                <c:pt idx="191">
                  <c:v>34.720449403006604</c:v>
                </c:pt>
                <c:pt idx="192">
                  <c:v>35.169486059532481</c:v>
                </c:pt>
                <c:pt idx="193">
                  <c:v>35.620767814538723</c:v>
                </c:pt>
                <c:pt idx="194">
                  <c:v>36.074232645416068</c:v>
                </c:pt>
                <c:pt idx="195">
                  <c:v>36.529817077804388</c:v>
                </c:pt>
                <c:pt idx="196">
                  <c:v>36.987456192661064</c:v>
                </c:pt>
                <c:pt idx="197">
                  <c:v>37.447083634145919</c:v>
                </c:pt>
                <c:pt idx="198">
                  <c:v>37.908631618328059</c:v>
                </c:pt>
                <c:pt idx="199">
                  <c:v>38.372030942719888</c:v>
                </c:pt>
                <c:pt idx="200">
                  <c:v>38.837210996642604</c:v>
                </c:pt>
                <c:pt idx="201">
                  <c:v>39.304099772427314</c:v>
                </c:pt>
                <c:pt idx="202">
                  <c:v>39.772623877455189</c:v>
                </c:pt>
                <c:pt idx="203">
                  <c:v>40.242708547039491</c:v>
                </c:pt>
                <c:pt idx="204">
                  <c:v>40.714277658151893</c:v>
                </c:pt>
                <c:pt idx="205">
                  <c:v>41.187253743994965</c:v>
                </c:pt>
                <c:pt idx="206">
                  <c:v>41.661558009421675</c:v>
                </c:pt>
                <c:pt idx="207">
                  <c:v>42.137110347203077</c:v>
                </c:pt>
                <c:pt idx="208">
                  <c:v>42.613829355143579</c:v>
                </c:pt>
                <c:pt idx="209">
                  <c:v>43.091632354043945</c:v>
                </c:pt>
                <c:pt idx="210">
                  <c:v>43.570435406510114</c:v>
                </c:pt>
                <c:pt idx="211">
                  <c:v>44.050153336606662</c:v>
                </c:pt>
                <c:pt idx="212">
                  <c:v>44.530699750352234</c:v>
                </c:pt>
                <c:pt idx="213">
                  <c:v>45.011987057053943</c:v>
                </c:pt>
                <c:pt idx="214">
                  <c:v>45.49392649147719</c:v>
                </c:pt>
                <c:pt idx="215">
                  <c:v>45.976428136846607</c:v>
                </c:pt>
                <c:pt idx="216">
                  <c:v>46.459400948673249</c:v>
                </c:pt>
                <c:pt idx="217">
                  <c:v>46.942752779402376</c:v>
                </c:pt>
                <c:pt idx="218">
                  <c:v>47.426390403875928</c:v>
                </c:pt>
                <c:pt idx="219">
                  <c:v>47.910219545602679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48.394144903828682</c:v>
                </c:pt>
                <c:pt idx="421">
                  <c:v>47.910219545602679</c:v>
                </c:pt>
                <c:pt idx="422">
                  <c:v>47.426390403875928</c:v>
                </c:pt>
                <c:pt idx="423">
                  <c:v>46.942752779402376</c:v>
                </c:pt>
                <c:pt idx="424">
                  <c:v>46.459400948673249</c:v>
                </c:pt>
                <c:pt idx="425">
                  <c:v>45.976428136846607</c:v>
                </c:pt>
                <c:pt idx="426">
                  <c:v>45.49392649147719</c:v>
                </c:pt>
                <c:pt idx="427">
                  <c:v>45.011987057053943</c:v>
                </c:pt>
                <c:pt idx="428">
                  <c:v>44.530699750352234</c:v>
                </c:pt>
                <c:pt idx="429">
                  <c:v>44.050153336606662</c:v>
                </c:pt>
                <c:pt idx="430">
                  <c:v>43.570435406510114</c:v>
                </c:pt>
                <c:pt idx="431">
                  <c:v>43.091632354043945</c:v>
                </c:pt>
                <c:pt idx="432">
                  <c:v>42.613829355143579</c:v>
                </c:pt>
                <c:pt idx="433">
                  <c:v>42.137110347203077</c:v>
                </c:pt>
                <c:pt idx="434">
                  <c:v>41.661558009421675</c:v>
                </c:pt>
                <c:pt idx="435">
                  <c:v>41.187253743994965</c:v>
                </c:pt>
                <c:pt idx="436">
                  <c:v>40.714277658151893</c:v>
                </c:pt>
                <c:pt idx="437">
                  <c:v>40.242708547039491</c:v>
                </c:pt>
                <c:pt idx="438">
                  <c:v>39.772623877455189</c:v>
                </c:pt>
                <c:pt idx="439">
                  <c:v>39.304099772427314</c:v>
                </c:pt>
                <c:pt idx="440">
                  <c:v>38.837210996642604</c:v>
                </c:pt>
                <c:pt idx="441">
                  <c:v>38.372030942719888</c:v>
                </c:pt>
                <c:pt idx="442">
                  <c:v>37.908631618328059</c:v>
                </c:pt>
                <c:pt idx="443">
                  <c:v>37.447083634145919</c:v>
                </c:pt>
                <c:pt idx="444">
                  <c:v>36.987456192661064</c:v>
                </c:pt>
                <c:pt idx="445">
                  <c:v>36.529817077804388</c:v>
                </c:pt>
                <c:pt idx="446">
                  <c:v>36.074232645416068</c:v>
                </c:pt>
                <c:pt idx="447">
                  <c:v>35.620767814538723</c:v>
                </c:pt>
                <c:pt idx="448">
                  <c:v>35.169486059532481</c:v>
                </c:pt>
                <c:pt idx="449">
                  <c:v>34.720449403006604</c:v>
                </c:pt>
                <c:pt idx="450">
                  <c:v>34.273718409561475</c:v>
                </c:pt>
                <c:pt idx="451">
                  <c:v>33.829352180334482</c:v>
                </c:pt>
                <c:pt idx="452">
                  <c:v>33.387408348342767</c:v>
                </c:pt>
                <c:pt idx="453">
                  <c:v>32.947943074615367</c:v>
                </c:pt>
                <c:pt idx="454">
                  <c:v>32.511011045106834</c:v>
                </c:pt>
                <c:pt idx="455">
                  <c:v>32.076665468383922</c:v>
                </c:pt>
                <c:pt idx="456">
                  <c:v>31.644958074076612</c:v>
                </c:pt>
                <c:pt idx="457">
                  <c:v>31.215939112084175</c:v>
                </c:pt>
                <c:pt idx="458">
                  <c:v>30.789657352526753</c:v>
                </c:pt>
                <c:pt idx="459">
                  <c:v>30.366160086432345</c:v>
                </c:pt>
                <c:pt idx="460">
                  <c:v>29.945493127148982</c:v>
                </c:pt>
                <c:pt idx="461">
                  <c:v>29.527700812471153</c:v>
                </c:pt>
                <c:pt idx="462">
                  <c:v>29.112826007469526</c:v>
                </c:pt>
                <c:pt idx="463">
                  <c:v>28.70091010801249</c:v>
                </c:pt>
                <c:pt idx="464">
                  <c:v>28.291993044967764</c:v>
                </c:pt>
                <c:pt idx="465">
                  <c:v>27.88611328907206</c:v>
                </c:pt>
                <c:pt idx="466">
                  <c:v>27.483307856456364</c:v>
                </c:pt>
                <c:pt idx="467">
                  <c:v>27.083612314814264</c:v>
                </c:pt>
                <c:pt idx="468">
                  <c:v>26.687060790200469</c:v>
                </c:pt>
                <c:pt idx="469">
                  <c:v>26.293685974446213</c:v>
                </c:pt>
                <c:pt idx="470">
                  <c:v>25.903519133178353</c:v>
                </c:pt>
                <c:pt idx="471">
                  <c:v>25.516590114428379</c:v>
                </c:pt>
                <c:pt idx="472">
                  <c:v>25.132927357817632</c:v>
                </c:pt>
                <c:pt idx="473">
                  <c:v>24.752557904304631</c:v>
                </c:pt>
                <c:pt idx="474">
                  <c:v>24.375507406480359</c:v>
                </c:pt>
                <c:pt idx="475">
                  <c:v>24.001800139397123</c:v>
                </c:pt>
                <c:pt idx="476">
                  <c:v>23.631459011916458</c:v>
                </c:pt>
                <c:pt idx="477">
                  <c:v>23.264505578561423</c:v>
                </c:pt>
                <c:pt idx="478">
                  <c:v>22.900960051858473</c:v>
                </c:pt>
                <c:pt idx="479">
                  <c:v>22.540841315154115</c:v>
                </c:pt>
                <c:pt idx="480">
                  <c:v>22.184166935891113</c:v>
                </c:pt>
                <c:pt idx="481">
                  <c:v>21.830953179329477</c:v>
                </c:pt>
                <c:pt idx="482">
                  <c:v>21.481215022696762</c:v>
                </c:pt>
                <c:pt idx="483">
                  <c:v>21.13496616975273</c:v>
                </c:pt>
                <c:pt idx="484">
                  <c:v>20.79221906575285</c:v>
                </c:pt>
                <c:pt idx="485">
                  <c:v>20.45298491279561</c:v>
                </c:pt>
                <c:pt idx="486">
                  <c:v>20.11727368553812</c:v>
                </c:pt>
                <c:pt idx="487">
                  <c:v>19.785094147264747</c:v>
                </c:pt>
                <c:pt idx="488">
                  <c:v>19.456453866293508</c:v>
                </c:pt>
                <c:pt idx="489">
                  <c:v>19.131359232704806</c:v>
                </c:pt>
                <c:pt idx="490">
                  <c:v>18.809815475377395</c:v>
                </c:pt>
                <c:pt idx="491">
                  <c:v>18.491826679316141</c:v>
                </c:pt>
                <c:pt idx="492">
                  <c:v>18.17739580325658</c:v>
                </c:pt>
                <c:pt idx="493">
                  <c:v>17.866524697531002</c:v>
                </c:pt>
                <c:pt idx="494">
                  <c:v>17.559214122181128</c:v>
                </c:pt>
                <c:pt idx="495">
                  <c:v>17.255463765302309</c:v>
                </c:pt>
                <c:pt idx="496">
                  <c:v>16.955272261604449</c:v>
                </c:pt>
                <c:pt idx="497">
                  <c:v>16.658637211174895</c:v>
                </c:pt>
                <c:pt idx="498">
                  <c:v>16.365555198428563</c:v>
                </c:pt>
                <c:pt idx="499">
                  <c:v>16.076021811230838</c:v>
                </c:pt>
                <c:pt idx="500">
                  <c:v>15.790031660178833</c:v>
                </c:pt>
                <c:pt idx="501">
                  <c:v>15.507578398026801</c:v>
                </c:pt>
                <c:pt idx="502">
                  <c:v>15.228654739241465</c:v>
                </c:pt>
                <c:pt idx="503">
                  <c:v>14.953252479673521</c:v>
                </c:pt>
                <c:pt idx="504">
                  <c:v>14.681362516331381</c:v>
                </c:pt>
                <c:pt idx="505">
                  <c:v>14.4129748672436</c:v>
                </c:pt>
                <c:pt idx="506">
                  <c:v>14.148078691396677</c:v>
                </c:pt>
                <c:pt idx="507">
                  <c:v>13.886662308734838</c:v>
                </c:pt>
                <c:pt idx="508">
                  <c:v>13.628713220208919</c:v>
                </c:pt>
                <c:pt idx="509">
                  <c:v>13.374218127861434</c:v>
                </c:pt>
                <c:pt idx="510">
                  <c:v>13.123162954935323</c:v>
                </c:pt>
                <c:pt idx="511">
                  <c:v>12.875532865993874</c:v>
                </c:pt>
                <c:pt idx="512">
                  <c:v>12.631312287039734</c:v>
                </c:pt>
                <c:pt idx="513">
                  <c:v>12.390484925621035</c:v>
                </c:pt>
                <c:pt idx="514">
                  <c:v>12.153033790912959</c:v>
                </c:pt>
                <c:pt idx="515">
                  <c:v>11.918941213763217</c:v>
                </c:pt>
                <c:pt idx="516">
                  <c:v>11.688188866690297</c:v>
                </c:pt>
                <c:pt idx="517">
                  <c:v>11.460757783823428</c:v>
                </c:pt>
                <c:pt idx="518">
                  <c:v>11.236628380773611</c:v>
                </c:pt>
                <c:pt idx="519">
                  <c:v>11.015780474425155</c:v>
                </c:pt>
                <c:pt idx="520">
                  <c:v>10.798193302637614</c:v>
                </c:pt>
                <c:pt idx="521">
                  <c:v>10.583845543848065</c:v>
                </c:pt>
                <c:pt idx="522">
                  <c:v>10.372715336564115</c:v>
                </c:pt>
                <c:pt idx="523">
                  <c:v>10.164780298738243</c:v>
                </c:pt>
                <c:pt idx="524">
                  <c:v>9.9600175470141554</c:v>
                </c:pt>
                <c:pt idx="525">
                  <c:v>9.7584037158365557</c:v>
                </c:pt>
                <c:pt idx="526">
                  <c:v>9.5599149764154081</c:v>
                </c:pt>
                <c:pt idx="527">
                  <c:v>9.3645270555366338</c:v>
                </c:pt>
                <c:pt idx="528">
                  <c:v>9.1722152542109789</c:v>
                </c:pt>
                <c:pt idx="529">
                  <c:v>8.9829544661534211</c:v>
                </c:pt>
                <c:pt idx="530">
                  <c:v>8.7967191960854407</c:v>
                </c:pt>
                <c:pt idx="531">
                  <c:v>8.6134835778531489</c:v>
                </c:pt>
                <c:pt idx="532">
                  <c:v>8.4332213923540635</c:v>
                </c:pt>
                <c:pt idx="533">
                  <c:v>8.2559060852660853</c:v>
                </c:pt>
                <c:pt idx="534">
                  <c:v>8.081510784572064</c:v>
                </c:pt>
                <c:pt idx="535">
                  <c:v>7.9100083178740457</c:v>
                </c:pt>
                <c:pt idx="536">
                  <c:v>7.741371229491123</c:v>
                </c:pt>
                <c:pt idx="537">
                  <c:v>7.5755717973354981</c:v>
                </c:pt>
                <c:pt idx="538">
                  <c:v>7.412582049561296</c:v>
                </c:pt>
                <c:pt idx="539">
                  <c:v>7.2523737809812463</c:v>
                </c:pt>
                <c:pt idx="540">
                  <c:v>7.0949185692462864</c:v>
                </c:pt>
                <c:pt idx="541">
                  <c:v>6.9401877907837655</c:v>
                </c:pt>
                <c:pt idx="542">
                  <c:v>6.7881526364898379</c:v>
                </c:pt>
                <c:pt idx="543">
                  <c:v>6.6387841271722259</c:v>
                </c:pt>
                <c:pt idx="544">
                  <c:v>6.4920531287394896</c:v>
                </c:pt>
                <c:pt idx="545">
                  <c:v>6.3479303671334852</c:v>
                </c:pt>
                <c:pt idx="546">
                  <c:v>6.2063864430016551</c:v>
                </c:pt>
                <c:pt idx="547">
                  <c:v>6.0673918461063288</c:v>
                </c:pt>
                <c:pt idx="548">
                  <c:v>5.9309169694682566</c:v>
                </c:pt>
                <c:pt idx="549">
                  <c:v>5.7969321232418833</c:v>
                </c:pt>
                <c:pt idx="550">
                  <c:v>5.6654075483202382</c:v>
                </c:pt>
                <c:pt idx="551">
                  <c:v>5.5363134296673158</c:v>
                </c:pt>
                <c:pt idx="552">
                  <c:v>5.4096199093763575</c:v>
                </c:pt>
                <c:pt idx="553">
                  <c:v>5.2852970994523458</c:v>
                </c:pt>
                <c:pt idx="554">
                  <c:v>5.1633150943175394</c:v>
                </c:pt>
                <c:pt idx="555">
                  <c:v>5.0436439830388773</c:v>
                </c:pt>
                <c:pt idx="556">
                  <c:v>4.9262538612765026</c:v>
                </c:pt>
                <c:pt idx="557">
                  <c:v>4.8111148429525956</c:v>
                </c:pt>
                <c:pt idx="558">
                  <c:v>4.6981970716402737</c:v>
                </c:pt>
                <c:pt idx="559">
                  <c:v>4.5874707316721395</c:v>
                </c:pt>
                <c:pt idx="560">
                  <c:v>4.4789060589685805</c:v>
                </c:pt>
                <c:pt idx="561">
                  <c:v>4.372473351585878</c:v>
                </c:pt>
                <c:pt idx="562">
                  <c:v>4.2681429799845576</c:v>
                </c:pt>
                <c:pt idx="563">
                  <c:v>4.165885397018438</c:v>
                </c:pt>
                <c:pt idx="564">
                  <c:v>4.0656711476451681</c:v>
                </c:pt>
                <c:pt idx="565">
                  <c:v>3.9674708783590633</c:v>
                </c:pt>
                <c:pt idx="566">
                  <c:v>3.8712553463473931</c:v>
                </c:pt>
                <c:pt idx="567">
                  <c:v>3.776995428371233</c:v>
                </c:pt>
                <c:pt idx="568">
                  <c:v>3.68466212937241</c:v>
                </c:pt>
                <c:pt idx="569">
                  <c:v>3.5942265908079269</c:v>
                </c:pt>
                <c:pt idx="570">
                  <c:v>3.5056600987137085</c:v>
                </c:pt>
                <c:pt idx="571">
                  <c:v>3.4189340914993918</c:v>
                </c:pt>
                <c:pt idx="572">
                  <c:v>3.3340201674762118</c:v>
                </c:pt>
                <c:pt idx="573">
                  <c:v>3.2508900921201018</c:v>
                </c:pt>
                <c:pt idx="574">
                  <c:v>3.1695158050721641</c:v>
                </c:pt>
                <c:pt idx="575">
                  <c:v>3.0898694268790354</c:v>
                </c:pt>
                <c:pt idx="576">
                  <c:v>3.0119232654754904</c:v>
                </c:pt>
                <c:pt idx="577">
                  <c:v>2.9356498224120093</c:v>
                </c:pt>
                <c:pt idx="578">
                  <c:v>2.8610217988299387</c:v>
                </c:pt>
                <c:pt idx="579">
                  <c:v>2.7880121011871655</c:v>
                </c:pt>
                <c:pt idx="580">
                  <c:v>2.7165938467371231</c:v>
                </c:pt>
                <c:pt idx="581">
                  <c:v>2.6467403687642754</c:v>
                </c:pt>
                <c:pt idx="582">
                  <c:v>2.5784252215790611</c:v>
                </c:pt>
                <c:pt idx="583">
                  <c:v>2.5116221852756428</c:v>
                </c:pt>
                <c:pt idx="584">
                  <c:v>2.4463052702555945</c:v>
                </c:pt>
                <c:pt idx="585">
                  <c:v>2.3824487215210364</c:v>
                </c:pt>
                <c:pt idx="586">
                  <c:v>2.3200270227405126</c:v>
                </c:pt>
                <c:pt idx="587">
                  <c:v>2.2590149000912274</c:v>
                </c:pt>
                <c:pt idx="588">
                  <c:v>2.1993873258811147</c:v>
                </c:pt>
                <c:pt idx="589">
                  <c:v>2.1411195219544377</c:v>
                </c:pt>
                <c:pt idx="590">
                  <c:v>2.0841869628845187</c:v>
                </c:pt>
                <c:pt idx="591">
                  <c:v>2.0285653789574161</c:v>
                </c:pt>
                <c:pt idx="592">
                  <c:v>1.9742307589502266</c:v>
                </c:pt>
                <c:pt idx="593">
                  <c:v>1.9211593527079178</c:v>
                </c:pt>
                <c:pt idx="594">
                  <c:v>1.8693276735224571</c:v>
                </c:pt>
                <c:pt idx="595">
                  <c:v>1.818712500318211</c:v>
                </c:pt>
                <c:pt idx="596">
                  <c:v>1.7692908796474467</c:v>
                </c:pt>
                <c:pt idx="597">
                  <c:v>1.7210401274999347</c:v>
                </c:pt>
                <c:pt idx="598">
                  <c:v>1.673937830930607</c:v>
                </c:pt>
                <c:pt idx="599">
                  <c:v>1.6279618495092048</c:v>
                </c:pt>
                <c:pt idx="600">
                  <c:v>1.583090316595994</c:v>
                </c:pt>
                <c:pt idx="601">
                  <c:v>1.5393016404474646</c:v>
                </c:pt>
                <c:pt idx="602">
                  <c:v>1.496574505156113</c:v>
                </c:pt>
                <c:pt idx="603">
                  <c:v>1.4548878714282438</c:v>
                </c:pt>
                <c:pt idx="604">
                  <c:v>1.4142209772038901</c:v>
                </c:pt>
                <c:pt idx="605">
                  <c:v>1.3745533381227943</c:v>
                </c:pt>
                <c:pt idx="606">
                  <c:v>1.3358647478405243</c:v>
                </c:pt>
                <c:pt idx="607">
                  <c:v>1.2981352781986732</c:v>
                </c:pt>
                <c:pt idx="608">
                  <c:v>1.2613452792531856</c:v>
                </c:pt>
                <c:pt idx="609">
                  <c:v>1.2254753791647377</c:v>
                </c:pt>
                <c:pt idx="610">
                  <c:v>1.1905064839551709</c:v>
                </c:pt>
                <c:pt idx="611">
                  <c:v>1.1564197771338947</c:v>
                </c:pt>
                <c:pt idx="612">
                  <c:v>1.123196719198194</c:v>
                </c:pt>
                <c:pt idx="613">
                  <c:v>1.0908190470113093</c:v>
                </c:pt>
                <c:pt idx="614">
                  <c:v>1.0592687730622041</c:v>
                </c:pt>
                <c:pt idx="615">
                  <c:v>1.0285281846107881</c:v>
                </c:pt>
                <c:pt idx="616">
                  <c:v>0.99857984272247546</c:v>
                </c:pt>
                <c:pt idx="617">
                  <c:v>0.96940658119578904</c:v>
                </c:pt>
                <c:pt idx="618">
                  <c:v>0.94099150538679599</c:v>
                </c:pt>
                <c:pt idx="619">
                  <c:v>0.9133179909340291</c:v>
                </c:pt>
                <c:pt idx="620">
                  <c:v>0.88636968238760161</c:v>
                </c:pt>
                <c:pt idx="621">
                  <c:v>0.86013049174609002</c:v>
                </c:pt>
                <c:pt idx="622">
                  <c:v>0.83458459690479259</c:v>
                </c:pt>
                <c:pt idx="623">
                  <c:v>0.8097164400188861</c:v>
                </c:pt>
                <c:pt idx="624">
                  <c:v>0.78551072578495595</c:v>
                </c:pt>
                <c:pt idx="625">
                  <c:v>0.76195241964436222</c:v>
                </c:pt>
                <c:pt idx="626">
                  <c:v>0.73902674591180706</c:v>
                </c:pt>
                <c:pt idx="627">
                  <c:v>0.71671918583247241</c:v>
                </c:pt>
                <c:pt idx="628">
                  <c:v>0.69501547557098764</c:v>
                </c:pt>
                <c:pt idx="629">
                  <c:v>0.67390160413549638</c:v>
                </c:pt>
                <c:pt idx="630">
                  <c:v>0.65336381123998377</c:v>
                </c:pt>
                <c:pt idx="631">
                  <c:v>0.63338858510801632</c:v>
                </c:pt>
                <c:pt idx="632">
                  <c:v>0.61396266022094814</c:v>
                </c:pt>
                <c:pt idx="633">
                  <c:v>0.59507301501365084</c:v>
                </c:pt>
                <c:pt idx="634">
                  <c:v>0.57670686952068795</c:v>
                </c:pt>
                <c:pt idx="635">
                  <c:v>0.5588516829758895</c:v>
                </c:pt>
                <c:pt idx="636">
                  <c:v>0.54149515136814008</c:v>
                </c:pt>
                <c:pt idx="637">
                  <c:v>0.52462520495620502</c:v>
                </c:pt>
                <c:pt idx="638">
                  <c:v>0.50823000574530441</c:v>
                </c:pt>
                <c:pt idx="639">
                  <c:v>0.49229794492814022</c:v>
                </c:pt>
                <c:pt idx="640">
                  <c:v>0.47681764029296814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B-4F43-B648-D42BD72FE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537768"/>
        <c:axId val="1"/>
      </c:areaChart>
      <c:catAx>
        <c:axId val="6215377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62153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7468427778301528E-2"/>
          <c:w val="0.92615826311103178"/>
          <c:h val="0.82278608149055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'9.33'!$X$24:$X$664</c:f>
              <c:strCache>
                <c:ptCount val="641"/>
                <c:pt idx="0">
                  <c:v>2.02</c:v>
                </c:pt>
                <c:pt idx="1">
                  <c:v>2.02</c:v>
                </c:pt>
                <c:pt idx="2">
                  <c:v>2.02</c:v>
                </c:pt>
                <c:pt idx="3">
                  <c:v>2.02</c:v>
                </c:pt>
                <c:pt idx="4">
                  <c:v>2.02</c:v>
                </c:pt>
                <c:pt idx="5">
                  <c:v>2.02</c:v>
                </c:pt>
                <c:pt idx="6">
                  <c:v>2.02</c:v>
                </c:pt>
                <c:pt idx="7">
                  <c:v>2.02</c:v>
                </c:pt>
                <c:pt idx="8">
                  <c:v>2.02</c:v>
                </c:pt>
                <c:pt idx="9">
                  <c:v>2.02</c:v>
                </c:pt>
                <c:pt idx="10">
                  <c:v>2.02</c:v>
                </c:pt>
                <c:pt idx="11">
                  <c:v>2.02</c:v>
                </c:pt>
                <c:pt idx="12">
                  <c:v>2.02</c:v>
                </c:pt>
                <c:pt idx="13">
                  <c:v>2.02</c:v>
                </c:pt>
                <c:pt idx="14">
                  <c:v>2.02</c:v>
                </c:pt>
                <c:pt idx="15">
                  <c:v>2.02</c:v>
                </c:pt>
                <c:pt idx="16">
                  <c:v>2.02</c:v>
                </c:pt>
                <c:pt idx="17">
                  <c:v>2.02</c:v>
                </c:pt>
                <c:pt idx="18">
                  <c:v>2.02</c:v>
                </c:pt>
                <c:pt idx="19">
                  <c:v>2.02</c:v>
                </c:pt>
                <c:pt idx="20">
                  <c:v>2.02</c:v>
                </c:pt>
                <c:pt idx="21">
                  <c:v>2.02</c:v>
                </c:pt>
                <c:pt idx="22">
                  <c:v>2.02</c:v>
                </c:pt>
                <c:pt idx="23">
                  <c:v>2.02</c:v>
                </c:pt>
                <c:pt idx="24">
                  <c:v>2.02</c:v>
                </c:pt>
                <c:pt idx="25">
                  <c:v>2.02</c:v>
                </c:pt>
                <c:pt idx="26">
                  <c:v>2.02</c:v>
                </c:pt>
                <c:pt idx="27">
                  <c:v>2.02</c:v>
                </c:pt>
                <c:pt idx="28">
                  <c:v>2.02</c:v>
                </c:pt>
                <c:pt idx="29">
                  <c:v>2.02</c:v>
                </c:pt>
                <c:pt idx="30">
                  <c:v>2.02</c:v>
                </c:pt>
                <c:pt idx="31">
                  <c:v>2.02</c:v>
                </c:pt>
                <c:pt idx="32">
                  <c:v>2.02</c:v>
                </c:pt>
                <c:pt idx="33">
                  <c:v>2.02</c:v>
                </c:pt>
                <c:pt idx="34">
                  <c:v>2.02</c:v>
                </c:pt>
                <c:pt idx="35">
                  <c:v>2.02</c:v>
                </c:pt>
                <c:pt idx="36">
                  <c:v>2.02</c:v>
                </c:pt>
                <c:pt idx="37">
                  <c:v>2.02</c:v>
                </c:pt>
                <c:pt idx="38">
                  <c:v>2.02</c:v>
                </c:pt>
                <c:pt idx="39">
                  <c:v>2.02</c:v>
                </c:pt>
                <c:pt idx="40">
                  <c:v>2.02</c:v>
                </c:pt>
                <c:pt idx="41">
                  <c:v>2.02</c:v>
                </c:pt>
                <c:pt idx="42">
                  <c:v>2.02</c:v>
                </c:pt>
                <c:pt idx="43">
                  <c:v>2.02</c:v>
                </c:pt>
                <c:pt idx="44">
                  <c:v>2.02</c:v>
                </c:pt>
                <c:pt idx="45">
                  <c:v>2.02</c:v>
                </c:pt>
                <c:pt idx="46">
                  <c:v>2.02</c:v>
                </c:pt>
                <c:pt idx="47">
                  <c:v>2.02</c:v>
                </c:pt>
                <c:pt idx="48">
                  <c:v>2.02</c:v>
                </c:pt>
                <c:pt idx="49">
                  <c:v>2.02</c:v>
                </c:pt>
                <c:pt idx="50">
                  <c:v>2.02</c:v>
                </c:pt>
                <c:pt idx="51">
                  <c:v>2.02</c:v>
                </c:pt>
                <c:pt idx="52">
                  <c:v>2.02</c:v>
                </c:pt>
                <c:pt idx="53">
                  <c:v>2.02</c:v>
                </c:pt>
                <c:pt idx="54">
                  <c:v>2.02</c:v>
                </c:pt>
                <c:pt idx="55">
                  <c:v>2.02</c:v>
                </c:pt>
                <c:pt idx="56">
                  <c:v>2.02</c:v>
                </c:pt>
                <c:pt idx="57">
                  <c:v>2.02</c:v>
                </c:pt>
                <c:pt idx="58">
                  <c:v>2.02</c:v>
                </c:pt>
                <c:pt idx="59">
                  <c:v>2.02</c:v>
                </c:pt>
                <c:pt idx="60">
                  <c:v>2.02</c:v>
                </c:pt>
                <c:pt idx="61">
                  <c:v>2.02</c:v>
                </c:pt>
                <c:pt idx="62">
                  <c:v>2.02</c:v>
                </c:pt>
                <c:pt idx="63">
                  <c:v>2.02</c:v>
                </c:pt>
                <c:pt idx="64">
                  <c:v>2.02</c:v>
                </c:pt>
                <c:pt idx="65">
                  <c:v>2.02</c:v>
                </c:pt>
                <c:pt idx="66">
                  <c:v>2.02</c:v>
                </c:pt>
                <c:pt idx="67">
                  <c:v>2.02</c:v>
                </c:pt>
                <c:pt idx="68">
                  <c:v>2.02</c:v>
                </c:pt>
                <c:pt idx="69">
                  <c:v>2.02</c:v>
                </c:pt>
                <c:pt idx="70">
                  <c:v>2.02</c:v>
                </c:pt>
                <c:pt idx="71">
                  <c:v>2.02</c:v>
                </c:pt>
                <c:pt idx="72">
                  <c:v>2.02</c:v>
                </c:pt>
                <c:pt idx="73">
                  <c:v>2.02</c:v>
                </c:pt>
                <c:pt idx="74">
                  <c:v>2.02</c:v>
                </c:pt>
                <c:pt idx="75">
                  <c:v>2.02</c:v>
                </c:pt>
                <c:pt idx="76">
                  <c:v>2.02</c:v>
                </c:pt>
                <c:pt idx="77">
                  <c:v>2.02</c:v>
                </c:pt>
                <c:pt idx="78">
                  <c:v>2.02</c:v>
                </c:pt>
                <c:pt idx="79">
                  <c:v>2.02</c:v>
                </c:pt>
                <c:pt idx="80">
                  <c:v>2.02</c:v>
                </c:pt>
                <c:pt idx="81">
                  <c:v>2.02</c:v>
                </c:pt>
                <c:pt idx="82">
                  <c:v>2.02</c:v>
                </c:pt>
                <c:pt idx="83">
                  <c:v>2.02</c:v>
                </c:pt>
                <c:pt idx="84">
                  <c:v>2.02</c:v>
                </c:pt>
                <c:pt idx="85">
                  <c:v>2.02</c:v>
                </c:pt>
                <c:pt idx="86">
                  <c:v>2.02</c:v>
                </c:pt>
                <c:pt idx="87">
                  <c:v>2.02</c:v>
                </c:pt>
                <c:pt idx="88">
                  <c:v>2.02</c:v>
                </c:pt>
                <c:pt idx="89">
                  <c:v>2.02</c:v>
                </c:pt>
                <c:pt idx="90">
                  <c:v>2.02</c:v>
                </c:pt>
                <c:pt idx="91">
                  <c:v>2.02</c:v>
                </c:pt>
                <c:pt idx="92">
                  <c:v>2.02</c:v>
                </c:pt>
                <c:pt idx="93">
                  <c:v>2.02</c:v>
                </c:pt>
                <c:pt idx="94">
                  <c:v>2.02</c:v>
                </c:pt>
                <c:pt idx="95">
                  <c:v>2.02</c:v>
                </c:pt>
                <c:pt idx="96">
                  <c:v>2.02</c:v>
                </c:pt>
                <c:pt idx="97">
                  <c:v>2.02</c:v>
                </c:pt>
                <c:pt idx="98">
                  <c:v>2.02</c:v>
                </c:pt>
                <c:pt idx="99">
                  <c:v>2.02</c:v>
                </c:pt>
                <c:pt idx="100">
                  <c:v>2.02</c:v>
                </c:pt>
                <c:pt idx="101">
                  <c:v>2.02</c:v>
                </c:pt>
                <c:pt idx="102">
                  <c:v>2.02</c:v>
                </c:pt>
                <c:pt idx="103">
                  <c:v>2.02</c:v>
                </c:pt>
                <c:pt idx="104">
                  <c:v>2.02</c:v>
                </c:pt>
                <c:pt idx="105">
                  <c:v>2.02</c:v>
                </c:pt>
                <c:pt idx="106">
                  <c:v>2.02</c:v>
                </c:pt>
                <c:pt idx="107">
                  <c:v>2.02</c:v>
                </c:pt>
                <c:pt idx="108">
                  <c:v>2.02</c:v>
                </c:pt>
                <c:pt idx="109">
                  <c:v>2.02</c:v>
                </c:pt>
                <c:pt idx="110">
                  <c:v>2.02</c:v>
                </c:pt>
                <c:pt idx="111">
                  <c:v>2.02</c:v>
                </c:pt>
                <c:pt idx="112">
                  <c:v>2.02</c:v>
                </c:pt>
                <c:pt idx="113">
                  <c:v>2.02</c:v>
                </c:pt>
                <c:pt idx="114">
                  <c:v>2.02</c:v>
                </c:pt>
                <c:pt idx="115">
                  <c:v>2.02</c:v>
                </c:pt>
                <c:pt idx="116">
                  <c:v>2.02</c:v>
                </c:pt>
                <c:pt idx="117">
                  <c:v>2.02</c:v>
                </c:pt>
                <c:pt idx="118">
                  <c:v>2.02</c:v>
                </c:pt>
                <c:pt idx="119">
                  <c:v>2.02</c:v>
                </c:pt>
                <c:pt idx="120">
                  <c:v>2.02</c:v>
                </c:pt>
                <c:pt idx="121">
                  <c:v>2.02</c:v>
                </c:pt>
                <c:pt idx="122">
                  <c:v>2.02</c:v>
                </c:pt>
                <c:pt idx="123">
                  <c:v>2.02</c:v>
                </c:pt>
                <c:pt idx="124">
                  <c:v>2.02</c:v>
                </c:pt>
                <c:pt idx="125">
                  <c:v>2.02</c:v>
                </c:pt>
                <c:pt idx="126">
                  <c:v>2.02</c:v>
                </c:pt>
                <c:pt idx="127">
                  <c:v>2.02</c:v>
                </c:pt>
                <c:pt idx="128">
                  <c:v>2.02</c:v>
                </c:pt>
                <c:pt idx="129">
                  <c:v>2.02</c:v>
                </c:pt>
                <c:pt idx="130">
                  <c:v>2.02</c:v>
                </c:pt>
                <c:pt idx="131">
                  <c:v>2.02</c:v>
                </c:pt>
                <c:pt idx="132">
                  <c:v>2.02</c:v>
                </c:pt>
                <c:pt idx="133">
                  <c:v>2.02</c:v>
                </c:pt>
                <c:pt idx="134">
                  <c:v>2.02</c:v>
                </c:pt>
                <c:pt idx="135">
                  <c:v>2.02</c:v>
                </c:pt>
                <c:pt idx="136">
                  <c:v>2.02</c:v>
                </c:pt>
                <c:pt idx="137">
                  <c:v>2.02</c:v>
                </c:pt>
                <c:pt idx="138">
                  <c:v>2.02</c:v>
                </c:pt>
                <c:pt idx="139">
                  <c:v>2.02</c:v>
                </c:pt>
                <c:pt idx="140">
                  <c:v>2.02</c:v>
                </c:pt>
                <c:pt idx="141">
                  <c:v>2.02</c:v>
                </c:pt>
                <c:pt idx="142">
                  <c:v>2.02</c:v>
                </c:pt>
                <c:pt idx="143">
                  <c:v>2.02</c:v>
                </c:pt>
                <c:pt idx="144">
                  <c:v>2.02</c:v>
                </c:pt>
                <c:pt idx="145">
                  <c:v>2.02</c:v>
                </c:pt>
                <c:pt idx="146">
                  <c:v>2.02</c:v>
                </c:pt>
                <c:pt idx="147">
                  <c:v>2.02</c:v>
                </c:pt>
                <c:pt idx="148">
                  <c:v>2.02</c:v>
                </c:pt>
                <c:pt idx="149">
                  <c:v>2.02</c:v>
                </c:pt>
                <c:pt idx="150">
                  <c:v>2.02</c:v>
                </c:pt>
                <c:pt idx="151">
                  <c:v>2.02</c:v>
                </c:pt>
                <c:pt idx="152">
                  <c:v>2.02</c:v>
                </c:pt>
                <c:pt idx="153">
                  <c:v>2.02</c:v>
                </c:pt>
                <c:pt idx="154">
                  <c:v>2.02</c:v>
                </c:pt>
                <c:pt idx="155">
                  <c:v>2.02</c:v>
                </c:pt>
                <c:pt idx="156">
                  <c:v>2.02</c:v>
                </c:pt>
                <c:pt idx="157">
                  <c:v>2.02</c:v>
                </c:pt>
                <c:pt idx="158">
                  <c:v>2.02</c:v>
                </c:pt>
                <c:pt idx="159">
                  <c:v>2.02</c:v>
                </c:pt>
                <c:pt idx="160">
                  <c:v>2.02</c:v>
                </c:pt>
                <c:pt idx="161">
                  <c:v>2.02</c:v>
                </c:pt>
                <c:pt idx="162">
                  <c:v>2.02</c:v>
                </c:pt>
                <c:pt idx="163">
                  <c:v>2.02</c:v>
                </c:pt>
                <c:pt idx="164">
                  <c:v>2.02</c:v>
                </c:pt>
                <c:pt idx="165">
                  <c:v>2.02</c:v>
                </c:pt>
                <c:pt idx="166">
                  <c:v>2.02</c:v>
                </c:pt>
                <c:pt idx="167">
                  <c:v>2.02</c:v>
                </c:pt>
                <c:pt idx="168">
                  <c:v>2.02</c:v>
                </c:pt>
                <c:pt idx="169">
                  <c:v>2.02</c:v>
                </c:pt>
                <c:pt idx="170">
                  <c:v>2.02</c:v>
                </c:pt>
                <c:pt idx="171">
                  <c:v>2.02</c:v>
                </c:pt>
                <c:pt idx="172">
                  <c:v>2.02</c:v>
                </c:pt>
                <c:pt idx="173">
                  <c:v>2.02</c:v>
                </c:pt>
                <c:pt idx="174">
                  <c:v>2.02</c:v>
                </c:pt>
                <c:pt idx="175">
                  <c:v>2.02</c:v>
                </c:pt>
                <c:pt idx="176">
                  <c:v>2.02</c:v>
                </c:pt>
                <c:pt idx="177">
                  <c:v>2.02</c:v>
                </c:pt>
                <c:pt idx="178">
                  <c:v>2.02</c:v>
                </c:pt>
                <c:pt idx="179">
                  <c:v>2.02</c:v>
                </c:pt>
                <c:pt idx="180">
                  <c:v>2.02</c:v>
                </c:pt>
                <c:pt idx="181">
                  <c:v>2.02</c:v>
                </c:pt>
                <c:pt idx="182">
                  <c:v>2.02</c:v>
                </c:pt>
                <c:pt idx="183">
                  <c:v>2.02</c:v>
                </c:pt>
                <c:pt idx="184">
                  <c:v>2.02</c:v>
                </c:pt>
                <c:pt idx="185">
                  <c:v>2.02</c:v>
                </c:pt>
                <c:pt idx="186">
                  <c:v>2.02</c:v>
                </c:pt>
                <c:pt idx="187">
                  <c:v>2.02</c:v>
                </c:pt>
                <c:pt idx="188">
                  <c:v>2.02</c:v>
                </c:pt>
                <c:pt idx="189">
                  <c:v>2.02</c:v>
                </c:pt>
                <c:pt idx="190">
                  <c:v>2.02</c:v>
                </c:pt>
                <c:pt idx="191">
                  <c:v>2.02</c:v>
                </c:pt>
                <c:pt idx="192">
                  <c:v>2.02</c:v>
                </c:pt>
                <c:pt idx="193">
                  <c:v>2.02</c:v>
                </c:pt>
                <c:pt idx="194">
                  <c:v>2.02</c:v>
                </c:pt>
                <c:pt idx="195">
                  <c:v>2.02</c:v>
                </c:pt>
                <c:pt idx="196">
                  <c:v>2.02</c:v>
                </c:pt>
                <c:pt idx="197">
                  <c:v>2.02</c:v>
                </c:pt>
                <c:pt idx="198">
                  <c:v>2.02</c:v>
                </c:pt>
                <c:pt idx="199">
                  <c:v>2.02</c:v>
                </c:pt>
                <c:pt idx="200">
                  <c:v>2.02</c:v>
                </c:pt>
                <c:pt idx="201">
                  <c:v>2.02</c:v>
                </c:pt>
                <c:pt idx="202">
                  <c:v>2.02</c:v>
                </c:pt>
                <c:pt idx="203">
                  <c:v>2.02</c:v>
                </c:pt>
                <c:pt idx="204">
                  <c:v>2.02</c:v>
                </c:pt>
                <c:pt idx="205">
                  <c:v>2.02</c:v>
                </c:pt>
                <c:pt idx="206">
                  <c:v>2.02</c:v>
                </c:pt>
                <c:pt idx="207">
                  <c:v>2.02</c:v>
                </c:pt>
                <c:pt idx="208">
                  <c:v>2.02</c:v>
                </c:pt>
                <c:pt idx="209">
                  <c:v>2.02</c:v>
                </c:pt>
                <c:pt idx="210">
                  <c:v>2.02</c:v>
                </c:pt>
                <c:pt idx="211">
                  <c:v>2.02</c:v>
                </c:pt>
                <c:pt idx="212">
                  <c:v>2.02</c:v>
                </c:pt>
                <c:pt idx="213">
                  <c:v>2.02</c:v>
                </c:pt>
                <c:pt idx="214">
                  <c:v>2.02</c:v>
                </c:pt>
                <c:pt idx="215">
                  <c:v>2.02</c:v>
                </c:pt>
                <c:pt idx="216">
                  <c:v>2.02</c:v>
                </c:pt>
                <c:pt idx="217">
                  <c:v>2.02</c:v>
                </c:pt>
                <c:pt idx="218">
                  <c:v>2.02</c:v>
                </c:pt>
                <c:pt idx="219">
                  <c:v>2.02</c:v>
                </c:pt>
                <c:pt idx="220">
                  <c:v>2.02</c:v>
                </c:pt>
                <c:pt idx="221">
                  <c:v>2.02</c:v>
                </c:pt>
                <c:pt idx="222">
                  <c:v>2.02</c:v>
                </c:pt>
                <c:pt idx="223">
                  <c:v>2.02</c:v>
                </c:pt>
                <c:pt idx="224">
                  <c:v>2.02</c:v>
                </c:pt>
                <c:pt idx="225">
                  <c:v>2.02</c:v>
                </c:pt>
                <c:pt idx="226">
                  <c:v>2.03</c:v>
                </c:pt>
                <c:pt idx="227">
                  <c:v>2.03</c:v>
                </c:pt>
                <c:pt idx="228">
                  <c:v>2.03</c:v>
                </c:pt>
                <c:pt idx="229">
                  <c:v>2.03</c:v>
                </c:pt>
                <c:pt idx="230">
                  <c:v>2.03</c:v>
                </c:pt>
                <c:pt idx="231">
                  <c:v>2.03</c:v>
                </c:pt>
                <c:pt idx="232">
                  <c:v>2.03</c:v>
                </c:pt>
                <c:pt idx="233">
                  <c:v>2.03</c:v>
                </c:pt>
                <c:pt idx="234">
                  <c:v>2.03</c:v>
                </c:pt>
                <c:pt idx="235">
                  <c:v>2.03</c:v>
                </c:pt>
                <c:pt idx="236">
                  <c:v>2.03</c:v>
                </c:pt>
                <c:pt idx="237">
                  <c:v>2.03</c:v>
                </c:pt>
                <c:pt idx="238">
                  <c:v>2.03</c:v>
                </c:pt>
                <c:pt idx="239">
                  <c:v>2.03</c:v>
                </c:pt>
                <c:pt idx="240">
                  <c:v>2.03</c:v>
                </c:pt>
                <c:pt idx="241">
                  <c:v>2.03</c:v>
                </c:pt>
                <c:pt idx="242">
                  <c:v>2.03</c:v>
                </c:pt>
                <c:pt idx="243">
                  <c:v>2.03</c:v>
                </c:pt>
                <c:pt idx="244">
                  <c:v>2.03</c:v>
                </c:pt>
                <c:pt idx="245">
                  <c:v>2.03</c:v>
                </c:pt>
                <c:pt idx="246">
                  <c:v>2.03</c:v>
                </c:pt>
                <c:pt idx="247">
                  <c:v>2.03</c:v>
                </c:pt>
                <c:pt idx="248">
                  <c:v>2.03</c:v>
                </c:pt>
                <c:pt idx="249">
                  <c:v>2.03</c:v>
                </c:pt>
                <c:pt idx="250">
                  <c:v>2.03</c:v>
                </c:pt>
                <c:pt idx="251">
                  <c:v>2.03</c:v>
                </c:pt>
                <c:pt idx="252">
                  <c:v>2.03</c:v>
                </c:pt>
                <c:pt idx="253">
                  <c:v>2.03</c:v>
                </c:pt>
                <c:pt idx="254">
                  <c:v>2.03</c:v>
                </c:pt>
                <c:pt idx="255">
                  <c:v>2.03</c:v>
                </c:pt>
                <c:pt idx="256">
                  <c:v>2.03</c:v>
                </c:pt>
                <c:pt idx="257">
                  <c:v>2.03</c:v>
                </c:pt>
                <c:pt idx="258">
                  <c:v>2.03</c:v>
                </c:pt>
                <c:pt idx="259">
                  <c:v>2.03</c:v>
                </c:pt>
                <c:pt idx="260">
                  <c:v>2.03</c:v>
                </c:pt>
                <c:pt idx="261">
                  <c:v>2.03</c:v>
                </c:pt>
                <c:pt idx="262">
                  <c:v>2.03</c:v>
                </c:pt>
                <c:pt idx="263">
                  <c:v>2.03</c:v>
                </c:pt>
                <c:pt idx="264">
                  <c:v>2.03</c:v>
                </c:pt>
                <c:pt idx="265">
                  <c:v>2.03</c:v>
                </c:pt>
                <c:pt idx="266">
                  <c:v>2.03</c:v>
                </c:pt>
                <c:pt idx="267">
                  <c:v>2.03</c:v>
                </c:pt>
                <c:pt idx="268">
                  <c:v>2.03</c:v>
                </c:pt>
                <c:pt idx="269">
                  <c:v>2.03</c:v>
                </c:pt>
                <c:pt idx="270">
                  <c:v>2.03</c:v>
                </c:pt>
                <c:pt idx="271">
                  <c:v>2.03</c:v>
                </c:pt>
                <c:pt idx="272">
                  <c:v>2.03</c:v>
                </c:pt>
                <c:pt idx="273">
                  <c:v>2.03</c:v>
                </c:pt>
                <c:pt idx="274">
                  <c:v>2.03</c:v>
                </c:pt>
                <c:pt idx="275">
                  <c:v>2.03</c:v>
                </c:pt>
                <c:pt idx="276">
                  <c:v>2.03</c:v>
                </c:pt>
                <c:pt idx="277">
                  <c:v>2.03</c:v>
                </c:pt>
                <c:pt idx="278">
                  <c:v>2.03</c:v>
                </c:pt>
                <c:pt idx="279">
                  <c:v>2.03</c:v>
                </c:pt>
                <c:pt idx="280">
                  <c:v>2.03</c:v>
                </c:pt>
                <c:pt idx="281">
                  <c:v>2.03</c:v>
                </c:pt>
                <c:pt idx="282">
                  <c:v>2.03</c:v>
                </c:pt>
                <c:pt idx="283">
                  <c:v>2.03</c:v>
                </c:pt>
                <c:pt idx="284">
                  <c:v>2.03</c:v>
                </c:pt>
                <c:pt idx="285">
                  <c:v>2.03</c:v>
                </c:pt>
                <c:pt idx="286">
                  <c:v>2.03</c:v>
                </c:pt>
                <c:pt idx="287">
                  <c:v>2.03</c:v>
                </c:pt>
                <c:pt idx="288">
                  <c:v>2.03</c:v>
                </c:pt>
                <c:pt idx="289">
                  <c:v>2.03</c:v>
                </c:pt>
                <c:pt idx="290">
                  <c:v>2.03</c:v>
                </c:pt>
                <c:pt idx="291">
                  <c:v>2.03</c:v>
                </c:pt>
                <c:pt idx="292">
                  <c:v>2.03</c:v>
                </c:pt>
                <c:pt idx="293">
                  <c:v>2.03</c:v>
                </c:pt>
                <c:pt idx="294">
                  <c:v>2.03</c:v>
                </c:pt>
                <c:pt idx="295">
                  <c:v>2.03</c:v>
                </c:pt>
                <c:pt idx="296">
                  <c:v>2.03</c:v>
                </c:pt>
                <c:pt idx="297">
                  <c:v>2.03</c:v>
                </c:pt>
                <c:pt idx="298">
                  <c:v>2.03</c:v>
                </c:pt>
                <c:pt idx="299">
                  <c:v>2.03</c:v>
                </c:pt>
                <c:pt idx="300">
                  <c:v>2.03</c:v>
                </c:pt>
                <c:pt idx="301">
                  <c:v>2.03</c:v>
                </c:pt>
                <c:pt idx="302">
                  <c:v>2.03</c:v>
                </c:pt>
                <c:pt idx="303">
                  <c:v>2.03</c:v>
                </c:pt>
                <c:pt idx="304">
                  <c:v>2.03</c:v>
                </c:pt>
                <c:pt idx="305">
                  <c:v>2.03</c:v>
                </c:pt>
                <c:pt idx="306">
                  <c:v>2.03</c:v>
                </c:pt>
                <c:pt idx="307">
                  <c:v>2.03</c:v>
                </c:pt>
                <c:pt idx="308">
                  <c:v>2.03</c:v>
                </c:pt>
                <c:pt idx="309">
                  <c:v>2.03</c:v>
                </c:pt>
                <c:pt idx="310">
                  <c:v>2.03</c:v>
                </c:pt>
                <c:pt idx="311">
                  <c:v>2.03</c:v>
                </c:pt>
                <c:pt idx="312">
                  <c:v>2.03</c:v>
                </c:pt>
                <c:pt idx="313">
                  <c:v>2.03</c:v>
                </c:pt>
                <c:pt idx="314">
                  <c:v>2.03</c:v>
                </c:pt>
                <c:pt idx="315">
                  <c:v>2.03</c:v>
                </c:pt>
                <c:pt idx="316">
                  <c:v>2.03</c:v>
                </c:pt>
                <c:pt idx="317">
                  <c:v>2.03</c:v>
                </c:pt>
                <c:pt idx="318">
                  <c:v>2.03</c:v>
                </c:pt>
                <c:pt idx="319">
                  <c:v>2.03</c:v>
                </c:pt>
                <c:pt idx="320">
                  <c:v>2.03</c:v>
                </c:pt>
                <c:pt idx="321">
                  <c:v>2.03</c:v>
                </c:pt>
                <c:pt idx="322">
                  <c:v>2.03</c:v>
                </c:pt>
                <c:pt idx="323">
                  <c:v>2.03</c:v>
                </c:pt>
                <c:pt idx="324">
                  <c:v>2.03</c:v>
                </c:pt>
                <c:pt idx="325">
                  <c:v>2.03</c:v>
                </c:pt>
                <c:pt idx="326">
                  <c:v>2.03</c:v>
                </c:pt>
                <c:pt idx="327">
                  <c:v>2.03</c:v>
                </c:pt>
                <c:pt idx="328">
                  <c:v>2.03</c:v>
                </c:pt>
                <c:pt idx="329">
                  <c:v>2.03</c:v>
                </c:pt>
                <c:pt idx="330">
                  <c:v>2.03</c:v>
                </c:pt>
                <c:pt idx="331">
                  <c:v>2.03</c:v>
                </c:pt>
                <c:pt idx="332">
                  <c:v>2.03</c:v>
                </c:pt>
                <c:pt idx="333">
                  <c:v>2.03</c:v>
                </c:pt>
                <c:pt idx="334">
                  <c:v>2.03</c:v>
                </c:pt>
                <c:pt idx="335">
                  <c:v>2.03</c:v>
                </c:pt>
                <c:pt idx="336">
                  <c:v>2.03</c:v>
                </c:pt>
                <c:pt idx="337">
                  <c:v>2.03</c:v>
                </c:pt>
                <c:pt idx="338">
                  <c:v>2.03</c:v>
                </c:pt>
                <c:pt idx="339">
                  <c:v>2.03</c:v>
                </c:pt>
                <c:pt idx="340">
                  <c:v>2.03</c:v>
                </c:pt>
                <c:pt idx="341">
                  <c:v>2.03</c:v>
                </c:pt>
                <c:pt idx="342">
                  <c:v>2.03</c:v>
                </c:pt>
                <c:pt idx="343">
                  <c:v>2.03</c:v>
                </c:pt>
                <c:pt idx="344">
                  <c:v>2.03</c:v>
                </c:pt>
                <c:pt idx="345">
                  <c:v>2.03</c:v>
                </c:pt>
                <c:pt idx="346">
                  <c:v>2.03</c:v>
                </c:pt>
                <c:pt idx="347">
                  <c:v>2.03</c:v>
                </c:pt>
                <c:pt idx="348">
                  <c:v>2.03</c:v>
                </c:pt>
                <c:pt idx="349">
                  <c:v>2.03</c:v>
                </c:pt>
                <c:pt idx="350">
                  <c:v>2.03</c:v>
                </c:pt>
                <c:pt idx="351">
                  <c:v>2.03</c:v>
                </c:pt>
                <c:pt idx="352">
                  <c:v>2.03</c:v>
                </c:pt>
                <c:pt idx="353">
                  <c:v>2.03</c:v>
                </c:pt>
                <c:pt idx="354">
                  <c:v>2.03</c:v>
                </c:pt>
                <c:pt idx="355">
                  <c:v>2.03</c:v>
                </c:pt>
                <c:pt idx="356">
                  <c:v>2.03</c:v>
                </c:pt>
                <c:pt idx="357">
                  <c:v>2.03</c:v>
                </c:pt>
                <c:pt idx="358">
                  <c:v>2.03</c:v>
                </c:pt>
                <c:pt idx="359">
                  <c:v>2.03</c:v>
                </c:pt>
                <c:pt idx="360">
                  <c:v>2.03</c:v>
                </c:pt>
                <c:pt idx="361">
                  <c:v>2.03</c:v>
                </c:pt>
                <c:pt idx="362">
                  <c:v>2.03</c:v>
                </c:pt>
                <c:pt idx="363">
                  <c:v>2.03</c:v>
                </c:pt>
                <c:pt idx="364">
                  <c:v>2.03</c:v>
                </c:pt>
                <c:pt idx="365">
                  <c:v>2.03</c:v>
                </c:pt>
                <c:pt idx="366">
                  <c:v>2.03</c:v>
                </c:pt>
                <c:pt idx="367">
                  <c:v>2.03</c:v>
                </c:pt>
                <c:pt idx="368">
                  <c:v>2.03</c:v>
                </c:pt>
                <c:pt idx="369">
                  <c:v>2.03</c:v>
                </c:pt>
                <c:pt idx="370">
                  <c:v>2.03</c:v>
                </c:pt>
                <c:pt idx="371">
                  <c:v>2.03</c:v>
                </c:pt>
                <c:pt idx="372">
                  <c:v>2.03</c:v>
                </c:pt>
                <c:pt idx="373">
                  <c:v>2.03</c:v>
                </c:pt>
                <c:pt idx="374">
                  <c:v>2.03</c:v>
                </c:pt>
                <c:pt idx="375">
                  <c:v>2.03</c:v>
                </c:pt>
                <c:pt idx="376">
                  <c:v>2.03</c:v>
                </c:pt>
                <c:pt idx="377">
                  <c:v>2.03</c:v>
                </c:pt>
                <c:pt idx="378">
                  <c:v>2.03</c:v>
                </c:pt>
                <c:pt idx="379">
                  <c:v>2.03</c:v>
                </c:pt>
                <c:pt idx="380">
                  <c:v>2.03</c:v>
                </c:pt>
                <c:pt idx="381">
                  <c:v>2.03</c:v>
                </c:pt>
                <c:pt idx="382">
                  <c:v>2.03</c:v>
                </c:pt>
                <c:pt idx="383">
                  <c:v>2.03</c:v>
                </c:pt>
                <c:pt idx="384">
                  <c:v>2.03</c:v>
                </c:pt>
                <c:pt idx="385">
                  <c:v>2.03</c:v>
                </c:pt>
                <c:pt idx="386">
                  <c:v>2.03</c:v>
                </c:pt>
                <c:pt idx="387">
                  <c:v>2.03</c:v>
                </c:pt>
                <c:pt idx="388">
                  <c:v>2.03</c:v>
                </c:pt>
                <c:pt idx="389">
                  <c:v>2.03</c:v>
                </c:pt>
                <c:pt idx="390">
                  <c:v>2.03</c:v>
                </c:pt>
                <c:pt idx="391">
                  <c:v>2.03</c:v>
                </c:pt>
                <c:pt idx="392">
                  <c:v>2.03</c:v>
                </c:pt>
                <c:pt idx="393">
                  <c:v>2.03</c:v>
                </c:pt>
                <c:pt idx="394">
                  <c:v>2.03</c:v>
                </c:pt>
                <c:pt idx="395">
                  <c:v>2.03</c:v>
                </c:pt>
                <c:pt idx="396">
                  <c:v>2.03</c:v>
                </c:pt>
                <c:pt idx="397">
                  <c:v>2.03</c:v>
                </c:pt>
                <c:pt idx="398">
                  <c:v>2.03</c:v>
                </c:pt>
                <c:pt idx="399">
                  <c:v>2.03</c:v>
                </c:pt>
                <c:pt idx="400">
                  <c:v>2.03</c:v>
                </c:pt>
                <c:pt idx="401">
                  <c:v>2.03</c:v>
                </c:pt>
                <c:pt idx="402">
                  <c:v>2.03</c:v>
                </c:pt>
                <c:pt idx="403">
                  <c:v>2.03</c:v>
                </c:pt>
                <c:pt idx="404">
                  <c:v>2.03</c:v>
                </c:pt>
                <c:pt idx="405">
                  <c:v>2.03</c:v>
                </c:pt>
                <c:pt idx="406">
                  <c:v>2.03</c:v>
                </c:pt>
                <c:pt idx="407">
                  <c:v>2.03</c:v>
                </c:pt>
                <c:pt idx="408">
                  <c:v>2.03</c:v>
                </c:pt>
                <c:pt idx="409">
                  <c:v>2.03</c:v>
                </c:pt>
                <c:pt idx="410">
                  <c:v>2.03</c:v>
                </c:pt>
                <c:pt idx="411">
                  <c:v>2.03</c:v>
                </c:pt>
                <c:pt idx="412">
                  <c:v>2.03</c:v>
                </c:pt>
                <c:pt idx="413">
                  <c:v>2.03</c:v>
                </c:pt>
                <c:pt idx="414">
                  <c:v>2.03</c:v>
                </c:pt>
                <c:pt idx="415">
                  <c:v>2.03</c:v>
                </c:pt>
                <c:pt idx="416">
                  <c:v>2.03</c:v>
                </c:pt>
                <c:pt idx="417">
                  <c:v>2.03</c:v>
                </c:pt>
                <c:pt idx="418">
                  <c:v>2.03</c:v>
                </c:pt>
                <c:pt idx="419">
                  <c:v>2.03</c:v>
                </c:pt>
                <c:pt idx="420">
                  <c:v>2.03</c:v>
                </c:pt>
                <c:pt idx="421">
                  <c:v>2.03</c:v>
                </c:pt>
                <c:pt idx="422">
                  <c:v>2.03</c:v>
                </c:pt>
                <c:pt idx="423">
                  <c:v>2.03</c:v>
                </c:pt>
                <c:pt idx="424">
                  <c:v>2.03</c:v>
                </c:pt>
                <c:pt idx="425">
                  <c:v>2.03</c:v>
                </c:pt>
                <c:pt idx="426">
                  <c:v>2.03</c:v>
                </c:pt>
                <c:pt idx="427">
                  <c:v>2.03</c:v>
                </c:pt>
                <c:pt idx="428">
                  <c:v>2.03</c:v>
                </c:pt>
                <c:pt idx="429">
                  <c:v>2.03</c:v>
                </c:pt>
                <c:pt idx="430">
                  <c:v>2.03</c:v>
                </c:pt>
                <c:pt idx="431">
                  <c:v>2.03</c:v>
                </c:pt>
                <c:pt idx="432">
                  <c:v>2.03</c:v>
                </c:pt>
                <c:pt idx="433">
                  <c:v>2.03</c:v>
                </c:pt>
                <c:pt idx="434">
                  <c:v>2.03</c:v>
                </c:pt>
                <c:pt idx="435">
                  <c:v>2.03</c:v>
                </c:pt>
                <c:pt idx="436">
                  <c:v>2.03</c:v>
                </c:pt>
                <c:pt idx="437">
                  <c:v>2.03</c:v>
                </c:pt>
                <c:pt idx="438">
                  <c:v>2.03</c:v>
                </c:pt>
                <c:pt idx="439">
                  <c:v>2.03</c:v>
                </c:pt>
                <c:pt idx="440">
                  <c:v>2.03</c:v>
                </c:pt>
                <c:pt idx="441">
                  <c:v>2.03</c:v>
                </c:pt>
                <c:pt idx="442">
                  <c:v>2.03</c:v>
                </c:pt>
                <c:pt idx="443">
                  <c:v>2.03</c:v>
                </c:pt>
                <c:pt idx="444">
                  <c:v>2.03</c:v>
                </c:pt>
                <c:pt idx="445">
                  <c:v>2.03</c:v>
                </c:pt>
                <c:pt idx="446">
                  <c:v>2.03</c:v>
                </c:pt>
                <c:pt idx="447">
                  <c:v>2.03</c:v>
                </c:pt>
                <c:pt idx="448">
                  <c:v>2.03</c:v>
                </c:pt>
                <c:pt idx="449">
                  <c:v>2.03</c:v>
                </c:pt>
                <c:pt idx="450">
                  <c:v>2.03</c:v>
                </c:pt>
                <c:pt idx="451">
                  <c:v>2.03</c:v>
                </c:pt>
                <c:pt idx="452">
                  <c:v>2.03</c:v>
                </c:pt>
                <c:pt idx="453">
                  <c:v>2.03</c:v>
                </c:pt>
                <c:pt idx="454">
                  <c:v>2.03</c:v>
                </c:pt>
                <c:pt idx="455">
                  <c:v>2.03</c:v>
                </c:pt>
                <c:pt idx="456">
                  <c:v>2.03</c:v>
                </c:pt>
                <c:pt idx="457">
                  <c:v>2.03</c:v>
                </c:pt>
                <c:pt idx="458">
                  <c:v>2.03</c:v>
                </c:pt>
                <c:pt idx="459">
                  <c:v>2.03</c:v>
                </c:pt>
                <c:pt idx="460">
                  <c:v>2.03</c:v>
                </c:pt>
                <c:pt idx="461">
                  <c:v>2.03</c:v>
                </c:pt>
                <c:pt idx="462">
                  <c:v>2.04</c:v>
                </c:pt>
                <c:pt idx="463">
                  <c:v>2.04</c:v>
                </c:pt>
                <c:pt idx="464">
                  <c:v>2.04</c:v>
                </c:pt>
                <c:pt idx="465">
                  <c:v>2.04</c:v>
                </c:pt>
                <c:pt idx="466">
                  <c:v>2.04</c:v>
                </c:pt>
                <c:pt idx="467">
                  <c:v>2.04</c:v>
                </c:pt>
                <c:pt idx="468">
                  <c:v>2.04</c:v>
                </c:pt>
                <c:pt idx="469">
                  <c:v>2.04</c:v>
                </c:pt>
                <c:pt idx="470">
                  <c:v>2.04</c:v>
                </c:pt>
                <c:pt idx="471">
                  <c:v>2.04</c:v>
                </c:pt>
                <c:pt idx="472">
                  <c:v>2.04</c:v>
                </c:pt>
                <c:pt idx="473">
                  <c:v>2.04</c:v>
                </c:pt>
                <c:pt idx="474">
                  <c:v>2.04</c:v>
                </c:pt>
                <c:pt idx="475">
                  <c:v>2.04</c:v>
                </c:pt>
                <c:pt idx="476">
                  <c:v>2.04</c:v>
                </c:pt>
                <c:pt idx="477">
                  <c:v>2.04</c:v>
                </c:pt>
                <c:pt idx="478">
                  <c:v>2.04</c:v>
                </c:pt>
                <c:pt idx="479">
                  <c:v>2.04</c:v>
                </c:pt>
                <c:pt idx="480">
                  <c:v>2.04</c:v>
                </c:pt>
                <c:pt idx="481">
                  <c:v>2.04</c:v>
                </c:pt>
                <c:pt idx="482">
                  <c:v>2.04</c:v>
                </c:pt>
                <c:pt idx="483">
                  <c:v>2.04</c:v>
                </c:pt>
                <c:pt idx="484">
                  <c:v>2.04</c:v>
                </c:pt>
                <c:pt idx="485">
                  <c:v>2.04</c:v>
                </c:pt>
                <c:pt idx="486">
                  <c:v>2.04</c:v>
                </c:pt>
                <c:pt idx="487">
                  <c:v>2.04</c:v>
                </c:pt>
                <c:pt idx="488">
                  <c:v>2.04</c:v>
                </c:pt>
                <c:pt idx="489">
                  <c:v>2.04</c:v>
                </c:pt>
                <c:pt idx="490">
                  <c:v>2.04</c:v>
                </c:pt>
                <c:pt idx="491">
                  <c:v>2.04</c:v>
                </c:pt>
                <c:pt idx="492">
                  <c:v>2.04</c:v>
                </c:pt>
                <c:pt idx="493">
                  <c:v>2.04</c:v>
                </c:pt>
                <c:pt idx="494">
                  <c:v>2.04</c:v>
                </c:pt>
                <c:pt idx="495">
                  <c:v>2.04</c:v>
                </c:pt>
                <c:pt idx="496">
                  <c:v>2.04</c:v>
                </c:pt>
                <c:pt idx="497">
                  <c:v>2.04</c:v>
                </c:pt>
                <c:pt idx="498">
                  <c:v>2.04</c:v>
                </c:pt>
                <c:pt idx="499">
                  <c:v>2.04</c:v>
                </c:pt>
                <c:pt idx="500">
                  <c:v>2.04</c:v>
                </c:pt>
                <c:pt idx="501">
                  <c:v>2.04</c:v>
                </c:pt>
                <c:pt idx="502">
                  <c:v>2.04</c:v>
                </c:pt>
                <c:pt idx="503">
                  <c:v>2.04</c:v>
                </c:pt>
                <c:pt idx="504">
                  <c:v>2.04</c:v>
                </c:pt>
                <c:pt idx="505">
                  <c:v>2.04</c:v>
                </c:pt>
                <c:pt idx="506">
                  <c:v>2.04</c:v>
                </c:pt>
                <c:pt idx="507">
                  <c:v>2.04</c:v>
                </c:pt>
                <c:pt idx="508">
                  <c:v>2.04</c:v>
                </c:pt>
                <c:pt idx="509">
                  <c:v>2.04</c:v>
                </c:pt>
                <c:pt idx="510">
                  <c:v>2.04</c:v>
                </c:pt>
                <c:pt idx="511">
                  <c:v>2.04</c:v>
                </c:pt>
                <c:pt idx="512">
                  <c:v>2.04</c:v>
                </c:pt>
                <c:pt idx="513">
                  <c:v>2.04</c:v>
                </c:pt>
                <c:pt idx="514">
                  <c:v>2.04</c:v>
                </c:pt>
                <c:pt idx="515">
                  <c:v>2.04</c:v>
                </c:pt>
                <c:pt idx="516">
                  <c:v>2.04</c:v>
                </c:pt>
                <c:pt idx="517">
                  <c:v>2.04</c:v>
                </c:pt>
                <c:pt idx="518">
                  <c:v>2.04</c:v>
                </c:pt>
                <c:pt idx="519">
                  <c:v>2.04</c:v>
                </c:pt>
                <c:pt idx="520">
                  <c:v>2.04</c:v>
                </c:pt>
                <c:pt idx="521">
                  <c:v>2.04</c:v>
                </c:pt>
                <c:pt idx="522">
                  <c:v>2.04</c:v>
                </c:pt>
                <c:pt idx="523">
                  <c:v>2.04</c:v>
                </c:pt>
                <c:pt idx="524">
                  <c:v>2.04</c:v>
                </c:pt>
                <c:pt idx="525">
                  <c:v>2.04</c:v>
                </c:pt>
                <c:pt idx="526">
                  <c:v>2.04</c:v>
                </c:pt>
                <c:pt idx="527">
                  <c:v>2.04</c:v>
                </c:pt>
                <c:pt idx="528">
                  <c:v>2.04</c:v>
                </c:pt>
                <c:pt idx="529">
                  <c:v>2.04</c:v>
                </c:pt>
                <c:pt idx="530">
                  <c:v>2.04</c:v>
                </c:pt>
                <c:pt idx="531">
                  <c:v>2.04</c:v>
                </c:pt>
                <c:pt idx="532">
                  <c:v>2.04</c:v>
                </c:pt>
                <c:pt idx="533">
                  <c:v>2.04</c:v>
                </c:pt>
                <c:pt idx="534">
                  <c:v>2.04</c:v>
                </c:pt>
                <c:pt idx="535">
                  <c:v>2.04</c:v>
                </c:pt>
                <c:pt idx="536">
                  <c:v>2.04</c:v>
                </c:pt>
                <c:pt idx="537">
                  <c:v>2.04</c:v>
                </c:pt>
                <c:pt idx="538">
                  <c:v>2.04</c:v>
                </c:pt>
                <c:pt idx="539">
                  <c:v>2.04</c:v>
                </c:pt>
                <c:pt idx="540">
                  <c:v>2.04</c:v>
                </c:pt>
                <c:pt idx="541">
                  <c:v>2.04</c:v>
                </c:pt>
                <c:pt idx="542">
                  <c:v>2.04</c:v>
                </c:pt>
                <c:pt idx="543">
                  <c:v>2.04</c:v>
                </c:pt>
                <c:pt idx="544">
                  <c:v>2.04</c:v>
                </c:pt>
                <c:pt idx="545">
                  <c:v>2.04</c:v>
                </c:pt>
                <c:pt idx="546">
                  <c:v>2.04</c:v>
                </c:pt>
                <c:pt idx="547">
                  <c:v>2.04</c:v>
                </c:pt>
                <c:pt idx="548">
                  <c:v>2.04</c:v>
                </c:pt>
                <c:pt idx="549">
                  <c:v>2.04</c:v>
                </c:pt>
                <c:pt idx="550">
                  <c:v>2.04</c:v>
                </c:pt>
                <c:pt idx="551">
                  <c:v>2.04</c:v>
                </c:pt>
                <c:pt idx="552">
                  <c:v>2.04</c:v>
                </c:pt>
                <c:pt idx="553">
                  <c:v>2.04</c:v>
                </c:pt>
                <c:pt idx="554">
                  <c:v>2.04</c:v>
                </c:pt>
                <c:pt idx="555">
                  <c:v>2.04</c:v>
                </c:pt>
                <c:pt idx="556">
                  <c:v>2.04</c:v>
                </c:pt>
                <c:pt idx="557">
                  <c:v>2.04</c:v>
                </c:pt>
                <c:pt idx="558">
                  <c:v>2.04</c:v>
                </c:pt>
                <c:pt idx="559">
                  <c:v>2.04</c:v>
                </c:pt>
                <c:pt idx="560">
                  <c:v>2.04</c:v>
                </c:pt>
                <c:pt idx="561">
                  <c:v>2.04</c:v>
                </c:pt>
                <c:pt idx="562">
                  <c:v>2.04</c:v>
                </c:pt>
                <c:pt idx="563">
                  <c:v>2.04</c:v>
                </c:pt>
                <c:pt idx="564">
                  <c:v>2.04</c:v>
                </c:pt>
                <c:pt idx="565">
                  <c:v>2.04</c:v>
                </c:pt>
                <c:pt idx="566">
                  <c:v>2.04</c:v>
                </c:pt>
                <c:pt idx="567">
                  <c:v>2.04</c:v>
                </c:pt>
                <c:pt idx="568">
                  <c:v>2.04</c:v>
                </c:pt>
                <c:pt idx="569">
                  <c:v>2.04</c:v>
                </c:pt>
                <c:pt idx="570">
                  <c:v>2.04</c:v>
                </c:pt>
                <c:pt idx="571">
                  <c:v>2.04</c:v>
                </c:pt>
                <c:pt idx="572">
                  <c:v>2.04</c:v>
                </c:pt>
                <c:pt idx="573">
                  <c:v>2.04</c:v>
                </c:pt>
                <c:pt idx="574">
                  <c:v>2.04</c:v>
                </c:pt>
                <c:pt idx="575">
                  <c:v>2.04</c:v>
                </c:pt>
                <c:pt idx="576">
                  <c:v>2.04</c:v>
                </c:pt>
                <c:pt idx="577">
                  <c:v>2.04</c:v>
                </c:pt>
                <c:pt idx="578">
                  <c:v>2.04</c:v>
                </c:pt>
                <c:pt idx="579">
                  <c:v>2.04</c:v>
                </c:pt>
                <c:pt idx="580">
                  <c:v>2.04</c:v>
                </c:pt>
                <c:pt idx="581">
                  <c:v>2.04</c:v>
                </c:pt>
                <c:pt idx="582">
                  <c:v>2.04</c:v>
                </c:pt>
                <c:pt idx="583">
                  <c:v>2.04</c:v>
                </c:pt>
                <c:pt idx="584">
                  <c:v>2.04</c:v>
                </c:pt>
                <c:pt idx="585">
                  <c:v>2.04</c:v>
                </c:pt>
                <c:pt idx="586">
                  <c:v>2.04</c:v>
                </c:pt>
                <c:pt idx="587">
                  <c:v>2.04</c:v>
                </c:pt>
                <c:pt idx="588">
                  <c:v>2.04</c:v>
                </c:pt>
                <c:pt idx="589">
                  <c:v>2.04</c:v>
                </c:pt>
                <c:pt idx="590">
                  <c:v>2.04</c:v>
                </c:pt>
                <c:pt idx="591">
                  <c:v>2.04</c:v>
                </c:pt>
                <c:pt idx="592">
                  <c:v>2.04</c:v>
                </c:pt>
                <c:pt idx="593">
                  <c:v>2.04</c:v>
                </c:pt>
                <c:pt idx="594">
                  <c:v>2.04</c:v>
                </c:pt>
                <c:pt idx="595">
                  <c:v>2.04</c:v>
                </c:pt>
                <c:pt idx="596">
                  <c:v>2.04</c:v>
                </c:pt>
                <c:pt idx="597">
                  <c:v>2.04</c:v>
                </c:pt>
                <c:pt idx="598">
                  <c:v>2.04</c:v>
                </c:pt>
                <c:pt idx="599">
                  <c:v>2.04</c:v>
                </c:pt>
                <c:pt idx="600">
                  <c:v>2.04</c:v>
                </c:pt>
                <c:pt idx="601">
                  <c:v>2.04</c:v>
                </c:pt>
                <c:pt idx="602">
                  <c:v>2.04</c:v>
                </c:pt>
                <c:pt idx="603">
                  <c:v>2.04</c:v>
                </c:pt>
                <c:pt idx="604">
                  <c:v>2.04</c:v>
                </c:pt>
                <c:pt idx="605">
                  <c:v>2.04</c:v>
                </c:pt>
                <c:pt idx="606">
                  <c:v>2.04</c:v>
                </c:pt>
                <c:pt idx="607">
                  <c:v>2.04</c:v>
                </c:pt>
                <c:pt idx="608">
                  <c:v>2.04</c:v>
                </c:pt>
                <c:pt idx="609">
                  <c:v>2.04</c:v>
                </c:pt>
                <c:pt idx="610">
                  <c:v>2.04</c:v>
                </c:pt>
                <c:pt idx="611">
                  <c:v>2.04</c:v>
                </c:pt>
                <c:pt idx="612">
                  <c:v>2.04</c:v>
                </c:pt>
                <c:pt idx="613">
                  <c:v>2.04</c:v>
                </c:pt>
                <c:pt idx="614">
                  <c:v>2.04</c:v>
                </c:pt>
                <c:pt idx="615">
                  <c:v>2.04</c:v>
                </c:pt>
                <c:pt idx="616">
                  <c:v>2.04</c:v>
                </c:pt>
                <c:pt idx="617">
                  <c:v>2.04</c:v>
                </c:pt>
                <c:pt idx="618">
                  <c:v>2.04</c:v>
                </c:pt>
                <c:pt idx="619">
                  <c:v>2.04</c:v>
                </c:pt>
                <c:pt idx="620">
                  <c:v>2.04</c:v>
                </c:pt>
                <c:pt idx="621">
                  <c:v>2.04</c:v>
                </c:pt>
                <c:pt idx="622">
                  <c:v>2.04</c:v>
                </c:pt>
                <c:pt idx="623">
                  <c:v>2.04</c:v>
                </c:pt>
                <c:pt idx="624">
                  <c:v>2.04</c:v>
                </c:pt>
                <c:pt idx="625">
                  <c:v>2.04</c:v>
                </c:pt>
                <c:pt idx="626">
                  <c:v>2.04</c:v>
                </c:pt>
                <c:pt idx="627">
                  <c:v>2.04</c:v>
                </c:pt>
                <c:pt idx="628">
                  <c:v>2.04</c:v>
                </c:pt>
                <c:pt idx="629">
                  <c:v>2.04</c:v>
                </c:pt>
                <c:pt idx="630">
                  <c:v>2.04</c:v>
                </c:pt>
                <c:pt idx="631">
                  <c:v>2.04</c:v>
                </c:pt>
                <c:pt idx="632">
                  <c:v>2.04</c:v>
                </c:pt>
                <c:pt idx="633">
                  <c:v>2.04</c:v>
                </c:pt>
                <c:pt idx="634">
                  <c:v>2.04</c:v>
                </c:pt>
                <c:pt idx="635">
                  <c:v>2.04</c:v>
                </c:pt>
                <c:pt idx="636">
                  <c:v>2.04</c:v>
                </c:pt>
                <c:pt idx="637">
                  <c:v>2.04</c:v>
                </c:pt>
                <c:pt idx="638">
                  <c:v>2.04</c:v>
                </c:pt>
                <c:pt idx="639">
                  <c:v>2.04</c:v>
                </c:pt>
                <c:pt idx="640">
                  <c:v>2.04</c:v>
                </c:pt>
              </c:strCache>
            </c:strRef>
          </c:cat>
          <c:val>
            <c:numRef>
              <c:f>'9.33'!$Y$24:$Y$664</c:f>
              <c:numCache>
                <c:formatCode>0.00000</c:formatCode>
                <c:ptCount val="641"/>
                <c:pt idx="0">
                  <c:v>0.56193497806754289</c:v>
                </c:pt>
                <c:pt idx="1">
                  <c:v>0.58017869203814898</c:v>
                </c:pt>
                <c:pt idx="2">
                  <c:v>0.59895480577497118</c:v>
                </c:pt>
                <c:pt idx="3">
                  <c:v>0.61827673334319144</c:v>
                </c:pt>
                <c:pt idx="4">
                  <c:v>0.63815815585341307</c:v>
                </c:pt>
                <c:pt idx="5">
                  <c:v>0.65861302451627679</c:v>
                </c:pt>
                <c:pt idx="6">
                  <c:v>0.67965556365823976</c:v>
                </c:pt>
                <c:pt idx="7">
                  <c:v>0.70130027369546111</c:v>
                </c:pt>
                <c:pt idx="8">
                  <c:v>0.7235619340626076</c:v>
                </c:pt>
                <c:pt idx="9">
                  <c:v>0.74645560609338502</c:v>
                </c:pt>
                <c:pt idx="10">
                  <c:v>0.76999663584946654</c:v>
                </c:pt>
                <c:pt idx="11">
                  <c:v>0.79420065689450292</c:v>
                </c:pt>
                <c:pt idx="12">
                  <c:v>0.81908359300973099</c:v>
                </c:pt>
                <c:pt idx="13">
                  <c:v>0.84466166084773753</c:v>
                </c:pt>
                <c:pt idx="14">
                  <c:v>0.87095137252077726</c:v>
                </c:pt>
                <c:pt idx="15">
                  <c:v>0.89796953812004399</c:v>
                </c:pt>
                <c:pt idx="16">
                  <c:v>0.92573326816218149</c:v>
                </c:pt>
                <c:pt idx="17">
                  <c:v>0.95425997595930778</c:v>
                </c:pt>
                <c:pt idx="18">
                  <c:v>0.98356737990870013</c:v>
                </c:pt>
                <c:pt idx="19">
                  <c:v>1.0136735056982999</c:v>
                </c:pt>
                <c:pt idx="20">
                  <c:v>1.0445966884240656</c:v>
                </c:pt>
                <c:pt idx="21">
                  <c:v>1.0763555746152094</c:v>
                </c:pt>
                <c:pt idx="22">
                  <c:v>1.1089691241632351</c:v>
                </c:pt>
                <c:pt idx="23">
                  <c:v>1.1424566121506829</c:v>
                </c:pt>
                <c:pt idx="24">
                  <c:v>1.1768376305754307</c:v>
                </c:pt>
                <c:pt idx="25">
                  <c:v>1.2121320899662955</c:v>
                </c:pt>
                <c:pt idx="26">
                  <c:v>1.248360220885731</c:v>
                </c:pt>
                <c:pt idx="27">
                  <c:v>1.2855425753152401</c:v>
                </c:pt>
                <c:pt idx="28">
                  <c:v>1.3237000279192088</c:v>
                </c:pt>
                <c:pt idx="29">
                  <c:v>1.3628537771826881</c:v>
                </c:pt>
                <c:pt idx="30">
                  <c:v>1.4030253464187583</c:v>
                </c:pt>
                <c:pt idx="31">
                  <c:v>1.4442365846409024</c:v>
                </c:pt>
                <c:pt idx="32">
                  <c:v>1.4865096672959448</c:v>
                </c:pt>
                <c:pt idx="33">
                  <c:v>1.5298670968529451</c:v>
                </c:pt>
                <c:pt idx="34">
                  <c:v>1.5743317032434867</c:v>
                </c:pt>
                <c:pt idx="35">
                  <c:v>1.6199266441487219</c:v>
                </c:pt>
                <c:pt idx="36">
                  <c:v>1.6666754051285606</c:v>
                </c:pt>
                <c:pt idx="37">
                  <c:v>1.7146017995882883</c:v>
                </c:pt>
                <c:pt idx="38">
                  <c:v>1.7637299685779819</c:v>
                </c:pt>
                <c:pt idx="39">
                  <c:v>1.8140843804199647</c:v>
                </c:pt>
                <c:pt idx="40">
                  <c:v>1.8656898301596425</c:v>
                </c:pt>
                <c:pt idx="41">
                  <c:v>1.9185714388349204</c:v>
                </c:pt>
                <c:pt idx="42">
                  <c:v>1.9727546525595543</c:v>
                </c:pt>
                <c:pt idx="43">
                  <c:v>2.0282652414156068</c:v>
                </c:pt>
                <c:pt idx="44">
                  <c:v>2.0851292981503686</c:v>
                </c:pt>
                <c:pt idx="45">
                  <c:v>2.1433732366729128</c:v>
                </c:pt>
                <c:pt idx="46">
                  <c:v>2.2030237903456698</c:v>
                </c:pt>
                <c:pt idx="47">
                  <c:v>2.2641080100662112</c:v>
                </c:pt>
                <c:pt idx="48">
                  <c:v>2.3266532621346157</c:v>
                </c:pt>
                <c:pt idx="49">
                  <c:v>2.3906872259017451</c:v>
                </c:pt>
                <c:pt idx="50">
                  <c:v>2.4562378911937301</c:v>
                </c:pt>
                <c:pt idx="51">
                  <c:v>2.523333555508136</c:v>
                </c:pt>
                <c:pt idx="52">
                  <c:v>2.5920028209771386</c:v>
                </c:pt>
                <c:pt idx="53">
                  <c:v>2.6622745910932633</c:v>
                </c:pt>
                <c:pt idx="54">
                  <c:v>2.734178067193088</c:v>
                </c:pt>
                <c:pt idx="55">
                  <c:v>2.8077427446945751</c:v>
                </c:pt>
                <c:pt idx="56">
                  <c:v>2.8829984090835343</c:v>
                </c:pt>
                <c:pt idx="57">
                  <c:v>2.9599751316449701</c:v>
                </c:pt>
                <c:pt idx="58">
                  <c:v>3.0387032649349672</c:v>
                </c:pt>
                <c:pt idx="59">
                  <c:v>3.119213437989004</c:v>
                </c:pt>
                <c:pt idx="60">
                  <c:v>3.2015365512624467</c:v>
                </c:pt>
                <c:pt idx="61">
                  <c:v>3.2857037712993322</c:v>
                </c:pt>
                <c:pt idx="62">
                  <c:v>3.3717465251253063</c:v>
                </c:pt>
                <c:pt idx="63">
                  <c:v>3.459696494361026</c:v>
                </c:pt>
                <c:pt idx="64">
                  <c:v>3.5495856090520816</c:v>
                </c:pt>
                <c:pt idx="65">
                  <c:v>3.6414460412119278</c:v>
                </c:pt>
                <c:pt idx="66">
                  <c:v>3.735310198074111</c:v>
                </c:pt>
                <c:pt idx="67">
                  <c:v>3.8312107150504731</c:v>
                </c:pt>
                <c:pt idx="68">
                  <c:v>3.9291804483918966</c:v>
                </c:pt>
                <c:pt idx="69">
                  <c:v>4.0292524675484795</c:v>
                </c:pt>
                <c:pt idx="70">
                  <c:v>4.1314600472259411</c:v>
                </c:pt>
                <c:pt idx="71">
                  <c:v>4.2358366591354857</c:v>
                </c:pt>
                <c:pt idx="72">
                  <c:v>4.3424159634341581</c:v>
                </c:pt>
                <c:pt idx="73">
                  <c:v>4.4512317998531463</c:v>
                </c:pt>
                <c:pt idx="74">
                  <c:v>4.5623181785115303</c:v>
                </c:pt>
                <c:pt idx="75">
                  <c:v>4.6757092704130683</c:v>
                </c:pt>
                <c:pt idx="76">
                  <c:v>4.7914393976239857</c:v>
                </c:pt>
                <c:pt idx="77">
                  <c:v>4.9095430231295829</c:v>
                </c:pt>
                <c:pt idx="78">
                  <c:v>5.0300547403680653</c:v>
                </c:pt>
                <c:pt idx="79">
                  <c:v>5.1530092624397419</c:v>
                </c:pt>
                <c:pt idx="80">
                  <c:v>5.2784414109903297</c:v>
                </c:pt>
                <c:pt idx="81">
                  <c:v>5.4063861047669706</c:v>
                </c:pt>
                <c:pt idx="82">
                  <c:v>5.5368783478460282</c:v>
                </c:pt>
                <c:pt idx="83">
                  <c:v>5.6699532175317184</c:v>
                </c:pt>
                <c:pt idx="84">
                  <c:v>5.8056458519250471</c:v>
                </c:pt>
                <c:pt idx="85">
                  <c:v>5.9439914371625298</c:v>
                </c:pt>
                <c:pt idx="86">
                  <c:v>6.0850251943246496</c:v>
                </c:pt>
                <c:pt idx="87">
                  <c:v>6.2287823660139052</c:v>
                </c:pt>
                <c:pt idx="88">
                  <c:v>6.3752982026029645</c:v>
                </c:pt>
                <c:pt idx="89">
                  <c:v>6.524607948153184</c:v>
                </c:pt>
                <c:pt idx="90">
                  <c:v>6.6767468260044884</c:v>
                </c:pt>
                <c:pt idx="91">
                  <c:v>6.8317500240374445</c:v>
                </c:pt>
                <c:pt idx="92">
                  <c:v>6.9896526796089526</c:v>
                </c:pt>
                <c:pt idx="93">
                  <c:v>7.1504898641629167</c:v>
                </c:pt>
                <c:pt idx="94">
                  <c:v>7.3142965675178768</c:v>
                </c:pt>
                <c:pt idx="95">
                  <c:v>7.4811076818334952</c:v>
                </c:pt>
                <c:pt idx="96">
                  <c:v>7.6509579852583922</c:v>
                </c:pt>
                <c:pt idx="97">
                  <c:v>7.823882125261826</c:v>
                </c:pt>
                <c:pt idx="98">
                  <c:v>7.9999146016521747</c:v>
                </c:pt>
                <c:pt idx="99">
                  <c:v>8.1790897492854739</c:v>
                </c:pt>
                <c:pt idx="100">
                  <c:v>8.3614417204673437</c:v>
                </c:pt>
                <c:pt idx="101">
                  <c:v>8.5470044670522665</c:v>
                </c:pt>
                <c:pt idx="102">
                  <c:v>8.7358117222441134</c:v>
                </c:pt>
                <c:pt idx="103">
                  <c:v>8.9278969821024852</c:v>
                </c:pt>
                <c:pt idx="104">
                  <c:v>9.1232934867593549</c:v>
                </c:pt>
                <c:pt idx="105">
                  <c:v>9.3220342013512223</c:v>
                </c:pt>
                <c:pt idx="106">
                  <c:v>9.5241517966718678</c:v>
                </c:pt>
                <c:pt idx="107">
                  <c:v>9.729678629551552</c:v>
                </c:pt>
                <c:pt idx="108">
                  <c:v>9.9386467229683593</c:v>
                </c:pt>
                <c:pt idx="109">
                  <c:v>10.151087745898211</c:v>
                </c:pt>
                <c:pt idx="110">
                  <c:v>10.367032992909815</c:v>
                </c:pt>
                <c:pt idx="111">
                  <c:v>10.586513363511777</c:v>
                </c:pt>
                <c:pt idx="112">
                  <c:v>10.809559341258792</c:v>
                </c:pt>
                <c:pt idx="113">
                  <c:v>11.036200972624744</c:v>
                </c:pt>
                <c:pt idx="114">
                  <c:v>11.266467845650279</c:v>
                </c:pt>
                <c:pt idx="115">
                  <c:v>11.500389068373384</c:v>
                </c:pt>
                <c:pt idx="116">
                  <c:v>11.737993247051186</c:v>
                </c:pt>
                <c:pt idx="117">
                  <c:v>11.979308464182052</c:v>
                </c:pt>
                <c:pt idx="118">
                  <c:v>12.224362256336978</c:v>
                </c:pt>
                <c:pt idx="119">
                  <c:v>12.473181591809981</c:v>
                </c:pt>
                <c:pt idx="120">
                  <c:v>12.725792848097029</c:v>
                </c:pt>
                <c:pt idx="121">
                  <c:v>12.982221789213982</c:v>
                </c:pt>
                <c:pt idx="122">
                  <c:v>13.242493542863725</c:v>
                </c:pt>
                <c:pt idx="123">
                  <c:v>13.506632577463423</c:v>
                </c:pt>
                <c:pt idx="124">
                  <c:v>13.774662679043026</c:v>
                </c:pt>
                <c:pt idx="125">
                  <c:v>14.046606928026316</c:v>
                </c:pt>
                <c:pt idx="126">
                  <c:v>14.322487675906343</c:v>
                </c:pt>
                <c:pt idx="127">
                  <c:v>14.602326521827212</c:v>
                </c:pt>
                <c:pt idx="128">
                  <c:v>14.886144289084587</c:v>
                </c:pt>
                <c:pt idx="129">
                  <c:v>15.173961001557549</c:v>
                </c:pt>
                <c:pt idx="130">
                  <c:v>15.465795860084759</c:v>
                </c:pt>
                <c:pt idx="131">
                  <c:v>15.761667218798118</c:v>
                </c:pt>
                <c:pt idx="132">
                  <c:v>16.061592561427457</c:v>
                </c:pt>
                <c:pt idx="133">
                  <c:v>16.36558847759007</c:v>
                </c:pt>
                <c:pt idx="134">
                  <c:v>16.673670639079141</c:v>
                </c:pt>
                <c:pt idx="135">
                  <c:v>16.985853776165381</c:v>
                </c:pt>
                <c:pt idx="136">
                  <c:v>17.302151653926522</c:v>
                </c:pt>
                <c:pt idx="137">
                  <c:v>17.622577048619505</c:v>
                </c:pt>
                <c:pt idx="138">
                  <c:v>17.947141724110487</c:v>
                </c:pt>
                <c:pt idx="139">
                  <c:v>18.275856408377944</c:v>
                </c:pt>
                <c:pt idx="140">
                  <c:v>18.60873077010455</c:v>
                </c:pt>
                <c:pt idx="141">
                  <c:v>18.94577339537361</c:v>
                </c:pt>
                <c:pt idx="142">
                  <c:v>19.286991764485986</c:v>
                </c:pt>
                <c:pt idx="143">
                  <c:v>19.632392228913872</c:v>
                </c:pt>
                <c:pt idx="144">
                  <c:v>19.98197998840779</c:v>
                </c:pt>
                <c:pt idx="145">
                  <c:v>20.335759068273362</c:v>
                </c:pt>
                <c:pt idx="146">
                  <c:v>20.693732296834774</c:v>
                </c:pt>
                <c:pt idx="147">
                  <c:v>21.055901283101832</c:v>
                </c:pt>
                <c:pt idx="148">
                  <c:v>21.42226639465769</c:v>
                </c:pt>
                <c:pt idx="149">
                  <c:v>21.792826735784594</c:v>
                </c:pt>
                <c:pt idx="150">
                  <c:v>22.167580125845028</c:v>
                </c:pt>
                <c:pt idx="151">
                  <c:v>22.546523077935717</c:v>
                </c:pt>
                <c:pt idx="152">
                  <c:v>22.929650777832261</c:v>
                </c:pt>
                <c:pt idx="153">
                  <c:v>23.316957063241954</c:v>
                </c:pt>
                <c:pt idx="154">
                  <c:v>23.708434403382817</c:v>
                </c:pt>
                <c:pt idx="155">
                  <c:v>24.104073878906537</c:v>
                </c:pt>
                <c:pt idx="156">
                  <c:v>24.503865162183434</c:v>
                </c:pt>
                <c:pt idx="157">
                  <c:v>24.907796497967375</c:v>
                </c:pt>
                <c:pt idx="158">
                  <c:v>25.315854684458692</c:v>
                </c:pt>
                <c:pt idx="159">
                  <c:v>25.728025054783149</c:v>
                </c:pt>
                <c:pt idx="160">
                  <c:v>26.144291458904995</c:v>
                </c:pt>
                <c:pt idx="161">
                  <c:v>26.564636245992283</c:v>
                </c:pt>
                <c:pt idx="162">
                  <c:v>26.989040247252255</c:v>
                </c:pt>
                <c:pt idx="163">
                  <c:v>27.417482759255073</c:v>
                </c:pt>
                <c:pt idx="164">
                  <c:v>27.849941527763459</c:v>
                </c:pt>
                <c:pt idx="165">
                  <c:v>28.28639273208654</c:v>
                </c:pt>
                <c:pt idx="166">
                  <c:v>28.72681096997529</c:v>
                </c:pt>
                <c:pt idx="167">
                  <c:v>29.171169243077465</c:v>
                </c:pt>
                <c:pt idx="168">
                  <c:v>29.619438942969573</c:v>
                </c:pt>
                <c:pt idx="169">
                  <c:v>30.071589837783211</c:v>
                </c:pt>
                <c:pt idx="170">
                  <c:v>30.527590059443149</c:v>
                </c:pt>
                <c:pt idx="171">
                  <c:v>30.987406091534215</c:v>
                </c:pt>
                <c:pt idx="172">
                  <c:v>31.451002757813953</c:v>
                </c:pt>
                <c:pt idx="173">
                  <c:v>31.918343211387754</c:v>
                </c:pt>
                <c:pt idx="174">
                  <c:v>32.389388924563015</c:v>
                </c:pt>
                <c:pt idx="175">
                  <c:v>32.864099679398585</c:v>
                </c:pt>
                <c:pt idx="176">
                  <c:v>33.342433558965567</c:v>
                </c:pt>
                <c:pt idx="177">
                  <c:v>33.824346939335257</c:v>
                </c:pt>
                <c:pt idx="178">
                  <c:v>34.309794482309634</c:v>
                </c:pt>
                <c:pt idx="179">
                  <c:v>34.798729128909798</c:v>
                </c:pt>
                <c:pt idx="180">
                  <c:v>35.291102093636987</c:v>
                </c:pt>
                <c:pt idx="181">
                  <c:v>35.786862859520973</c:v>
                </c:pt>
                <c:pt idx="182">
                  <c:v>36.285959173969843</c:v>
                </c:pt>
                <c:pt idx="183">
                  <c:v>36.788337045435149</c:v>
                </c:pt>
                <c:pt idx="184">
                  <c:v>37.293940740905931</c:v>
                </c:pt>
                <c:pt idx="185">
                  <c:v>37.802712784244392</c:v>
                </c:pt>
                <c:pt idx="186">
                  <c:v>38.314593955376303</c:v>
                </c:pt>
                <c:pt idx="187">
                  <c:v>38.829523290348114</c:v>
                </c:pt>
                <c:pt idx="188">
                  <c:v>39.347438082262528</c:v>
                </c:pt>
                <c:pt idx="189">
                  <c:v>39.868273883104045</c:v>
                </c:pt>
                <c:pt idx="190">
                  <c:v>40.391964506465214</c:v>
                </c:pt>
                <c:pt idx="191">
                  <c:v>40.918442031183972</c:v>
                </c:pt>
                <c:pt idx="192">
                  <c:v>41.447636805901936</c:v>
                </c:pt>
                <c:pt idx="193">
                  <c:v>41.979477454553077</c:v>
                </c:pt>
                <c:pt idx="194">
                  <c:v>42.51389088279138</c:v>
                </c:pt>
                <c:pt idx="195">
                  <c:v>43.050802285366053</c:v>
                </c:pt>
                <c:pt idx="196">
                  <c:v>43.590135154451659</c:v>
                </c:pt>
                <c:pt idx="197">
                  <c:v>44.131811288940597</c:v>
                </c:pt>
                <c:pt idx="198">
                  <c:v>44.675750804704215</c:v>
                </c:pt>
                <c:pt idx="199">
                  <c:v>45.221872145828762</c:v>
                </c:pt>
                <c:pt idx="200">
                  <c:v>45.77009209683122</c:v>
                </c:pt>
                <c:pt idx="201">
                  <c:v>46.320325795859979</c:v>
                </c:pt>
                <c:pt idx="202">
                  <c:v>46.872486748884263</c:v>
                </c:pt>
                <c:pt idx="203">
                  <c:v>47.426486844875754</c:v>
                </c:pt>
                <c:pt idx="204">
                  <c:v>47.982236371985245</c:v>
                </c:pt>
                <c:pt idx="205">
                  <c:v>48.539644034716424</c:v>
                </c:pt>
                <c:pt idx="206">
                  <c:v>49.098616972097979</c:v>
                </c:pt>
                <c:pt idx="207">
                  <c:v>49.659060776855213</c:v>
                </c:pt>
                <c:pt idx="208">
                  <c:v>50.220879515580634</c:v>
                </c:pt>
                <c:pt idx="209">
                  <c:v>50.783975749903497</c:v>
                </c:pt>
                <c:pt idx="210">
                  <c:v>51.348250558656247</c:v>
                </c:pt>
                <c:pt idx="211">
                  <c:v>51.913603561036311</c:v>
                </c:pt>
                <c:pt idx="212">
                  <c:v>52.479932940760271</c:v>
                </c:pt>
                <c:pt idx="213">
                  <c:v>53.04713547120658</c:v>
                </c:pt>
                <c:pt idx="214">
                  <c:v>53.615106541543057</c:v>
                </c:pt>
                <c:pt idx="215">
                  <c:v>54.183740183833699</c:v>
                </c:pt>
                <c:pt idx="216">
                  <c:v>54.752929101119278</c:v>
                </c:pt>
                <c:pt idx="217">
                  <c:v>55.322564696465108</c:v>
                </c:pt>
                <c:pt idx="218">
                  <c:v>55.892537102968781</c:v>
                </c:pt>
                <c:pt idx="219">
                  <c:v>56.462735214719871</c:v>
                </c:pt>
                <c:pt idx="220">
                  <c:v>57.033046718702764</c:v>
                </c:pt>
                <c:pt idx="221">
                  <c:v>57.603358127633108</c:v>
                </c:pt>
                <c:pt idx="222">
                  <c:v>58.173554813717722</c:v>
                </c:pt>
                <c:pt idx="223">
                  <c:v>58.743521043326744</c:v>
                </c:pt>
                <c:pt idx="224">
                  <c:v>59.313140012566414</c:v>
                </c:pt>
                <c:pt idx="225">
                  <c:v>59.882293883739862</c:v>
                </c:pt>
                <c:pt idx="226">
                  <c:v>60.450863822682578</c:v>
                </c:pt>
                <c:pt idx="227">
                  <c:v>61.01873003695875</c:v>
                </c:pt>
                <c:pt idx="228">
                  <c:v>61.585771814903374</c:v>
                </c:pt>
                <c:pt idx="229">
                  <c:v>62.151867565494918</c:v>
                </c:pt>
                <c:pt idx="230">
                  <c:v>62.71689485904222</c:v>
                </c:pt>
                <c:pt idx="231">
                  <c:v>63.280730468668594</c:v>
                </c:pt>
                <c:pt idx="232">
                  <c:v>63.843250412575529</c:v>
                </c:pt>
                <c:pt idx="233">
                  <c:v>64.404329997067649</c:v>
                </c:pt>
                <c:pt idx="234">
                  <c:v>64.963843860319699</c:v>
                </c:pt>
                <c:pt idx="235">
                  <c:v>65.52166601686595</c:v>
                </c:pt>
                <c:pt idx="236">
                  <c:v>66.077669902791499</c:v>
                </c:pt>
                <c:pt idx="237">
                  <c:v>66.631728421604151</c:v>
                </c:pt>
                <c:pt idx="238">
                  <c:v>67.183713990765597</c:v>
                </c:pt>
                <c:pt idx="239">
                  <c:v>67.733498588858623</c:v>
                </c:pt>
                <c:pt idx="240">
                  <c:v>68.28095380336832</c:v>
                </c:pt>
                <c:pt idx="241">
                  <c:v>68.825950879052499</c:v>
                </c:pt>
                <c:pt idx="242">
                  <c:v>69.368360766877856</c:v>
                </c:pt>
                <c:pt idx="243">
                  <c:v>69.908054173496581</c:v>
                </c:pt>
                <c:pt idx="244">
                  <c:v>70.444901611237896</c:v>
                </c:pt>
                <c:pt idx="245">
                  <c:v>70.978773448588697</c:v>
                </c:pt>
                <c:pt idx="246">
                  <c:v>71.509539961136511</c:v>
                </c:pt>
                <c:pt idx="247">
                  <c:v>72.03707138294763</c:v>
                </c:pt>
                <c:pt idx="248">
                  <c:v>72.561237958353061</c:v>
                </c:pt>
                <c:pt idx="249">
                  <c:v>73.081909994113673</c:v>
                </c:pt>
                <c:pt idx="250">
                  <c:v>73.598957911936424</c:v>
                </c:pt>
                <c:pt idx="251">
                  <c:v>74.112252301312282</c:v>
                </c:pt>
                <c:pt idx="252">
                  <c:v>74.621663972646374</c:v>
                </c:pt>
                <c:pt idx="253">
                  <c:v>75.127064010650685</c:v>
                </c:pt>
                <c:pt idx="254">
                  <c:v>75.6283238279686</c:v>
                </c:pt>
                <c:pt idx="255">
                  <c:v>76.125315219000939</c:v>
                </c:pt>
                <c:pt idx="256">
                  <c:v>76.617910413902266</c:v>
                </c:pt>
                <c:pt idx="257">
                  <c:v>77.105982132716235</c:v>
                </c:pt>
                <c:pt idx="258">
                  <c:v>77.58940363961807</c:v>
                </c:pt>
                <c:pt idx="259">
                  <c:v>78.068048797232649</c:v>
                </c:pt>
                <c:pt idx="260">
                  <c:v>78.541792120995325</c:v>
                </c:pt>
                <c:pt idx="261">
                  <c:v>79.010508833523886</c:v>
                </c:pt>
                <c:pt idx="262">
                  <c:v>79.474074918968157</c:v>
                </c:pt>
                <c:pt idx="263">
                  <c:v>79.932367177304982</c:v>
                </c:pt>
                <c:pt idx="264">
                  <c:v>80.385263278545423</c:v>
                </c:pt>
                <c:pt idx="265">
                  <c:v>80.832641816820853</c:v>
                </c:pt>
                <c:pt idx="266">
                  <c:v>81.274382364315116</c:v>
                </c:pt>
                <c:pt idx="267">
                  <c:v>81.710365525008882</c:v>
                </c:pt>
                <c:pt idx="268">
                  <c:v>82.140472988203442</c:v>
                </c:pt>
                <c:pt idx="269">
                  <c:v>82.564587581789979</c:v>
                </c:pt>
                <c:pt idx="270">
                  <c:v>82.982593325231306</c:v>
                </c:pt>
                <c:pt idx="271">
                  <c:v>83.394375482222401</c:v>
                </c:pt>
                <c:pt idx="272">
                  <c:v>83.799820612996683</c:v>
                </c:pt>
                <c:pt idx="273">
                  <c:v>84.19881662624455</c:v>
                </c:pt>
                <c:pt idx="274">
                  <c:v>84.591252830610998</c:v>
                </c:pt>
                <c:pt idx="275">
                  <c:v>84.977019985739716</c:v>
                </c:pt>
                <c:pt idx="276">
                  <c:v>85.356010352830182</c:v>
                </c:pt>
                <c:pt idx="277">
                  <c:v>85.7281177446756</c:v>
                </c:pt>
                <c:pt idx="278">
                  <c:v>86.093237575148976</c:v>
                </c:pt>
                <c:pt idx="279">
                  <c:v>86.451266908105197</c:v>
                </c:pt>
                <c:pt idx="280">
                  <c:v>86.802104505667074</c:v>
                </c:pt>
                <c:pt idx="281">
                  <c:v>87.145650875863865</c:v>
                </c:pt>
                <c:pt idx="282">
                  <c:v>87.481808319590741</c:v>
                </c:pt>
                <c:pt idx="283">
                  <c:v>87.8104809768584</c:v>
                </c:pt>
                <c:pt idx="284">
                  <c:v>88.131574872302082</c:v>
                </c:pt>
                <c:pt idx="285">
                  <c:v>88.444997959919803</c:v>
                </c:pt>
                <c:pt idx="286">
                  <c:v>88.750660167010111</c:v>
                </c:pt>
                <c:pt idx="287">
                  <c:v>89.048473437279895</c:v>
                </c:pt>
                <c:pt idx="288">
                  <c:v>89.338351773093478</c:v>
                </c:pt>
                <c:pt idx="289">
                  <c:v>89.620211276834567</c:v>
                </c:pt>
                <c:pt idx="290">
                  <c:v>89.893970191353404</c:v>
                </c:pt>
                <c:pt idx="291">
                  <c:v>90.159548939471478</c:v>
                </c:pt>
                <c:pt idx="292">
                  <c:v>90.416870162517526</c:v>
                </c:pt>
                <c:pt idx="293">
                  <c:v>90.665858757868392</c:v>
                </c:pt>
                <c:pt idx="294">
                  <c:v>90.906441915469316</c:v>
                </c:pt>
                <c:pt idx="295">
                  <c:v>91.138549153308915</c:v>
                </c:pt>
                <c:pt idx="296">
                  <c:v>91.362112351824535</c:v>
                </c:pt>
                <c:pt idx="297">
                  <c:v>91.577065787214551</c:v>
                </c:pt>
                <c:pt idx="298">
                  <c:v>91.783346163634732</c:v>
                </c:pt>
                <c:pt idx="299">
                  <c:v>91.98089264425667</c:v>
                </c:pt>
                <c:pt idx="300">
                  <c:v>92.169646881166926</c:v>
                </c:pt>
                <c:pt idx="301">
                  <c:v>92.349553044086292</c:v>
                </c:pt>
                <c:pt idx="302">
                  <c:v>92.520557847889364</c:v>
                </c:pt>
                <c:pt idx="303">
                  <c:v>92.68261057890561</c:v>
                </c:pt>
                <c:pt idx="304">
                  <c:v>92.835663119983394</c:v>
                </c:pt>
                <c:pt idx="305">
                  <c:v>92.979669974300108</c:v>
                </c:pt>
                <c:pt idx="306">
                  <c:v>93.114588287901384</c:v>
                </c:pt>
                <c:pt idx="307">
                  <c:v>93.240377870954319</c:v>
                </c:pt>
                <c:pt idx="308">
                  <c:v>93.357001217699406</c:v>
                </c:pt>
                <c:pt idx="309">
                  <c:v>93.464423525087668</c:v>
                </c:pt>
                <c:pt idx="310">
                  <c:v>93.562612710090008</c:v>
                </c:pt>
                <c:pt idx="311">
                  <c:v>93.651539425666456</c:v>
                </c:pt>
                <c:pt idx="312">
                  <c:v>93.731177075384551</c:v>
                </c:pt>
                <c:pt idx="313">
                  <c:v>93.801501826676358</c:v>
                </c:pt>
                <c:pt idx="314">
                  <c:v>93.862492622725028</c:v>
                </c:pt>
                <c:pt idx="315">
                  <c:v>93.914131192972619</c:v>
                </c:pt>
                <c:pt idx="316">
                  <c:v>93.956402062241722</c:v>
                </c:pt>
                <c:pt idx="317">
                  <c:v>93.989292558464598</c:v>
                </c:pt>
                <c:pt idx="318">
                  <c:v>94.012792819014379</c:v>
                </c:pt>
                <c:pt idx="319">
                  <c:v>94.026895795634033</c:v>
                </c:pt>
                <c:pt idx="320">
                  <c:v>94.03159725795939</c:v>
                </c:pt>
                <c:pt idx="321">
                  <c:v>94.026895795634033</c:v>
                </c:pt>
                <c:pt idx="322">
                  <c:v>94.012792819014379</c:v>
                </c:pt>
                <c:pt idx="323">
                  <c:v>93.989292558464598</c:v>
                </c:pt>
                <c:pt idx="324">
                  <c:v>93.956402062241722</c:v>
                </c:pt>
                <c:pt idx="325">
                  <c:v>93.914131192972619</c:v>
                </c:pt>
                <c:pt idx="326">
                  <c:v>93.862492622725028</c:v>
                </c:pt>
                <c:pt idx="327">
                  <c:v>93.801501826676358</c:v>
                </c:pt>
                <c:pt idx="328">
                  <c:v>93.731177075384551</c:v>
                </c:pt>
                <c:pt idx="329">
                  <c:v>93.651539425666456</c:v>
                </c:pt>
                <c:pt idx="330">
                  <c:v>93.562612710090008</c:v>
                </c:pt>
                <c:pt idx="331">
                  <c:v>93.464423525087668</c:v>
                </c:pt>
                <c:pt idx="332">
                  <c:v>93.357001217699406</c:v>
                </c:pt>
                <c:pt idx="333">
                  <c:v>93.240377870954319</c:v>
                </c:pt>
                <c:pt idx="334">
                  <c:v>93.114588287901384</c:v>
                </c:pt>
                <c:pt idx="335">
                  <c:v>92.979669974300108</c:v>
                </c:pt>
                <c:pt idx="336">
                  <c:v>92.835663119983394</c:v>
                </c:pt>
                <c:pt idx="337">
                  <c:v>92.68261057890561</c:v>
                </c:pt>
                <c:pt idx="338">
                  <c:v>92.520557847889364</c:v>
                </c:pt>
                <c:pt idx="339">
                  <c:v>92.349553044086292</c:v>
                </c:pt>
                <c:pt idx="340">
                  <c:v>92.169646881166926</c:v>
                </c:pt>
                <c:pt idx="341">
                  <c:v>91.98089264425667</c:v>
                </c:pt>
                <c:pt idx="342">
                  <c:v>91.783346163634732</c:v>
                </c:pt>
                <c:pt idx="343">
                  <c:v>91.577065787214551</c:v>
                </c:pt>
                <c:pt idx="344">
                  <c:v>91.362112351824535</c:v>
                </c:pt>
                <c:pt idx="345">
                  <c:v>91.138549153308915</c:v>
                </c:pt>
                <c:pt idx="346">
                  <c:v>90.906441915469316</c:v>
                </c:pt>
                <c:pt idx="347">
                  <c:v>90.665858757868392</c:v>
                </c:pt>
                <c:pt idx="348">
                  <c:v>90.416870162517526</c:v>
                </c:pt>
                <c:pt idx="349">
                  <c:v>90.159548939471478</c:v>
                </c:pt>
                <c:pt idx="350">
                  <c:v>89.893970191353404</c:v>
                </c:pt>
                <c:pt idx="351">
                  <c:v>89.620211276834567</c:v>
                </c:pt>
                <c:pt idx="352">
                  <c:v>89.338351773093478</c:v>
                </c:pt>
                <c:pt idx="353">
                  <c:v>89.048473437279895</c:v>
                </c:pt>
                <c:pt idx="354">
                  <c:v>88.750660167010111</c:v>
                </c:pt>
                <c:pt idx="355">
                  <c:v>88.444997959919803</c:v>
                </c:pt>
                <c:pt idx="356">
                  <c:v>88.131574872302082</c:v>
                </c:pt>
                <c:pt idx="357">
                  <c:v>87.8104809768584</c:v>
                </c:pt>
                <c:pt idx="358">
                  <c:v>87.481808319590741</c:v>
                </c:pt>
                <c:pt idx="359">
                  <c:v>87.145650875863865</c:v>
                </c:pt>
                <c:pt idx="360">
                  <c:v>86.802104505667074</c:v>
                </c:pt>
                <c:pt idx="361">
                  <c:v>86.451266908105197</c:v>
                </c:pt>
                <c:pt idx="362">
                  <c:v>86.093237575148976</c:v>
                </c:pt>
                <c:pt idx="363">
                  <c:v>85.7281177446756</c:v>
                </c:pt>
                <c:pt idx="364">
                  <c:v>85.356010352830182</c:v>
                </c:pt>
                <c:pt idx="365">
                  <c:v>84.977019985739716</c:v>
                </c:pt>
                <c:pt idx="366">
                  <c:v>84.591252830610998</c:v>
                </c:pt>
                <c:pt idx="367">
                  <c:v>84.19881662624455</c:v>
                </c:pt>
                <c:pt idx="368">
                  <c:v>83.799820612996683</c:v>
                </c:pt>
                <c:pt idx="369">
                  <c:v>83.394375482222401</c:v>
                </c:pt>
                <c:pt idx="370">
                  <c:v>82.982593325231306</c:v>
                </c:pt>
                <c:pt idx="371">
                  <c:v>82.564587581789979</c:v>
                </c:pt>
                <c:pt idx="372">
                  <c:v>82.140472988203442</c:v>
                </c:pt>
                <c:pt idx="373">
                  <c:v>81.710365525008882</c:v>
                </c:pt>
                <c:pt idx="374">
                  <c:v>81.274382364315116</c:v>
                </c:pt>
                <c:pt idx="375">
                  <c:v>80.832641816820853</c:v>
                </c:pt>
                <c:pt idx="376">
                  <c:v>80.385263278545423</c:v>
                </c:pt>
                <c:pt idx="377">
                  <c:v>79.932367177304982</c:v>
                </c:pt>
                <c:pt idx="378">
                  <c:v>79.474074918968157</c:v>
                </c:pt>
                <c:pt idx="379">
                  <c:v>79.010508833523886</c:v>
                </c:pt>
                <c:pt idx="380">
                  <c:v>78.541792120995325</c:v>
                </c:pt>
                <c:pt idx="381">
                  <c:v>78.068048797232649</c:v>
                </c:pt>
                <c:pt idx="382">
                  <c:v>77.58940363961807</c:v>
                </c:pt>
                <c:pt idx="383">
                  <c:v>77.105982132716235</c:v>
                </c:pt>
                <c:pt idx="384">
                  <c:v>76.617910413902266</c:v>
                </c:pt>
                <c:pt idx="385">
                  <c:v>76.125315219000939</c:v>
                </c:pt>
                <c:pt idx="386">
                  <c:v>75.6283238279686</c:v>
                </c:pt>
                <c:pt idx="387">
                  <c:v>75.127064010650685</c:v>
                </c:pt>
                <c:pt idx="388">
                  <c:v>74.621663972646374</c:v>
                </c:pt>
                <c:pt idx="389">
                  <c:v>74.112252301312282</c:v>
                </c:pt>
                <c:pt idx="390">
                  <c:v>73.598957911936424</c:v>
                </c:pt>
                <c:pt idx="391">
                  <c:v>73.081909994113673</c:v>
                </c:pt>
                <c:pt idx="392">
                  <c:v>72.561237958353061</c:v>
                </c:pt>
                <c:pt idx="393">
                  <c:v>72.03707138294763</c:v>
                </c:pt>
                <c:pt idx="394">
                  <c:v>71.509539961136511</c:v>
                </c:pt>
                <c:pt idx="395">
                  <c:v>70.978773448588697</c:v>
                </c:pt>
                <c:pt idx="396">
                  <c:v>70.444901611237896</c:v>
                </c:pt>
                <c:pt idx="397">
                  <c:v>69.908054173496581</c:v>
                </c:pt>
                <c:pt idx="398">
                  <c:v>69.368360766877856</c:v>
                </c:pt>
                <c:pt idx="399">
                  <c:v>68.825950879052499</c:v>
                </c:pt>
                <c:pt idx="400">
                  <c:v>68.28095380336832</c:v>
                </c:pt>
                <c:pt idx="401">
                  <c:v>67.733498588858623</c:v>
                </c:pt>
                <c:pt idx="402">
                  <c:v>67.183713990765597</c:v>
                </c:pt>
                <c:pt idx="403">
                  <c:v>66.631728421604151</c:v>
                </c:pt>
                <c:pt idx="404">
                  <c:v>66.077669902791499</c:v>
                </c:pt>
                <c:pt idx="405">
                  <c:v>65.52166601686595</c:v>
                </c:pt>
                <c:pt idx="406">
                  <c:v>64.963843860319699</c:v>
                </c:pt>
                <c:pt idx="407">
                  <c:v>64.404329997067649</c:v>
                </c:pt>
                <c:pt idx="408">
                  <c:v>63.843250412575529</c:v>
                </c:pt>
                <c:pt idx="409">
                  <c:v>63.280730468668594</c:v>
                </c:pt>
                <c:pt idx="410">
                  <c:v>62.71689485904222</c:v>
                </c:pt>
                <c:pt idx="411">
                  <c:v>62.151867565494918</c:v>
                </c:pt>
                <c:pt idx="412">
                  <c:v>61.585771814903374</c:v>
                </c:pt>
                <c:pt idx="413">
                  <c:v>61.01873003695875</c:v>
                </c:pt>
                <c:pt idx="414">
                  <c:v>60.450863822682578</c:v>
                </c:pt>
                <c:pt idx="415">
                  <c:v>59.882293883739862</c:v>
                </c:pt>
                <c:pt idx="416">
                  <c:v>59.313140012566414</c:v>
                </c:pt>
                <c:pt idx="417">
                  <c:v>58.743521043326744</c:v>
                </c:pt>
                <c:pt idx="418">
                  <c:v>58.173554813717722</c:v>
                </c:pt>
                <c:pt idx="419">
                  <c:v>57.603358127633108</c:v>
                </c:pt>
                <c:pt idx="420">
                  <c:v>57.033046718702764</c:v>
                </c:pt>
                <c:pt idx="421">
                  <c:v>56.462735214719871</c:v>
                </c:pt>
                <c:pt idx="422">
                  <c:v>55.892537102968781</c:v>
                </c:pt>
                <c:pt idx="423">
                  <c:v>55.322564696465108</c:v>
                </c:pt>
                <c:pt idx="424">
                  <c:v>54.752929101119278</c:v>
                </c:pt>
                <c:pt idx="425">
                  <c:v>54.183740183833699</c:v>
                </c:pt>
                <c:pt idx="426">
                  <c:v>53.615106541543057</c:v>
                </c:pt>
                <c:pt idx="427">
                  <c:v>53.04713547120658</c:v>
                </c:pt>
                <c:pt idx="428">
                  <c:v>52.479932940760271</c:v>
                </c:pt>
                <c:pt idx="429">
                  <c:v>51.913603561036311</c:v>
                </c:pt>
                <c:pt idx="430">
                  <c:v>51.348250558656247</c:v>
                </c:pt>
                <c:pt idx="431">
                  <c:v>50.783975749903497</c:v>
                </c:pt>
                <c:pt idx="432">
                  <c:v>50.220879515580634</c:v>
                </c:pt>
                <c:pt idx="433">
                  <c:v>49.659060776855213</c:v>
                </c:pt>
                <c:pt idx="434">
                  <c:v>49.098616972097979</c:v>
                </c:pt>
                <c:pt idx="435">
                  <c:v>48.539644034716424</c:v>
                </c:pt>
                <c:pt idx="436">
                  <c:v>47.982236371985245</c:v>
                </c:pt>
                <c:pt idx="437">
                  <c:v>47.426486844875754</c:v>
                </c:pt>
                <c:pt idx="438">
                  <c:v>46.872486748884263</c:v>
                </c:pt>
                <c:pt idx="439">
                  <c:v>46.320325795859979</c:v>
                </c:pt>
                <c:pt idx="440">
                  <c:v>45.77009209683122</c:v>
                </c:pt>
                <c:pt idx="441">
                  <c:v>45.221872145828762</c:v>
                </c:pt>
                <c:pt idx="442">
                  <c:v>44.675750804704215</c:v>
                </c:pt>
                <c:pt idx="443">
                  <c:v>44.131811288940597</c:v>
                </c:pt>
                <c:pt idx="444">
                  <c:v>43.590135154451659</c:v>
                </c:pt>
                <c:pt idx="445">
                  <c:v>43.050802285366053</c:v>
                </c:pt>
                <c:pt idx="446">
                  <c:v>42.51389088279138</c:v>
                </c:pt>
                <c:pt idx="447">
                  <c:v>41.979477454553077</c:v>
                </c:pt>
                <c:pt idx="448">
                  <c:v>41.447636805901936</c:v>
                </c:pt>
                <c:pt idx="449">
                  <c:v>40.918442031183972</c:v>
                </c:pt>
                <c:pt idx="450">
                  <c:v>40.391964506465214</c:v>
                </c:pt>
                <c:pt idx="451">
                  <c:v>39.868273883104045</c:v>
                </c:pt>
                <c:pt idx="452">
                  <c:v>39.347438082262528</c:v>
                </c:pt>
                <c:pt idx="453">
                  <c:v>38.829523290348114</c:v>
                </c:pt>
                <c:pt idx="454">
                  <c:v>38.314593955376303</c:v>
                </c:pt>
                <c:pt idx="455">
                  <c:v>37.802712784244392</c:v>
                </c:pt>
                <c:pt idx="456">
                  <c:v>37.293940740905931</c:v>
                </c:pt>
                <c:pt idx="457">
                  <c:v>36.788337045435149</c:v>
                </c:pt>
                <c:pt idx="458">
                  <c:v>36.285959173969843</c:v>
                </c:pt>
                <c:pt idx="459">
                  <c:v>35.786862859520973</c:v>
                </c:pt>
                <c:pt idx="460">
                  <c:v>35.291102093636987</c:v>
                </c:pt>
                <c:pt idx="461">
                  <c:v>34.798729128909798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2-4D8A-8D7C-2918601842FD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'9.33'!$X$24:$X$664</c:f>
              <c:strCache>
                <c:ptCount val="641"/>
                <c:pt idx="0">
                  <c:v>2.02</c:v>
                </c:pt>
                <c:pt idx="1">
                  <c:v>2.02</c:v>
                </c:pt>
                <c:pt idx="2">
                  <c:v>2.02</c:v>
                </c:pt>
                <c:pt idx="3">
                  <c:v>2.02</c:v>
                </c:pt>
                <c:pt idx="4">
                  <c:v>2.02</c:v>
                </c:pt>
                <c:pt idx="5">
                  <c:v>2.02</c:v>
                </c:pt>
                <c:pt idx="6">
                  <c:v>2.02</c:v>
                </c:pt>
                <c:pt idx="7">
                  <c:v>2.02</c:v>
                </c:pt>
                <c:pt idx="8">
                  <c:v>2.02</c:v>
                </c:pt>
                <c:pt idx="9">
                  <c:v>2.02</c:v>
                </c:pt>
                <c:pt idx="10">
                  <c:v>2.02</c:v>
                </c:pt>
                <c:pt idx="11">
                  <c:v>2.02</c:v>
                </c:pt>
                <c:pt idx="12">
                  <c:v>2.02</c:v>
                </c:pt>
                <c:pt idx="13">
                  <c:v>2.02</c:v>
                </c:pt>
                <c:pt idx="14">
                  <c:v>2.02</c:v>
                </c:pt>
                <c:pt idx="15">
                  <c:v>2.02</c:v>
                </c:pt>
                <c:pt idx="16">
                  <c:v>2.02</c:v>
                </c:pt>
                <c:pt idx="17">
                  <c:v>2.02</c:v>
                </c:pt>
                <c:pt idx="18">
                  <c:v>2.02</c:v>
                </c:pt>
                <c:pt idx="19">
                  <c:v>2.02</c:v>
                </c:pt>
                <c:pt idx="20">
                  <c:v>2.02</c:v>
                </c:pt>
                <c:pt idx="21">
                  <c:v>2.02</c:v>
                </c:pt>
                <c:pt idx="22">
                  <c:v>2.02</c:v>
                </c:pt>
                <c:pt idx="23">
                  <c:v>2.02</c:v>
                </c:pt>
                <c:pt idx="24">
                  <c:v>2.02</c:v>
                </c:pt>
                <c:pt idx="25">
                  <c:v>2.02</c:v>
                </c:pt>
                <c:pt idx="26">
                  <c:v>2.02</c:v>
                </c:pt>
                <c:pt idx="27">
                  <c:v>2.02</c:v>
                </c:pt>
                <c:pt idx="28">
                  <c:v>2.02</c:v>
                </c:pt>
                <c:pt idx="29">
                  <c:v>2.02</c:v>
                </c:pt>
                <c:pt idx="30">
                  <c:v>2.02</c:v>
                </c:pt>
                <c:pt idx="31">
                  <c:v>2.02</c:v>
                </c:pt>
                <c:pt idx="32">
                  <c:v>2.02</c:v>
                </c:pt>
                <c:pt idx="33">
                  <c:v>2.02</c:v>
                </c:pt>
                <c:pt idx="34">
                  <c:v>2.02</c:v>
                </c:pt>
                <c:pt idx="35">
                  <c:v>2.02</c:v>
                </c:pt>
                <c:pt idx="36">
                  <c:v>2.02</c:v>
                </c:pt>
                <c:pt idx="37">
                  <c:v>2.02</c:v>
                </c:pt>
                <c:pt idx="38">
                  <c:v>2.02</c:v>
                </c:pt>
                <c:pt idx="39">
                  <c:v>2.02</c:v>
                </c:pt>
                <c:pt idx="40">
                  <c:v>2.02</c:v>
                </c:pt>
                <c:pt idx="41">
                  <c:v>2.02</c:v>
                </c:pt>
                <c:pt idx="42">
                  <c:v>2.02</c:v>
                </c:pt>
                <c:pt idx="43">
                  <c:v>2.02</c:v>
                </c:pt>
                <c:pt idx="44">
                  <c:v>2.02</c:v>
                </c:pt>
                <c:pt idx="45">
                  <c:v>2.02</c:v>
                </c:pt>
                <c:pt idx="46">
                  <c:v>2.02</c:v>
                </c:pt>
                <c:pt idx="47">
                  <c:v>2.02</c:v>
                </c:pt>
                <c:pt idx="48">
                  <c:v>2.02</c:v>
                </c:pt>
                <c:pt idx="49">
                  <c:v>2.02</c:v>
                </c:pt>
                <c:pt idx="50">
                  <c:v>2.02</c:v>
                </c:pt>
                <c:pt idx="51">
                  <c:v>2.02</c:v>
                </c:pt>
                <c:pt idx="52">
                  <c:v>2.02</c:v>
                </c:pt>
                <c:pt idx="53">
                  <c:v>2.02</c:v>
                </c:pt>
                <c:pt idx="54">
                  <c:v>2.02</c:v>
                </c:pt>
                <c:pt idx="55">
                  <c:v>2.02</c:v>
                </c:pt>
                <c:pt idx="56">
                  <c:v>2.02</c:v>
                </c:pt>
                <c:pt idx="57">
                  <c:v>2.02</c:v>
                </c:pt>
                <c:pt idx="58">
                  <c:v>2.02</c:v>
                </c:pt>
                <c:pt idx="59">
                  <c:v>2.02</c:v>
                </c:pt>
                <c:pt idx="60">
                  <c:v>2.02</c:v>
                </c:pt>
                <c:pt idx="61">
                  <c:v>2.02</c:v>
                </c:pt>
                <c:pt idx="62">
                  <c:v>2.02</c:v>
                </c:pt>
                <c:pt idx="63">
                  <c:v>2.02</c:v>
                </c:pt>
                <c:pt idx="64">
                  <c:v>2.02</c:v>
                </c:pt>
                <c:pt idx="65">
                  <c:v>2.02</c:v>
                </c:pt>
                <c:pt idx="66">
                  <c:v>2.02</c:v>
                </c:pt>
                <c:pt idx="67">
                  <c:v>2.02</c:v>
                </c:pt>
                <c:pt idx="68">
                  <c:v>2.02</c:v>
                </c:pt>
                <c:pt idx="69">
                  <c:v>2.02</c:v>
                </c:pt>
                <c:pt idx="70">
                  <c:v>2.02</c:v>
                </c:pt>
                <c:pt idx="71">
                  <c:v>2.02</c:v>
                </c:pt>
                <c:pt idx="72">
                  <c:v>2.02</c:v>
                </c:pt>
                <c:pt idx="73">
                  <c:v>2.02</c:v>
                </c:pt>
                <c:pt idx="74">
                  <c:v>2.02</c:v>
                </c:pt>
                <c:pt idx="75">
                  <c:v>2.02</c:v>
                </c:pt>
                <c:pt idx="76">
                  <c:v>2.02</c:v>
                </c:pt>
                <c:pt idx="77">
                  <c:v>2.02</c:v>
                </c:pt>
                <c:pt idx="78">
                  <c:v>2.02</c:v>
                </c:pt>
                <c:pt idx="79">
                  <c:v>2.02</c:v>
                </c:pt>
                <c:pt idx="80">
                  <c:v>2.02</c:v>
                </c:pt>
                <c:pt idx="81">
                  <c:v>2.02</c:v>
                </c:pt>
                <c:pt idx="82">
                  <c:v>2.02</c:v>
                </c:pt>
                <c:pt idx="83">
                  <c:v>2.02</c:v>
                </c:pt>
                <c:pt idx="84">
                  <c:v>2.02</c:v>
                </c:pt>
                <c:pt idx="85">
                  <c:v>2.02</c:v>
                </c:pt>
                <c:pt idx="86">
                  <c:v>2.02</c:v>
                </c:pt>
                <c:pt idx="87">
                  <c:v>2.02</c:v>
                </c:pt>
                <c:pt idx="88">
                  <c:v>2.02</c:v>
                </c:pt>
                <c:pt idx="89">
                  <c:v>2.02</c:v>
                </c:pt>
                <c:pt idx="90">
                  <c:v>2.02</c:v>
                </c:pt>
                <c:pt idx="91">
                  <c:v>2.02</c:v>
                </c:pt>
                <c:pt idx="92">
                  <c:v>2.02</c:v>
                </c:pt>
                <c:pt idx="93">
                  <c:v>2.02</c:v>
                </c:pt>
                <c:pt idx="94">
                  <c:v>2.02</c:v>
                </c:pt>
                <c:pt idx="95">
                  <c:v>2.02</c:v>
                </c:pt>
                <c:pt idx="96">
                  <c:v>2.02</c:v>
                </c:pt>
                <c:pt idx="97">
                  <c:v>2.02</c:v>
                </c:pt>
                <c:pt idx="98">
                  <c:v>2.02</c:v>
                </c:pt>
                <c:pt idx="99">
                  <c:v>2.02</c:v>
                </c:pt>
                <c:pt idx="100">
                  <c:v>2.02</c:v>
                </c:pt>
                <c:pt idx="101">
                  <c:v>2.02</c:v>
                </c:pt>
                <c:pt idx="102">
                  <c:v>2.02</c:v>
                </c:pt>
                <c:pt idx="103">
                  <c:v>2.02</c:v>
                </c:pt>
                <c:pt idx="104">
                  <c:v>2.02</c:v>
                </c:pt>
                <c:pt idx="105">
                  <c:v>2.02</c:v>
                </c:pt>
                <c:pt idx="106">
                  <c:v>2.02</c:v>
                </c:pt>
                <c:pt idx="107">
                  <c:v>2.02</c:v>
                </c:pt>
                <c:pt idx="108">
                  <c:v>2.02</c:v>
                </c:pt>
                <c:pt idx="109">
                  <c:v>2.02</c:v>
                </c:pt>
                <c:pt idx="110">
                  <c:v>2.02</c:v>
                </c:pt>
                <c:pt idx="111">
                  <c:v>2.02</c:v>
                </c:pt>
                <c:pt idx="112">
                  <c:v>2.02</c:v>
                </c:pt>
                <c:pt idx="113">
                  <c:v>2.02</c:v>
                </c:pt>
                <c:pt idx="114">
                  <c:v>2.02</c:v>
                </c:pt>
                <c:pt idx="115">
                  <c:v>2.02</c:v>
                </c:pt>
                <c:pt idx="116">
                  <c:v>2.02</c:v>
                </c:pt>
                <c:pt idx="117">
                  <c:v>2.02</c:v>
                </c:pt>
                <c:pt idx="118">
                  <c:v>2.02</c:v>
                </c:pt>
                <c:pt idx="119">
                  <c:v>2.02</c:v>
                </c:pt>
                <c:pt idx="120">
                  <c:v>2.02</c:v>
                </c:pt>
                <c:pt idx="121">
                  <c:v>2.02</c:v>
                </c:pt>
                <c:pt idx="122">
                  <c:v>2.02</c:v>
                </c:pt>
                <c:pt idx="123">
                  <c:v>2.02</c:v>
                </c:pt>
                <c:pt idx="124">
                  <c:v>2.02</c:v>
                </c:pt>
                <c:pt idx="125">
                  <c:v>2.02</c:v>
                </c:pt>
                <c:pt idx="126">
                  <c:v>2.02</c:v>
                </c:pt>
                <c:pt idx="127">
                  <c:v>2.02</c:v>
                </c:pt>
                <c:pt idx="128">
                  <c:v>2.02</c:v>
                </c:pt>
                <c:pt idx="129">
                  <c:v>2.02</c:v>
                </c:pt>
                <c:pt idx="130">
                  <c:v>2.02</c:v>
                </c:pt>
                <c:pt idx="131">
                  <c:v>2.02</c:v>
                </c:pt>
                <c:pt idx="132">
                  <c:v>2.02</c:v>
                </c:pt>
                <c:pt idx="133">
                  <c:v>2.02</c:v>
                </c:pt>
                <c:pt idx="134">
                  <c:v>2.02</c:v>
                </c:pt>
                <c:pt idx="135">
                  <c:v>2.02</c:v>
                </c:pt>
                <c:pt idx="136">
                  <c:v>2.02</c:v>
                </c:pt>
                <c:pt idx="137">
                  <c:v>2.02</c:v>
                </c:pt>
                <c:pt idx="138">
                  <c:v>2.02</c:v>
                </c:pt>
                <c:pt idx="139">
                  <c:v>2.02</c:v>
                </c:pt>
                <c:pt idx="140">
                  <c:v>2.02</c:v>
                </c:pt>
                <c:pt idx="141">
                  <c:v>2.02</c:v>
                </c:pt>
                <c:pt idx="142">
                  <c:v>2.02</c:v>
                </c:pt>
                <c:pt idx="143">
                  <c:v>2.02</c:v>
                </c:pt>
                <c:pt idx="144">
                  <c:v>2.02</c:v>
                </c:pt>
                <c:pt idx="145">
                  <c:v>2.02</c:v>
                </c:pt>
                <c:pt idx="146">
                  <c:v>2.02</c:v>
                </c:pt>
                <c:pt idx="147">
                  <c:v>2.02</c:v>
                </c:pt>
                <c:pt idx="148">
                  <c:v>2.02</c:v>
                </c:pt>
                <c:pt idx="149">
                  <c:v>2.02</c:v>
                </c:pt>
                <c:pt idx="150">
                  <c:v>2.02</c:v>
                </c:pt>
                <c:pt idx="151">
                  <c:v>2.02</c:v>
                </c:pt>
                <c:pt idx="152">
                  <c:v>2.02</c:v>
                </c:pt>
                <c:pt idx="153">
                  <c:v>2.02</c:v>
                </c:pt>
                <c:pt idx="154">
                  <c:v>2.02</c:v>
                </c:pt>
                <c:pt idx="155">
                  <c:v>2.02</c:v>
                </c:pt>
                <c:pt idx="156">
                  <c:v>2.02</c:v>
                </c:pt>
                <c:pt idx="157">
                  <c:v>2.02</c:v>
                </c:pt>
                <c:pt idx="158">
                  <c:v>2.02</c:v>
                </c:pt>
                <c:pt idx="159">
                  <c:v>2.02</c:v>
                </c:pt>
                <c:pt idx="160">
                  <c:v>2.02</c:v>
                </c:pt>
                <c:pt idx="161">
                  <c:v>2.02</c:v>
                </c:pt>
                <c:pt idx="162">
                  <c:v>2.02</c:v>
                </c:pt>
                <c:pt idx="163">
                  <c:v>2.02</c:v>
                </c:pt>
                <c:pt idx="164">
                  <c:v>2.02</c:v>
                </c:pt>
                <c:pt idx="165">
                  <c:v>2.02</c:v>
                </c:pt>
                <c:pt idx="166">
                  <c:v>2.02</c:v>
                </c:pt>
                <c:pt idx="167">
                  <c:v>2.02</c:v>
                </c:pt>
                <c:pt idx="168">
                  <c:v>2.02</c:v>
                </c:pt>
                <c:pt idx="169">
                  <c:v>2.02</c:v>
                </c:pt>
                <c:pt idx="170">
                  <c:v>2.02</c:v>
                </c:pt>
                <c:pt idx="171">
                  <c:v>2.02</c:v>
                </c:pt>
                <c:pt idx="172">
                  <c:v>2.02</c:v>
                </c:pt>
                <c:pt idx="173">
                  <c:v>2.02</c:v>
                </c:pt>
                <c:pt idx="174">
                  <c:v>2.02</c:v>
                </c:pt>
                <c:pt idx="175">
                  <c:v>2.02</c:v>
                </c:pt>
                <c:pt idx="176">
                  <c:v>2.02</c:v>
                </c:pt>
                <c:pt idx="177">
                  <c:v>2.02</c:v>
                </c:pt>
                <c:pt idx="178">
                  <c:v>2.02</c:v>
                </c:pt>
                <c:pt idx="179">
                  <c:v>2.02</c:v>
                </c:pt>
                <c:pt idx="180">
                  <c:v>2.02</c:v>
                </c:pt>
                <c:pt idx="181">
                  <c:v>2.02</c:v>
                </c:pt>
                <c:pt idx="182">
                  <c:v>2.02</c:v>
                </c:pt>
                <c:pt idx="183">
                  <c:v>2.02</c:v>
                </c:pt>
                <c:pt idx="184">
                  <c:v>2.02</c:v>
                </c:pt>
                <c:pt idx="185">
                  <c:v>2.02</c:v>
                </c:pt>
                <c:pt idx="186">
                  <c:v>2.02</c:v>
                </c:pt>
                <c:pt idx="187">
                  <c:v>2.02</c:v>
                </c:pt>
                <c:pt idx="188">
                  <c:v>2.02</c:v>
                </c:pt>
                <c:pt idx="189">
                  <c:v>2.02</c:v>
                </c:pt>
                <c:pt idx="190">
                  <c:v>2.02</c:v>
                </c:pt>
                <c:pt idx="191">
                  <c:v>2.02</c:v>
                </c:pt>
                <c:pt idx="192">
                  <c:v>2.02</c:v>
                </c:pt>
                <c:pt idx="193">
                  <c:v>2.02</c:v>
                </c:pt>
                <c:pt idx="194">
                  <c:v>2.02</c:v>
                </c:pt>
                <c:pt idx="195">
                  <c:v>2.02</c:v>
                </c:pt>
                <c:pt idx="196">
                  <c:v>2.02</c:v>
                </c:pt>
                <c:pt idx="197">
                  <c:v>2.02</c:v>
                </c:pt>
                <c:pt idx="198">
                  <c:v>2.02</c:v>
                </c:pt>
                <c:pt idx="199">
                  <c:v>2.02</c:v>
                </c:pt>
                <c:pt idx="200">
                  <c:v>2.02</c:v>
                </c:pt>
                <c:pt idx="201">
                  <c:v>2.02</c:v>
                </c:pt>
                <c:pt idx="202">
                  <c:v>2.02</c:v>
                </c:pt>
                <c:pt idx="203">
                  <c:v>2.02</c:v>
                </c:pt>
                <c:pt idx="204">
                  <c:v>2.02</c:v>
                </c:pt>
                <c:pt idx="205">
                  <c:v>2.02</c:v>
                </c:pt>
                <c:pt idx="206">
                  <c:v>2.02</c:v>
                </c:pt>
                <c:pt idx="207">
                  <c:v>2.02</c:v>
                </c:pt>
                <c:pt idx="208">
                  <c:v>2.02</c:v>
                </c:pt>
                <c:pt idx="209">
                  <c:v>2.02</c:v>
                </c:pt>
                <c:pt idx="210">
                  <c:v>2.02</c:v>
                </c:pt>
                <c:pt idx="211">
                  <c:v>2.02</c:v>
                </c:pt>
                <c:pt idx="212">
                  <c:v>2.02</c:v>
                </c:pt>
                <c:pt idx="213">
                  <c:v>2.02</c:v>
                </c:pt>
                <c:pt idx="214">
                  <c:v>2.02</c:v>
                </c:pt>
                <c:pt idx="215">
                  <c:v>2.02</c:v>
                </c:pt>
                <c:pt idx="216">
                  <c:v>2.02</c:v>
                </c:pt>
                <c:pt idx="217">
                  <c:v>2.02</c:v>
                </c:pt>
                <c:pt idx="218">
                  <c:v>2.02</c:v>
                </c:pt>
                <c:pt idx="219">
                  <c:v>2.02</c:v>
                </c:pt>
                <c:pt idx="220">
                  <c:v>2.02</c:v>
                </c:pt>
                <c:pt idx="221">
                  <c:v>2.02</c:v>
                </c:pt>
                <c:pt idx="222">
                  <c:v>2.02</c:v>
                </c:pt>
                <c:pt idx="223">
                  <c:v>2.02</c:v>
                </c:pt>
                <c:pt idx="224">
                  <c:v>2.02</c:v>
                </c:pt>
                <c:pt idx="225">
                  <c:v>2.02</c:v>
                </c:pt>
                <c:pt idx="226">
                  <c:v>2.03</c:v>
                </c:pt>
                <c:pt idx="227">
                  <c:v>2.03</c:v>
                </c:pt>
                <c:pt idx="228">
                  <c:v>2.03</c:v>
                </c:pt>
                <c:pt idx="229">
                  <c:v>2.03</c:v>
                </c:pt>
                <c:pt idx="230">
                  <c:v>2.03</c:v>
                </c:pt>
                <c:pt idx="231">
                  <c:v>2.03</c:v>
                </c:pt>
                <c:pt idx="232">
                  <c:v>2.03</c:v>
                </c:pt>
                <c:pt idx="233">
                  <c:v>2.03</c:v>
                </c:pt>
                <c:pt idx="234">
                  <c:v>2.03</c:v>
                </c:pt>
                <c:pt idx="235">
                  <c:v>2.03</c:v>
                </c:pt>
                <c:pt idx="236">
                  <c:v>2.03</c:v>
                </c:pt>
                <c:pt idx="237">
                  <c:v>2.03</c:v>
                </c:pt>
                <c:pt idx="238">
                  <c:v>2.03</c:v>
                </c:pt>
                <c:pt idx="239">
                  <c:v>2.03</c:v>
                </c:pt>
                <c:pt idx="240">
                  <c:v>2.03</c:v>
                </c:pt>
                <c:pt idx="241">
                  <c:v>2.03</c:v>
                </c:pt>
                <c:pt idx="242">
                  <c:v>2.03</c:v>
                </c:pt>
                <c:pt idx="243">
                  <c:v>2.03</c:v>
                </c:pt>
                <c:pt idx="244">
                  <c:v>2.03</c:v>
                </c:pt>
                <c:pt idx="245">
                  <c:v>2.03</c:v>
                </c:pt>
                <c:pt idx="246">
                  <c:v>2.03</c:v>
                </c:pt>
                <c:pt idx="247">
                  <c:v>2.03</c:v>
                </c:pt>
                <c:pt idx="248">
                  <c:v>2.03</c:v>
                </c:pt>
                <c:pt idx="249">
                  <c:v>2.03</c:v>
                </c:pt>
                <c:pt idx="250">
                  <c:v>2.03</c:v>
                </c:pt>
                <c:pt idx="251">
                  <c:v>2.03</c:v>
                </c:pt>
                <c:pt idx="252">
                  <c:v>2.03</c:v>
                </c:pt>
                <c:pt idx="253">
                  <c:v>2.03</c:v>
                </c:pt>
                <c:pt idx="254">
                  <c:v>2.03</c:v>
                </c:pt>
                <c:pt idx="255">
                  <c:v>2.03</c:v>
                </c:pt>
                <c:pt idx="256">
                  <c:v>2.03</c:v>
                </c:pt>
                <c:pt idx="257">
                  <c:v>2.03</c:v>
                </c:pt>
                <c:pt idx="258">
                  <c:v>2.03</c:v>
                </c:pt>
                <c:pt idx="259">
                  <c:v>2.03</c:v>
                </c:pt>
                <c:pt idx="260">
                  <c:v>2.03</c:v>
                </c:pt>
                <c:pt idx="261">
                  <c:v>2.03</c:v>
                </c:pt>
                <c:pt idx="262">
                  <c:v>2.03</c:v>
                </c:pt>
                <c:pt idx="263">
                  <c:v>2.03</c:v>
                </c:pt>
                <c:pt idx="264">
                  <c:v>2.03</c:v>
                </c:pt>
                <c:pt idx="265">
                  <c:v>2.03</c:v>
                </c:pt>
                <c:pt idx="266">
                  <c:v>2.03</c:v>
                </c:pt>
                <c:pt idx="267">
                  <c:v>2.03</c:v>
                </c:pt>
                <c:pt idx="268">
                  <c:v>2.03</c:v>
                </c:pt>
                <c:pt idx="269">
                  <c:v>2.03</c:v>
                </c:pt>
                <c:pt idx="270">
                  <c:v>2.03</c:v>
                </c:pt>
                <c:pt idx="271">
                  <c:v>2.03</c:v>
                </c:pt>
                <c:pt idx="272">
                  <c:v>2.03</c:v>
                </c:pt>
                <c:pt idx="273">
                  <c:v>2.03</c:v>
                </c:pt>
                <c:pt idx="274">
                  <c:v>2.03</c:v>
                </c:pt>
                <c:pt idx="275">
                  <c:v>2.03</c:v>
                </c:pt>
                <c:pt idx="276">
                  <c:v>2.03</c:v>
                </c:pt>
                <c:pt idx="277">
                  <c:v>2.03</c:v>
                </c:pt>
                <c:pt idx="278">
                  <c:v>2.03</c:v>
                </c:pt>
                <c:pt idx="279">
                  <c:v>2.03</c:v>
                </c:pt>
                <c:pt idx="280">
                  <c:v>2.03</c:v>
                </c:pt>
                <c:pt idx="281">
                  <c:v>2.03</c:v>
                </c:pt>
                <c:pt idx="282">
                  <c:v>2.03</c:v>
                </c:pt>
                <c:pt idx="283">
                  <c:v>2.03</c:v>
                </c:pt>
                <c:pt idx="284">
                  <c:v>2.03</c:v>
                </c:pt>
                <c:pt idx="285">
                  <c:v>2.03</c:v>
                </c:pt>
                <c:pt idx="286">
                  <c:v>2.03</c:v>
                </c:pt>
                <c:pt idx="287">
                  <c:v>2.03</c:v>
                </c:pt>
                <c:pt idx="288">
                  <c:v>2.03</c:v>
                </c:pt>
                <c:pt idx="289">
                  <c:v>2.03</c:v>
                </c:pt>
                <c:pt idx="290">
                  <c:v>2.03</c:v>
                </c:pt>
                <c:pt idx="291">
                  <c:v>2.03</c:v>
                </c:pt>
                <c:pt idx="292">
                  <c:v>2.03</c:v>
                </c:pt>
                <c:pt idx="293">
                  <c:v>2.03</c:v>
                </c:pt>
                <c:pt idx="294">
                  <c:v>2.03</c:v>
                </c:pt>
                <c:pt idx="295">
                  <c:v>2.03</c:v>
                </c:pt>
                <c:pt idx="296">
                  <c:v>2.03</c:v>
                </c:pt>
                <c:pt idx="297">
                  <c:v>2.03</c:v>
                </c:pt>
                <c:pt idx="298">
                  <c:v>2.03</c:v>
                </c:pt>
                <c:pt idx="299">
                  <c:v>2.03</c:v>
                </c:pt>
                <c:pt idx="300">
                  <c:v>2.03</c:v>
                </c:pt>
                <c:pt idx="301">
                  <c:v>2.03</c:v>
                </c:pt>
                <c:pt idx="302">
                  <c:v>2.03</c:v>
                </c:pt>
                <c:pt idx="303">
                  <c:v>2.03</c:v>
                </c:pt>
                <c:pt idx="304">
                  <c:v>2.03</c:v>
                </c:pt>
                <c:pt idx="305">
                  <c:v>2.03</c:v>
                </c:pt>
                <c:pt idx="306">
                  <c:v>2.03</c:v>
                </c:pt>
                <c:pt idx="307">
                  <c:v>2.03</c:v>
                </c:pt>
                <c:pt idx="308">
                  <c:v>2.03</c:v>
                </c:pt>
                <c:pt idx="309">
                  <c:v>2.03</c:v>
                </c:pt>
                <c:pt idx="310">
                  <c:v>2.03</c:v>
                </c:pt>
                <c:pt idx="311">
                  <c:v>2.03</c:v>
                </c:pt>
                <c:pt idx="312">
                  <c:v>2.03</c:v>
                </c:pt>
                <c:pt idx="313">
                  <c:v>2.03</c:v>
                </c:pt>
                <c:pt idx="314">
                  <c:v>2.03</c:v>
                </c:pt>
                <c:pt idx="315">
                  <c:v>2.03</c:v>
                </c:pt>
                <c:pt idx="316">
                  <c:v>2.03</c:v>
                </c:pt>
                <c:pt idx="317">
                  <c:v>2.03</c:v>
                </c:pt>
                <c:pt idx="318">
                  <c:v>2.03</c:v>
                </c:pt>
                <c:pt idx="319">
                  <c:v>2.03</c:v>
                </c:pt>
                <c:pt idx="320">
                  <c:v>2.03</c:v>
                </c:pt>
                <c:pt idx="321">
                  <c:v>2.03</c:v>
                </c:pt>
                <c:pt idx="322">
                  <c:v>2.03</c:v>
                </c:pt>
                <c:pt idx="323">
                  <c:v>2.03</c:v>
                </c:pt>
                <c:pt idx="324">
                  <c:v>2.03</c:v>
                </c:pt>
                <c:pt idx="325">
                  <c:v>2.03</c:v>
                </c:pt>
                <c:pt idx="326">
                  <c:v>2.03</c:v>
                </c:pt>
                <c:pt idx="327">
                  <c:v>2.03</c:v>
                </c:pt>
                <c:pt idx="328">
                  <c:v>2.03</c:v>
                </c:pt>
                <c:pt idx="329">
                  <c:v>2.03</c:v>
                </c:pt>
                <c:pt idx="330">
                  <c:v>2.03</c:v>
                </c:pt>
                <c:pt idx="331">
                  <c:v>2.03</c:v>
                </c:pt>
                <c:pt idx="332">
                  <c:v>2.03</c:v>
                </c:pt>
                <c:pt idx="333">
                  <c:v>2.03</c:v>
                </c:pt>
                <c:pt idx="334">
                  <c:v>2.03</c:v>
                </c:pt>
                <c:pt idx="335">
                  <c:v>2.03</c:v>
                </c:pt>
                <c:pt idx="336">
                  <c:v>2.03</c:v>
                </c:pt>
                <c:pt idx="337">
                  <c:v>2.03</c:v>
                </c:pt>
                <c:pt idx="338">
                  <c:v>2.03</c:v>
                </c:pt>
                <c:pt idx="339">
                  <c:v>2.03</c:v>
                </c:pt>
                <c:pt idx="340">
                  <c:v>2.03</c:v>
                </c:pt>
                <c:pt idx="341">
                  <c:v>2.03</c:v>
                </c:pt>
                <c:pt idx="342">
                  <c:v>2.03</c:v>
                </c:pt>
                <c:pt idx="343">
                  <c:v>2.03</c:v>
                </c:pt>
                <c:pt idx="344">
                  <c:v>2.03</c:v>
                </c:pt>
                <c:pt idx="345">
                  <c:v>2.03</c:v>
                </c:pt>
                <c:pt idx="346">
                  <c:v>2.03</c:v>
                </c:pt>
                <c:pt idx="347">
                  <c:v>2.03</c:v>
                </c:pt>
                <c:pt idx="348">
                  <c:v>2.03</c:v>
                </c:pt>
                <c:pt idx="349">
                  <c:v>2.03</c:v>
                </c:pt>
                <c:pt idx="350">
                  <c:v>2.03</c:v>
                </c:pt>
                <c:pt idx="351">
                  <c:v>2.03</c:v>
                </c:pt>
                <c:pt idx="352">
                  <c:v>2.03</c:v>
                </c:pt>
                <c:pt idx="353">
                  <c:v>2.03</c:v>
                </c:pt>
                <c:pt idx="354">
                  <c:v>2.03</c:v>
                </c:pt>
                <c:pt idx="355">
                  <c:v>2.03</c:v>
                </c:pt>
                <c:pt idx="356">
                  <c:v>2.03</c:v>
                </c:pt>
                <c:pt idx="357">
                  <c:v>2.03</c:v>
                </c:pt>
                <c:pt idx="358">
                  <c:v>2.03</c:v>
                </c:pt>
                <c:pt idx="359">
                  <c:v>2.03</c:v>
                </c:pt>
                <c:pt idx="360">
                  <c:v>2.03</c:v>
                </c:pt>
                <c:pt idx="361">
                  <c:v>2.03</c:v>
                </c:pt>
                <c:pt idx="362">
                  <c:v>2.03</c:v>
                </c:pt>
                <c:pt idx="363">
                  <c:v>2.03</c:v>
                </c:pt>
                <c:pt idx="364">
                  <c:v>2.03</c:v>
                </c:pt>
                <c:pt idx="365">
                  <c:v>2.03</c:v>
                </c:pt>
                <c:pt idx="366">
                  <c:v>2.03</c:v>
                </c:pt>
                <c:pt idx="367">
                  <c:v>2.03</c:v>
                </c:pt>
                <c:pt idx="368">
                  <c:v>2.03</c:v>
                </c:pt>
                <c:pt idx="369">
                  <c:v>2.03</c:v>
                </c:pt>
                <c:pt idx="370">
                  <c:v>2.03</c:v>
                </c:pt>
                <c:pt idx="371">
                  <c:v>2.03</c:v>
                </c:pt>
                <c:pt idx="372">
                  <c:v>2.03</c:v>
                </c:pt>
                <c:pt idx="373">
                  <c:v>2.03</c:v>
                </c:pt>
                <c:pt idx="374">
                  <c:v>2.03</c:v>
                </c:pt>
                <c:pt idx="375">
                  <c:v>2.03</c:v>
                </c:pt>
                <c:pt idx="376">
                  <c:v>2.03</c:v>
                </c:pt>
                <c:pt idx="377">
                  <c:v>2.03</c:v>
                </c:pt>
                <c:pt idx="378">
                  <c:v>2.03</c:v>
                </c:pt>
                <c:pt idx="379">
                  <c:v>2.03</c:v>
                </c:pt>
                <c:pt idx="380">
                  <c:v>2.03</c:v>
                </c:pt>
                <c:pt idx="381">
                  <c:v>2.03</c:v>
                </c:pt>
                <c:pt idx="382">
                  <c:v>2.03</c:v>
                </c:pt>
                <c:pt idx="383">
                  <c:v>2.03</c:v>
                </c:pt>
                <c:pt idx="384">
                  <c:v>2.03</c:v>
                </c:pt>
                <c:pt idx="385">
                  <c:v>2.03</c:v>
                </c:pt>
                <c:pt idx="386">
                  <c:v>2.03</c:v>
                </c:pt>
                <c:pt idx="387">
                  <c:v>2.03</c:v>
                </c:pt>
                <c:pt idx="388">
                  <c:v>2.03</c:v>
                </c:pt>
                <c:pt idx="389">
                  <c:v>2.03</c:v>
                </c:pt>
                <c:pt idx="390">
                  <c:v>2.03</c:v>
                </c:pt>
                <c:pt idx="391">
                  <c:v>2.03</c:v>
                </c:pt>
                <c:pt idx="392">
                  <c:v>2.03</c:v>
                </c:pt>
                <c:pt idx="393">
                  <c:v>2.03</c:v>
                </c:pt>
                <c:pt idx="394">
                  <c:v>2.03</c:v>
                </c:pt>
                <c:pt idx="395">
                  <c:v>2.03</c:v>
                </c:pt>
                <c:pt idx="396">
                  <c:v>2.03</c:v>
                </c:pt>
                <c:pt idx="397">
                  <c:v>2.03</c:v>
                </c:pt>
                <c:pt idx="398">
                  <c:v>2.03</c:v>
                </c:pt>
                <c:pt idx="399">
                  <c:v>2.03</c:v>
                </c:pt>
                <c:pt idx="400">
                  <c:v>2.03</c:v>
                </c:pt>
                <c:pt idx="401">
                  <c:v>2.03</c:v>
                </c:pt>
                <c:pt idx="402">
                  <c:v>2.03</c:v>
                </c:pt>
                <c:pt idx="403">
                  <c:v>2.03</c:v>
                </c:pt>
                <c:pt idx="404">
                  <c:v>2.03</c:v>
                </c:pt>
                <c:pt idx="405">
                  <c:v>2.03</c:v>
                </c:pt>
                <c:pt idx="406">
                  <c:v>2.03</c:v>
                </c:pt>
                <c:pt idx="407">
                  <c:v>2.03</c:v>
                </c:pt>
                <c:pt idx="408">
                  <c:v>2.03</c:v>
                </c:pt>
                <c:pt idx="409">
                  <c:v>2.03</c:v>
                </c:pt>
                <c:pt idx="410">
                  <c:v>2.03</c:v>
                </c:pt>
                <c:pt idx="411">
                  <c:v>2.03</c:v>
                </c:pt>
                <c:pt idx="412">
                  <c:v>2.03</c:v>
                </c:pt>
                <c:pt idx="413">
                  <c:v>2.03</c:v>
                </c:pt>
                <c:pt idx="414">
                  <c:v>2.03</c:v>
                </c:pt>
                <c:pt idx="415">
                  <c:v>2.03</c:v>
                </c:pt>
                <c:pt idx="416">
                  <c:v>2.03</c:v>
                </c:pt>
                <c:pt idx="417">
                  <c:v>2.03</c:v>
                </c:pt>
                <c:pt idx="418">
                  <c:v>2.03</c:v>
                </c:pt>
                <c:pt idx="419">
                  <c:v>2.03</c:v>
                </c:pt>
                <c:pt idx="420">
                  <c:v>2.03</c:v>
                </c:pt>
                <c:pt idx="421">
                  <c:v>2.03</c:v>
                </c:pt>
                <c:pt idx="422">
                  <c:v>2.03</c:v>
                </c:pt>
                <c:pt idx="423">
                  <c:v>2.03</c:v>
                </c:pt>
                <c:pt idx="424">
                  <c:v>2.03</c:v>
                </c:pt>
                <c:pt idx="425">
                  <c:v>2.03</c:v>
                </c:pt>
                <c:pt idx="426">
                  <c:v>2.03</c:v>
                </c:pt>
                <c:pt idx="427">
                  <c:v>2.03</c:v>
                </c:pt>
                <c:pt idx="428">
                  <c:v>2.03</c:v>
                </c:pt>
                <c:pt idx="429">
                  <c:v>2.03</c:v>
                </c:pt>
                <c:pt idx="430">
                  <c:v>2.03</c:v>
                </c:pt>
                <c:pt idx="431">
                  <c:v>2.03</c:v>
                </c:pt>
                <c:pt idx="432">
                  <c:v>2.03</c:v>
                </c:pt>
                <c:pt idx="433">
                  <c:v>2.03</c:v>
                </c:pt>
                <c:pt idx="434">
                  <c:v>2.03</c:v>
                </c:pt>
                <c:pt idx="435">
                  <c:v>2.03</c:v>
                </c:pt>
                <c:pt idx="436">
                  <c:v>2.03</c:v>
                </c:pt>
                <c:pt idx="437">
                  <c:v>2.03</c:v>
                </c:pt>
                <c:pt idx="438">
                  <c:v>2.03</c:v>
                </c:pt>
                <c:pt idx="439">
                  <c:v>2.03</c:v>
                </c:pt>
                <c:pt idx="440">
                  <c:v>2.03</c:v>
                </c:pt>
                <c:pt idx="441">
                  <c:v>2.03</c:v>
                </c:pt>
                <c:pt idx="442">
                  <c:v>2.03</c:v>
                </c:pt>
                <c:pt idx="443">
                  <c:v>2.03</c:v>
                </c:pt>
                <c:pt idx="444">
                  <c:v>2.03</c:v>
                </c:pt>
                <c:pt idx="445">
                  <c:v>2.03</c:v>
                </c:pt>
                <c:pt idx="446">
                  <c:v>2.03</c:v>
                </c:pt>
                <c:pt idx="447">
                  <c:v>2.03</c:v>
                </c:pt>
                <c:pt idx="448">
                  <c:v>2.03</c:v>
                </c:pt>
                <c:pt idx="449">
                  <c:v>2.03</c:v>
                </c:pt>
                <c:pt idx="450">
                  <c:v>2.03</c:v>
                </c:pt>
                <c:pt idx="451">
                  <c:v>2.03</c:v>
                </c:pt>
                <c:pt idx="452">
                  <c:v>2.03</c:v>
                </c:pt>
                <c:pt idx="453">
                  <c:v>2.03</c:v>
                </c:pt>
                <c:pt idx="454">
                  <c:v>2.03</c:v>
                </c:pt>
                <c:pt idx="455">
                  <c:v>2.03</c:v>
                </c:pt>
                <c:pt idx="456">
                  <c:v>2.03</c:v>
                </c:pt>
                <c:pt idx="457">
                  <c:v>2.03</c:v>
                </c:pt>
                <c:pt idx="458">
                  <c:v>2.03</c:v>
                </c:pt>
                <c:pt idx="459">
                  <c:v>2.03</c:v>
                </c:pt>
                <c:pt idx="460">
                  <c:v>2.03</c:v>
                </c:pt>
                <c:pt idx="461">
                  <c:v>2.03</c:v>
                </c:pt>
                <c:pt idx="462">
                  <c:v>2.04</c:v>
                </c:pt>
                <c:pt idx="463">
                  <c:v>2.04</c:v>
                </c:pt>
                <c:pt idx="464">
                  <c:v>2.04</c:v>
                </c:pt>
                <c:pt idx="465">
                  <c:v>2.04</c:v>
                </c:pt>
                <c:pt idx="466">
                  <c:v>2.04</c:v>
                </c:pt>
                <c:pt idx="467">
                  <c:v>2.04</c:v>
                </c:pt>
                <c:pt idx="468">
                  <c:v>2.04</c:v>
                </c:pt>
                <c:pt idx="469">
                  <c:v>2.04</c:v>
                </c:pt>
                <c:pt idx="470">
                  <c:v>2.04</c:v>
                </c:pt>
                <c:pt idx="471">
                  <c:v>2.04</c:v>
                </c:pt>
                <c:pt idx="472">
                  <c:v>2.04</c:v>
                </c:pt>
                <c:pt idx="473">
                  <c:v>2.04</c:v>
                </c:pt>
                <c:pt idx="474">
                  <c:v>2.04</c:v>
                </c:pt>
                <c:pt idx="475">
                  <c:v>2.04</c:v>
                </c:pt>
                <c:pt idx="476">
                  <c:v>2.04</c:v>
                </c:pt>
                <c:pt idx="477">
                  <c:v>2.04</c:v>
                </c:pt>
                <c:pt idx="478">
                  <c:v>2.04</c:v>
                </c:pt>
                <c:pt idx="479">
                  <c:v>2.04</c:v>
                </c:pt>
                <c:pt idx="480">
                  <c:v>2.04</c:v>
                </c:pt>
                <c:pt idx="481">
                  <c:v>2.04</c:v>
                </c:pt>
                <c:pt idx="482">
                  <c:v>2.04</c:v>
                </c:pt>
                <c:pt idx="483">
                  <c:v>2.04</c:v>
                </c:pt>
                <c:pt idx="484">
                  <c:v>2.04</c:v>
                </c:pt>
                <c:pt idx="485">
                  <c:v>2.04</c:v>
                </c:pt>
                <c:pt idx="486">
                  <c:v>2.04</c:v>
                </c:pt>
                <c:pt idx="487">
                  <c:v>2.04</c:v>
                </c:pt>
                <c:pt idx="488">
                  <c:v>2.04</c:v>
                </c:pt>
                <c:pt idx="489">
                  <c:v>2.04</c:v>
                </c:pt>
                <c:pt idx="490">
                  <c:v>2.04</c:v>
                </c:pt>
                <c:pt idx="491">
                  <c:v>2.04</c:v>
                </c:pt>
                <c:pt idx="492">
                  <c:v>2.04</c:v>
                </c:pt>
                <c:pt idx="493">
                  <c:v>2.04</c:v>
                </c:pt>
                <c:pt idx="494">
                  <c:v>2.04</c:v>
                </c:pt>
                <c:pt idx="495">
                  <c:v>2.04</c:v>
                </c:pt>
                <c:pt idx="496">
                  <c:v>2.04</c:v>
                </c:pt>
                <c:pt idx="497">
                  <c:v>2.04</c:v>
                </c:pt>
                <c:pt idx="498">
                  <c:v>2.04</c:v>
                </c:pt>
                <c:pt idx="499">
                  <c:v>2.04</c:v>
                </c:pt>
                <c:pt idx="500">
                  <c:v>2.04</c:v>
                </c:pt>
                <c:pt idx="501">
                  <c:v>2.04</c:v>
                </c:pt>
                <c:pt idx="502">
                  <c:v>2.04</c:v>
                </c:pt>
                <c:pt idx="503">
                  <c:v>2.04</c:v>
                </c:pt>
                <c:pt idx="504">
                  <c:v>2.04</c:v>
                </c:pt>
                <c:pt idx="505">
                  <c:v>2.04</c:v>
                </c:pt>
                <c:pt idx="506">
                  <c:v>2.04</c:v>
                </c:pt>
                <c:pt idx="507">
                  <c:v>2.04</c:v>
                </c:pt>
                <c:pt idx="508">
                  <c:v>2.04</c:v>
                </c:pt>
                <c:pt idx="509">
                  <c:v>2.04</c:v>
                </c:pt>
                <c:pt idx="510">
                  <c:v>2.04</c:v>
                </c:pt>
                <c:pt idx="511">
                  <c:v>2.04</c:v>
                </c:pt>
                <c:pt idx="512">
                  <c:v>2.04</c:v>
                </c:pt>
                <c:pt idx="513">
                  <c:v>2.04</c:v>
                </c:pt>
                <c:pt idx="514">
                  <c:v>2.04</c:v>
                </c:pt>
                <c:pt idx="515">
                  <c:v>2.04</c:v>
                </c:pt>
                <c:pt idx="516">
                  <c:v>2.04</c:v>
                </c:pt>
                <c:pt idx="517">
                  <c:v>2.04</c:v>
                </c:pt>
                <c:pt idx="518">
                  <c:v>2.04</c:v>
                </c:pt>
                <c:pt idx="519">
                  <c:v>2.04</c:v>
                </c:pt>
                <c:pt idx="520">
                  <c:v>2.04</c:v>
                </c:pt>
                <c:pt idx="521">
                  <c:v>2.04</c:v>
                </c:pt>
                <c:pt idx="522">
                  <c:v>2.04</c:v>
                </c:pt>
                <c:pt idx="523">
                  <c:v>2.04</c:v>
                </c:pt>
                <c:pt idx="524">
                  <c:v>2.04</c:v>
                </c:pt>
                <c:pt idx="525">
                  <c:v>2.04</c:v>
                </c:pt>
                <c:pt idx="526">
                  <c:v>2.04</c:v>
                </c:pt>
                <c:pt idx="527">
                  <c:v>2.04</c:v>
                </c:pt>
                <c:pt idx="528">
                  <c:v>2.04</c:v>
                </c:pt>
                <c:pt idx="529">
                  <c:v>2.04</c:v>
                </c:pt>
                <c:pt idx="530">
                  <c:v>2.04</c:v>
                </c:pt>
                <c:pt idx="531">
                  <c:v>2.04</c:v>
                </c:pt>
                <c:pt idx="532">
                  <c:v>2.04</c:v>
                </c:pt>
                <c:pt idx="533">
                  <c:v>2.04</c:v>
                </c:pt>
                <c:pt idx="534">
                  <c:v>2.04</c:v>
                </c:pt>
                <c:pt idx="535">
                  <c:v>2.04</c:v>
                </c:pt>
                <c:pt idx="536">
                  <c:v>2.04</c:v>
                </c:pt>
                <c:pt idx="537">
                  <c:v>2.04</c:v>
                </c:pt>
                <c:pt idx="538">
                  <c:v>2.04</c:v>
                </c:pt>
                <c:pt idx="539">
                  <c:v>2.04</c:v>
                </c:pt>
                <c:pt idx="540">
                  <c:v>2.04</c:v>
                </c:pt>
                <c:pt idx="541">
                  <c:v>2.04</c:v>
                </c:pt>
                <c:pt idx="542">
                  <c:v>2.04</c:v>
                </c:pt>
                <c:pt idx="543">
                  <c:v>2.04</c:v>
                </c:pt>
                <c:pt idx="544">
                  <c:v>2.04</c:v>
                </c:pt>
                <c:pt idx="545">
                  <c:v>2.04</c:v>
                </c:pt>
                <c:pt idx="546">
                  <c:v>2.04</c:v>
                </c:pt>
                <c:pt idx="547">
                  <c:v>2.04</c:v>
                </c:pt>
                <c:pt idx="548">
                  <c:v>2.04</c:v>
                </c:pt>
                <c:pt idx="549">
                  <c:v>2.04</c:v>
                </c:pt>
                <c:pt idx="550">
                  <c:v>2.04</c:v>
                </c:pt>
                <c:pt idx="551">
                  <c:v>2.04</c:v>
                </c:pt>
                <c:pt idx="552">
                  <c:v>2.04</c:v>
                </c:pt>
                <c:pt idx="553">
                  <c:v>2.04</c:v>
                </c:pt>
                <c:pt idx="554">
                  <c:v>2.04</c:v>
                </c:pt>
                <c:pt idx="555">
                  <c:v>2.04</c:v>
                </c:pt>
                <c:pt idx="556">
                  <c:v>2.04</c:v>
                </c:pt>
                <c:pt idx="557">
                  <c:v>2.04</c:v>
                </c:pt>
                <c:pt idx="558">
                  <c:v>2.04</c:v>
                </c:pt>
                <c:pt idx="559">
                  <c:v>2.04</c:v>
                </c:pt>
                <c:pt idx="560">
                  <c:v>2.04</c:v>
                </c:pt>
                <c:pt idx="561">
                  <c:v>2.04</c:v>
                </c:pt>
                <c:pt idx="562">
                  <c:v>2.04</c:v>
                </c:pt>
                <c:pt idx="563">
                  <c:v>2.04</c:v>
                </c:pt>
                <c:pt idx="564">
                  <c:v>2.04</c:v>
                </c:pt>
                <c:pt idx="565">
                  <c:v>2.04</c:v>
                </c:pt>
                <c:pt idx="566">
                  <c:v>2.04</c:v>
                </c:pt>
                <c:pt idx="567">
                  <c:v>2.04</c:v>
                </c:pt>
                <c:pt idx="568">
                  <c:v>2.04</c:v>
                </c:pt>
                <c:pt idx="569">
                  <c:v>2.04</c:v>
                </c:pt>
                <c:pt idx="570">
                  <c:v>2.04</c:v>
                </c:pt>
                <c:pt idx="571">
                  <c:v>2.04</c:v>
                </c:pt>
                <c:pt idx="572">
                  <c:v>2.04</c:v>
                </c:pt>
                <c:pt idx="573">
                  <c:v>2.04</c:v>
                </c:pt>
                <c:pt idx="574">
                  <c:v>2.04</c:v>
                </c:pt>
                <c:pt idx="575">
                  <c:v>2.04</c:v>
                </c:pt>
                <c:pt idx="576">
                  <c:v>2.04</c:v>
                </c:pt>
                <c:pt idx="577">
                  <c:v>2.04</c:v>
                </c:pt>
                <c:pt idx="578">
                  <c:v>2.04</c:v>
                </c:pt>
                <c:pt idx="579">
                  <c:v>2.04</c:v>
                </c:pt>
                <c:pt idx="580">
                  <c:v>2.04</c:v>
                </c:pt>
                <c:pt idx="581">
                  <c:v>2.04</c:v>
                </c:pt>
                <c:pt idx="582">
                  <c:v>2.04</c:v>
                </c:pt>
                <c:pt idx="583">
                  <c:v>2.04</c:v>
                </c:pt>
                <c:pt idx="584">
                  <c:v>2.04</c:v>
                </c:pt>
                <c:pt idx="585">
                  <c:v>2.04</c:v>
                </c:pt>
                <c:pt idx="586">
                  <c:v>2.04</c:v>
                </c:pt>
                <c:pt idx="587">
                  <c:v>2.04</c:v>
                </c:pt>
                <c:pt idx="588">
                  <c:v>2.04</c:v>
                </c:pt>
                <c:pt idx="589">
                  <c:v>2.04</c:v>
                </c:pt>
                <c:pt idx="590">
                  <c:v>2.04</c:v>
                </c:pt>
                <c:pt idx="591">
                  <c:v>2.04</c:v>
                </c:pt>
                <c:pt idx="592">
                  <c:v>2.04</c:v>
                </c:pt>
                <c:pt idx="593">
                  <c:v>2.04</c:v>
                </c:pt>
                <c:pt idx="594">
                  <c:v>2.04</c:v>
                </c:pt>
                <c:pt idx="595">
                  <c:v>2.04</c:v>
                </c:pt>
                <c:pt idx="596">
                  <c:v>2.04</c:v>
                </c:pt>
                <c:pt idx="597">
                  <c:v>2.04</c:v>
                </c:pt>
                <c:pt idx="598">
                  <c:v>2.04</c:v>
                </c:pt>
                <c:pt idx="599">
                  <c:v>2.04</c:v>
                </c:pt>
                <c:pt idx="600">
                  <c:v>2.04</c:v>
                </c:pt>
                <c:pt idx="601">
                  <c:v>2.04</c:v>
                </c:pt>
                <c:pt idx="602">
                  <c:v>2.04</c:v>
                </c:pt>
                <c:pt idx="603">
                  <c:v>2.04</c:v>
                </c:pt>
                <c:pt idx="604">
                  <c:v>2.04</c:v>
                </c:pt>
                <c:pt idx="605">
                  <c:v>2.04</c:v>
                </c:pt>
                <c:pt idx="606">
                  <c:v>2.04</c:v>
                </c:pt>
                <c:pt idx="607">
                  <c:v>2.04</c:v>
                </c:pt>
                <c:pt idx="608">
                  <c:v>2.04</c:v>
                </c:pt>
                <c:pt idx="609">
                  <c:v>2.04</c:v>
                </c:pt>
                <c:pt idx="610">
                  <c:v>2.04</c:v>
                </c:pt>
                <c:pt idx="611">
                  <c:v>2.04</c:v>
                </c:pt>
                <c:pt idx="612">
                  <c:v>2.04</c:v>
                </c:pt>
                <c:pt idx="613">
                  <c:v>2.04</c:v>
                </c:pt>
                <c:pt idx="614">
                  <c:v>2.04</c:v>
                </c:pt>
                <c:pt idx="615">
                  <c:v>2.04</c:v>
                </c:pt>
                <c:pt idx="616">
                  <c:v>2.04</c:v>
                </c:pt>
                <c:pt idx="617">
                  <c:v>2.04</c:v>
                </c:pt>
                <c:pt idx="618">
                  <c:v>2.04</c:v>
                </c:pt>
                <c:pt idx="619">
                  <c:v>2.04</c:v>
                </c:pt>
                <c:pt idx="620">
                  <c:v>2.04</c:v>
                </c:pt>
                <c:pt idx="621">
                  <c:v>2.04</c:v>
                </c:pt>
                <c:pt idx="622">
                  <c:v>2.04</c:v>
                </c:pt>
                <c:pt idx="623">
                  <c:v>2.04</c:v>
                </c:pt>
                <c:pt idx="624">
                  <c:v>2.04</c:v>
                </c:pt>
                <c:pt idx="625">
                  <c:v>2.04</c:v>
                </c:pt>
                <c:pt idx="626">
                  <c:v>2.04</c:v>
                </c:pt>
                <c:pt idx="627">
                  <c:v>2.04</c:v>
                </c:pt>
                <c:pt idx="628">
                  <c:v>2.04</c:v>
                </c:pt>
                <c:pt idx="629">
                  <c:v>2.04</c:v>
                </c:pt>
                <c:pt idx="630">
                  <c:v>2.04</c:v>
                </c:pt>
                <c:pt idx="631">
                  <c:v>2.04</c:v>
                </c:pt>
                <c:pt idx="632">
                  <c:v>2.04</c:v>
                </c:pt>
                <c:pt idx="633">
                  <c:v>2.04</c:v>
                </c:pt>
                <c:pt idx="634">
                  <c:v>2.04</c:v>
                </c:pt>
                <c:pt idx="635">
                  <c:v>2.04</c:v>
                </c:pt>
                <c:pt idx="636">
                  <c:v>2.04</c:v>
                </c:pt>
                <c:pt idx="637">
                  <c:v>2.04</c:v>
                </c:pt>
                <c:pt idx="638">
                  <c:v>2.04</c:v>
                </c:pt>
                <c:pt idx="639">
                  <c:v>2.04</c:v>
                </c:pt>
                <c:pt idx="640">
                  <c:v>2.04</c:v>
                </c:pt>
              </c:strCache>
            </c:strRef>
          </c:cat>
          <c:val>
            <c:numRef>
              <c:f>'9.33'!$Z$24:$Z$664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34.309794482309634</c:v>
                </c:pt>
                <c:pt idx="463">
                  <c:v>33.824346939335257</c:v>
                </c:pt>
                <c:pt idx="464">
                  <c:v>33.342433558965567</c:v>
                </c:pt>
                <c:pt idx="465">
                  <c:v>32.864099679398585</c:v>
                </c:pt>
                <c:pt idx="466">
                  <c:v>32.389388924563015</c:v>
                </c:pt>
                <c:pt idx="467">
                  <c:v>31.918343211387754</c:v>
                </c:pt>
                <c:pt idx="468">
                  <c:v>31.451002757813953</c:v>
                </c:pt>
                <c:pt idx="469">
                  <c:v>30.987406091534215</c:v>
                </c:pt>
                <c:pt idx="470">
                  <c:v>30.527590059443149</c:v>
                </c:pt>
                <c:pt idx="471">
                  <c:v>30.071589837783211</c:v>
                </c:pt>
                <c:pt idx="472">
                  <c:v>29.619438942969573</c:v>
                </c:pt>
                <c:pt idx="473">
                  <c:v>29.171169243077465</c:v>
                </c:pt>
                <c:pt idx="474">
                  <c:v>28.72681096997529</c:v>
                </c:pt>
                <c:pt idx="475">
                  <c:v>28.28639273208654</c:v>
                </c:pt>
                <c:pt idx="476">
                  <c:v>27.849941527763459</c:v>
                </c:pt>
                <c:pt idx="477">
                  <c:v>27.417482759255073</c:v>
                </c:pt>
                <c:pt idx="478">
                  <c:v>26.989040247252255</c:v>
                </c:pt>
                <c:pt idx="479">
                  <c:v>26.564636245992283</c:v>
                </c:pt>
                <c:pt idx="480">
                  <c:v>26.144291458904995</c:v>
                </c:pt>
                <c:pt idx="481">
                  <c:v>25.728025054783149</c:v>
                </c:pt>
                <c:pt idx="482">
                  <c:v>25.315854684458692</c:v>
                </c:pt>
                <c:pt idx="483">
                  <c:v>24.907796497967375</c:v>
                </c:pt>
                <c:pt idx="484">
                  <c:v>24.503865162183434</c:v>
                </c:pt>
                <c:pt idx="485">
                  <c:v>24.104073878906537</c:v>
                </c:pt>
                <c:pt idx="486">
                  <c:v>23.708434403382817</c:v>
                </c:pt>
                <c:pt idx="487">
                  <c:v>23.316957063241954</c:v>
                </c:pt>
                <c:pt idx="488">
                  <c:v>22.929650777832261</c:v>
                </c:pt>
                <c:pt idx="489">
                  <c:v>22.546523077935717</c:v>
                </c:pt>
                <c:pt idx="490">
                  <c:v>22.167580125845028</c:v>
                </c:pt>
                <c:pt idx="491">
                  <c:v>21.792826735784594</c:v>
                </c:pt>
                <c:pt idx="492">
                  <c:v>21.42226639465769</c:v>
                </c:pt>
                <c:pt idx="493">
                  <c:v>21.055901283101832</c:v>
                </c:pt>
                <c:pt idx="494">
                  <c:v>20.693732296834774</c:v>
                </c:pt>
                <c:pt idx="495">
                  <c:v>20.335759068273362</c:v>
                </c:pt>
                <c:pt idx="496">
                  <c:v>19.98197998840779</c:v>
                </c:pt>
                <c:pt idx="497">
                  <c:v>19.632392228913872</c:v>
                </c:pt>
                <c:pt idx="498">
                  <c:v>19.286991764485986</c:v>
                </c:pt>
                <c:pt idx="499">
                  <c:v>18.94577339537361</c:v>
                </c:pt>
                <c:pt idx="500">
                  <c:v>18.60873077010455</c:v>
                </c:pt>
                <c:pt idx="501">
                  <c:v>18.275856408377944</c:v>
                </c:pt>
                <c:pt idx="502">
                  <c:v>17.947141724110487</c:v>
                </c:pt>
                <c:pt idx="503">
                  <c:v>17.622577048619505</c:v>
                </c:pt>
                <c:pt idx="504">
                  <c:v>17.302151653926522</c:v>
                </c:pt>
                <c:pt idx="505">
                  <c:v>16.985853776165381</c:v>
                </c:pt>
                <c:pt idx="506">
                  <c:v>16.673670639079141</c:v>
                </c:pt>
                <c:pt idx="507">
                  <c:v>16.36558847759007</c:v>
                </c:pt>
                <c:pt idx="508">
                  <c:v>16.061592561427457</c:v>
                </c:pt>
                <c:pt idx="509">
                  <c:v>15.761667218798118</c:v>
                </c:pt>
                <c:pt idx="510">
                  <c:v>15.465795860084759</c:v>
                </c:pt>
                <c:pt idx="511">
                  <c:v>15.173961001557549</c:v>
                </c:pt>
                <c:pt idx="512">
                  <c:v>14.886144289084587</c:v>
                </c:pt>
                <c:pt idx="513">
                  <c:v>14.602326521827212</c:v>
                </c:pt>
                <c:pt idx="514">
                  <c:v>14.322487675906343</c:v>
                </c:pt>
                <c:pt idx="515">
                  <c:v>14.046606928026316</c:v>
                </c:pt>
                <c:pt idx="516">
                  <c:v>13.774662679043026</c:v>
                </c:pt>
                <c:pt idx="517">
                  <c:v>13.506632577463423</c:v>
                </c:pt>
                <c:pt idx="518">
                  <c:v>13.242493542863725</c:v>
                </c:pt>
                <c:pt idx="519">
                  <c:v>12.982221789213982</c:v>
                </c:pt>
                <c:pt idx="520">
                  <c:v>12.725792848097029</c:v>
                </c:pt>
                <c:pt idx="521">
                  <c:v>12.473181591809981</c:v>
                </c:pt>
                <c:pt idx="522">
                  <c:v>12.224362256336978</c:v>
                </c:pt>
                <c:pt idx="523">
                  <c:v>11.979308464182052</c:v>
                </c:pt>
                <c:pt idx="524">
                  <c:v>11.737993247051186</c:v>
                </c:pt>
                <c:pt idx="525">
                  <c:v>11.500389068373384</c:v>
                </c:pt>
                <c:pt idx="526">
                  <c:v>11.266467845650279</c:v>
                </c:pt>
                <c:pt idx="527">
                  <c:v>11.036200972624744</c:v>
                </c:pt>
                <c:pt idx="528">
                  <c:v>10.809559341258792</c:v>
                </c:pt>
                <c:pt idx="529">
                  <c:v>10.586513363511777</c:v>
                </c:pt>
                <c:pt idx="530">
                  <c:v>10.367032992909815</c:v>
                </c:pt>
                <c:pt idx="531">
                  <c:v>10.151087745898211</c:v>
                </c:pt>
                <c:pt idx="532">
                  <c:v>9.9386467229683593</c:v>
                </c:pt>
                <c:pt idx="533">
                  <c:v>9.729678629551552</c:v>
                </c:pt>
                <c:pt idx="534">
                  <c:v>9.5241517966718678</c:v>
                </c:pt>
                <c:pt idx="535">
                  <c:v>9.3220342013512223</c:v>
                </c:pt>
                <c:pt idx="536">
                  <c:v>9.1232934867593549</c:v>
                </c:pt>
                <c:pt idx="537">
                  <c:v>8.9278969821024852</c:v>
                </c:pt>
                <c:pt idx="538">
                  <c:v>8.7358117222441134</c:v>
                </c:pt>
                <c:pt idx="539">
                  <c:v>8.5470044670522665</c:v>
                </c:pt>
                <c:pt idx="540">
                  <c:v>8.3614417204673437</c:v>
                </c:pt>
                <c:pt idx="541">
                  <c:v>8.1790897492854739</c:v>
                </c:pt>
                <c:pt idx="542">
                  <c:v>7.9999146016521747</c:v>
                </c:pt>
                <c:pt idx="543">
                  <c:v>7.823882125261826</c:v>
                </c:pt>
                <c:pt idx="544">
                  <c:v>7.6509579852583922</c:v>
                </c:pt>
                <c:pt idx="545">
                  <c:v>7.4811076818334952</c:v>
                </c:pt>
                <c:pt idx="546">
                  <c:v>7.3142965675178768</c:v>
                </c:pt>
                <c:pt idx="547">
                  <c:v>7.1504898641629167</c:v>
                </c:pt>
                <c:pt idx="548">
                  <c:v>6.9896526796089526</c:v>
                </c:pt>
                <c:pt idx="549">
                  <c:v>6.8317500240374445</c:v>
                </c:pt>
                <c:pt idx="550">
                  <c:v>6.6767468260044884</c:v>
                </c:pt>
                <c:pt idx="551">
                  <c:v>6.524607948153184</c:v>
                </c:pt>
                <c:pt idx="552">
                  <c:v>6.3752982026029645</c:v>
                </c:pt>
                <c:pt idx="553">
                  <c:v>6.2287823660139052</c:v>
                </c:pt>
                <c:pt idx="554">
                  <c:v>6.0850251943246496</c:v>
                </c:pt>
                <c:pt idx="555">
                  <c:v>5.9439914371625298</c:v>
                </c:pt>
                <c:pt idx="556">
                  <c:v>5.8056458519250471</c:v>
                </c:pt>
                <c:pt idx="557">
                  <c:v>5.6699532175317184</c:v>
                </c:pt>
                <c:pt idx="558">
                  <c:v>5.5368783478460282</c:v>
                </c:pt>
                <c:pt idx="559">
                  <c:v>5.4063861047669706</c:v>
                </c:pt>
                <c:pt idx="560">
                  <c:v>5.2784414109903297</c:v>
                </c:pt>
                <c:pt idx="561">
                  <c:v>5.1530092624397419</c:v>
                </c:pt>
                <c:pt idx="562">
                  <c:v>5.0300547403680653</c:v>
                </c:pt>
                <c:pt idx="563">
                  <c:v>4.9095430231295829</c:v>
                </c:pt>
                <c:pt idx="564">
                  <c:v>4.7914393976239857</c:v>
                </c:pt>
                <c:pt idx="565">
                  <c:v>4.6757092704130683</c:v>
                </c:pt>
                <c:pt idx="566">
                  <c:v>4.5623181785115303</c:v>
                </c:pt>
                <c:pt idx="567">
                  <c:v>4.4512317998531463</c:v>
                </c:pt>
                <c:pt idx="568">
                  <c:v>4.3424159634341581</c:v>
                </c:pt>
                <c:pt idx="569">
                  <c:v>4.2358366591354857</c:v>
                </c:pt>
                <c:pt idx="570">
                  <c:v>4.1314600472259411</c:v>
                </c:pt>
                <c:pt idx="571">
                  <c:v>4.0292524675484795</c:v>
                </c:pt>
                <c:pt idx="572">
                  <c:v>3.9291804483918966</c:v>
                </c:pt>
                <c:pt idx="573">
                  <c:v>3.8312107150504731</c:v>
                </c:pt>
                <c:pt idx="574">
                  <c:v>3.735310198074111</c:v>
                </c:pt>
                <c:pt idx="575">
                  <c:v>3.6414460412119278</c:v>
                </c:pt>
                <c:pt idx="576">
                  <c:v>3.5495856090520816</c:v>
                </c:pt>
                <c:pt idx="577">
                  <c:v>3.459696494361026</c:v>
                </c:pt>
                <c:pt idx="578">
                  <c:v>3.3717465251253063</c:v>
                </c:pt>
                <c:pt idx="579">
                  <c:v>3.2857037712993322</c:v>
                </c:pt>
                <c:pt idx="580">
                  <c:v>3.2015365512624467</c:v>
                </c:pt>
                <c:pt idx="581">
                  <c:v>3.119213437989004</c:v>
                </c:pt>
                <c:pt idx="582">
                  <c:v>3.0387032649349672</c:v>
                </c:pt>
                <c:pt idx="583">
                  <c:v>2.9599751316449701</c:v>
                </c:pt>
                <c:pt idx="584">
                  <c:v>2.8829984090835343</c:v>
                </c:pt>
                <c:pt idx="585">
                  <c:v>2.8077427446945751</c:v>
                </c:pt>
                <c:pt idx="586">
                  <c:v>2.734178067193088</c:v>
                </c:pt>
                <c:pt idx="587">
                  <c:v>2.6622745910932633</c:v>
                </c:pt>
                <c:pt idx="588">
                  <c:v>2.5920028209771386</c:v>
                </c:pt>
                <c:pt idx="589">
                  <c:v>2.523333555508136</c:v>
                </c:pt>
                <c:pt idx="590">
                  <c:v>2.4562378911937301</c:v>
                </c:pt>
                <c:pt idx="591">
                  <c:v>2.3906872259017451</c:v>
                </c:pt>
                <c:pt idx="592">
                  <c:v>2.3266532621346157</c:v>
                </c:pt>
                <c:pt idx="593">
                  <c:v>2.2641080100662112</c:v>
                </c:pt>
                <c:pt idx="594">
                  <c:v>2.2030237903456698</c:v>
                </c:pt>
                <c:pt idx="595">
                  <c:v>2.1433732366729128</c:v>
                </c:pt>
                <c:pt idx="596">
                  <c:v>2.0851292981503686</c:v>
                </c:pt>
                <c:pt idx="597">
                  <c:v>2.0282652414156068</c:v>
                </c:pt>
                <c:pt idx="598">
                  <c:v>1.9727546525595543</c:v>
                </c:pt>
                <c:pt idx="599">
                  <c:v>1.9185714388349204</c:v>
                </c:pt>
                <c:pt idx="600">
                  <c:v>1.8656898301596425</c:v>
                </c:pt>
                <c:pt idx="601">
                  <c:v>1.8140843804199647</c:v>
                </c:pt>
                <c:pt idx="602">
                  <c:v>1.7637299685779819</c:v>
                </c:pt>
                <c:pt idx="603">
                  <c:v>1.7146017995882883</c:v>
                </c:pt>
                <c:pt idx="604">
                  <c:v>1.6666754051285606</c:v>
                </c:pt>
                <c:pt idx="605">
                  <c:v>1.6199266441487219</c:v>
                </c:pt>
                <c:pt idx="606">
                  <c:v>1.5743317032434867</c:v>
                </c:pt>
                <c:pt idx="607">
                  <c:v>1.5298670968529451</c:v>
                </c:pt>
                <c:pt idx="608">
                  <c:v>1.4865096672959448</c:v>
                </c:pt>
                <c:pt idx="609">
                  <c:v>1.4442365846409024</c:v>
                </c:pt>
                <c:pt idx="610">
                  <c:v>1.4030253464187583</c:v>
                </c:pt>
                <c:pt idx="611">
                  <c:v>1.3628537771826881</c:v>
                </c:pt>
                <c:pt idx="612">
                  <c:v>1.3237000279192088</c:v>
                </c:pt>
                <c:pt idx="613">
                  <c:v>1.2855425753152401</c:v>
                </c:pt>
                <c:pt idx="614">
                  <c:v>1.248360220885731</c:v>
                </c:pt>
                <c:pt idx="615">
                  <c:v>1.2121320899662955</c:v>
                </c:pt>
                <c:pt idx="616">
                  <c:v>1.1768376305754307</c:v>
                </c:pt>
                <c:pt idx="617">
                  <c:v>1.1424566121506829</c:v>
                </c:pt>
                <c:pt idx="618">
                  <c:v>1.1089691241632351</c:v>
                </c:pt>
                <c:pt idx="619">
                  <c:v>1.0763555746152094</c:v>
                </c:pt>
                <c:pt idx="620">
                  <c:v>1.0445966884240656</c:v>
                </c:pt>
                <c:pt idx="621">
                  <c:v>1.0136735056982999</c:v>
                </c:pt>
                <c:pt idx="622">
                  <c:v>0.98356737990870013</c:v>
                </c:pt>
                <c:pt idx="623">
                  <c:v>0.95425997595930778</c:v>
                </c:pt>
                <c:pt idx="624">
                  <c:v>0.92573326816218149</c:v>
                </c:pt>
                <c:pt idx="625">
                  <c:v>0.89796953812004399</c:v>
                </c:pt>
                <c:pt idx="626">
                  <c:v>0.87095137252077726</c:v>
                </c:pt>
                <c:pt idx="627">
                  <c:v>0.84466166084773753</c:v>
                </c:pt>
                <c:pt idx="628">
                  <c:v>0.81908359300973099</c:v>
                </c:pt>
                <c:pt idx="629">
                  <c:v>0.79420065689450292</c:v>
                </c:pt>
                <c:pt idx="630">
                  <c:v>0.76999663584946654</c:v>
                </c:pt>
                <c:pt idx="631">
                  <c:v>0.74645560609338502</c:v>
                </c:pt>
                <c:pt idx="632">
                  <c:v>0.7235619340626076</c:v>
                </c:pt>
                <c:pt idx="633">
                  <c:v>0.70130027369546111</c:v>
                </c:pt>
                <c:pt idx="634">
                  <c:v>0.67965556365823976</c:v>
                </c:pt>
                <c:pt idx="635">
                  <c:v>0.65861302451627679</c:v>
                </c:pt>
                <c:pt idx="636">
                  <c:v>0.63815815585341307</c:v>
                </c:pt>
                <c:pt idx="637">
                  <c:v>0.61827673334319144</c:v>
                </c:pt>
                <c:pt idx="638">
                  <c:v>0.59895480577497118</c:v>
                </c:pt>
                <c:pt idx="639">
                  <c:v>0.58017869203814898</c:v>
                </c:pt>
                <c:pt idx="640">
                  <c:v>0.56193497806754289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2-4D8A-8D7C-291860184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537768"/>
        <c:axId val="1"/>
      </c:areaChart>
      <c:catAx>
        <c:axId val="6215377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62153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7468427778301528E-2"/>
          <c:w val="0.92615826311103178"/>
          <c:h val="0.82278608149055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'9.34'!$X$24:$X$664</c:f>
              <c:strCache>
                <c:ptCount val="641"/>
                <c:pt idx="0">
                  <c:v>23.19</c:v>
                </c:pt>
                <c:pt idx="1">
                  <c:v>23.2</c:v>
                </c:pt>
                <c:pt idx="2">
                  <c:v>23.21</c:v>
                </c:pt>
                <c:pt idx="3">
                  <c:v>23.22</c:v>
                </c:pt>
                <c:pt idx="4">
                  <c:v>23.23</c:v>
                </c:pt>
                <c:pt idx="5">
                  <c:v>23.24</c:v>
                </c:pt>
                <c:pt idx="6">
                  <c:v>23.25</c:v>
                </c:pt>
                <c:pt idx="7">
                  <c:v>23.26</c:v>
                </c:pt>
                <c:pt idx="8">
                  <c:v>23.26</c:v>
                </c:pt>
                <c:pt idx="9">
                  <c:v>23.27</c:v>
                </c:pt>
                <c:pt idx="10">
                  <c:v>23.28</c:v>
                </c:pt>
                <c:pt idx="11">
                  <c:v>23.29</c:v>
                </c:pt>
                <c:pt idx="12">
                  <c:v>23.3</c:v>
                </c:pt>
                <c:pt idx="13">
                  <c:v>23.31</c:v>
                </c:pt>
                <c:pt idx="14">
                  <c:v>23.32</c:v>
                </c:pt>
                <c:pt idx="15">
                  <c:v>23.33</c:v>
                </c:pt>
                <c:pt idx="16">
                  <c:v>23.33</c:v>
                </c:pt>
                <c:pt idx="17">
                  <c:v>23.34</c:v>
                </c:pt>
                <c:pt idx="18">
                  <c:v>23.35</c:v>
                </c:pt>
                <c:pt idx="19">
                  <c:v>23.36</c:v>
                </c:pt>
                <c:pt idx="20">
                  <c:v>23.37</c:v>
                </c:pt>
                <c:pt idx="21">
                  <c:v>23.38</c:v>
                </c:pt>
                <c:pt idx="22">
                  <c:v>23.39</c:v>
                </c:pt>
                <c:pt idx="23">
                  <c:v>23.4</c:v>
                </c:pt>
                <c:pt idx="24">
                  <c:v>23.4</c:v>
                </c:pt>
                <c:pt idx="25">
                  <c:v>23.41</c:v>
                </c:pt>
                <c:pt idx="26">
                  <c:v>23.42</c:v>
                </c:pt>
                <c:pt idx="27">
                  <c:v>23.43</c:v>
                </c:pt>
                <c:pt idx="28">
                  <c:v>23.44</c:v>
                </c:pt>
                <c:pt idx="29">
                  <c:v>23.45</c:v>
                </c:pt>
                <c:pt idx="30">
                  <c:v>23.46</c:v>
                </c:pt>
                <c:pt idx="31">
                  <c:v>23.47</c:v>
                </c:pt>
                <c:pt idx="32">
                  <c:v>23.47</c:v>
                </c:pt>
                <c:pt idx="33">
                  <c:v>23.48</c:v>
                </c:pt>
                <c:pt idx="34">
                  <c:v>23.49</c:v>
                </c:pt>
                <c:pt idx="35">
                  <c:v>23.5</c:v>
                </c:pt>
                <c:pt idx="36">
                  <c:v>23.51</c:v>
                </c:pt>
                <c:pt idx="37">
                  <c:v>23.52</c:v>
                </c:pt>
                <c:pt idx="38">
                  <c:v>23.53</c:v>
                </c:pt>
                <c:pt idx="39">
                  <c:v>23.54</c:v>
                </c:pt>
                <c:pt idx="40">
                  <c:v>23.54</c:v>
                </c:pt>
                <c:pt idx="41">
                  <c:v>23.55</c:v>
                </c:pt>
                <c:pt idx="42">
                  <c:v>23.56</c:v>
                </c:pt>
                <c:pt idx="43">
                  <c:v>23.57</c:v>
                </c:pt>
                <c:pt idx="44">
                  <c:v>23.58</c:v>
                </c:pt>
                <c:pt idx="45">
                  <c:v>23.59</c:v>
                </c:pt>
                <c:pt idx="46">
                  <c:v>23.6</c:v>
                </c:pt>
                <c:pt idx="47">
                  <c:v>23.61</c:v>
                </c:pt>
                <c:pt idx="48">
                  <c:v>23.62</c:v>
                </c:pt>
                <c:pt idx="49">
                  <c:v>23.62</c:v>
                </c:pt>
                <c:pt idx="50">
                  <c:v>23.63</c:v>
                </c:pt>
                <c:pt idx="51">
                  <c:v>23.64</c:v>
                </c:pt>
                <c:pt idx="52">
                  <c:v>23.65</c:v>
                </c:pt>
                <c:pt idx="53">
                  <c:v>23.66</c:v>
                </c:pt>
                <c:pt idx="54">
                  <c:v>23.67</c:v>
                </c:pt>
                <c:pt idx="55">
                  <c:v>23.68</c:v>
                </c:pt>
                <c:pt idx="56">
                  <c:v>23.69</c:v>
                </c:pt>
                <c:pt idx="57">
                  <c:v>23.69</c:v>
                </c:pt>
                <c:pt idx="58">
                  <c:v>23.7</c:v>
                </c:pt>
                <c:pt idx="59">
                  <c:v>23.71</c:v>
                </c:pt>
                <c:pt idx="60">
                  <c:v>23.72</c:v>
                </c:pt>
                <c:pt idx="61">
                  <c:v>23.73</c:v>
                </c:pt>
                <c:pt idx="62">
                  <c:v>23.74</c:v>
                </c:pt>
                <c:pt idx="63">
                  <c:v>23.75</c:v>
                </c:pt>
                <c:pt idx="64">
                  <c:v>23.76</c:v>
                </c:pt>
                <c:pt idx="65">
                  <c:v>23.76</c:v>
                </c:pt>
                <c:pt idx="66">
                  <c:v>23.77</c:v>
                </c:pt>
                <c:pt idx="67">
                  <c:v>23.78</c:v>
                </c:pt>
                <c:pt idx="68">
                  <c:v>23.79</c:v>
                </c:pt>
                <c:pt idx="69">
                  <c:v>23.8</c:v>
                </c:pt>
                <c:pt idx="70">
                  <c:v>23.81</c:v>
                </c:pt>
                <c:pt idx="71">
                  <c:v>23.82</c:v>
                </c:pt>
                <c:pt idx="72">
                  <c:v>23.83</c:v>
                </c:pt>
                <c:pt idx="73">
                  <c:v>23.83</c:v>
                </c:pt>
                <c:pt idx="74">
                  <c:v>23.84</c:v>
                </c:pt>
                <c:pt idx="75">
                  <c:v>23.85</c:v>
                </c:pt>
                <c:pt idx="76">
                  <c:v>23.86</c:v>
                </c:pt>
                <c:pt idx="77">
                  <c:v>23.87</c:v>
                </c:pt>
                <c:pt idx="78">
                  <c:v>23.88</c:v>
                </c:pt>
                <c:pt idx="79">
                  <c:v>23.89</c:v>
                </c:pt>
                <c:pt idx="80">
                  <c:v>23.9</c:v>
                </c:pt>
                <c:pt idx="81">
                  <c:v>23.9</c:v>
                </c:pt>
                <c:pt idx="82">
                  <c:v>23.91</c:v>
                </c:pt>
                <c:pt idx="83">
                  <c:v>23.92</c:v>
                </c:pt>
                <c:pt idx="84">
                  <c:v>23.93</c:v>
                </c:pt>
                <c:pt idx="85">
                  <c:v>23.94</c:v>
                </c:pt>
                <c:pt idx="86">
                  <c:v>23.95</c:v>
                </c:pt>
                <c:pt idx="87">
                  <c:v>23.96</c:v>
                </c:pt>
                <c:pt idx="88">
                  <c:v>23.97</c:v>
                </c:pt>
                <c:pt idx="89">
                  <c:v>23.97</c:v>
                </c:pt>
                <c:pt idx="90">
                  <c:v>23.98</c:v>
                </c:pt>
                <c:pt idx="91">
                  <c:v>23.99</c:v>
                </c:pt>
                <c:pt idx="92">
                  <c:v>24</c:v>
                </c:pt>
                <c:pt idx="93">
                  <c:v>24.01</c:v>
                </c:pt>
                <c:pt idx="94">
                  <c:v>24.02</c:v>
                </c:pt>
                <c:pt idx="95">
                  <c:v>24.03</c:v>
                </c:pt>
                <c:pt idx="96">
                  <c:v>24.04</c:v>
                </c:pt>
                <c:pt idx="97">
                  <c:v>24.04</c:v>
                </c:pt>
                <c:pt idx="98">
                  <c:v>24.05</c:v>
                </c:pt>
                <c:pt idx="99">
                  <c:v>24.06</c:v>
                </c:pt>
                <c:pt idx="100">
                  <c:v>24.07</c:v>
                </c:pt>
                <c:pt idx="101">
                  <c:v>24.08</c:v>
                </c:pt>
                <c:pt idx="102">
                  <c:v>24.09</c:v>
                </c:pt>
                <c:pt idx="103">
                  <c:v>24.1</c:v>
                </c:pt>
                <c:pt idx="104">
                  <c:v>24.11</c:v>
                </c:pt>
                <c:pt idx="105">
                  <c:v>24.11</c:v>
                </c:pt>
                <c:pt idx="106">
                  <c:v>24.12</c:v>
                </c:pt>
                <c:pt idx="107">
                  <c:v>24.13</c:v>
                </c:pt>
                <c:pt idx="108">
                  <c:v>24.14</c:v>
                </c:pt>
                <c:pt idx="109">
                  <c:v>24.15</c:v>
                </c:pt>
                <c:pt idx="110">
                  <c:v>24.16</c:v>
                </c:pt>
                <c:pt idx="111">
                  <c:v>24.17</c:v>
                </c:pt>
                <c:pt idx="112">
                  <c:v>24.18</c:v>
                </c:pt>
                <c:pt idx="113">
                  <c:v>24.18</c:v>
                </c:pt>
                <c:pt idx="114">
                  <c:v>24.19</c:v>
                </c:pt>
                <c:pt idx="115">
                  <c:v>24.2</c:v>
                </c:pt>
                <c:pt idx="116">
                  <c:v>24.21</c:v>
                </c:pt>
                <c:pt idx="117">
                  <c:v>24.22</c:v>
                </c:pt>
                <c:pt idx="118">
                  <c:v>24.23</c:v>
                </c:pt>
                <c:pt idx="119">
                  <c:v>24.24</c:v>
                </c:pt>
                <c:pt idx="120">
                  <c:v>24.25</c:v>
                </c:pt>
                <c:pt idx="121">
                  <c:v>24.26</c:v>
                </c:pt>
                <c:pt idx="122">
                  <c:v>24.26</c:v>
                </c:pt>
                <c:pt idx="123">
                  <c:v>24.27</c:v>
                </c:pt>
                <c:pt idx="124">
                  <c:v>24.28</c:v>
                </c:pt>
                <c:pt idx="125">
                  <c:v>24.29</c:v>
                </c:pt>
                <c:pt idx="126">
                  <c:v>24.3</c:v>
                </c:pt>
                <c:pt idx="127">
                  <c:v>24.31</c:v>
                </c:pt>
                <c:pt idx="128">
                  <c:v>24.32</c:v>
                </c:pt>
                <c:pt idx="129">
                  <c:v>24.33</c:v>
                </c:pt>
                <c:pt idx="130">
                  <c:v>24.33</c:v>
                </c:pt>
                <c:pt idx="131">
                  <c:v>24.34</c:v>
                </c:pt>
                <c:pt idx="132">
                  <c:v>24.35</c:v>
                </c:pt>
                <c:pt idx="133">
                  <c:v>24.36</c:v>
                </c:pt>
                <c:pt idx="134">
                  <c:v>24.37</c:v>
                </c:pt>
                <c:pt idx="135">
                  <c:v>24.38</c:v>
                </c:pt>
                <c:pt idx="136">
                  <c:v>24.39</c:v>
                </c:pt>
                <c:pt idx="137">
                  <c:v>24.4</c:v>
                </c:pt>
                <c:pt idx="138">
                  <c:v>24.4</c:v>
                </c:pt>
                <c:pt idx="139">
                  <c:v>24.41</c:v>
                </c:pt>
                <c:pt idx="140">
                  <c:v>24.42</c:v>
                </c:pt>
                <c:pt idx="141">
                  <c:v>24.43</c:v>
                </c:pt>
                <c:pt idx="142">
                  <c:v>24.44</c:v>
                </c:pt>
                <c:pt idx="143">
                  <c:v>24.45</c:v>
                </c:pt>
                <c:pt idx="144">
                  <c:v>24.46</c:v>
                </c:pt>
                <c:pt idx="145">
                  <c:v>24.47</c:v>
                </c:pt>
                <c:pt idx="146">
                  <c:v>24.47</c:v>
                </c:pt>
                <c:pt idx="147">
                  <c:v>24.48</c:v>
                </c:pt>
                <c:pt idx="148">
                  <c:v>24.49</c:v>
                </c:pt>
                <c:pt idx="149">
                  <c:v>24.5</c:v>
                </c:pt>
                <c:pt idx="150">
                  <c:v>24.51</c:v>
                </c:pt>
                <c:pt idx="151">
                  <c:v>24.52</c:v>
                </c:pt>
                <c:pt idx="152">
                  <c:v>24.53</c:v>
                </c:pt>
                <c:pt idx="153">
                  <c:v>24.54</c:v>
                </c:pt>
                <c:pt idx="154">
                  <c:v>24.54</c:v>
                </c:pt>
                <c:pt idx="155">
                  <c:v>24.55</c:v>
                </c:pt>
                <c:pt idx="156">
                  <c:v>24.56</c:v>
                </c:pt>
                <c:pt idx="157">
                  <c:v>24.57</c:v>
                </c:pt>
                <c:pt idx="158">
                  <c:v>24.58</c:v>
                </c:pt>
                <c:pt idx="159">
                  <c:v>24.59</c:v>
                </c:pt>
                <c:pt idx="160">
                  <c:v>24.6</c:v>
                </c:pt>
                <c:pt idx="161">
                  <c:v>24.61</c:v>
                </c:pt>
                <c:pt idx="162">
                  <c:v>24.61</c:v>
                </c:pt>
                <c:pt idx="163">
                  <c:v>24.62</c:v>
                </c:pt>
                <c:pt idx="164">
                  <c:v>24.63</c:v>
                </c:pt>
                <c:pt idx="165">
                  <c:v>24.64</c:v>
                </c:pt>
                <c:pt idx="166">
                  <c:v>24.65</c:v>
                </c:pt>
                <c:pt idx="167">
                  <c:v>24.66</c:v>
                </c:pt>
                <c:pt idx="168">
                  <c:v>24.67</c:v>
                </c:pt>
                <c:pt idx="169">
                  <c:v>24.68</c:v>
                </c:pt>
                <c:pt idx="170">
                  <c:v>24.68</c:v>
                </c:pt>
                <c:pt idx="171">
                  <c:v>24.69</c:v>
                </c:pt>
                <c:pt idx="172">
                  <c:v>24.7</c:v>
                </c:pt>
                <c:pt idx="173">
                  <c:v>24.71</c:v>
                </c:pt>
                <c:pt idx="174">
                  <c:v>24.72</c:v>
                </c:pt>
                <c:pt idx="175">
                  <c:v>24.73</c:v>
                </c:pt>
                <c:pt idx="176">
                  <c:v>24.74</c:v>
                </c:pt>
                <c:pt idx="177">
                  <c:v>24.75</c:v>
                </c:pt>
                <c:pt idx="178">
                  <c:v>24.75</c:v>
                </c:pt>
                <c:pt idx="179">
                  <c:v>24.76</c:v>
                </c:pt>
                <c:pt idx="180">
                  <c:v>24.77</c:v>
                </c:pt>
                <c:pt idx="181">
                  <c:v>24.78</c:v>
                </c:pt>
                <c:pt idx="182">
                  <c:v>24.79</c:v>
                </c:pt>
                <c:pt idx="183">
                  <c:v>24.8</c:v>
                </c:pt>
                <c:pt idx="184">
                  <c:v>24.81</c:v>
                </c:pt>
                <c:pt idx="185">
                  <c:v>24.82</c:v>
                </c:pt>
                <c:pt idx="186">
                  <c:v>24.83</c:v>
                </c:pt>
                <c:pt idx="187">
                  <c:v>24.83</c:v>
                </c:pt>
                <c:pt idx="188">
                  <c:v>24.84</c:v>
                </c:pt>
                <c:pt idx="189">
                  <c:v>24.85</c:v>
                </c:pt>
                <c:pt idx="190">
                  <c:v>24.86</c:v>
                </c:pt>
                <c:pt idx="191">
                  <c:v>24.87</c:v>
                </c:pt>
                <c:pt idx="192">
                  <c:v>24.88</c:v>
                </c:pt>
                <c:pt idx="193">
                  <c:v>24.89</c:v>
                </c:pt>
                <c:pt idx="194">
                  <c:v>24.9</c:v>
                </c:pt>
                <c:pt idx="195">
                  <c:v>24.9</c:v>
                </c:pt>
                <c:pt idx="196">
                  <c:v>24.91</c:v>
                </c:pt>
                <c:pt idx="197">
                  <c:v>24.92</c:v>
                </c:pt>
                <c:pt idx="198">
                  <c:v>24.93</c:v>
                </c:pt>
                <c:pt idx="199">
                  <c:v>24.94</c:v>
                </c:pt>
                <c:pt idx="200">
                  <c:v>24.95</c:v>
                </c:pt>
                <c:pt idx="201">
                  <c:v>24.96</c:v>
                </c:pt>
                <c:pt idx="202">
                  <c:v>24.97</c:v>
                </c:pt>
                <c:pt idx="203">
                  <c:v>24.97</c:v>
                </c:pt>
                <c:pt idx="204">
                  <c:v>24.98</c:v>
                </c:pt>
                <c:pt idx="205">
                  <c:v>24.99</c:v>
                </c:pt>
                <c:pt idx="206">
                  <c:v>25</c:v>
                </c:pt>
                <c:pt idx="207">
                  <c:v>25.01</c:v>
                </c:pt>
                <c:pt idx="208">
                  <c:v>25.02</c:v>
                </c:pt>
                <c:pt idx="209">
                  <c:v>25.03</c:v>
                </c:pt>
                <c:pt idx="210">
                  <c:v>25.04</c:v>
                </c:pt>
                <c:pt idx="211">
                  <c:v>25.04</c:v>
                </c:pt>
                <c:pt idx="212">
                  <c:v>25.05</c:v>
                </c:pt>
                <c:pt idx="213">
                  <c:v>25.06</c:v>
                </c:pt>
                <c:pt idx="214">
                  <c:v>25.07</c:v>
                </c:pt>
                <c:pt idx="215">
                  <c:v>25.08</c:v>
                </c:pt>
                <c:pt idx="216">
                  <c:v>25.09</c:v>
                </c:pt>
                <c:pt idx="217">
                  <c:v>25.1</c:v>
                </c:pt>
                <c:pt idx="218">
                  <c:v>25.11</c:v>
                </c:pt>
                <c:pt idx="219">
                  <c:v>25.11</c:v>
                </c:pt>
                <c:pt idx="220">
                  <c:v>25.12</c:v>
                </c:pt>
                <c:pt idx="221">
                  <c:v>25.13</c:v>
                </c:pt>
                <c:pt idx="222">
                  <c:v>25.14</c:v>
                </c:pt>
                <c:pt idx="223">
                  <c:v>25.15</c:v>
                </c:pt>
                <c:pt idx="224">
                  <c:v>25.16</c:v>
                </c:pt>
                <c:pt idx="225">
                  <c:v>25.17</c:v>
                </c:pt>
                <c:pt idx="226">
                  <c:v>25.18</c:v>
                </c:pt>
                <c:pt idx="227">
                  <c:v>25.18</c:v>
                </c:pt>
                <c:pt idx="228">
                  <c:v>25.19</c:v>
                </c:pt>
                <c:pt idx="229">
                  <c:v>25.2</c:v>
                </c:pt>
                <c:pt idx="230">
                  <c:v>25.21</c:v>
                </c:pt>
                <c:pt idx="231">
                  <c:v>25.22</c:v>
                </c:pt>
                <c:pt idx="232">
                  <c:v>25.23</c:v>
                </c:pt>
                <c:pt idx="233">
                  <c:v>25.24</c:v>
                </c:pt>
                <c:pt idx="234">
                  <c:v>25.25</c:v>
                </c:pt>
                <c:pt idx="235">
                  <c:v>25.25</c:v>
                </c:pt>
                <c:pt idx="236">
                  <c:v>25.26</c:v>
                </c:pt>
                <c:pt idx="237">
                  <c:v>25.27</c:v>
                </c:pt>
                <c:pt idx="238">
                  <c:v>25.28</c:v>
                </c:pt>
                <c:pt idx="239">
                  <c:v>25.29</c:v>
                </c:pt>
                <c:pt idx="240">
                  <c:v>25.3</c:v>
                </c:pt>
                <c:pt idx="241">
                  <c:v>25.31</c:v>
                </c:pt>
                <c:pt idx="242">
                  <c:v>25.32</c:v>
                </c:pt>
                <c:pt idx="243">
                  <c:v>25.32</c:v>
                </c:pt>
                <c:pt idx="244">
                  <c:v>25.33</c:v>
                </c:pt>
                <c:pt idx="245">
                  <c:v>25.34</c:v>
                </c:pt>
                <c:pt idx="246">
                  <c:v>25.35</c:v>
                </c:pt>
                <c:pt idx="247">
                  <c:v>25.36</c:v>
                </c:pt>
                <c:pt idx="248">
                  <c:v>25.37</c:v>
                </c:pt>
                <c:pt idx="249">
                  <c:v>25.38</c:v>
                </c:pt>
                <c:pt idx="250">
                  <c:v>25.39</c:v>
                </c:pt>
                <c:pt idx="251">
                  <c:v>25.39</c:v>
                </c:pt>
                <c:pt idx="252">
                  <c:v>25.4</c:v>
                </c:pt>
                <c:pt idx="253">
                  <c:v>25.41</c:v>
                </c:pt>
                <c:pt idx="254">
                  <c:v>25.42</c:v>
                </c:pt>
                <c:pt idx="255">
                  <c:v>25.43</c:v>
                </c:pt>
                <c:pt idx="256">
                  <c:v>25.44</c:v>
                </c:pt>
                <c:pt idx="257">
                  <c:v>25.45</c:v>
                </c:pt>
                <c:pt idx="258">
                  <c:v>25.46</c:v>
                </c:pt>
                <c:pt idx="259">
                  <c:v>25.47</c:v>
                </c:pt>
                <c:pt idx="260">
                  <c:v>25.47</c:v>
                </c:pt>
                <c:pt idx="261">
                  <c:v>25.48</c:v>
                </c:pt>
                <c:pt idx="262">
                  <c:v>25.49</c:v>
                </c:pt>
                <c:pt idx="263">
                  <c:v>25.5</c:v>
                </c:pt>
                <c:pt idx="264">
                  <c:v>25.51</c:v>
                </c:pt>
                <c:pt idx="265">
                  <c:v>25.52</c:v>
                </c:pt>
                <c:pt idx="266">
                  <c:v>25.53</c:v>
                </c:pt>
                <c:pt idx="267">
                  <c:v>25.54</c:v>
                </c:pt>
                <c:pt idx="268">
                  <c:v>25.54</c:v>
                </c:pt>
                <c:pt idx="269">
                  <c:v>25.55</c:v>
                </c:pt>
                <c:pt idx="270">
                  <c:v>25.56</c:v>
                </c:pt>
                <c:pt idx="271">
                  <c:v>25.57</c:v>
                </c:pt>
                <c:pt idx="272">
                  <c:v>25.58</c:v>
                </c:pt>
                <c:pt idx="273">
                  <c:v>25.59</c:v>
                </c:pt>
                <c:pt idx="274">
                  <c:v>25.6</c:v>
                </c:pt>
                <c:pt idx="275">
                  <c:v>25.61</c:v>
                </c:pt>
                <c:pt idx="276">
                  <c:v>25.61</c:v>
                </c:pt>
                <c:pt idx="277">
                  <c:v>25.62</c:v>
                </c:pt>
                <c:pt idx="278">
                  <c:v>25.63</c:v>
                </c:pt>
                <c:pt idx="279">
                  <c:v>25.64</c:v>
                </c:pt>
                <c:pt idx="280">
                  <c:v>25.65</c:v>
                </c:pt>
                <c:pt idx="281">
                  <c:v>25.66</c:v>
                </c:pt>
                <c:pt idx="282">
                  <c:v>25.67</c:v>
                </c:pt>
                <c:pt idx="283">
                  <c:v>25.68</c:v>
                </c:pt>
                <c:pt idx="284">
                  <c:v>25.68</c:v>
                </c:pt>
                <c:pt idx="285">
                  <c:v>25.69</c:v>
                </c:pt>
                <c:pt idx="286">
                  <c:v>25.7</c:v>
                </c:pt>
                <c:pt idx="287">
                  <c:v>25.71</c:v>
                </c:pt>
                <c:pt idx="288">
                  <c:v>25.72</c:v>
                </c:pt>
                <c:pt idx="289">
                  <c:v>25.73</c:v>
                </c:pt>
                <c:pt idx="290">
                  <c:v>25.74</c:v>
                </c:pt>
                <c:pt idx="291">
                  <c:v>25.75</c:v>
                </c:pt>
                <c:pt idx="292">
                  <c:v>25.75</c:v>
                </c:pt>
                <c:pt idx="293">
                  <c:v>25.76</c:v>
                </c:pt>
                <c:pt idx="294">
                  <c:v>25.77</c:v>
                </c:pt>
                <c:pt idx="295">
                  <c:v>25.78</c:v>
                </c:pt>
                <c:pt idx="296">
                  <c:v>25.79</c:v>
                </c:pt>
                <c:pt idx="297">
                  <c:v>25.8</c:v>
                </c:pt>
                <c:pt idx="298">
                  <c:v>25.81</c:v>
                </c:pt>
                <c:pt idx="299">
                  <c:v>25.82</c:v>
                </c:pt>
                <c:pt idx="300">
                  <c:v>25.82</c:v>
                </c:pt>
                <c:pt idx="301">
                  <c:v>25.83</c:v>
                </c:pt>
                <c:pt idx="302">
                  <c:v>25.84</c:v>
                </c:pt>
                <c:pt idx="303">
                  <c:v>25.85</c:v>
                </c:pt>
                <c:pt idx="304">
                  <c:v>25.86</c:v>
                </c:pt>
                <c:pt idx="305">
                  <c:v>25.87</c:v>
                </c:pt>
                <c:pt idx="306">
                  <c:v>25.88</c:v>
                </c:pt>
                <c:pt idx="307">
                  <c:v>25.89</c:v>
                </c:pt>
                <c:pt idx="308">
                  <c:v>25.89</c:v>
                </c:pt>
                <c:pt idx="309">
                  <c:v>25.9</c:v>
                </c:pt>
                <c:pt idx="310">
                  <c:v>25.91</c:v>
                </c:pt>
                <c:pt idx="311">
                  <c:v>25.92</c:v>
                </c:pt>
                <c:pt idx="312">
                  <c:v>25.93</c:v>
                </c:pt>
                <c:pt idx="313">
                  <c:v>25.94</c:v>
                </c:pt>
                <c:pt idx="314">
                  <c:v>25.95</c:v>
                </c:pt>
                <c:pt idx="315">
                  <c:v>25.96</c:v>
                </c:pt>
                <c:pt idx="316">
                  <c:v>25.96</c:v>
                </c:pt>
                <c:pt idx="317">
                  <c:v>25.97</c:v>
                </c:pt>
                <c:pt idx="318">
                  <c:v>25.98</c:v>
                </c:pt>
                <c:pt idx="319">
                  <c:v>25.99</c:v>
                </c:pt>
                <c:pt idx="320">
                  <c:v>26</c:v>
                </c:pt>
                <c:pt idx="321">
                  <c:v>26.01</c:v>
                </c:pt>
                <c:pt idx="322">
                  <c:v>26.02</c:v>
                </c:pt>
                <c:pt idx="323">
                  <c:v>26.03</c:v>
                </c:pt>
                <c:pt idx="324">
                  <c:v>26.04</c:v>
                </c:pt>
                <c:pt idx="325">
                  <c:v>26.04</c:v>
                </c:pt>
                <c:pt idx="326">
                  <c:v>26.05</c:v>
                </c:pt>
                <c:pt idx="327">
                  <c:v>26.06</c:v>
                </c:pt>
                <c:pt idx="328">
                  <c:v>26.07</c:v>
                </c:pt>
                <c:pt idx="329">
                  <c:v>26.08</c:v>
                </c:pt>
                <c:pt idx="330">
                  <c:v>26.09</c:v>
                </c:pt>
                <c:pt idx="331">
                  <c:v>26.1</c:v>
                </c:pt>
                <c:pt idx="332">
                  <c:v>26.11</c:v>
                </c:pt>
                <c:pt idx="333">
                  <c:v>26.11</c:v>
                </c:pt>
                <c:pt idx="334">
                  <c:v>26.12</c:v>
                </c:pt>
                <c:pt idx="335">
                  <c:v>26.13</c:v>
                </c:pt>
                <c:pt idx="336">
                  <c:v>26.14</c:v>
                </c:pt>
                <c:pt idx="337">
                  <c:v>26.15</c:v>
                </c:pt>
                <c:pt idx="338">
                  <c:v>26.16</c:v>
                </c:pt>
                <c:pt idx="339">
                  <c:v>26.17</c:v>
                </c:pt>
                <c:pt idx="340">
                  <c:v>26.18</c:v>
                </c:pt>
                <c:pt idx="341">
                  <c:v>26.18</c:v>
                </c:pt>
                <c:pt idx="342">
                  <c:v>26.19</c:v>
                </c:pt>
                <c:pt idx="343">
                  <c:v>26.2</c:v>
                </c:pt>
                <c:pt idx="344">
                  <c:v>26.21</c:v>
                </c:pt>
                <c:pt idx="345">
                  <c:v>26.22</c:v>
                </c:pt>
                <c:pt idx="346">
                  <c:v>26.23</c:v>
                </c:pt>
                <c:pt idx="347">
                  <c:v>26.24</c:v>
                </c:pt>
                <c:pt idx="348">
                  <c:v>26.25</c:v>
                </c:pt>
                <c:pt idx="349">
                  <c:v>26.25</c:v>
                </c:pt>
                <c:pt idx="350">
                  <c:v>26.26</c:v>
                </c:pt>
                <c:pt idx="351">
                  <c:v>26.27</c:v>
                </c:pt>
                <c:pt idx="352">
                  <c:v>26.28</c:v>
                </c:pt>
                <c:pt idx="353">
                  <c:v>26.29</c:v>
                </c:pt>
                <c:pt idx="354">
                  <c:v>26.3</c:v>
                </c:pt>
                <c:pt idx="355">
                  <c:v>26.31</c:v>
                </c:pt>
                <c:pt idx="356">
                  <c:v>26.32</c:v>
                </c:pt>
                <c:pt idx="357">
                  <c:v>26.32</c:v>
                </c:pt>
                <c:pt idx="358">
                  <c:v>26.33</c:v>
                </c:pt>
                <c:pt idx="359">
                  <c:v>26.34</c:v>
                </c:pt>
                <c:pt idx="360">
                  <c:v>26.35</c:v>
                </c:pt>
                <c:pt idx="361">
                  <c:v>26.36</c:v>
                </c:pt>
                <c:pt idx="362">
                  <c:v>26.37</c:v>
                </c:pt>
                <c:pt idx="363">
                  <c:v>26.38</c:v>
                </c:pt>
                <c:pt idx="364">
                  <c:v>26.39</c:v>
                </c:pt>
                <c:pt idx="365">
                  <c:v>26.39</c:v>
                </c:pt>
                <c:pt idx="366">
                  <c:v>26.4</c:v>
                </c:pt>
                <c:pt idx="367">
                  <c:v>26.41</c:v>
                </c:pt>
                <c:pt idx="368">
                  <c:v>26.42</c:v>
                </c:pt>
                <c:pt idx="369">
                  <c:v>26.43</c:v>
                </c:pt>
                <c:pt idx="370">
                  <c:v>26.44</c:v>
                </c:pt>
                <c:pt idx="371">
                  <c:v>26.45</c:v>
                </c:pt>
                <c:pt idx="372">
                  <c:v>26.46</c:v>
                </c:pt>
                <c:pt idx="373">
                  <c:v>26.46</c:v>
                </c:pt>
                <c:pt idx="374">
                  <c:v>26.47</c:v>
                </c:pt>
                <c:pt idx="375">
                  <c:v>26.48</c:v>
                </c:pt>
                <c:pt idx="376">
                  <c:v>26.49</c:v>
                </c:pt>
                <c:pt idx="377">
                  <c:v>26.5</c:v>
                </c:pt>
                <c:pt idx="378">
                  <c:v>26.51</c:v>
                </c:pt>
                <c:pt idx="379">
                  <c:v>26.52</c:v>
                </c:pt>
                <c:pt idx="380">
                  <c:v>26.53</c:v>
                </c:pt>
                <c:pt idx="381">
                  <c:v>26.53</c:v>
                </c:pt>
                <c:pt idx="382">
                  <c:v>26.54</c:v>
                </c:pt>
                <c:pt idx="383">
                  <c:v>26.55</c:v>
                </c:pt>
                <c:pt idx="384">
                  <c:v>26.56</c:v>
                </c:pt>
                <c:pt idx="385">
                  <c:v>26.57</c:v>
                </c:pt>
                <c:pt idx="386">
                  <c:v>26.58</c:v>
                </c:pt>
                <c:pt idx="387">
                  <c:v>26.59</c:v>
                </c:pt>
                <c:pt idx="388">
                  <c:v>26.6</c:v>
                </c:pt>
                <c:pt idx="389">
                  <c:v>26.61</c:v>
                </c:pt>
                <c:pt idx="390">
                  <c:v>26.61</c:v>
                </c:pt>
                <c:pt idx="391">
                  <c:v>26.62</c:v>
                </c:pt>
                <c:pt idx="392">
                  <c:v>26.63</c:v>
                </c:pt>
                <c:pt idx="393">
                  <c:v>26.64</c:v>
                </c:pt>
                <c:pt idx="394">
                  <c:v>26.65</c:v>
                </c:pt>
                <c:pt idx="395">
                  <c:v>26.66</c:v>
                </c:pt>
                <c:pt idx="396">
                  <c:v>26.67</c:v>
                </c:pt>
                <c:pt idx="397">
                  <c:v>26.68</c:v>
                </c:pt>
                <c:pt idx="398">
                  <c:v>26.68</c:v>
                </c:pt>
                <c:pt idx="399">
                  <c:v>26.69</c:v>
                </c:pt>
                <c:pt idx="400">
                  <c:v>26.7</c:v>
                </c:pt>
                <c:pt idx="401">
                  <c:v>26.71</c:v>
                </c:pt>
                <c:pt idx="402">
                  <c:v>26.72</c:v>
                </c:pt>
                <c:pt idx="403">
                  <c:v>26.73</c:v>
                </c:pt>
                <c:pt idx="404">
                  <c:v>26.74</c:v>
                </c:pt>
                <c:pt idx="405">
                  <c:v>26.75</c:v>
                </c:pt>
                <c:pt idx="406">
                  <c:v>26.75</c:v>
                </c:pt>
                <c:pt idx="407">
                  <c:v>26.76</c:v>
                </c:pt>
                <c:pt idx="408">
                  <c:v>26.77</c:v>
                </c:pt>
                <c:pt idx="409">
                  <c:v>26.78</c:v>
                </c:pt>
                <c:pt idx="410">
                  <c:v>26.79</c:v>
                </c:pt>
                <c:pt idx="411">
                  <c:v>26.8</c:v>
                </c:pt>
                <c:pt idx="412">
                  <c:v>26.81</c:v>
                </c:pt>
                <c:pt idx="413">
                  <c:v>26.82</c:v>
                </c:pt>
                <c:pt idx="414">
                  <c:v>26.82</c:v>
                </c:pt>
                <c:pt idx="415">
                  <c:v>26.83</c:v>
                </c:pt>
                <c:pt idx="416">
                  <c:v>26.84</c:v>
                </c:pt>
                <c:pt idx="417">
                  <c:v>26.85</c:v>
                </c:pt>
                <c:pt idx="418">
                  <c:v>26.86</c:v>
                </c:pt>
                <c:pt idx="419">
                  <c:v>26.87</c:v>
                </c:pt>
                <c:pt idx="420">
                  <c:v>26.88</c:v>
                </c:pt>
                <c:pt idx="421">
                  <c:v>26.89</c:v>
                </c:pt>
                <c:pt idx="422">
                  <c:v>26.89</c:v>
                </c:pt>
                <c:pt idx="423">
                  <c:v>26.9</c:v>
                </c:pt>
                <c:pt idx="424">
                  <c:v>26.91</c:v>
                </c:pt>
                <c:pt idx="425">
                  <c:v>26.92</c:v>
                </c:pt>
                <c:pt idx="426">
                  <c:v>26.93</c:v>
                </c:pt>
                <c:pt idx="427">
                  <c:v>26.94</c:v>
                </c:pt>
                <c:pt idx="428">
                  <c:v>26.95</c:v>
                </c:pt>
                <c:pt idx="429">
                  <c:v>26.96</c:v>
                </c:pt>
                <c:pt idx="430">
                  <c:v>26.96</c:v>
                </c:pt>
                <c:pt idx="431">
                  <c:v>26.97</c:v>
                </c:pt>
                <c:pt idx="432">
                  <c:v>26.98</c:v>
                </c:pt>
                <c:pt idx="433">
                  <c:v>26.99</c:v>
                </c:pt>
                <c:pt idx="434">
                  <c:v>27</c:v>
                </c:pt>
                <c:pt idx="435">
                  <c:v>27.01</c:v>
                </c:pt>
                <c:pt idx="436">
                  <c:v>27.02</c:v>
                </c:pt>
                <c:pt idx="437">
                  <c:v>27.03</c:v>
                </c:pt>
                <c:pt idx="438">
                  <c:v>27.03</c:v>
                </c:pt>
                <c:pt idx="439">
                  <c:v>27.04</c:v>
                </c:pt>
                <c:pt idx="440">
                  <c:v>27.05</c:v>
                </c:pt>
                <c:pt idx="441">
                  <c:v>27.06</c:v>
                </c:pt>
                <c:pt idx="442">
                  <c:v>27.07</c:v>
                </c:pt>
                <c:pt idx="443">
                  <c:v>27.08</c:v>
                </c:pt>
                <c:pt idx="444">
                  <c:v>27.09</c:v>
                </c:pt>
                <c:pt idx="445">
                  <c:v>27.1</c:v>
                </c:pt>
                <c:pt idx="446">
                  <c:v>27.1</c:v>
                </c:pt>
                <c:pt idx="447">
                  <c:v>27.11</c:v>
                </c:pt>
                <c:pt idx="448">
                  <c:v>27.12</c:v>
                </c:pt>
                <c:pt idx="449">
                  <c:v>27.13</c:v>
                </c:pt>
                <c:pt idx="450">
                  <c:v>27.14</c:v>
                </c:pt>
                <c:pt idx="451">
                  <c:v>27.15</c:v>
                </c:pt>
                <c:pt idx="452">
                  <c:v>27.16</c:v>
                </c:pt>
                <c:pt idx="453">
                  <c:v>27.17</c:v>
                </c:pt>
                <c:pt idx="454">
                  <c:v>27.17</c:v>
                </c:pt>
                <c:pt idx="455">
                  <c:v>27.18</c:v>
                </c:pt>
                <c:pt idx="456">
                  <c:v>27.19</c:v>
                </c:pt>
                <c:pt idx="457">
                  <c:v>27.2</c:v>
                </c:pt>
                <c:pt idx="458">
                  <c:v>27.21</c:v>
                </c:pt>
                <c:pt idx="459">
                  <c:v>27.22</c:v>
                </c:pt>
                <c:pt idx="460">
                  <c:v>27.23</c:v>
                </c:pt>
                <c:pt idx="461">
                  <c:v>27.24</c:v>
                </c:pt>
                <c:pt idx="462">
                  <c:v>27.25</c:v>
                </c:pt>
                <c:pt idx="463">
                  <c:v>27.25</c:v>
                </c:pt>
                <c:pt idx="464">
                  <c:v>27.26</c:v>
                </c:pt>
                <c:pt idx="465">
                  <c:v>27.27</c:v>
                </c:pt>
                <c:pt idx="466">
                  <c:v>27.28</c:v>
                </c:pt>
                <c:pt idx="467">
                  <c:v>27.29</c:v>
                </c:pt>
                <c:pt idx="468">
                  <c:v>27.3</c:v>
                </c:pt>
                <c:pt idx="469">
                  <c:v>27.31</c:v>
                </c:pt>
                <c:pt idx="470">
                  <c:v>27.32</c:v>
                </c:pt>
                <c:pt idx="471">
                  <c:v>27.32</c:v>
                </c:pt>
                <c:pt idx="472">
                  <c:v>27.33</c:v>
                </c:pt>
                <c:pt idx="473">
                  <c:v>27.34</c:v>
                </c:pt>
                <c:pt idx="474">
                  <c:v>27.35</c:v>
                </c:pt>
                <c:pt idx="475">
                  <c:v>27.36</c:v>
                </c:pt>
                <c:pt idx="476">
                  <c:v>27.37</c:v>
                </c:pt>
                <c:pt idx="477">
                  <c:v>27.38</c:v>
                </c:pt>
                <c:pt idx="478">
                  <c:v>27.39</c:v>
                </c:pt>
                <c:pt idx="479">
                  <c:v>27.39</c:v>
                </c:pt>
                <c:pt idx="480">
                  <c:v>27.4</c:v>
                </c:pt>
                <c:pt idx="481">
                  <c:v>27.41</c:v>
                </c:pt>
                <c:pt idx="482">
                  <c:v>27.42</c:v>
                </c:pt>
                <c:pt idx="483">
                  <c:v>27.43</c:v>
                </c:pt>
                <c:pt idx="484">
                  <c:v>27.44</c:v>
                </c:pt>
                <c:pt idx="485">
                  <c:v>27.45</c:v>
                </c:pt>
                <c:pt idx="486">
                  <c:v>27.46</c:v>
                </c:pt>
                <c:pt idx="487">
                  <c:v>27.46</c:v>
                </c:pt>
                <c:pt idx="488">
                  <c:v>27.47</c:v>
                </c:pt>
                <c:pt idx="489">
                  <c:v>27.48</c:v>
                </c:pt>
                <c:pt idx="490">
                  <c:v>27.49</c:v>
                </c:pt>
                <c:pt idx="491">
                  <c:v>27.5</c:v>
                </c:pt>
                <c:pt idx="492">
                  <c:v>27.51</c:v>
                </c:pt>
                <c:pt idx="493">
                  <c:v>27.52</c:v>
                </c:pt>
                <c:pt idx="494">
                  <c:v>27.53</c:v>
                </c:pt>
                <c:pt idx="495">
                  <c:v>27.53</c:v>
                </c:pt>
                <c:pt idx="496">
                  <c:v>27.54</c:v>
                </c:pt>
                <c:pt idx="497">
                  <c:v>27.55</c:v>
                </c:pt>
                <c:pt idx="498">
                  <c:v>27.56</c:v>
                </c:pt>
                <c:pt idx="499">
                  <c:v>27.57</c:v>
                </c:pt>
                <c:pt idx="500">
                  <c:v>27.58</c:v>
                </c:pt>
                <c:pt idx="501">
                  <c:v>27.59</c:v>
                </c:pt>
                <c:pt idx="502">
                  <c:v>27.6</c:v>
                </c:pt>
                <c:pt idx="503">
                  <c:v>27.6</c:v>
                </c:pt>
                <c:pt idx="504">
                  <c:v>27.61</c:v>
                </c:pt>
                <c:pt idx="505">
                  <c:v>27.62</c:v>
                </c:pt>
                <c:pt idx="506">
                  <c:v>27.63</c:v>
                </c:pt>
                <c:pt idx="507">
                  <c:v>27.64</c:v>
                </c:pt>
                <c:pt idx="508">
                  <c:v>27.65</c:v>
                </c:pt>
                <c:pt idx="509">
                  <c:v>27.66</c:v>
                </c:pt>
                <c:pt idx="510">
                  <c:v>27.67</c:v>
                </c:pt>
                <c:pt idx="511">
                  <c:v>27.67</c:v>
                </c:pt>
                <c:pt idx="512">
                  <c:v>27.68</c:v>
                </c:pt>
                <c:pt idx="513">
                  <c:v>27.69</c:v>
                </c:pt>
                <c:pt idx="514">
                  <c:v>27.7</c:v>
                </c:pt>
                <c:pt idx="515">
                  <c:v>27.71</c:v>
                </c:pt>
                <c:pt idx="516">
                  <c:v>27.72</c:v>
                </c:pt>
                <c:pt idx="517">
                  <c:v>27.73</c:v>
                </c:pt>
                <c:pt idx="518">
                  <c:v>27.74</c:v>
                </c:pt>
                <c:pt idx="519">
                  <c:v>27.74</c:v>
                </c:pt>
                <c:pt idx="520">
                  <c:v>27.75</c:v>
                </c:pt>
                <c:pt idx="521">
                  <c:v>27.76</c:v>
                </c:pt>
                <c:pt idx="522">
                  <c:v>27.77</c:v>
                </c:pt>
                <c:pt idx="523">
                  <c:v>27.78</c:v>
                </c:pt>
                <c:pt idx="524">
                  <c:v>27.79</c:v>
                </c:pt>
                <c:pt idx="525">
                  <c:v>27.8</c:v>
                </c:pt>
                <c:pt idx="526">
                  <c:v>27.81</c:v>
                </c:pt>
                <c:pt idx="527">
                  <c:v>27.82</c:v>
                </c:pt>
                <c:pt idx="528">
                  <c:v>27.82</c:v>
                </c:pt>
                <c:pt idx="529">
                  <c:v>27.83</c:v>
                </c:pt>
                <c:pt idx="530">
                  <c:v>27.84</c:v>
                </c:pt>
                <c:pt idx="531">
                  <c:v>27.85</c:v>
                </c:pt>
                <c:pt idx="532">
                  <c:v>27.86</c:v>
                </c:pt>
                <c:pt idx="533">
                  <c:v>27.87</c:v>
                </c:pt>
                <c:pt idx="534">
                  <c:v>27.88</c:v>
                </c:pt>
                <c:pt idx="535">
                  <c:v>27.89</c:v>
                </c:pt>
                <c:pt idx="536">
                  <c:v>27.89</c:v>
                </c:pt>
                <c:pt idx="537">
                  <c:v>27.9</c:v>
                </c:pt>
                <c:pt idx="538">
                  <c:v>27.91</c:v>
                </c:pt>
                <c:pt idx="539">
                  <c:v>27.92</c:v>
                </c:pt>
                <c:pt idx="540">
                  <c:v>27.93</c:v>
                </c:pt>
                <c:pt idx="541">
                  <c:v>27.94</c:v>
                </c:pt>
                <c:pt idx="542">
                  <c:v>27.95</c:v>
                </c:pt>
                <c:pt idx="543">
                  <c:v>27.96</c:v>
                </c:pt>
                <c:pt idx="544">
                  <c:v>27.96</c:v>
                </c:pt>
                <c:pt idx="545">
                  <c:v>27.97</c:v>
                </c:pt>
                <c:pt idx="546">
                  <c:v>27.98</c:v>
                </c:pt>
                <c:pt idx="547">
                  <c:v>27.99</c:v>
                </c:pt>
                <c:pt idx="548">
                  <c:v>28</c:v>
                </c:pt>
                <c:pt idx="549">
                  <c:v>28.01</c:v>
                </c:pt>
                <c:pt idx="550">
                  <c:v>28.02</c:v>
                </c:pt>
                <c:pt idx="551">
                  <c:v>28.03</c:v>
                </c:pt>
                <c:pt idx="552">
                  <c:v>28.03</c:v>
                </c:pt>
                <c:pt idx="553">
                  <c:v>28.04</c:v>
                </c:pt>
                <c:pt idx="554">
                  <c:v>28.05</c:v>
                </c:pt>
                <c:pt idx="555">
                  <c:v>28.06</c:v>
                </c:pt>
                <c:pt idx="556">
                  <c:v>28.07</c:v>
                </c:pt>
                <c:pt idx="557">
                  <c:v>28.08</c:v>
                </c:pt>
                <c:pt idx="558">
                  <c:v>28.09</c:v>
                </c:pt>
                <c:pt idx="559">
                  <c:v>28.1</c:v>
                </c:pt>
                <c:pt idx="560">
                  <c:v>28.1</c:v>
                </c:pt>
                <c:pt idx="561">
                  <c:v>28.11</c:v>
                </c:pt>
                <c:pt idx="562">
                  <c:v>28.12</c:v>
                </c:pt>
                <c:pt idx="563">
                  <c:v>28.13</c:v>
                </c:pt>
                <c:pt idx="564">
                  <c:v>28.14</c:v>
                </c:pt>
                <c:pt idx="565">
                  <c:v>28.15</c:v>
                </c:pt>
                <c:pt idx="566">
                  <c:v>28.16</c:v>
                </c:pt>
                <c:pt idx="567">
                  <c:v>28.17</c:v>
                </c:pt>
                <c:pt idx="568">
                  <c:v>28.17</c:v>
                </c:pt>
                <c:pt idx="569">
                  <c:v>28.18</c:v>
                </c:pt>
                <c:pt idx="570">
                  <c:v>28.19</c:v>
                </c:pt>
                <c:pt idx="571">
                  <c:v>28.2</c:v>
                </c:pt>
                <c:pt idx="572">
                  <c:v>28.21</c:v>
                </c:pt>
                <c:pt idx="573">
                  <c:v>28.22</c:v>
                </c:pt>
                <c:pt idx="574">
                  <c:v>28.23</c:v>
                </c:pt>
                <c:pt idx="575">
                  <c:v>28.24</c:v>
                </c:pt>
                <c:pt idx="576">
                  <c:v>28.24</c:v>
                </c:pt>
                <c:pt idx="577">
                  <c:v>28.25</c:v>
                </c:pt>
                <c:pt idx="578">
                  <c:v>28.26</c:v>
                </c:pt>
                <c:pt idx="579">
                  <c:v>28.27</c:v>
                </c:pt>
                <c:pt idx="580">
                  <c:v>28.28</c:v>
                </c:pt>
                <c:pt idx="581">
                  <c:v>28.29</c:v>
                </c:pt>
                <c:pt idx="582">
                  <c:v>28.3</c:v>
                </c:pt>
                <c:pt idx="583">
                  <c:v>28.31</c:v>
                </c:pt>
                <c:pt idx="584">
                  <c:v>28.31</c:v>
                </c:pt>
                <c:pt idx="585">
                  <c:v>28.32</c:v>
                </c:pt>
                <c:pt idx="586">
                  <c:v>28.33</c:v>
                </c:pt>
                <c:pt idx="587">
                  <c:v>28.34</c:v>
                </c:pt>
                <c:pt idx="588">
                  <c:v>28.35</c:v>
                </c:pt>
                <c:pt idx="589">
                  <c:v>28.36</c:v>
                </c:pt>
                <c:pt idx="590">
                  <c:v>28.37</c:v>
                </c:pt>
                <c:pt idx="591">
                  <c:v>28.38</c:v>
                </c:pt>
                <c:pt idx="592">
                  <c:v>28.38</c:v>
                </c:pt>
                <c:pt idx="593">
                  <c:v>28.39</c:v>
                </c:pt>
                <c:pt idx="594">
                  <c:v>28.4</c:v>
                </c:pt>
                <c:pt idx="595">
                  <c:v>28.41</c:v>
                </c:pt>
                <c:pt idx="596">
                  <c:v>28.42</c:v>
                </c:pt>
                <c:pt idx="597">
                  <c:v>28.43</c:v>
                </c:pt>
                <c:pt idx="598">
                  <c:v>28.44</c:v>
                </c:pt>
                <c:pt idx="599">
                  <c:v>28.45</c:v>
                </c:pt>
                <c:pt idx="600">
                  <c:v>28.46</c:v>
                </c:pt>
                <c:pt idx="601">
                  <c:v>28.46</c:v>
                </c:pt>
                <c:pt idx="602">
                  <c:v>28.47</c:v>
                </c:pt>
                <c:pt idx="603">
                  <c:v>28.48</c:v>
                </c:pt>
                <c:pt idx="604">
                  <c:v>28.49</c:v>
                </c:pt>
                <c:pt idx="605">
                  <c:v>28.5</c:v>
                </c:pt>
                <c:pt idx="606">
                  <c:v>28.51</c:v>
                </c:pt>
                <c:pt idx="607">
                  <c:v>28.52</c:v>
                </c:pt>
                <c:pt idx="608">
                  <c:v>28.53</c:v>
                </c:pt>
                <c:pt idx="609">
                  <c:v>28.53</c:v>
                </c:pt>
                <c:pt idx="610">
                  <c:v>28.54</c:v>
                </c:pt>
                <c:pt idx="611">
                  <c:v>28.55</c:v>
                </c:pt>
                <c:pt idx="612">
                  <c:v>28.56</c:v>
                </c:pt>
                <c:pt idx="613">
                  <c:v>28.57</c:v>
                </c:pt>
                <c:pt idx="614">
                  <c:v>28.58</c:v>
                </c:pt>
                <c:pt idx="615">
                  <c:v>28.59</c:v>
                </c:pt>
                <c:pt idx="616">
                  <c:v>28.6</c:v>
                </c:pt>
                <c:pt idx="617">
                  <c:v>28.6</c:v>
                </c:pt>
                <c:pt idx="618">
                  <c:v>28.61</c:v>
                </c:pt>
                <c:pt idx="619">
                  <c:v>28.62</c:v>
                </c:pt>
                <c:pt idx="620">
                  <c:v>28.63</c:v>
                </c:pt>
                <c:pt idx="621">
                  <c:v>28.64</c:v>
                </c:pt>
                <c:pt idx="622">
                  <c:v>28.65</c:v>
                </c:pt>
                <c:pt idx="623">
                  <c:v>28.66</c:v>
                </c:pt>
                <c:pt idx="624">
                  <c:v>28.67</c:v>
                </c:pt>
                <c:pt idx="625">
                  <c:v>28.67</c:v>
                </c:pt>
                <c:pt idx="626">
                  <c:v>28.68</c:v>
                </c:pt>
                <c:pt idx="627">
                  <c:v>28.69</c:v>
                </c:pt>
                <c:pt idx="628">
                  <c:v>28.7</c:v>
                </c:pt>
                <c:pt idx="629">
                  <c:v>28.71</c:v>
                </c:pt>
                <c:pt idx="630">
                  <c:v>28.72</c:v>
                </c:pt>
                <c:pt idx="631">
                  <c:v>28.73</c:v>
                </c:pt>
                <c:pt idx="632">
                  <c:v>28.74</c:v>
                </c:pt>
                <c:pt idx="633">
                  <c:v>28.74</c:v>
                </c:pt>
                <c:pt idx="634">
                  <c:v>28.75</c:v>
                </c:pt>
                <c:pt idx="635">
                  <c:v>28.76</c:v>
                </c:pt>
                <c:pt idx="636">
                  <c:v>28.77</c:v>
                </c:pt>
                <c:pt idx="637">
                  <c:v>28.78</c:v>
                </c:pt>
                <c:pt idx="638">
                  <c:v>28.79</c:v>
                </c:pt>
                <c:pt idx="639">
                  <c:v>28.8</c:v>
                </c:pt>
                <c:pt idx="640">
                  <c:v>28.81</c:v>
                </c:pt>
              </c:strCache>
            </c:strRef>
          </c:cat>
          <c:val>
            <c:numRef>
              <c:f>'9.34'!$Y$24:$Y$664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6.7967452877546686E-2</c:v>
                </c:pt>
                <c:pt idx="126">
                  <c:v>6.9302359722127463E-2</c:v>
                </c:pt>
                <c:pt idx="127">
                  <c:v>7.0656418654002628E-2</c:v>
                </c:pt>
                <c:pt idx="128">
                  <c:v>7.2029730431054456E-2</c:v>
                </c:pt>
                <c:pt idx="129">
                  <c:v>7.3422391943020388E-2</c:v>
                </c:pt>
                <c:pt idx="130">
                  <c:v>7.4834496097184316E-2</c:v>
                </c:pt>
                <c:pt idx="131">
                  <c:v>7.6266131703861859E-2</c:v>
                </c:pt>
                <c:pt idx="132">
                  <c:v>7.7717383361745759E-2</c:v>
                </c:pt>
                <c:pt idx="133">
                  <c:v>7.9188331343177751E-2</c:v>
                </c:pt>
                <c:pt idx="134">
                  <c:v>8.067905147941519E-2</c:v>
                </c:pt>
                <c:pt idx="135">
                  <c:v>8.2189615045961506E-2</c:v>
                </c:pt>
                <c:pt idx="136">
                  <c:v>8.3720088648031543E-2</c:v>
                </c:pt>
                <c:pt idx="137">
                  <c:v>8.52705341062234E-2</c:v>
                </c:pt>
                <c:pt idx="138">
                  <c:v>8.6841008342470105E-2</c:v>
                </c:pt>
                <c:pt idx="139">
                  <c:v>8.8431563266344881E-2</c:v>
                </c:pt>
                <c:pt idx="140">
                  <c:v>9.0042245661796208E-2</c:v>
                </c:pt>
                <c:pt idx="141">
                  <c:v>9.1673097074388435E-2</c:v>
                </c:pt>
                <c:pt idx="142">
                  <c:v>9.3324153699125723E-2</c:v>
                </c:pt>
                <c:pt idx="143">
                  <c:v>9.4995446268938091E-2</c:v>
                </c:pt>
                <c:pt idx="144">
                  <c:v>9.6686999943908669E-2</c:v>
                </c:pt>
                <c:pt idx="145">
                  <c:v>9.8398834201322713E-2</c:v>
                </c:pt>
                <c:pt idx="146">
                  <c:v>0.10013096272661987</c:v>
                </c:pt>
                <c:pt idx="147">
                  <c:v>0.10188339330533144</c:v>
                </c:pt>
                <c:pt idx="148">
                  <c:v>0.10365612771608559</c:v>
                </c:pt>
                <c:pt idx="149">
                  <c:v>0.10544916162476417</c:v>
                </c:pt>
                <c:pt idx="150">
                  <c:v>0.10726248447989528</c:v>
                </c:pt>
                <c:pt idx="151">
                  <c:v>0.10909607940936637</c:v>
                </c:pt>
                <c:pt idx="152">
                  <c:v>0.11094992311854319</c:v>
                </c:pt>
                <c:pt idx="153">
                  <c:v>0.11282398578988043</c:v>
                </c:pt>
                <c:pt idx="154">
                  <c:v>0.11471823098411039</c:v>
                </c:pt>
                <c:pt idx="155">
                  <c:v>0.11663261554309613</c:v>
                </c:pt>
                <c:pt idx="156">
                  <c:v>0.11856708949443596</c:v>
                </c:pt>
                <c:pt idx="157">
                  <c:v>0.12052159595790665</c:v>
                </c:pt>
                <c:pt idx="158">
                  <c:v>0.12249607105383237</c:v>
                </c:pt>
                <c:pt idx="159">
                  <c:v>0.12449044381346684</c:v>
                </c:pt>
                <c:pt idx="160">
                  <c:v>0.12650463609147578</c:v>
                </c:pt>
                <c:pt idx="161">
                  <c:v>0.1285385624806078</c:v>
                </c:pt>
                <c:pt idx="162">
                  <c:v>0.13059213022863994</c:v>
                </c:pt>
                <c:pt idx="163">
                  <c:v>0.13266523915768583</c:v>
                </c:pt>
                <c:pt idx="164">
                  <c:v>0.13475778158595222</c:v>
                </c:pt>
                <c:pt idx="165">
                  <c:v>0.13686964225203163</c:v>
                </c:pt>
                <c:pt idx="166">
                  <c:v>0.13900069824181591</c:v>
                </c:pt>
                <c:pt idx="167">
                  <c:v>0.14115081891811676</c:v>
                </c:pt>
                <c:pt idx="168">
                  <c:v>0.14331986585307857</c:v>
                </c:pt>
                <c:pt idx="169">
                  <c:v>0.14550769276346714</c:v>
                </c:pt>
                <c:pt idx="170">
                  <c:v>0.14771414544891845</c:v>
                </c:pt>
                <c:pt idx="171">
                  <c:v>0.14993906173323007</c:v>
                </c:pt>
                <c:pt idx="172">
                  <c:v>0.15218227140877719</c:v>
                </c:pt>
                <c:pt idx="173">
                  <c:v>0.15444359618413428</c:v>
                </c:pt>
                <c:pt idx="174">
                  <c:v>0.15672284963498231</c:v>
                </c:pt>
                <c:pt idx="175">
                  <c:v>0.15901983715838022</c:v>
                </c:pt>
                <c:pt idx="176">
                  <c:v>0.16133435593047857</c:v>
                </c:pt>
                <c:pt idx="177">
                  <c:v>0.16366619486775125</c:v>
                </c:pt>
                <c:pt idx="178">
                  <c:v>0.16601513459182082</c:v>
                </c:pt>
                <c:pt idx="179">
                  <c:v>0.16838094739795062</c:v>
                </c:pt>
                <c:pt idx="180">
                  <c:v>0.17076339722727574</c:v>
                </c:pt>
                <c:pt idx="181">
                  <c:v>0.17316223964284341</c:v>
                </c:pt>
                <c:pt idx="182">
                  <c:v>0.17557722180953148</c:v>
                </c:pt>
                <c:pt idx="183">
                  <c:v>0.17800808247791203</c:v>
                </c:pt>
                <c:pt idx="184">
                  <c:v>0.18045455197212545</c:v>
                </c:pt>
                <c:pt idx="185">
                  <c:v>0.18291635218182767</c:v>
                </c:pt>
                <c:pt idx="186">
                  <c:v>0.18539319655827244</c:v>
                </c:pt>
                <c:pt idx="187">
                  <c:v>0.18788479011458764</c:v>
                </c:pt>
                <c:pt idx="188">
                  <c:v>0.19039082943030256</c:v>
                </c:pt>
                <c:pt idx="189">
                  <c:v>0.19291100266018085</c:v>
                </c:pt>
                <c:pt idx="190">
                  <c:v>0.19544498954741232</c:v>
                </c:pt>
                <c:pt idx="191">
                  <c:v>0.19799246144121274</c:v>
                </c:pt>
                <c:pt idx="192">
                  <c:v>0.20055308131888033</c:v>
                </c:pt>
                <c:pt idx="193">
                  <c:v>0.20312650381235359</c:v>
                </c:pt>
                <c:pt idx="194">
                  <c:v>0.2057123752393131</c:v>
                </c:pt>
                <c:pt idx="195">
                  <c:v>0.208310333638868</c:v>
                </c:pt>
                <c:pt idx="196">
                  <c:v>0.21092000881186287</c:v>
                </c:pt>
                <c:pt idx="197">
                  <c:v>0.21354102236584158</c:v>
                </c:pt>
                <c:pt idx="198">
                  <c:v>0.21617298776469782</c:v>
                </c:pt>
                <c:pt idx="199">
                  <c:v>0.21881551038304239</c:v>
                </c:pt>
                <c:pt idx="200">
                  <c:v>0.22146818756531234</c:v>
                </c:pt>
                <c:pt idx="201">
                  <c:v>0.22413060868964507</c:v>
                </c:pt>
                <c:pt idx="202">
                  <c:v>0.22680235523653675</c:v>
                </c:pt>
                <c:pt idx="203">
                  <c:v>0.22948300086230203</c:v>
                </c:pt>
                <c:pt idx="204">
                  <c:v>0.23217211147734795</c:v>
                </c:pt>
                <c:pt idx="205">
                  <c:v>0.234869245329273</c:v>
                </c:pt>
                <c:pt idx="206">
                  <c:v>0.23757395309079665</c:v>
                </c:pt>
                <c:pt idx="207">
                  <c:v>0.2402857779525252</c:v>
                </c:pt>
                <c:pt idx="208">
                  <c:v>0.24300425572055143</c:v>
                </c:pt>
                <c:pt idx="209">
                  <c:v>0.24572891491888788</c:v>
                </c:pt>
                <c:pt idx="210">
                  <c:v>0.24845927689672376</c:v>
                </c:pt>
                <c:pt idx="211">
                  <c:v>0.25119485594049829</c:v>
                </c:pt>
                <c:pt idx="212">
                  <c:v>0.25393515939077549</c:v>
                </c:pt>
                <c:pt idx="213">
                  <c:v>0.25667968776390276</c:v>
                </c:pt>
                <c:pt idx="214">
                  <c:v>0.25942793487843413</c:v>
                </c:pt>
                <c:pt idx="215">
                  <c:v>0.26217938798629209</c:v>
                </c:pt>
                <c:pt idx="216">
                  <c:v>0.26493352790864166</c:v>
                </c:pt>
                <c:pt idx="217">
                  <c:v>0.26768982917644407</c:v>
                </c:pt>
                <c:pt idx="218">
                  <c:v>0.27044776017565536</c:v>
                </c:pt>
                <c:pt idx="219">
                  <c:v>0.27320678329703163</c:v>
                </c:pt>
                <c:pt idx="220">
                  <c:v>0.27596635509049722</c:v>
                </c:pt>
                <c:pt idx="221">
                  <c:v>0.27872592642403116</c:v>
                </c:pt>
                <c:pt idx="222">
                  <c:v>0.28148494264702123</c:v>
                </c:pt>
                <c:pt idx="223">
                  <c:v>0.2842428437580326</c:v>
                </c:pt>
                <c:pt idx="224">
                  <c:v>0.28699906457693425</c:v>
                </c:pt>
                <c:pt idx="225">
                  <c:v>0.28975303492132187</c:v>
                </c:pt>
                <c:pt idx="226">
                  <c:v>0.29250417978717375</c:v>
                </c:pt>
                <c:pt idx="227">
                  <c:v>0.29525191953367136</c:v>
                </c:pt>
                <c:pt idx="228">
                  <c:v>0.29799567007211308</c:v>
                </c:pt>
                <c:pt idx="229">
                  <c:v>0.30073484305884635</c:v>
                </c:pt>
                <c:pt idx="230">
                  <c:v>0.30346884609213975</c:v>
                </c:pt>
                <c:pt idx="231">
                  <c:v>0.30619708291291253</c:v>
                </c:pt>
                <c:pt idx="232">
                  <c:v>0.30891895360923638</c:v>
                </c:pt>
                <c:pt idx="233">
                  <c:v>0.31163385482452083</c:v>
                </c:pt>
                <c:pt idx="234">
                  <c:v>0.31434117996928884</c:v>
                </c:pt>
                <c:pt idx="235">
                  <c:v>0.31704031943644817</c:v>
                </c:pt>
                <c:pt idx="236">
                  <c:v>0.31973066081995882</c:v>
                </c:pt>
                <c:pt idx="237">
                  <c:v>0.3224115891367943</c:v>
                </c:pt>
                <c:pt idx="238">
                  <c:v>0.32508248705209153</c:v>
                </c:pt>
                <c:pt idx="239">
                  <c:v>0.32774273510738045</c:v>
                </c:pt>
                <c:pt idx="240">
                  <c:v>0.33039171195178219</c:v>
                </c:pt>
                <c:pt idx="241">
                  <c:v>0.33302879457606044</c:v>
                </c:pt>
                <c:pt idx="242">
                  <c:v>0.33565335854940898</c:v>
                </c:pt>
                <c:pt idx="243">
                  <c:v>0.33826477825885437</c:v>
                </c:pt>
                <c:pt idx="244">
                  <c:v>0.34086242715115106</c:v>
                </c:pt>
                <c:pt idx="245">
                  <c:v>0.34344567797704206</c:v>
                </c:pt>
                <c:pt idx="246">
                  <c:v>0.34601390303775725</c:v>
                </c:pt>
                <c:pt idx="247">
                  <c:v>0.34856647443361755</c:v>
                </c:pt>
                <c:pt idx="248">
                  <c:v>0.35110276431461157</c:v>
                </c:pt>
                <c:pt idx="249">
                  <c:v>0.35362214513280804</c:v>
                </c:pt>
                <c:pt idx="250">
                  <c:v>0.35612398989646654</c:v>
                </c:pt>
                <c:pt idx="251">
                  <c:v>0.35860767242570452</c:v>
                </c:pt>
                <c:pt idx="252">
                  <c:v>0.36107256760957918</c:v>
                </c:pt>
                <c:pt idx="253">
                  <c:v>0.36351805166443879</c:v>
                </c:pt>
                <c:pt idx="254">
                  <c:v>0.36594350239339646</c:v>
                </c:pt>
                <c:pt idx="255">
                  <c:v>0.36834829944677872</c:v>
                </c:pt>
                <c:pt idx="256">
                  <c:v>0.37073182458339804</c:v>
                </c:pt>
                <c:pt idx="257">
                  <c:v>0.37309346193249787</c:v>
                </c:pt>
                <c:pt idx="258">
                  <c:v>0.37543259825621644</c:v>
                </c:pt>
                <c:pt idx="259">
                  <c:v>0.37774862321241598</c:v>
                </c:pt>
                <c:pt idx="260">
                  <c:v>0.38004092961771929</c:v>
                </c:pt>
                <c:pt idx="261">
                  <c:v>0.38230891371059944</c:v>
                </c:pt>
                <c:pt idx="262">
                  <c:v>0.38455197541436198</c:v>
                </c:pt>
                <c:pt idx="263">
                  <c:v>0.3867695185998628</c:v>
                </c:pt>
                <c:pt idx="264">
                  <c:v>0.3889609513478004</c:v>
                </c:pt>
                <c:pt idx="265">
                  <c:v>0.39112568621042348</c:v>
                </c:pt>
                <c:pt idx="266">
                  <c:v>0.39326314047249245</c:v>
                </c:pt>
                <c:pt idx="267">
                  <c:v>0.3953727364113333</c:v>
                </c:pt>
                <c:pt idx="268">
                  <c:v>0.39745390155582305</c:v>
                </c:pt>
                <c:pt idx="269">
                  <c:v>0.39950606894414503</c:v>
                </c:pt>
                <c:pt idx="270">
                  <c:v>0.40152867738015141</c:v>
                </c:pt>
                <c:pt idx="271">
                  <c:v>0.40352117168817286</c:v>
                </c:pt>
                <c:pt idx="272">
                  <c:v>0.40548300296611295</c:v>
                </c:pt>
                <c:pt idx="273">
                  <c:v>0.40741362883666715</c:v>
                </c:pt>
                <c:pt idx="274">
                  <c:v>0.40931251369650484</c:v>
                </c:pt>
                <c:pt idx="275">
                  <c:v>0.41117912896325665</c:v>
                </c:pt>
                <c:pt idx="276">
                  <c:v>0.41301295332014598</c:v>
                </c:pt>
                <c:pt idx="277">
                  <c:v>0.41481347295810772</c:v>
                </c:pt>
                <c:pt idx="278">
                  <c:v>0.41658018181523698</c:v>
                </c:pt>
                <c:pt idx="279">
                  <c:v>0.41831258181341219</c:v>
                </c:pt>
                <c:pt idx="280">
                  <c:v>0.42001018309193744</c:v>
                </c:pt>
                <c:pt idx="281">
                  <c:v>0.42167250423805092</c:v>
                </c:pt>
                <c:pt idx="282">
                  <c:v>0.42329907251414867</c:v>
                </c:pt>
                <c:pt idx="283">
                  <c:v>0.42488942408157288</c:v>
                </c:pt>
                <c:pt idx="284">
                  <c:v>0.42644310422081649</c:v>
                </c:pt>
                <c:pt idx="285">
                  <c:v>0.42795966754799902</c:v>
                </c:pt>
                <c:pt idx="286">
                  <c:v>0.42943867822746828</c:v>
                </c:pt>
                <c:pt idx="287">
                  <c:v>0.43087971018038657</c:v>
                </c:pt>
                <c:pt idx="288">
                  <c:v>0.43228234728916193</c:v>
                </c:pt>
                <c:pt idx="289">
                  <c:v>0.43364618359758661</c:v>
                </c:pt>
                <c:pt idx="290">
                  <c:v>0.4349708235065487</c:v>
                </c:pt>
                <c:pt idx="291">
                  <c:v>0.4362558819651845</c:v>
                </c:pt>
                <c:pt idx="292">
                  <c:v>0.43750098465734288</c:v>
                </c:pt>
                <c:pt idx="293">
                  <c:v>0.43870576818323415</c:v>
                </c:pt>
                <c:pt idx="294">
                  <c:v>0.43986988023614182</c:v>
                </c:pt>
                <c:pt idx="295">
                  <c:v>0.44099297977407537</c:v>
                </c:pt>
                <c:pt idx="296">
                  <c:v>0.44207473718624773</c:v>
                </c:pt>
                <c:pt idx="297">
                  <c:v>0.44311483445426392</c:v>
                </c:pt>
                <c:pt idx="298">
                  <c:v>0.44411296530790995</c:v>
                </c:pt>
                <c:pt idx="299">
                  <c:v>0.44506883537543546</c:v>
                </c:pt>
                <c:pt idx="300">
                  <c:v>0.44598216232822702</c:v>
                </c:pt>
                <c:pt idx="301">
                  <c:v>0.44685267601977235</c:v>
                </c:pt>
                <c:pt idx="302">
                  <c:v>0.44768011861881951</c:v>
                </c:pt>
                <c:pt idx="303">
                  <c:v>0.44846424473663998</c:v>
                </c:pt>
                <c:pt idx="304">
                  <c:v>0.44920482154830677</c:v>
                </c:pt>
                <c:pt idx="305">
                  <c:v>0.44990162890790369</c:v>
                </c:pt>
                <c:pt idx="306">
                  <c:v>0.45055445945758732</c:v>
                </c:pt>
                <c:pt idx="307">
                  <c:v>0.45116311873042408</c:v>
                </c:pt>
                <c:pt idx="308">
                  <c:v>0.45172742524693255</c:v>
                </c:pt>
                <c:pt idx="309">
                  <c:v>0.45224721060526285</c:v>
                </c:pt>
                <c:pt idx="310">
                  <c:v>0.45272231956495163</c:v>
                </c:pt>
                <c:pt idx="311">
                  <c:v>0.4531526101241925</c:v>
                </c:pt>
                <c:pt idx="312">
                  <c:v>0.45353795359057036</c:v>
                </c:pt>
                <c:pt idx="313">
                  <c:v>0.4538782346452081</c:v>
                </c:pt>
                <c:pt idx="314">
                  <c:v>0.45417335140028237</c:v>
                </c:pt>
                <c:pt idx="315">
                  <c:v>0.45442321544986752</c:v>
                </c:pt>
                <c:pt idx="316">
                  <c:v>0.45462775191407279</c:v>
                </c:pt>
                <c:pt idx="317">
                  <c:v>0.45478689947644152</c:v>
                </c:pt>
                <c:pt idx="318">
                  <c:v>0.45490061041458568</c:v>
                </c:pt>
                <c:pt idx="319">
                  <c:v>0.45496885062403558</c:v>
                </c:pt>
                <c:pt idx="320">
                  <c:v>0.45499159963528735</c:v>
                </c:pt>
                <c:pt idx="321">
                  <c:v>0.45496885062403558</c:v>
                </c:pt>
                <c:pt idx="322">
                  <c:v>0.45490061041458568</c:v>
                </c:pt>
                <c:pt idx="323">
                  <c:v>0.45478689947644152</c:v>
                </c:pt>
                <c:pt idx="324">
                  <c:v>0.45462775191407279</c:v>
                </c:pt>
                <c:pt idx="325">
                  <c:v>0.45442321544986752</c:v>
                </c:pt>
                <c:pt idx="326">
                  <c:v>0.45417335140028237</c:v>
                </c:pt>
                <c:pt idx="327">
                  <c:v>0.4538782346452081</c:v>
                </c:pt>
                <c:pt idx="328">
                  <c:v>0.45353795359057036</c:v>
                </c:pt>
                <c:pt idx="329">
                  <c:v>0.4531526101241925</c:v>
                </c:pt>
                <c:pt idx="330">
                  <c:v>0.45272231956495163</c:v>
                </c:pt>
                <c:pt idx="331">
                  <c:v>0.45224721060526285</c:v>
                </c:pt>
                <c:pt idx="332">
                  <c:v>0.45172742524693255</c:v>
                </c:pt>
                <c:pt idx="333">
                  <c:v>0.45116311873042408</c:v>
                </c:pt>
                <c:pt idx="334">
                  <c:v>0.45055445945758732</c:v>
                </c:pt>
                <c:pt idx="335">
                  <c:v>0.44990162890790369</c:v>
                </c:pt>
                <c:pt idx="336">
                  <c:v>0.44920482154830677</c:v>
                </c:pt>
                <c:pt idx="337">
                  <c:v>0.44846424473663998</c:v>
                </c:pt>
                <c:pt idx="338">
                  <c:v>0.44768011861881951</c:v>
                </c:pt>
                <c:pt idx="339">
                  <c:v>0.44685267601977235</c:v>
                </c:pt>
                <c:pt idx="340">
                  <c:v>0.44598216232822702</c:v>
                </c:pt>
                <c:pt idx="341">
                  <c:v>0.44506883537543546</c:v>
                </c:pt>
                <c:pt idx="342">
                  <c:v>0.44411296530790995</c:v>
                </c:pt>
                <c:pt idx="343">
                  <c:v>0.44311483445426392</c:v>
                </c:pt>
                <c:pt idx="344">
                  <c:v>0.44207473718624773</c:v>
                </c:pt>
                <c:pt idx="345">
                  <c:v>0.44099297977407537</c:v>
                </c:pt>
                <c:pt idx="346">
                  <c:v>0.43986988023614182</c:v>
                </c:pt>
                <c:pt idx="347">
                  <c:v>0.43870576818323415</c:v>
                </c:pt>
                <c:pt idx="348">
                  <c:v>0.43750098465734288</c:v>
                </c:pt>
                <c:pt idx="349">
                  <c:v>0.4362558819651845</c:v>
                </c:pt>
                <c:pt idx="350">
                  <c:v>0.4349708235065487</c:v>
                </c:pt>
                <c:pt idx="351">
                  <c:v>0.43364618359758661</c:v>
                </c:pt>
                <c:pt idx="352">
                  <c:v>0.43228234728916193</c:v>
                </c:pt>
                <c:pt idx="353">
                  <c:v>0.43087971018038657</c:v>
                </c:pt>
                <c:pt idx="354">
                  <c:v>0.42943867822746828</c:v>
                </c:pt>
                <c:pt idx="355">
                  <c:v>0.42795966754799902</c:v>
                </c:pt>
                <c:pt idx="356">
                  <c:v>0.42644310422081649</c:v>
                </c:pt>
                <c:pt idx="357">
                  <c:v>0.42488942408157288</c:v>
                </c:pt>
                <c:pt idx="358">
                  <c:v>0.42329907251414867</c:v>
                </c:pt>
                <c:pt idx="359">
                  <c:v>0.42167250423805092</c:v>
                </c:pt>
                <c:pt idx="360">
                  <c:v>0.42001018309193744</c:v>
                </c:pt>
                <c:pt idx="361">
                  <c:v>0.41831258181341219</c:v>
                </c:pt>
                <c:pt idx="362">
                  <c:v>0.41658018181523698</c:v>
                </c:pt>
                <c:pt idx="363">
                  <c:v>0.41481347295810772</c:v>
                </c:pt>
                <c:pt idx="364">
                  <c:v>0.41301295332014598</c:v>
                </c:pt>
                <c:pt idx="365">
                  <c:v>0.41117912896325665</c:v>
                </c:pt>
                <c:pt idx="366">
                  <c:v>0.40931251369650484</c:v>
                </c:pt>
                <c:pt idx="367">
                  <c:v>0.40741362883666715</c:v>
                </c:pt>
                <c:pt idx="368">
                  <c:v>0.40548300296611295</c:v>
                </c:pt>
                <c:pt idx="369">
                  <c:v>0.40352117168817286</c:v>
                </c:pt>
                <c:pt idx="370">
                  <c:v>0.40152867738015141</c:v>
                </c:pt>
                <c:pt idx="371">
                  <c:v>0.39950606894414503</c:v>
                </c:pt>
                <c:pt idx="372">
                  <c:v>0.39745390155582305</c:v>
                </c:pt>
                <c:pt idx="373">
                  <c:v>0.3953727364113333</c:v>
                </c:pt>
                <c:pt idx="374">
                  <c:v>0.39326314047249245</c:v>
                </c:pt>
                <c:pt idx="375">
                  <c:v>0.39112568621042348</c:v>
                </c:pt>
                <c:pt idx="376">
                  <c:v>0.3889609513478004</c:v>
                </c:pt>
                <c:pt idx="377">
                  <c:v>0.3867695185998628</c:v>
                </c:pt>
                <c:pt idx="378">
                  <c:v>0.38455197541436198</c:v>
                </c:pt>
                <c:pt idx="379">
                  <c:v>0.38230891371059944</c:v>
                </c:pt>
                <c:pt idx="380">
                  <c:v>0.38004092961771929</c:v>
                </c:pt>
                <c:pt idx="381">
                  <c:v>0.37774862321241598</c:v>
                </c:pt>
                <c:pt idx="382">
                  <c:v>0.37543259825621644</c:v>
                </c:pt>
                <c:pt idx="383">
                  <c:v>0.37309346193249787</c:v>
                </c:pt>
                <c:pt idx="384">
                  <c:v>0.37073182458339804</c:v>
                </c:pt>
                <c:pt idx="385">
                  <c:v>0.36834829944677872</c:v>
                </c:pt>
                <c:pt idx="386">
                  <c:v>0.36594350239339646</c:v>
                </c:pt>
                <c:pt idx="387">
                  <c:v>0.36351805166443879</c:v>
                </c:pt>
                <c:pt idx="388">
                  <c:v>0.36107256760957918</c:v>
                </c:pt>
                <c:pt idx="389">
                  <c:v>0.35860767242570452</c:v>
                </c:pt>
                <c:pt idx="390">
                  <c:v>0.35612398989646654</c:v>
                </c:pt>
                <c:pt idx="391">
                  <c:v>0.35362214513280804</c:v>
                </c:pt>
                <c:pt idx="392">
                  <c:v>0.35110276431461157</c:v>
                </c:pt>
                <c:pt idx="393">
                  <c:v>0.34856647443361755</c:v>
                </c:pt>
                <c:pt idx="394">
                  <c:v>0.34601390303775725</c:v>
                </c:pt>
                <c:pt idx="395">
                  <c:v>0.34344567797704206</c:v>
                </c:pt>
                <c:pt idx="396">
                  <c:v>0.34086242715115106</c:v>
                </c:pt>
                <c:pt idx="397">
                  <c:v>0.33826477825885437</c:v>
                </c:pt>
                <c:pt idx="398">
                  <c:v>0.33565335854940898</c:v>
                </c:pt>
                <c:pt idx="399">
                  <c:v>0.33302879457606044</c:v>
                </c:pt>
                <c:pt idx="400">
                  <c:v>0.33039171195178219</c:v>
                </c:pt>
                <c:pt idx="401">
                  <c:v>0.32774273510738045</c:v>
                </c:pt>
                <c:pt idx="402">
                  <c:v>0.32508248705209153</c:v>
                </c:pt>
                <c:pt idx="403">
                  <c:v>0.3224115891367943</c:v>
                </c:pt>
                <c:pt idx="404">
                  <c:v>0.31973066081995882</c:v>
                </c:pt>
                <c:pt idx="405">
                  <c:v>0.31704031943644817</c:v>
                </c:pt>
                <c:pt idx="406">
                  <c:v>0.31434117996928884</c:v>
                </c:pt>
                <c:pt idx="407">
                  <c:v>0.31163385482452083</c:v>
                </c:pt>
                <c:pt idx="408">
                  <c:v>0.30891895360923638</c:v>
                </c:pt>
                <c:pt idx="409">
                  <c:v>0.30619708291291253</c:v>
                </c:pt>
                <c:pt idx="410">
                  <c:v>0.30346884609213975</c:v>
                </c:pt>
                <c:pt idx="411">
                  <c:v>0.30073484305884635</c:v>
                </c:pt>
                <c:pt idx="412">
                  <c:v>0.29799567007211308</c:v>
                </c:pt>
                <c:pt idx="413">
                  <c:v>0.29525191953367136</c:v>
                </c:pt>
                <c:pt idx="414">
                  <c:v>0.29250417978717375</c:v>
                </c:pt>
                <c:pt idx="415">
                  <c:v>0.28975303492132187</c:v>
                </c:pt>
                <c:pt idx="416">
                  <c:v>0.28699906457693425</c:v>
                </c:pt>
                <c:pt idx="417">
                  <c:v>0.2842428437580326</c:v>
                </c:pt>
                <c:pt idx="418">
                  <c:v>0.28148494264702123</c:v>
                </c:pt>
                <c:pt idx="419">
                  <c:v>0.27872592642403116</c:v>
                </c:pt>
                <c:pt idx="420">
                  <c:v>0.27596635509049722</c:v>
                </c:pt>
                <c:pt idx="421">
                  <c:v>0.27320678329703163</c:v>
                </c:pt>
                <c:pt idx="422">
                  <c:v>0.27044776017565536</c:v>
                </c:pt>
                <c:pt idx="423">
                  <c:v>0.26768982917644407</c:v>
                </c:pt>
                <c:pt idx="424">
                  <c:v>0.26493352790864166</c:v>
                </c:pt>
                <c:pt idx="425">
                  <c:v>0.26217938798629209</c:v>
                </c:pt>
                <c:pt idx="426">
                  <c:v>0.25942793487843413</c:v>
                </c:pt>
                <c:pt idx="427">
                  <c:v>0.25667968776390276</c:v>
                </c:pt>
                <c:pt idx="428">
                  <c:v>0.25393515939077549</c:v>
                </c:pt>
                <c:pt idx="429">
                  <c:v>0.25119485594049829</c:v>
                </c:pt>
                <c:pt idx="430">
                  <c:v>0.24845927689672376</c:v>
                </c:pt>
                <c:pt idx="431">
                  <c:v>0.24572891491888788</c:v>
                </c:pt>
                <c:pt idx="432">
                  <c:v>0.24300425572055143</c:v>
                </c:pt>
                <c:pt idx="433">
                  <c:v>0.2402857779525252</c:v>
                </c:pt>
                <c:pt idx="434">
                  <c:v>0.23757395309079665</c:v>
                </c:pt>
                <c:pt idx="435">
                  <c:v>0.234869245329273</c:v>
                </c:pt>
                <c:pt idx="436">
                  <c:v>0.23217211147734795</c:v>
                </c:pt>
                <c:pt idx="437">
                  <c:v>0.22948300086230203</c:v>
                </c:pt>
                <c:pt idx="438">
                  <c:v>0.22680235523653675</c:v>
                </c:pt>
                <c:pt idx="439">
                  <c:v>0.22413060868964507</c:v>
                </c:pt>
                <c:pt idx="440">
                  <c:v>0.22146818756531234</c:v>
                </c:pt>
                <c:pt idx="441">
                  <c:v>0.21881551038304239</c:v>
                </c:pt>
                <c:pt idx="442">
                  <c:v>0.21617298776469782</c:v>
                </c:pt>
                <c:pt idx="443">
                  <c:v>0.21354102236584158</c:v>
                </c:pt>
                <c:pt idx="444">
                  <c:v>0.21092000881186287</c:v>
                </c:pt>
                <c:pt idx="445">
                  <c:v>0.208310333638868</c:v>
                </c:pt>
                <c:pt idx="446">
                  <c:v>0.2057123752393131</c:v>
                </c:pt>
                <c:pt idx="447">
                  <c:v>0.20312650381235359</c:v>
                </c:pt>
                <c:pt idx="448">
                  <c:v>0.20055308131888033</c:v>
                </c:pt>
                <c:pt idx="449">
                  <c:v>0.19799246144121274</c:v>
                </c:pt>
                <c:pt idx="450">
                  <c:v>0.19544498954741232</c:v>
                </c:pt>
                <c:pt idx="451">
                  <c:v>0.19291100266018085</c:v>
                </c:pt>
                <c:pt idx="452">
                  <c:v>0.19039082943030256</c:v>
                </c:pt>
                <c:pt idx="453">
                  <c:v>0.18788479011458764</c:v>
                </c:pt>
                <c:pt idx="454">
                  <c:v>0.18539319655827244</c:v>
                </c:pt>
                <c:pt idx="455">
                  <c:v>0.18291635218182767</c:v>
                </c:pt>
                <c:pt idx="456">
                  <c:v>0.18045455197212545</c:v>
                </c:pt>
                <c:pt idx="457">
                  <c:v>0.17800808247791203</c:v>
                </c:pt>
                <c:pt idx="458">
                  <c:v>0.17557722180953148</c:v>
                </c:pt>
                <c:pt idx="459">
                  <c:v>0.17316223964284341</c:v>
                </c:pt>
                <c:pt idx="460">
                  <c:v>0.17076339722727574</c:v>
                </c:pt>
                <c:pt idx="461">
                  <c:v>0.16838094739795062</c:v>
                </c:pt>
                <c:pt idx="462">
                  <c:v>0.16601513459182082</c:v>
                </c:pt>
                <c:pt idx="463">
                  <c:v>0.16366619486775125</c:v>
                </c:pt>
                <c:pt idx="464">
                  <c:v>0.16133435593047857</c:v>
                </c:pt>
                <c:pt idx="465">
                  <c:v>0.15901983715838022</c:v>
                </c:pt>
                <c:pt idx="466">
                  <c:v>0.15672284963498231</c:v>
                </c:pt>
                <c:pt idx="467">
                  <c:v>0.15444359618413428</c:v>
                </c:pt>
                <c:pt idx="468">
                  <c:v>0.15218227140877719</c:v>
                </c:pt>
                <c:pt idx="469">
                  <c:v>0.14993906173323007</c:v>
                </c:pt>
                <c:pt idx="470">
                  <c:v>0.14771414544891845</c:v>
                </c:pt>
                <c:pt idx="471">
                  <c:v>0.14550769276346714</c:v>
                </c:pt>
                <c:pt idx="472">
                  <c:v>0.14331986585307857</c:v>
                </c:pt>
                <c:pt idx="473">
                  <c:v>0.14115081891811676</c:v>
                </c:pt>
                <c:pt idx="474">
                  <c:v>0.13900069824181591</c:v>
                </c:pt>
                <c:pt idx="475">
                  <c:v>0.13686964225203163</c:v>
                </c:pt>
                <c:pt idx="476">
                  <c:v>0.13475778158595222</c:v>
                </c:pt>
                <c:pt idx="477">
                  <c:v>0.13266523915768583</c:v>
                </c:pt>
                <c:pt idx="478">
                  <c:v>0.13059213022863994</c:v>
                </c:pt>
                <c:pt idx="479">
                  <c:v>0.1285385624806078</c:v>
                </c:pt>
                <c:pt idx="480">
                  <c:v>0.12650463609147578</c:v>
                </c:pt>
                <c:pt idx="481">
                  <c:v>0.12449044381346684</c:v>
                </c:pt>
                <c:pt idx="482">
                  <c:v>0.12249607105383237</c:v>
                </c:pt>
                <c:pt idx="483">
                  <c:v>0.12052159595790665</c:v>
                </c:pt>
                <c:pt idx="484">
                  <c:v>0.11856708949443596</c:v>
                </c:pt>
                <c:pt idx="485">
                  <c:v>0.11663261554309613</c:v>
                </c:pt>
                <c:pt idx="486">
                  <c:v>0.11471823098411039</c:v>
                </c:pt>
                <c:pt idx="487">
                  <c:v>0.11282398578988043</c:v>
                </c:pt>
                <c:pt idx="488">
                  <c:v>0.11094992311854319</c:v>
                </c:pt>
                <c:pt idx="489">
                  <c:v>0.10909607940936637</c:v>
                </c:pt>
                <c:pt idx="490">
                  <c:v>0.10726248447989528</c:v>
                </c:pt>
                <c:pt idx="491">
                  <c:v>0.10544916162476417</c:v>
                </c:pt>
                <c:pt idx="492">
                  <c:v>0.10365612771608559</c:v>
                </c:pt>
                <c:pt idx="493">
                  <c:v>0.10188339330533144</c:v>
                </c:pt>
                <c:pt idx="494">
                  <c:v>0.10013096272661987</c:v>
                </c:pt>
                <c:pt idx="495">
                  <c:v>9.8398834201322713E-2</c:v>
                </c:pt>
                <c:pt idx="496">
                  <c:v>9.6686999943908669E-2</c:v>
                </c:pt>
                <c:pt idx="497">
                  <c:v>9.4995446268938091E-2</c:v>
                </c:pt>
                <c:pt idx="498">
                  <c:v>9.3324153699125723E-2</c:v>
                </c:pt>
                <c:pt idx="499">
                  <c:v>9.1673097074388435E-2</c:v>
                </c:pt>
                <c:pt idx="500">
                  <c:v>9.0042245661796208E-2</c:v>
                </c:pt>
                <c:pt idx="501">
                  <c:v>8.8431563266344881E-2</c:v>
                </c:pt>
                <c:pt idx="502">
                  <c:v>8.6841008342470105E-2</c:v>
                </c:pt>
                <c:pt idx="503">
                  <c:v>8.52705341062234E-2</c:v>
                </c:pt>
                <c:pt idx="504">
                  <c:v>8.3720088648031543E-2</c:v>
                </c:pt>
                <c:pt idx="505">
                  <c:v>8.2189615045961506E-2</c:v>
                </c:pt>
                <c:pt idx="506">
                  <c:v>8.067905147941519E-2</c:v>
                </c:pt>
                <c:pt idx="507">
                  <c:v>7.9188331343177751E-2</c:v>
                </c:pt>
                <c:pt idx="508">
                  <c:v>7.7717383361745759E-2</c:v>
                </c:pt>
                <c:pt idx="509">
                  <c:v>7.6266131703861859E-2</c:v>
                </c:pt>
                <c:pt idx="510">
                  <c:v>7.4834496097184316E-2</c:v>
                </c:pt>
                <c:pt idx="511">
                  <c:v>7.3422391943020388E-2</c:v>
                </c:pt>
                <c:pt idx="512">
                  <c:v>7.2029730431054456E-2</c:v>
                </c:pt>
                <c:pt idx="513">
                  <c:v>7.0656418654002628E-2</c:v>
                </c:pt>
                <c:pt idx="514">
                  <c:v>6.9302359722127463E-2</c:v>
                </c:pt>
                <c:pt idx="515">
                  <c:v>6.7967452877546686E-2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F-451D-8461-A14A9E8B9FE7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'9.34'!$X$24:$X$664</c:f>
              <c:strCache>
                <c:ptCount val="641"/>
                <c:pt idx="0">
                  <c:v>23.19</c:v>
                </c:pt>
                <c:pt idx="1">
                  <c:v>23.2</c:v>
                </c:pt>
                <c:pt idx="2">
                  <c:v>23.21</c:v>
                </c:pt>
                <c:pt idx="3">
                  <c:v>23.22</c:v>
                </c:pt>
                <c:pt idx="4">
                  <c:v>23.23</c:v>
                </c:pt>
                <c:pt idx="5">
                  <c:v>23.24</c:v>
                </c:pt>
                <c:pt idx="6">
                  <c:v>23.25</c:v>
                </c:pt>
                <c:pt idx="7">
                  <c:v>23.26</c:v>
                </c:pt>
                <c:pt idx="8">
                  <c:v>23.26</c:v>
                </c:pt>
                <c:pt idx="9">
                  <c:v>23.27</c:v>
                </c:pt>
                <c:pt idx="10">
                  <c:v>23.28</c:v>
                </c:pt>
                <c:pt idx="11">
                  <c:v>23.29</c:v>
                </c:pt>
                <c:pt idx="12">
                  <c:v>23.3</c:v>
                </c:pt>
                <c:pt idx="13">
                  <c:v>23.31</c:v>
                </c:pt>
                <c:pt idx="14">
                  <c:v>23.32</c:v>
                </c:pt>
                <c:pt idx="15">
                  <c:v>23.33</c:v>
                </c:pt>
                <c:pt idx="16">
                  <c:v>23.33</c:v>
                </c:pt>
                <c:pt idx="17">
                  <c:v>23.34</c:v>
                </c:pt>
                <c:pt idx="18">
                  <c:v>23.35</c:v>
                </c:pt>
                <c:pt idx="19">
                  <c:v>23.36</c:v>
                </c:pt>
                <c:pt idx="20">
                  <c:v>23.37</c:v>
                </c:pt>
                <c:pt idx="21">
                  <c:v>23.38</c:v>
                </c:pt>
                <c:pt idx="22">
                  <c:v>23.39</c:v>
                </c:pt>
                <c:pt idx="23">
                  <c:v>23.4</c:v>
                </c:pt>
                <c:pt idx="24">
                  <c:v>23.4</c:v>
                </c:pt>
                <c:pt idx="25">
                  <c:v>23.41</c:v>
                </c:pt>
                <c:pt idx="26">
                  <c:v>23.42</c:v>
                </c:pt>
                <c:pt idx="27">
                  <c:v>23.43</c:v>
                </c:pt>
                <c:pt idx="28">
                  <c:v>23.44</c:v>
                </c:pt>
                <c:pt idx="29">
                  <c:v>23.45</c:v>
                </c:pt>
                <c:pt idx="30">
                  <c:v>23.46</c:v>
                </c:pt>
                <c:pt idx="31">
                  <c:v>23.47</c:v>
                </c:pt>
                <c:pt idx="32">
                  <c:v>23.47</c:v>
                </c:pt>
                <c:pt idx="33">
                  <c:v>23.48</c:v>
                </c:pt>
                <c:pt idx="34">
                  <c:v>23.49</c:v>
                </c:pt>
                <c:pt idx="35">
                  <c:v>23.5</c:v>
                </c:pt>
                <c:pt idx="36">
                  <c:v>23.51</c:v>
                </c:pt>
                <c:pt idx="37">
                  <c:v>23.52</c:v>
                </c:pt>
                <c:pt idx="38">
                  <c:v>23.53</c:v>
                </c:pt>
                <c:pt idx="39">
                  <c:v>23.54</c:v>
                </c:pt>
                <c:pt idx="40">
                  <c:v>23.54</c:v>
                </c:pt>
                <c:pt idx="41">
                  <c:v>23.55</c:v>
                </c:pt>
                <c:pt idx="42">
                  <c:v>23.56</c:v>
                </c:pt>
                <c:pt idx="43">
                  <c:v>23.57</c:v>
                </c:pt>
                <c:pt idx="44">
                  <c:v>23.58</c:v>
                </c:pt>
                <c:pt idx="45">
                  <c:v>23.59</c:v>
                </c:pt>
                <c:pt idx="46">
                  <c:v>23.6</c:v>
                </c:pt>
                <c:pt idx="47">
                  <c:v>23.61</c:v>
                </c:pt>
                <c:pt idx="48">
                  <c:v>23.62</c:v>
                </c:pt>
                <c:pt idx="49">
                  <c:v>23.62</c:v>
                </c:pt>
                <c:pt idx="50">
                  <c:v>23.63</c:v>
                </c:pt>
                <c:pt idx="51">
                  <c:v>23.64</c:v>
                </c:pt>
                <c:pt idx="52">
                  <c:v>23.65</c:v>
                </c:pt>
                <c:pt idx="53">
                  <c:v>23.66</c:v>
                </c:pt>
                <c:pt idx="54">
                  <c:v>23.67</c:v>
                </c:pt>
                <c:pt idx="55">
                  <c:v>23.68</c:v>
                </c:pt>
                <c:pt idx="56">
                  <c:v>23.69</c:v>
                </c:pt>
                <c:pt idx="57">
                  <c:v>23.69</c:v>
                </c:pt>
                <c:pt idx="58">
                  <c:v>23.7</c:v>
                </c:pt>
                <c:pt idx="59">
                  <c:v>23.71</c:v>
                </c:pt>
                <c:pt idx="60">
                  <c:v>23.72</c:v>
                </c:pt>
                <c:pt idx="61">
                  <c:v>23.73</c:v>
                </c:pt>
                <c:pt idx="62">
                  <c:v>23.74</c:v>
                </c:pt>
                <c:pt idx="63">
                  <c:v>23.75</c:v>
                </c:pt>
                <c:pt idx="64">
                  <c:v>23.76</c:v>
                </c:pt>
                <c:pt idx="65">
                  <c:v>23.76</c:v>
                </c:pt>
                <c:pt idx="66">
                  <c:v>23.77</c:v>
                </c:pt>
                <c:pt idx="67">
                  <c:v>23.78</c:v>
                </c:pt>
                <c:pt idx="68">
                  <c:v>23.79</c:v>
                </c:pt>
                <c:pt idx="69">
                  <c:v>23.8</c:v>
                </c:pt>
                <c:pt idx="70">
                  <c:v>23.81</c:v>
                </c:pt>
                <c:pt idx="71">
                  <c:v>23.82</c:v>
                </c:pt>
                <c:pt idx="72">
                  <c:v>23.83</c:v>
                </c:pt>
                <c:pt idx="73">
                  <c:v>23.83</c:v>
                </c:pt>
                <c:pt idx="74">
                  <c:v>23.84</c:v>
                </c:pt>
                <c:pt idx="75">
                  <c:v>23.85</c:v>
                </c:pt>
                <c:pt idx="76">
                  <c:v>23.86</c:v>
                </c:pt>
                <c:pt idx="77">
                  <c:v>23.87</c:v>
                </c:pt>
                <c:pt idx="78">
                  <c:v>23.88</c:v>
                </c:pt>
                <c:pt idx="79">
                  <c:v>23.89</c:v>
                </c:pt>
                <c:pt idx="80">
                  <c:v>23.9</c:v>
                </c:pt>
                <c:pt idx="81">
                  <c:v>23.9</c:v>
                </c:pt>
                <c:pt idx="82">
                  <c:v>23.91</c:v>
                </c:pt>
                <c:pt idx="83">
                  <c:v>23.92</c:v>
                </c:pt>
                <c:pt idx="84">
                  <c:v>23.93</c:v>
                </c:pt>
                <c:pt idx="85">
                  <c:v>23.94</c:v>
                </c:pt>
                <c:pt idx="86">
                  <c:v>23.95</c:v>
                </c:pt>
                <c:pt idx="87">
                  <c:v>23.96</c:v>
                </c:pt>
                <c:pt idx="88">
                  <c:v>23.97</c:v>
                </c:pt>
                <c:pt idx="89">
                  <c:v>23.97</c:v>
                </c:pt>
                <c:pt idx="90">
                  <c:v>23.98</c:v>
                </c:pt>
                <c:pt idx="91">
                  <c:v>23.99</c:v>
                </c:pt>
                <c:pt idx="92">
                  <c:v>24</c:v>
                </c:pt>
                <c:pt idx="93">
                  <c:v>24.01</c:v>
                </c:pt>
                <c:pt idx="94">
                  <c:v>24.02</c:v>
                </c:pt>
                <c:pt idx="95">
                  <c:v>24.03</c:v>
                </c:pt>
                <c:pt idx="96">
                  <c:v>24.04</c:v>
                </c:pt>
                <c:pt idx="97">
                  <c:v>24.04</c:v>
                </c:pt>
                <c:pt idx="98">
                  <c:v>24.05</c:v>
                </c:pt>
                <c:pt idx="99">
                  <c:v>24.06</c:v>
                </c:pt>
                <c:pt idx="100">
                  <c:v>24.07</c:v>
                </c:pt>
                <c:pt idx="101">
                  <c:v>24.08</c:v>
                </c:pt>
                <c:pt idx="102">
                  <c:v>24.09</c:v>
                </c:pt>
                <c:pt idx="103">
                  <c:v>24.1</c:v>
                </c:pt>
                <c:pt idx="104">
                  <c:v>24.11</c:v>
                </c:pt>
                <c:pt idx="105">
                  <c:v>24.11</c:v>
                </c:pt>
                <c:pt idx="106">
                  <c:v>24.12</c:v>
                </c:pt>
                <c:pt idx="107">
                  <c:v>24.13</c:v>
                </c:pt>
                <c:pt idx="108">
                  <c:v>24.14</c:v>
                </c:pt>
                <c:pt idx="109">
                  <c:v>24.15</c:v>
                </c:pt>
                <c:pt idx="110">
                  <c:v>24.16</c:v>
                </c:pt>
                <c:pt idx="111">
                  <c:v>24.17</c:v>
                </c:pt>
                <c:pt idx="112">
                  <c:v>24.18</c:v>
                </c:pt>
                <c:pt idx="113">
                  <c:v>24.18</c:v>
                </c:pt>
                <c:pt idx="114">
                  <c:v>24.19</c:v>
                </c:pt>
                <c:pt idx="115">
                  <c:v>24.2</c:v>
                </c:pt>
                <c:pt idx="116">
                  <c:v>24.21</c:v>
                </c:pt>
                <c:pt idx="117">
                  <c:v>24.22</c:v>
                </c:pt>
                <c:pt idx="118">
                  <c:v>24.23</c:v>
                </c:pt>
                <c:pt idx="119">
                  <c:v>24.24</c:v>
                </c:pt>
                <c:pt idx="120">
                  <c:v>24.25</c:v>
                </c:pt>
                <c:pt idx="121">
                  <c:v>24.26</c:v>
                </c:pt>
                <c:pt idx="122">
                  <c:v>24.26</c:v>
                </c:pt>
                <c:pt idx="123">
                  <c:v>24.27</c:v>
                </c:pt>
                <c:pt idx="124">
                  <c:v>24.28</c:v>
                </c:pt>
                <c:pt idx="125">
                  <c:v>24.29</c:v>
                </c:pt>
                <c:pt idx="126">
                  <c:v>24.3</c:v>
                </c:pt>
                <c:pt idx="127">
                  <c:v>24.31</c:v>
                </c:pt>
                <c:pt idx="128">
                  <c:v>24.32</c:v>
                </c:pt>
                <c:pt idx="129">
                  <c:v>24.33</c:v>
                </c:pt>
                <c:pt idx="130">
                  <c:v>24.33</c:v>
                </c:pt>
                <c:pt idx="131">
                  <c:v>24.34</c:v>
                </c:pt>
                <c:pt idx="132">
                  <c:v>24.35</c:v>
                </c:pt>
                <c:pt idx="133">
                  <c:v>24.36</c:v>
                </c:pt>
                <c:pt idx="134">
                  <c:v>24.37</c:v>
                </c:pt>
                <c:pt idx="135">
                  <c:v>24.38</c:v>
                </c:pt>
                <c:pt idx="136">
                  <c:v>24.39</c:v>
                </c:pt>
                <c:pt idx="137">
                  <c:v>24.4</c:v>
                </c:pt>
                <c:pt idx="138">
                  <c:v>24.4</c:v>
                </c:pt>
                <c:pt idx="139">
                  <c:v>24.41</c:v>
                </c:pt>
                <c:pt idx="140">
                  <c:v>24.42</c:v>
                </c:pt>
                <c:pt idx="141">
                  <c:v>24.43</c:v>
                </c:pt>
                <c:pt idx="142">
                  <c:v>24.44</c:v>
                </c:pt>
                <c:pt idx="143">
                  <c:v>24.45</c:v>
                </c:pt>
                <c:pt idx="144">
                  <c:v>24.46</c:v>
                </c:pt>
                <c:pt idx="145">
                  <c:v>24.47</c:v>
                </c:pt>
                <c:pt idx="146">
                  <c:v>24.47</c:v>
                </c:pt>
                <c:pt idx="147">
                  <c:v>24.48</c:v>
                </c:pt>
                <c:pt idx="148">
                  <c:v>24.49</c:v>
                </c:pt>
                <c:pt idx="149">
                  <c:v>24.5</c:v>
                </c:pt>
                <c:pt idx="150">
                  <c:v>24.51</c:v>
                </c:pt>
                <c:pt idx="151">
                  <c:v>24.52</c:v>
                </c:pt>
                <c:pt idx="152">
                  <c:v>24.53</c:v>
                </c:pt>
                <c:pt idx="153">
                  <c:v>24.54</c:v>
                </c:pt>
                <c:pt idx="154">
                  <c:v>24.54</c:v>
                </c:pt>
                <c:pt idx="155">
                  <c:v>24.55</c:v>
                </c:pt>
                <c:pt idx="156">
                  <c:v>24.56</c:v>
                </c:pt>
                <c:pt idx="157">
                  <c:v>24.57</c:v>
                </c:pt>
                <c:pt idx="158">
                  <c:v>24.58</c:v>
                </c:pt>
                <c:pt idx="159">
                  <c:v>24.59</c:v>
                </c:pt>
                <c:pt idx="160">
                  <c:v>24.6</c:v>
                </c:pt>
                <c:pt idx="161">
                  <c:v>24.61</c:v>
                </c:pt>
                <c:pt idx="162">
                  <c:v>24.61</c:v>
                </c:pt>
                <c:pt idx="163">
                  <c:v>24.62</c:v>
                </c:pt>
                <c:pt idx="164">
                  <c:v>24.63</c:v>
                </c:pt>
                <c:pt idx="165">
                  <c:v>24.64</c:v>
                </c:pt>
                <c:pt idx="166">
                  <c:v>24.65</c:v>
                </c:pt>
                <c:pt idx="167">
                  <c:v>24.66</c:v>
                </c:pt>
                <c:pt idx="168">
                  <c:v>24.67</c:v>
                </c:pt>
                <c:pt idx="169">
                  <c:v>24.68</c:v>
                </c:pt>
                <c:pt idx="170">
                  <c:v>24.68</c:v>
                </c:pt>
                <c:pt idx="171">
                  <c:v>24.69</c:v>
                </c:pt>
                <c:pt idx="172">
                  <c:v>24.7</c:v>
                </c:pt>
                <c:pt idx="173">
                  <c:v>24.71</c:v>
                </c:pt>
                <c:pt idx="174">
                  <c:v>24.72</c:v>
                </c:pt>
                <c:pt idx="175">
                  <c:v>24.73</c:v>
                </c:pt>
                <c:pt idx="176">
                  <c:v>24.74</c:v>
                </c:pt>
                <c:pt idx="177">
                  <c:v>24.75</c:v>
                </c:pt>
                <c:pt idx="178">
                  <c:v>24.75</c:v>
                </c:pt>
                <c:pt idx="179">
                  <c:v>24.76</c:v>
                </c:pt>
                <c:pt idx="180">
                  <c:v>24.77</c:v>
                </c:pt>
                <c:pt idx="181">
                  <c:v>24.78</c:v>
                </c:pt>
                <c:pt idx="182">
                  <c:v>24.79</c:v>
                </c:pt>
                <c:pt idx="183">
                  <c:v>24.8</c:v>
                </c:pt>
                <c:pt idx="184">
                  <c:v>24.81</c:v>
                </c:pt>
                <c:pt idx="185">
                  <c:v>24.82</c:v>
                </c:pt>
                <c:pt idx="186">
                  <c:v>24.83</c:v>
                </c:pt>
                <c:pt idx="187">
                  <c:v>24.83</c:v>
                </c:pt>
                <c:pt idx="188">
                  <c:v>24.84</c:v>
                </c:pt>
                <c:pt idx="189">
                  <c:v>24.85</c:v>
                </c:pt>
                <c:pt idx="190">
                  <c:v>24.86</c:v>
                </c:pt>
                <c:pt idx="191">
                  <c:v>24.87</c:v>
                </c:pt>
                <c:pt idx="192">
                  <c:v>24.88</c:v>
                </c:pt>
                <c:pt idx="193">
                  <c:v>24.89</c:v>
                </c:pt>
                <c:pt idx="194">
                  <c:v>24.9</c:v>
                </c:pt>
                <c:pt idx="195">
                  <c:v>24.9</c:v>
                </c:pt>
                <c:pt idx="196">
                  <c:v>24.91</c:v>
                </c:pt>
                <c:pt idx="197">
                  <c:v>24.92</c:v>
                </c:pt>
                <c:pt idx="198">
                  <c:v>24.93</c:v>
                </c:pt>
                <c:pt idx="199">
                  <c:v>24.94</c:v>
                </c:pt>
                <c:pt idx="200">
                  <c:v>24.95</c:v>
                </c:pt>
                <c:pt idx="201">
                  <c:v>24.96</c:v>
                </c:pt>
                <c:pt idx="202">
                  <c:v>24.97</c:v>
                </c:pt>
                <c:pt idx="203">
                  <c:v>24.97</c:v>
                </c:pt>
                <c:pt idx="204">
                  <c:v>24.98</c:v>
                </c:pt>
                <c:pt idx="205">
                  <c:v>24.99</c:v>
                </c:pt>
                <c:pt idx="206">
                  <c:v>25</c:v>
                </c:pt>
                <c:pt idx="207">
                  <c:v>25.01</c:v>
                </c:pt>
                <c:pt idx="208">
                  <c:v>25.02</c:v>
                </c:pt>
                <c:pt idx="209">
                  <c:v>25.03</c:v>
                </c:pt>
                <c:pt idx="210">
                  <c:v>25.04</c:v>
                </c:pt>
                <c:pt idx="211">
                  <c:v>25.04</c:v>
                </c:pt>
                <c:pt idx="212">
                  <c:v>25.05</c:v>
                </c:pt>
                <c:pt idx="213">
                  <c:v>25.06</c:v>
                </c:pt>
                <c:pt idx="214">
                  <c:v>25.07</c:v>
                </c:pt>
                <c:pt idx="215">
                  <c:v>25.08</c:v>
                </c:pt>
                <c:pt idx="216">
                  <c:v>25.09</c:v>
                </c:pt>
                <c:pt idx="217">
                  <c:v>25.1</c:v>
                </c:pt>
                <c:pt idx="218">
                  <c:v>25.11</c:v>
                </c:pt>
                <c:pt idx="219">
                  <c:v>25.11</c:v>
                </c:pt>
                <c:pt idx="220">
                  <c:v>25.12</c:v>
                </c:pt>
                <c:pt idx="221">
                  <c:v>25.13</c:v>
                </c:pt>
                <c:pt idx="222">
                  <c:v>25.14</c:v>
                </c:pt>
                <c:pt idx="223">
                  <c:v>25.15</c:v>
                </c:pt>
                <c:pt idx="224">
                  <c:v>25.16</c:v>
                </c:pt>
                <c:pt idx="225">
                  <c:v>25.17</c:v>
                </c:pt>
                <c:pt idx="226">
                  <c:v>25.18</c:v>
                </c:pt>
                <c:pt idx="227">
                  <c:v>25.18</c:v>
                </c:pt>
                <c:pt idx="228">
                  <c:v>25.19</c:v>
                </c:pt>
                <c:pt idx="229">
                  <c:v>25.2</c:v>
                </c:pt>
                <c:pt idx="230">
                  <c:v>25.21</c:v>
                </c:pt>
                <c:pt idx="231">
                  <c:v>25.22</c:v>
                </c:pt>
                <c:pt idx="232">
                  <c:v>25.23</c:v>
                </c:pt>
                <c:pt idx="233">
                  <c:v>25.24</c:v>
                </c:pt>
                <c:pt idx="234">
                  <c:v>25.25</c:v>
                </c:pt>
                <c:pt idx="235">
                  <c:v>25.25</c:v>
                </c:pt>
                <c:pt idx="236">
                  <c:v>25.26</c:v>
                </c:pt>
                <c:pt idx="237">
                  <c:v>25.27</c:v>
                </c:pt>
                <c:pt idx="238">
                  <c:v>25.28</c:v>
                </c:pt>
                <c:pt idx="239">
                  <c:v>25.29</c:v>
                </c:pt>
                <c:pt idx="240">
                  <c:v>25.3</c:v>
                </c:pt>
                <c:pt idx="241">
                  <c:v>25.31</c:v>
                </c:pt>
                <c:pt idx="242">
                  <c:v>25.32</c:v>
                </c:pt>
                <c:pt idx="243">
                  <c:v>25.32</c:v>
                </c:pt>
                <c:pt idx="244">
                  <c:v>25.33</c:v>
                </c:pt>
                <c:pt idx="245">
                  <c:v>25.34</c:v>
                </c:pt>
                <c:pt idx="246">
                  <c:v>25.35</c:v>
                </c:pt>
                <c:pt idx="247">
                  <c:v>25.36</c:v>
                </c:pt>
                <c:pt idx="248">
                  <c:v>25.37</c:v>
                </c:pt>
                <c:pt idx="249">
                  <c:v>25.38</c:v>
                </c:pt>
                <c:pt idx="250">
                  <c:v>25.39</c:v>
                </c:pt>
                <c:pt idx="251">
                  <c:v>25.39</c:v>
                </c:pt>
                <c:pt idx="252">
                  <c:v>25.4</c:v>
                </c:pt>
                <c:pt idx="253">
                  <c:v>25.41</c:v>
                </c:pt>
                <c:pt idx="254">
                  <c:v>25.42</c:v>
                </c:pt>
                <c:pt idx="255">
                  <c:v>25.43</c:v>
                </c:pt>
                <c:pt idx="256">
                  <c:v>25.44</c:v>
                </c:pt>
                <c:pt idx="257">
                  <c:v>25.45</c:v>
                </c:pt>
                <c:pt idx="258">
                  <c:v>25.46</c:v>
                </c:pt>
                <c:pt idx="259">
                  <c:v>25.47</c:v>
                </c:pt>
                <c:pt idx="260">
                  <c:v>25.47</c:v>
                </c:pt>
                <c:pt idx="261">
                  <c:v>25.48</c:v>
                </c:pt>
                <c:pt idx="262">
                  <c:v>25.49</c:v>
                </c:pt>
                <c:pt idx="263">
                  <c:v>25.5</c:v>
                </c:pt>
                <c:pt idx="264">
                  <c:v>25.51</c:v>
                </c:pt>
                <c:pt idx="265">
                  <c:v>25.52</c:v>
                </c:pt>
                <c:pt idx="266">
                  <c:v>25.53</c:v>
                </c:pt>
                <c:pt idx="267">
                  <c:v>25.54</c:v>
                </c:pt>
                <c:pt idx="268">
                  <c:v>25.54</c:v>
                </c:pt>
                <c:pt idx="269">
                  <c:v>25.55</c:v>
                </c:pt>
                <c:pt idx="270">
                  <c:v>25.56</c:v>
                </c:pt>
                <c:pt idx="271">
                  <c:v>25.57</c:v>
                </c:pt>
                <c:pt idx="272">
                  <c:v>25.58</c:v>
                </c:pt>
                <c:pt idx="273">
                  <c:v>25.59</c:v>
                </c:pt>
                <c:pt idx="274">
                  <c:v>25.6</c:v>
                </c:pt>
                <c:pt idx="275">
                  <c:v>25.61</c:v>
                </c:pt>
                <c:pt idx="276">
                  <c:v>25.61</c:v>
                </c:pt>
                <c:pt idx="277">
                  <c:v>25.62</c:v>
                </c:pt>
                <c:pt idx="278">
                  <c:v>25.63</c:v>
                </c:pt>
                <c:pt idx="279">
                  <c:v>25.64</c:v>
                </c:pt>
                <c:pt idx="280">
                  <c:v>25.65</c:v>
                </c:pt>
                <c:pt idx="281">
                  <c:v>25.66</c:v>
                </c:pt>
                <c:pt idx="282">
                  <c:v>25.67</c:v>
                </c:pt>
                <c:pt idx="283">
                  <c:v>25.68</c:v>
                </c:pt>
                <c:pt idx="284">
                  <c:v>25.68</c:v>
                </c:pt>
                <c:pt idx="285">
                  <c:v>25.69</c:v>
                </c:pt>
                <c:pt idx="286">
                  <c:v>25.7</c:v>
                </c:pt>
                <c:pt idx="287">
                  <c:v>25.71</c:v>
                </c:pt>
                <c:pt idx="288">
                  <c:v>25.72</c:v>
                </c:pt>
                <c:pt idx="289">
                  <c:v>25.73</c:v>
                </c:pt>
                <c:pt idx="290">
                  <c:v>25.74</c:v>
                </c:pt>
                <c:pt idx="291">
                  <c:v>25.75</c:v>
                </c:pt>
                <c:pt idx="292">
                  <c:v>25.75</c:v>
                </c:pt>
                <c:pt idx="293">
                  <c:v>25.76</c:v>
                </c:pt>
                <c:pt idx="294">
                  <c:v>25.77</c:v>
                </c:pt>
                <c:pt idx="295">
                  <c:v>25.78</c:v>
                </c:pt>
                <c:pt idx="296">
                  <c:v>25.79</c:v>
                </c:pt>
                <c:pt idx="297">
                  <c:v>25.8</c:v>
                </c:pt>
                <c:pt idx="298">
                  <c:v>25.81</c:v>
                </c:pt>
                <c:pt idx="299">
                  <c:v>25.82</c:v>
                </c:pt>
                <c:pt idx="300">
                  <c:v>25.82</c:v>
                </c:pt>
                <c:pt idx="301">
                  <c:v>25.83</c:v>
                </c:pt>
                <c:pt idx="302">
                  <c:v>25.84</c:v>
                </c:pt>
                <c:pt idx="303">
                  <c:v>25.85</c:v>
                </c:pt>
                <c:pt idx="304">
                  <c:v>25.86</c:v>
                </c:pt>
                <c:pt idx="305">
                  <c:v>25.87</c:v>
                </c:pt>
                <c:pt idx="306">
                  <c:v>25.88</c:v>
                </c:pt>
                <c:pt idx="307">
                  <c:v>25.89</c:v>
                </c:pt>
                <c:pt idx="308">
                  <c:v>25.89</c:v>
                </c:pt>
                <c:pt idx="309">
                  <c:v>25.9</c:v>
                </c:pt>
                <c:pt idx="310">
                  <c:v>25.91</c:v>
                </c:pt>
                <c:pt idx="311">
                  <c:v>25.92</c:v>
                </c:pt>
                <c:pt idx="312">
                  <c:v>25.93</c:v>
                </c:pt>
                <c:pt idx="313">
                  <c:v>25.94</c:v>
                </c:pt>
                <c:pt idx="314">
                  <c:v>25.95</c:v>
                </c:pt>
                <c:pt idx="315">
                  <c:v>25.96</c:v>
                </c:pt>
                <c:pt idx="316">
                  <c:v>25.96</c:v>
                </c:pt>
                <c:pt idx="317">
                  <c:v>25.97</c:v>
                </c:pt>
                <c:pt idx="318">
                  <c:v>25.98</c:v>
                </c:pt>
                <c:pt idx="319">
                  <c:v>25.99</c:v>
                </c:pt>
                <c:pt idx="320">
                  <c:v>26</c:v>
                </c:pt>
                <c:pt idx="321">
                  <c:v>26.01</c:v>
                </c:pt>
                <c:pt idx="322">
                  <c:v>26.02</c:v>
                </c:pt>
                <c:pt idx="323">
                  <c:v>26.03</c:v>
                </c:pt>
                <c:pt idx="324">
                  <c:v>26.04</c:v>
                </c:pt>
                <c:pt idx="325">
                  <c:v>26.04</c:v>
                </c:pt>
                <c:pt idx="326">
                  <c:v>26.05</c:v>
                </c:pt>
                <c:pt idx="327">
                  <c:v>26.06</c:v>
                </c:pt>
                <c:pt idx="328">
                  <c:v>26.07</c:v>
                </c:pt>
                <c:pt idx="329">
                  <c:v>26.08</c:v>
                </c:pt>
                <c:pt idx="330">
                  <c:v>26.09</c:v>
                </c:pt>
                <c:pt idx="331">
                  <c:v>26.1</c:v>
                </c:pt>
                <c:pt idx="332">
                  <c:v>26.11</c:v>
                </c:pt>
                <c:pt idx="333">
                  <c:v>26.11</c:v>
                </c:pt>
                <c:pt idx="334">
                  <c:v>26.12</c:v>
                </c:pt>
                <c:pt idx="335">
                  <c:v>26.13</c:v>
                </c:pt>
                <c:pt idx="336">
                  <c:v>26.14</c:v>
                </c:pt>
                <c:pt idx="337">
                  <c:v>26.15</c:v>
                </c:pt>
                <c:pt idx="338">
                  <c:v>26.16</c:v>
                </c:pt>
                <c:pt idx="339">
                  <c:v>26.17</c:v>
                </c:pt>
                <c:pt idx="340">
                  <c:v>26.18</c:v>
                </c:pt>
                <c:pt idx="341">
                  <c:v>26.18</c:v>
                </c:pt>
                <c:pt idx="342">
                  <c:v>26.19</c:v>
                </c:pt>
                <c:pt idx="343">
                  <c:v>26.2</c:v>
                </c:pt>
                <c:pt idx="344">
                  <c:v>26.21</c:v>
                </c:pt>
                <c:pt idx="345">
                  <c:v>26.22</c:v>
                </c:pt>
                <c:pt idx="346">
                  <c:v>26.23</c:v>
                </c:pt>
                <c:pt idx="347">
                  <c:v>26.24</c:v>
                </c:pt>
                <c:pt idx="348">
                  <c:v>26.25</c:v>
                </c:pt>
                <c:pt idx="349">
                  <c:v>26.25</c:v>
                </c:pt>
                <c:pt idx="350">
                  <c:v>26.26</c:v>
                </c:pt>
                <c:pt idx="351">
                  <c:v>26.27</c:v>
                </c:pt>
                <c:pt idx="352">
                  <c:v>26.28</c:v>
                </c:pt>
                <c:pt idx="353">
                  <c:v>26.29</c:v>
                </c:pt>
                <c:pt idx="354">
                  <c:v>26.3</c:v>
                </c:pt>
                <c:pt idx="355">
                  <c:v>26.31</c:v>
                </c:pt>
                <c:pt idx="356">
                  <c:v>26.32</c:v>
                </c:pt>
                <c:pt idx="357">
                  <c:v>26.32</c:v>
                </c:pt>
                <c:pt idx="358">
                  <c:v>26.33</c:v>
                </c:pt>
                <c:pt idx="359">
                  <c:v>26.34</c:v>
                </c:pt>
                <c:pt idx="360">
                  <c:v>26.35</c:v>
                </c:pt>
                <c:pt idx="361">
                  <c:v>26.36</c:v>
                </c:pt>
                <c:pt idx="362">
                  <c:v>26.37</c:v>
                </c:pt>
                <c:pt idx="363">
                  <c:v>26.38</c:v>
                </c:pt>
                <c:pt idx="364">
                  <c:v>26.39</c:v>
                </c:pt>
                <c:pt idx="365">
                  <c:v>26.39</c:v>
                </c:pt>
                <c:pt idx="366">
                  <c:v>26.4</c:v>
                </c:pt>
                <c:pt idx="367">
                  <c:v>26.41</c:v>
                </c:pt>
                <c:pt idx="368">
                  <c:v>26.42</c:v>
                </c:pt>
                <c:pt idx="369">
                  <c:v>26.43</c:v>
                </c:pt>
                <c:pt idx="370">
                  <c:v>26.44</c:v>
                </c:pt>
                <c:pt idx="371">
                  <c:v>26.45</c:v>
                </c:pt>
                <c:pt idx="372">
                  <c:v>26.46</c:v>
                </c:pt>
                <c:pt idx="373">
                  <c:v>26.46</c:v>
                </c:pt>
                <c:pt idx="374">
                  <c:v>26.47</c:v>
                </c:pt>
                <c:pt idx="375">
                  <c:v>26.48</c:v>
                </c:pt>
                <c:pt idx="376">
                  <c:v>26.49</c:v>
                </c:pt>
                <c:pt idx="377">
                  <c:v>26.5</c:v>
                </c:pt>
                <c:pt idx="378">
                  <c:v>26.51</c:v>
                </c:pt>
                <c:pt idx="379">
                  <c:v>26.52</c:v>
                </c:pt>
                <c:pt idx="380">
                  <c:v>26.53</c:v>
                </c:pt>
                <c:pt idx="381">
                  <c:v>26.53</c:v>
                </c:pt>
                <c:pt idx="382">
                  <c:v>26.54</c:v>
                </c:pt>
                <c:pt idx="383">
                  <c:v>26.55</c:v>
                </c:pt>
                <c:pt idx="384">
                  <c:v>26.56</c:v>
                </c:pt>
                <c:pt idx="385">
                  <c:v>26.57</c:v>
                </c:pt>
                <c:pt idx="386">
                  <c:v>26.58</c:v>
                </c:pt>
                <c:pt idx="387">
                  <c:v>26.59</c:v>
                </c:pt>
                <c:pt idx="388">
                  <c:v>26.6</c:v>
                </c:pt>
                <c:pt idx="389">
                  <c:v>26.61</c:v>
                </c:pt>
                <c:pt idx="390">
                  <c:v>26.61</c:v>
                </c:pt>
                <c:pt idx="391">
                  <c:v>26.62</c:v>
                </c:pt>
                <c:pt idx="392">
                  <c:v>26.63</c:v>
                </c:pt>
                <c:pt idx="393">
                  <c:v>26.64</c:v>
                </c:pt>
                <c:pt idx="394">
                  <c:v>26.65</c:v>
                </c:pt>
                <c:pt idx="395">
                  <c:v>26.66</c:v>
                </c:pt>
                <c:pt idx="396">
                  <c:v>26.67</c:v>
                </c:pt>
                <c:pt idx="397">
                  <c:v>26.68</c:v>
                </c:pt>
                <c:pt idx="398">
                  <c:v>26.68</c:v>
                </c:pt>
                <c:pt idx="399">
                  <c:v>26.69</c:v>
                </c:pt>
                <c:pt idx="400">
                  <c:v>26.7</c:v>
                </c:pt>
                <c:pt idx="401">
                  <c:v>26.71</c:v>
                </c:pt>
                <c:pt idx="402">
                  <c:v>26.72</c:v>
                </c:pt>
                <c:pt idx="403">
                  <c:v>26.73</c:v>
                </c:pt>
                <c:pt idx="404">
                  <c:v>26.74</c:v>
                </c:pt>
                <c:pt idx="405">
                  <c:v>26.75</c:v>
                </c:pt>
                <c:pt idx="406">
                  <c:v>26.75</c:v>
                </c:pt>
                <c:pt idx="407">
                  <c:v>26.76</c:v>
                </c:pt>
                <c:pt idx="408">
                  <c:v>26.77</c:v>
                </c:pt>
                <c:pt idx="409">
                  <c:v>26.78</c:v>
                </c:pt>
                <c:pt idx="410">
                  <c:v>26.79</c:v>
                </c:pt>
                <c:pt idx="411">
                  <c:v>26.8</c:v>
                </c:pt>
                <c:pt idx="412">
                  <c:v>26.81</c:v>
                </c:pt>
                <c:pt idx="413">
                  <c:v>26.82</c:v>
                </c:pt>
                <c:pt idx="414">
                  <c:v>26.82</c:v>
                </c:pt>
                <c:pt idx="415">
                  <c:v>26.83</c:v>
                </c:pt>
                <c:pt idx="416">
                  <c:v>26.84</c:v>
                </c:pt>
                <c:pt idx="417">
                  <c:v>26.85</c:v>
                </c:pt>
                <c:pt idx="418">
                  <c:v>26.86</c:v>
                </c:pt>
                <c:pt idx="419">
                  <c:v>26.87</c:v>
                </c:pt>
                <c:pt idx="420">
                  <c:v>26.88</c:v>
                </c:pt>
                <c:pt idx="421">
                  <c:v>26.89</c:v>
                </c:pt>
                <c:pt idx="422">
                  <c:v>26.89</c:v>
                </c:pt>
                <c:pt idx="423">
                  <c:v>26.9</c:v>
                </c:pt>
                <c:pt idx="424">
                  <c:v>26.91</c:v>
                </c:pt>
                <c:pt idx="425">
                  <c:v>26.92</c:v>
                </c:pt>
                <c:pt idx="426">
                  <c:v>26.93</c:v>
                </c:pt>
                <c:pt idx="427">
                  <c:v>26.94</c:v>
                </c:pt>
                <c:pt idx="428">
                  <c:v>26.95</c:v>
                </c:pt>
                <c:pt idx="429">
                  <c:v>26.96</c:v>
                </c:pt>
                <c:pt idx="430">
                  <c:v>26.96</c:v>
                </c:pt>
                <c:pt idx="431">
                  <c:v>26.97</c:v>
                </c:pt>
                <c:pt idx="432">
                  <c:v>26.98</c:v>
                </c:pt>
                <c:pt idx="433">
                  <c:v>26.99</c:v>
                </c:pt>
                <c:pt idx="434">
                  <c:v>27</c:v>
                </c:pt>
                <c:pt idx="435">
                  <c:v>27.01</c:v>
                </c:pt>
                <c:pt idx="436">
                  <c:v>27.02</c:v>
                </c:pt>
                <c:pt idx="437">
                  <c:v>27.03</c:v>
                </c:pt>
                <c:pt idx="438">
                  <c:v>27.03</c:v>
                </c:pt>
                <c:pt idx="439">
                  <c:v>27.04</c:v>
                </c:pt>
                <c:pt idx="440">
                  <c:v>27.05</c:v>
                </c:pt>
                <c:pt idx="441">
                  <c:v>27.06</c:v>
                </c:pt>
                <c:pt idx="442">
                  <c:v>27.07</c:v>
                </c:pt>
                <c:pt idx="443">
                  <c:v>27.08</c:v>
                </c:pt>
                <c:pt idx="444">
                  <c:v>27.09</c:v>
                </c:pt>
                <c:pt idx="445">
                  <c:v>27.1</c:v>
                </c:pt>
                <c:pt idx="446">
                  <c:v>27.1</c:v>
                </c:pt>
                <c:pt idx="447">
                  <c:v>27.11</c:v>
                </c:pt>
                <c:pt idx="448">
                  <c:v>27.12</c:v>
                </c:pt>
                <c:pt idx="449">
                  <c:v>27.13</c:v>
                </c:pt>
                <c:pt idx="450">
                  <c:v>27.14</c:v>
                </c:pt>
                <c:pt idx="451">
                  <c:v>27.15</c:v>
                </c:pt>
                <c:pt idx="452">
                  <c:v>27.16</c:v>
                </c:pt>
                <c:pt idx="453">
                  <c:v>27.17</c:v>
                </c:pt>
                <c:pt idx="454">
                  <c:v>27.17</c:v>
                </c:pt>
                <c:pt idx="455">
                  <c:v>27.18</c:v>
                </c:pt>
                <c:pt idx="456">
                  <c:v>27.19</c:v>
                </c:pt>
                <c:pt idx="457">
                  <c:v>27.2</c:v>
                </c:pt>
                <c:pt idx="458">
                  <c:v>27.21</c:v>
                </c:pt>
                <c:pt idx="459">
                  <c:v>27.22</c:v>
                </c:pt>
                <c:pt idx="460">
                  <c:v>27.23</c:v>
                </c:pt>
                <c:pt idx="461">
                  <c:v>27.24</c:v>
                </c:pt>
                <c:pt idx="462">
                  <c:v>27.25</c:v>
                </c:pt>
                <c:pt idx="463">
                  <c:v>27.25</c:v>
                </c:pt>
                <c:pt idx="464">
                  <c:v>27.26</c:v>
                </c:pt>
                <c:pt idx="465">
                  <c:v>27.27</c:v>
                </c:pt>
                <c:pt idx="466">
                  <c:v>27.28</c:v>
                </c:pt>
                <c:pt idx="467">
                  <c:v>27.29</c:v>
                </c:pt>
                <c:pt idx="468">
                  <c:v>27.3</c:v>
                </c:pt>
                <c:pt idx="469">
                  <c:v>27.31</c:v>
                </c:pt>
                <c:pt idx="470">
                  <c:v>27.32</c:v>
                </c:pt>
                <c:pt idx="471">
                  <c:v>27.32</c:v>
                </c:pt>
                <c:pt idx="472">
                  <c:v>27.33</c:v>
                </c:pt>
                <c:pt idx="473">
                  <c:v>27.34</c:v>
                </c:pt>
                <c:pt idx="474">
                  <c:v>27.35</c:v>
                </c:pt>
                <c:pt idx="475">
                  <c:v>27.36</c:v>
                </c:pt>
                <c:pt idx="476">
                  <c:v>27.37</c:v>
                </c:pt>
                <c:pt idx="477">
                  <c:v>27.38</c:v>
                </c:pt>
                <c:pt idx="478">
                  <c:v>27.39</c:v>
                </c:pt>
                <c:pt idx="479">
                  <c:v>27.39</c:v>
                </c:pt>
                <c:pt idx="480">
                  <c:v>27.4</c:v>
                </c:pt>
                <c:pt idx="481">
                  <c:v>27.41</c:v>
                </c:pt>
                <c:pt idx="482">
                  <c:v>27.42</c:v>
                </c:pt>
                <c:pt idx="483">
                  <c:v>27.43</c:v>
                </c:pt>
                <c:pt idx="484">
                  <c:v>27.44</c:v>
                </c:pt>
                <c:pt idx="485">
                  <c:v>27.45</c:v>
                </c:pt>
                <c:pt idx="486">
                  <c:v>27.46</c:v>
                </c:pt>
                <c:pt idx="487">
                  <c:v>27.46</c:v>
                </c:pt>
                <c:pt idx="488">
                  <c:v>27.47</c:v>
                </c:pt>
                <c:pt idx="489">
                  <c:v>27.48</c:v>
                </c:pt>
                <c:pt idx="490">
                  <c:v>27.49</c:v>
                </c:pt>
                <c:pt idx="491">
                  <c:v>27.5</c:v>
                </c:pt>
                <c:pt idx="492">
                  <c:v>27.51</c:v>
                </c:pt>
                <c:pt idx="493">
                  <c:v>27.52</c:v>
                </c:pt>
                <c:pt idx="494">
                  <c:v>27.53</c:v>
                </c:pt>
                <c:pt idx="495">
                  <c:v>27.53</c:v>
                </c:pt>
                <c:pt idx="496">
                  <c:v>27.54</c:v>
                </c:pt>
                <c:pt idx="497">
                  <c:v>27.55</c:v>
                </c:pt>
                <c:pt idx="498">
                  <c:v>27.56</c:v>
                </c:pt>
                <c:pt idx="499">
                  <c:v>27.57</c:v>
                </c:pt>
                <c:pt idx="500">
                  <c:v>27.58</c:v>
                </c:pt>
                <c:pt idx="501">
                  <c:v>27.59</c:v>
                </c:pt>
                <c:pt idx="502">
                  <c:v>27.6</c:v>
                </c:pt>
                <c:pt idx="503">
                  <c:v>27.6</c:v>
                </c:pt>
                <c:pt idx="504">
                  <c:v>27.61</c:v>
                </c:pt>
                <c:pt idx="505">
                  <c:v>27.62</c:v>
                </c:pt>
                <c:pt idx="506">
                  <c:v>27.63</c:v>
                </c:pt>
                <c:pt idx="507">
                  <c:v>27.64</c:v>
                </c:pt>
                <c:pt idx="508">
                  <c:v>27.65</c:v>
                </c:pt>
                <c:pt idx="509">
                  <c:v>27.66</c:v>
                </c:pt>
                <c:pt idx="510">
                  <c:v>27.67</c:v>
                </c:pt>
                <c:pt idx="511">
                  <c:v>27.67</c:v>
                </c:pt>
                <c:pt idx="512">
                  <c:v>27.68</c:v>
                </c:pt>
                <c:pt idx="513">
                  <c:v>27.69</c:v>
                </c:pt>
                <c:pt idx="514">
                  <c:v>27.7</c:v>
                </c:pt>
                <c:pt idx="515">
                  <c:v>27.71</c:v>
                </c:pt>
                <c:pt idx="516">
                  <c:v>27.72</c:v>
                </c:pt>
                <c:pt idx="517">
                  <c:v>27.73</c:v>
                </c:pt>
                <c:pt idx="518">
                  <c:v>27.74</c:v>
                </c:pt>
                <c:pt idx="519">
                  <c:v>27.74</c:v>
                </c:pt>
                <c:pt idx="520">
                  <c:v>27.75</c:v>
                </c:pt>
                <c:pt idx="521">
                  <c:v>27.76</c:v>
                </c:pt>
                <c:pt idx="522">
                  <c:v>27.77</c:v>
                </c:pt>
                <c:pt idx="523">
                  <c:v>27.78</c:v>
                </c:pt>
                <c:pt idx="524">
                  <c:v>27.79</c:v>
                </c:pt>
                <c:pt idx="525">
                  <c:v>27.8</c:v>
                </c:pt>
                <c:pt idx="526">
                  <c:v>27.81</c:v>
                </c:pt>
                <c:pt idx="527">
                  <c:v>27.82</c:v>
                </c:pt>
                <c:pt idx="528">
                  <c:v>27.82</c:v>
                </c:pt>
                <c:pt idx="529">
                  <c:v>27.83</c:v>
                </c:pt>
                <c:pt idx="530">
                  <c:v>27.84</c:v>
                </c:pt>
                <c:pt idx="531">
                  <c:v>27.85</c:v>
                </c:pt>
                <c:pt idx="532">
                  <c:v>27.86</c:v>
                </c:pt>
                <c:pt idx="533">
                  <c:v>27.87</c:v>
                </c:pt>
                <c:pt idx="534">
                  <c:v>27.88</c:v>
                </c:pt>
                <c:pt idx="535">
                  <c:v>27.89</c:v>
                </c:pt>
                <c:pt idx="536">
                  <c:v>27.89</c:v>
                </c:pt>
                <c:pt idx="537">
                  <c:v>27.9</c:v>
                </c:pt>
                <c:pt idx="538">
                  <c:v>27.91</c:v>
                </c:pt>
                <c:pt idx="539">
                  <c:v>27.92</c:v>
                </c:pt>
                <c:pt idx="540">
                  <c:v>27.93</c:v>
                </c:pt>
                <c:pt idx="541">
                  <c:v>27.94</c:v>
                </c:pt>
                <c:pt idx="542">
                  <c:v>27.95</c:v>
                </c:pt>
                <c:pt idx="543">
                  <c:v>27.96</c:v>
                </c:pt>
                <c:pt idx="544">
                  <c:v>27.96</c:v>
                </c:pt>
                <c:pt idx="545">
                  <c:v>27.97</c:v>
                </c:pt>
                <c:pt idx="546">
                  <c:v>27.98</c:v>
                </c:pt>
                <c:pt idx="547">
                  <c:v>27.99</c:v>
                </c:pt>
                <c:pt idx="548">
                  <c:v>28</c:v>
                </c:pt>
                <c:pt idx="549">
                  <c:v>28.01</c:v>
                </c:pt>
                <c:pt idx="550">
                  <c:v>28.02</c:v>
                </c:pt>
                <c:pt idx="551">
                  <c:v>28.03</c:v>
                </c:pt>
                <c:pt idx="552">
                  <c:v>28.03</c:v>
                </c:pt>
                <c:pt idx="553">
                  <c:v>28.04</c:v>
                </c:pt>
                <c:pt idx="554">
                  <c:v>28.05</c:v>
                </c:pt>
                <c:pt idx="555">
                  <c:v>28.06</c:v>
                </c:pt>
                <c:pt idx="556">
                  <c:v>28.07</c:v>
                </c:pt>
                <c:pt idx="557">
                  <c:v>28.08</c:v>
                </c:pt>
                <c:pt idx="558">
                  <c:v>28.09</c:v>
                </c:pt>
                <c:pt idx="559">
                  <c:v>28.1</c:v>
                </c:pt>
                <c:pt idx="560">
                  <c:v>28.1</c:v>
                </c:pt>
                <c:pt idx="561">
                  <c:v>28.11</c:v>
                </c:pt>
                <c:pt idx="562">
                  <c:v>28.12</c:v>
                </c:pt>
                <c:pt idx="563">
                  <c:v>28.13</c:v>
                </c:pt>
                <c:pt idx="564">
                  <c:v>28.14</c:v>
                </c:pt>
                <c:pt idx="565">
                  <c:v>28.15</c:v>
                </c:pt>
                <c:pt idx="566">
                  <c:v>28.16</c:v>
                </c:pt>
                <c:pt idx="567">
                  <c:v>28.17</c:v>
                </c:pt>
                <c:pt idx="568">
                  <c:v>28.17</c:v>
                </c:pt>
                <c:pt idx="569">
                  <c:v>28.18</c:v>
                </c:pt>
                <c:pt idx="570">
                  <c:v>28.19</c:v>
                </c:pt>
                <c:pt idx="571">
                  <c:v>28.2</c:v>
                </c:pt>
                <c:pt idx="572">
                  <c:v>28.21</c:v>
                </c:pt>
                <c:pt idx="573">
                  <c:v>28.22</c:v>
                </c:pt>
                <c:pt idx="574">
                  <c:v>28.23</c:v>
                </c:pt>
                <c:pt idx="575">
                  <c:v>28.24</c:v>
                </c:pt>
                <c:pt idx="576">
                  <c:v>28.24</c:v>
                </c:pt>
                <c:pt idx="577">
                  <c:v>28.25</c:v>
                </c:pt>
                <c:pt idx="578">
                  <c:v>28.26</c:v>
                </c:pt>
                <c:pt idx="579">
                  <c:v>28.27</c:v>
                </c:pt>
                <c:pt idx="580">
                  <c:v>28.28</c:v>
                </c:pt>
                <c:pt idx="581">
                  <c:v>28.29</c:v>
                </c:pt>
                <c:pt idx="582">
                  <c:v>28.3</c:v>
                </c:pt>
                <c:pt idx="583">
                  <c:v>28.31</c:v>
                </c:pt>
                <c:pt idx="584">
                  <c:v>28.31</c:v>
                </c:pt>
                <c:pt idx="585">
                  <c:v>28.32</c:v>
                </c:pt>
                <c:pt idx="586">
                  <c:v>28.33</c:v>
                </c:pt>
                <c:pt idx="587">
                  <c:v>28.34</c:v>
                </c:pt>
                <c:pt idx="588">
                  <c:v>28.35</c:v>
                </c:pt>
                <c:pt idx="589">
                  <c:v>28.36</c:v>
                </c:pt>
                <c:pt idx="590">
                  <c:v>28.37</c:v>
                </c:pt>
                <c:pt idx="591">
                  <c:v>28.38</c:v>
                </c:pt>
                <c:pt idx="592">
                  <c:v>28.38</c:v>
                </c:pt>
                <c:pt idx="593">
                  <c:v>28.39</c:v>
                </c:pt>
                <c:pt idx="594">
                  <c:v>28.4</c:v>
                </c:pt>
                <c:pt idx="595">
                  <c:v>28.41</c:v>
                </c:pt>
                <c:pt idx="596">
                  <c:v>28.42</c:v>
                </c:pt>
                <c:pt idx="597">
                  <c:v>28.43</c:v>
                </c:pt>
                <c:pt idx="598">
                  <c:v>28.44</c:v>
                </c:pt>
                <c:pt idx="599">
                  <c:v>28.45</c:v>
                </c:pt>
                <c:pt idx="600">
                  <c:v>28.46</c:v>
                </c:pt>
                <c:pt idx="601">
                  <c:v>28.46</c:v>
                </c:pt>
                <c:pt idx="602">
                  <c:v>28.47</c:v>
                </c:pt>
                <c:pt idx="603">
                  <c:v>28.48</c:v>
                </c:pt>
                <c:pt idx="604">
                  <c:v>28.49</c:v>
                </c:pt>
                <c:pt idx="605">
                  <c:v>28.5</c:v>
                </c:pt>
                <c:pt idx="606">
                  <c:v>28.51</c:v>
                </c:pt>
                <c:pt idx="607">
                  <c:v>28.52</c:v>
                </c:pt>
                <c:pt idx="608">
                  <c:v>28.53</c:v>
                </c:pt>
                <c:pt idx="609">
                  <c:v>28.53</c:v>
                </c:pt>
                <c:pt idx="610">
                  <c:v>28.54</c:v>
                </c:pt>
                <c:pt idx="611">
                  <c:v>28.55</c:v>
                </c:pt>
                <c:pt idx="612">
                  <c:v>28.56</c:v>
                </c:pt>
                <c:pt idx="613">
                  <c:v>28.57</c:v>
                </c:pt>
                <c:pt idx="614">
                  <c:v>28.58</c:v>
                </c:pt>
                <c:pt idx="615">
                  <c:v>28.59</c:v>
                </c:pt>
                <c:pt idx="616">
                  <c:v>28.6</c:v>
                </c:pt>
                <c:pt idx="617">
                  <c:v>28.6</c:v>
                </c:pt>
                <c:pt idx="618">
                  <c:v>28.61</c:v>
                </c:pt>
                <c:pt idx="619">
                  <c:v>28.62</c:v>
                </c:pt>
                <c:pt idx="620">
                  <c:v>28.63</c:v>
                </c:pt>
                <c:pt idx="621">
                  <c:v>28.64</c:v>
                </c:pt>
                <c:pt idx="622">
                  <c:v>28.65</c:v>
                </c:pt>
                <c:pt idx="623">
                  <c:v>28.66</c:v>
                </c:pt>
                <c:pt idx="624">
                  <c:v>28.67</c:v>
                </c:pt>
                <c:pt idx="625">
                  <c:v>28.67</c:v>
                </c:pt>
                <c:pt idx="626">
                  <c:v>28.68</c:v>
                </c:pt>
                <c:pt idx="627">
                  <c:v>28.69</c:v>
                </c:pt>
                <c:pt idx="628">
                  <c:v>28.7</c:v>
                </c:pt>
                <c:pt idx="629">
                  <c:v>28.71</c:v>
                </c:pt>
                <c:pt idx="630">
                  <c:v>28.72</c:v>
                </c:pt>
                <c:pt idx="631">
                  <c:v>28.73</c:v>
                </c:pt>
                <c:pt idx="632">
                  <c:v>28.74</c:v>
                </c:pt>
                <c:pt idx="633">
                  <c:v>28.74</c:v>
                </c:pt>
                <c:pt idx="634">
                  <c:v>28.75</c:v>
                </c:pt>
                <c:pt idx="635">
                  <c:v>28.76</c:v>
                </c:pt>
                <c:pt idx="636">
                  <c:v>28.77</c:v>
                </c:pt>
                <c:pt idx="637">
                  <c:v>28.78</c:v>
                </c:pt>
                <c:pt idx="638">
                  <c:v>28.79</c:v>
                </c:pt>
                <c:pt idx="639">
                  <c:v>28.8</c:v>
                </c:pt>
                <c:pt idx="640">
                  <c:v>28.81</c:v>
                </c:pt>
              </c:strCache>
            </c:strRef>
          </c:cat>
          <c:val>
            <c:numRef>
              <c:f>'9.34'!$Z$24:$Z$664</c:f>
              <c:numCache>
                <c:formatCode>0.00000</c:formatCode>
                <c:ptCount val="641"/>
                <c:pt idx="0">
                  <c:v>2.7190402164558522E-3</c:v>
                </c:pt>
                <c:pt idx="1">
                  <c:v>2.807316251797495E-3</c:v>
                </c:pt>
                <c:pt idx="2">
                  <c:v>2.8981684150401828E-3</c:v>
                </c:pt>
                <c:pt idx="3">
                  <c:v>2.9916616129509258E-3</c:v>
                </c:pt>
                <c:pt idx="4">
                  <c:v>3.0878620444519983E-3</c:v>
                </c:pt>
                <c:pt idx="5">
                  <c:v>3.1868372154013392E-3</c:v>
                </c:pt>
                <c:pt idx="6">
                  <c:v>3.2886559531850306E-3</c:v>
                </c:pt>
                <c:pt idx="7">
                  <c:v>3.3933884211070696E-3</c:v>
                </c:pt>
                <c:pt idx="8">
                  <c:v>3.5011061325610046E-3</c:v>
                </c:pt>
                <c:pt idx="9">
                  <c:v>3.6118819649679917E-3</c:v>
                </c:pt>
                <c:pt idx="10">
                  <c:v>3.7257901734651603E-3</c:v>
                </c:pt>
                <c:pt idx="11">
                  <c:v>3.8429064043282394E-3</c:v>
                </c:pt>
                <c:pt idx="12">
                  <c:v>3.9633077081116007E-3</c:v>
                </c:pt>
                <c:pt idx="13">
                  <c:v>4.0870725524890517E-3</c:v>
                </c:pt>
                <c:pt idx="14">
                  <c:v>4.2142808347779542E-3</c:v>
                </c:pt>
                <c:pt idx="15">
                  <c:v>4.3450138941292446E-3</c:v>
                </c:pt>
                <c:pt idx="16">
                  <c:v>4.4793545233653941E-3</c:v>
                </c:pt>
                <c:pt idx="17">
                  <c:v>4.6173869804482627E-3</c:v>
                </c:pt>
                <c:pt idx="18">
                  <c:v>4.7591969995582264E-3</c:v>
                </c:pt>
                <c:pt idx="19">
                  <c:v>4.9048718017659669E-3</c:v>
                </c:pt>
                <c:pt idx="20">
                  <c:v>5.0545001052777361E-3</c:v>
                </c:pt>
                <c:pt idx="21">
                  <c:v>5.2081721352348837E-3</c:v>
                </c:pt>
                <c:pt idx="22">
                  <c:v>5.3659796330479117E-3</c:v>
                </c:pt>
                <c:pt idx="23">
                  <c:v>5.5280158652452399E-3</c:v>
                </c:pt>
                <c:pt idx="24">
                  <c:v>5.6943756318165997E-3</c:v>
                </c:pt>
                <c:pt idx="25">
                  <c:v>5.8651552740304619E-3</c:v>
                </c:pt>
                <c:pt idx="26">
                  <c:v>6.0404526817051489E-3</c:v>
                </c:pt>
                <c:pt idx="27">
                  <c:v>6.2203672999124517E-3</c:v>
                </c:pt>
                <c:pt idx="28">
                  <c:v>6.4050001350929456E-3</c:v>
                </c:pt>
                <c:pt idx="29">
                  <c:v>6.5944537605613935E-3</c:v>
                </c:pt>
                <c:pt idx="30">
                  <c:v>6.7888323213810883E-3</c:v>
                </c:pt>
                <c:pt idx="31">
                  <c:v>6.9882415385850109E-3</c:v>
                </c:pt>
                <c:pt idx="32">
                  <c:v>7.1927887127223138E-3</c:v>
                </c:pt>
                <c:pt idx="33">
                  <c:v>7.4025827267077985E-3</c:v>
                </c:pt>
                <c:pt idx="34">
                  <c:v>7.617734047952354E-3</c:v>
                </c:pt>
                <c:pt idx="35">
                  <c:v>7.8383547297518792E-3</c:v>
                </c:pt>
                <c:pt idx="36">
                  <c:v>8.0645584119123891E-3</c:v>
                </c:pt>
                <c:pt idx="37">
                  <c:v>8.2964603205884918E-3</c:v>
                </c:pt>
                <c:pt idx="38">
                  <c:v>8.5341772673128147E-3</c:v>
                </c:pt>
                <c:pt idx="39">
                  <c:v>8.7778276471933772E-3</c:v>
                </c:pt>
                <c:pt idx="40">
                  <c:v>9.027531436256335E-3</c:v>
                </c:pt>
                <c:pt idx="41">
                  <c:v>9.2834101879109045E-3</c:v>
                </c:pt>
                <c:pt idx="42">
                  <c:v>9.5455870285139719E-3</c:v>
                </c:pt>
                <c:pt idx="43">
                  <c:v>9.8141866520109998E-3</c:v>
                </c:pt>
                <c:pt idx="44">
                  <c:v>1.0089335313630815E-2</c:v>
                </c:pt>
                <c:pt idx="45">
                  <c:v>1.0371160822610867E-2</c:v>
                </c:pt>
                <c:pt idx="46">
                  <c:v>1.0659792533930658E-2</c:v>
                </c:pt>
                <c:pt idx="47">
                  <c:v>1.0955361339030054E-2</c:v>
                </c:pt>
                <c:pt idx="48">
                  <c:v>1.1257999655490075E-2</c:v>
                </c:pt>
                <c:pt idx="49">
                  <c:v>1.1567841415653606E-2</c:v>
                </c:pt>
                <c:pt idx="50">
                  <c:v>1.1885022054163209E-2</c:v>
                </c:pt>
                <c:pt idx="51">
                  <c:v>1.2209678494394206E-2</c:v>
                </c:pt>
                <c:pt idx="52">
                  <c:v>1.2541949133760347E-2</c:v>
                </c:pt>
                <c:pt idx="53">
                  <c:v>1.2881973827870628E-2</c:v>
                </c:pt>
                <c:pt idx="54">
                  <c:v>1.322989387351494E-2</c:v>
                </c:pt>
                <c:pt idx="55">
                  <c:v>1.358585199045762E-2</c:v>
                </c:pt>
                <c:pt idx="56">
                  <c:v>1.39499923020171E-2</c:v>
                </c:pt>
                <c:pt idx="57">
                  <c:v>1.4322460314411143E-2</c:v>
                </c:pt>
                <c:pt idx="58">
                  <c:v>1.4703402894846614E-2</c:v>
                </c:pt>
                <c:pt idx="59">
                  <c:v>1.5092968248333888E-2</c:v>
                </c:pt>
                <c:pt idx="60">
                  <c:v>1.5491305893205387E-2</c:v>
                </c:pt>
                <c:pt idx="61">
                  <c:v>1.5898566635319349E-2</c:v>
                </c:pt>
                <c:pt idx="62">
                  <c:v>1.6314902540928902E-2</c:v>
                </c:pt>
                <c:pt idx="63">
                  <c:v>1.6740466908198512E-2</c:v>
                </c:pt>
                <c:pt idx="64">
                  <c:v>1.7175414237348779E-2</c:v>
                </c:pt>
                <c:pt idx="65">
                  <c:v>1.7619900199412553E-2</c:v>
                </c:pt>
                <c:pt idx="66">
                  <c:v>1.8074081603584407E-2</c:v>
                </c:pt>
                <c:pt idx="67">
                  <c:v>1.853811636314745E-2</c:v>
                </c:pt>
                <c:pt idx="68">
                  <c:v>1.901216345996079E-2</c:v>
                </c:pt>
                <c:pt idx="69">
                  <c:v>1.949638290749264E-2</c:v>
                </c:pt>
                <c:pt idx="70">
                  <c:v>1.9990935712383584E-2</c:v>
                </c:pt>
                <c:pt idx="71">
                  <c:v>2.049598383452654E-2</c:v>
                </c:pt>
                <c:pt idx="72">
                  <c:v>2.1011690145649149E-2</c:v>
                </c:pt>
                <c:pt idx="73">
                  <c:v>2.1538218386386188E-2</c:v>
                </c:pt>
                <c:pt idx="74">
                  <c:v>2.2075733121829984E-2</c:v>
                </c:pt>
                <c:pt idx="75">
                  <c:v>2.2624399695547106E-2</c:v>
                </c:pt>
                <c:pt idx="76">
                  <c:v>2.3184384182051543E-2</c:v>
                </c:pt>
                <c:pt idx="77">
                  <c:v>2.3755853337723787E-2</c:v>
                </c:pt>
                <c:pt idx="78">
                  <c:v>2.4338974550168053E-2</c:v>
                </c:pt>
                <c:pt idx="79">
                  <c:v>2.493391578599875E-2</c:v>
                </c:pt>
                <c:pt idx="80">
                  <c:v>2.554084553704998E-2</c:v>
                </c:pt>
                <c:pt idx="81">
                  <c:v>2.6159932765001469E-2</c:v>
                </c:pt>
                <c:pt idx="82">
                  <c:v>2.6791346844416263E-2</c:v>
                </c:pt>
                <c:pt idx="83">
                  <c:v>2.7435257504185736E-2</c:v>
                </c:pt>
                <c:pt idx="84">
                  <c:v>2.8091834767379257E-2</c:v>
                </c:pt>
                <c:pt idx="85">
                  <c:v>2.8761248889496112E-2</c:v>
                </c:pt>
                <c:pt idx="86">
                  <c:v>2.9443670295119271E-2</c:v>
                </c:pt>
                <c:pt idx="87">
                  <c:v>3.013926951297051E-2</c:v>
                </c:pt>
                <c:pt idx="88">
                  <c:v>3.0848217109369181E-2</c:v>
                </c:pt>
                <c:pt idx="89">
                  <c:v>3.1570683620096046E-2</c:v>
                </c:pt>
                <c:pt idx="90">
                  <c:v>3.2306839480666878E-2</c:v>
                </c:pt>
                <c:pt idx="91">
                  <c:v>3.3056854955019886E-2</c:v>
                </c:pt>
                <c:pt idx="92">
                  <c:v>3.3820900062623963E-2</c:v>
                </c:pt>
                <c:pt idx="93">
                  <c:v>3.4599144504014107E-2</c:v>
                </c:pt>
                <c:pt idx="94">
                  <c:v>3.5391757584763914E-2</c:v>
                </c:pt>
                <c:pt idx="95">
                  <c:v>3.6198908137904003E-2</c:v>
                </c:pt>
                <c:pt idx="96">
                  <c:v>3.7020764444798668E-2</c:v>
                </c:pt>
                <c:pt idx="97">
                  <c:v>3.7857494154492702E-2</c:v>
                </c:pt>
                <c:pt idx="98">
                  <c:v>3.8709264201542776E-2</c:v>
                </c:pt>
                <c:pt idx="99">
                  <c:v>3.9576240722349061E-2</c:v>
                </c:pt>
                <c:pt idx="100">
                  <c:v>4.0458588970003269E-2</c:v>
                </c:pt>
                <c:pt idx="101">
                  <c:v>4.1356473227672254E-2</c:v>
                </c:pt>
                <c:pt idx="102">
                  <c:v>4.2270056720536034E-2</c:v>
                </c:pt>
                <c:pt idx="103">
                  <c:v>4.319950152630235E-2</c:v>
                </c:pt>
                <c:pt idx="104">
                  <c:v>4.4144968484319459E-2</c:v>
                </c:pt>
                <c:pt idx="105">
                  <c:v>4.510661710331236E-2</c:v>
                </c:pt>
                <c:pt idx="106">
                  <c:v>4.6084605467767104E-2</c:v>
                </c:pt>
                <c:pt idx="107">
                  <c:v>4.707909014299138E-2</c:v>
                </c:pt>
                <c:pt idx="108">
                  <c:v>4.809022607887916E-2</c:v>
                </c:pt>
                <c:pt idx="109">
                  <c:v>4.9118166512410695E-2</c:v>
                </c:pt>
                <c:pt idx="110">
                  <c:v>5.0163062868918452E-2</c:v>
                </c:pt>
                <c:pt idx="111">
                  <c:v>5.1225064662153756E-2</c:v>
                </c:pt>
                <c:pt idx="112">
                  <c:v>5.2304319393187707E-2</c:v>
                </c:pt>
                <c:pt idx="113">
                  <c:v>5.3400972448184238E-2</c:v>
                </c:pt>
                <c:pt idx="114">
                  <c:v>5.4515166995081993E-2</c:v>
                </c:pt>
                <c:pt idx="115">
                  <c:v>5.5647043879226046E-2</c:v>
                </c:pt>
                <c:pt idx="116">
                  <c:v>5.6796741517989607E-2</c:v>
                </c:pt>
                <c:pt idx="117">
                  <c:v>5.7964395794429281E-2</c:v>
                </c:pt>
                <c:pt idx="118">
                  <c:v>5.9150139950017631E-2</c:v>
                </c:pt>
                <c:pt idx="119">
                  <c:v>6.0354104476499908E-2</c:v>
                </c:pt>
                <c:pt idx="120">
                  <c:v>6.1576417006921104E-2</c:v>
                </c:pt>
                <c:pt idx="121">
                  <c:v>6.2817202205874112E-2</c:v>
                </c:pt>
                <c:pt idx="122">
                  <c:v>6.4076581659018014E-2</c:v>
                </c:pt>
                <c:pt idx="123">
                  <c:v>6.5354673761919779E-2</c:v>
                </c:pt>
                <c:pt idx="124">
                  <c:v>6.6651593608272705E-2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6.6651593608272705E-2</c:v>
                </c:pt>
                <c:pt idx="517">
                  <c:v>6.5354673761919779E-2</c:v>
                </c:pt>
                <c:pt idx="518">
                  <c:v>6.4076581659018014E-2</c:v>
                </c:pt>
                <c:pt idx="519">
                  <c:v>6.2817202205874112E-2</c:v>
                </c:pt>
                <c:pt idx="520">
                  <c:v>6.1576417006921104E-2</c:v>
                </c:pt>
                <c:pt idx="521">
                  <c:v>6.0354104476499908E-2</c:v>
                </c:pt>
                <c:pt idx="522">
                  <c:v>5.9150139950017631E-2</c:v>
                </c:pt>
                <c:pt idx="523">
                  <c:v>5.7964395794429281E-2</c:v>
                </c:pt>
                <c:pt idx="524">
                  <c:v>5.6796741517989607E-2</c:v>
                </c:pt>
                <c:pt idx="525">
                  <c:v>5.5647043879226046E-2</c:v>
                </c:pt>
                <c:pt idx="526">
                  <c:v>5.4515166995081993E-2</c:v>
                </c:pt>
                <c:pt idx="527">
                  <c:v>5.3400972448184238E-2</c:v>
                </c:pt>
                <c:pt idx="528">
                  <c:v>5.2304319393187707E-2</c:v>
                </c:pt>
                <c:pt idx="529">
                  <c:v>5.1225064662153756E-2</c:v>
                </c:pt>
                <c:pt idx="530">
                  <c:v>5.0163062868918452E-2</c:v>
                </c:pt>
                <c:pt idx="531">
                  <c:v>4.9118166512410695E-2</c:v>
                </c:pt>
                <c:pt idx="532">
                  <c:v>4.809022607887916E-2</c:v>
                </c:pt>
                <c:pt idx="533">
                  <c:v>4.707909014299138E-2</c:v>
                </c:pt>
                <c:pt idx="534">
                  <c:v>4.6084605467767104E-2</c:v>
                </c:pt>
                <c:pt idx="535">
                  <c:v>4.510661710331236E-2</c:v>
                </c:pt>
                <c:pt idx="536">
                  <c:v>4.4144968484319459E-2</c:v>
                </c:pt>
                <c:pt idx="537">
                  <c:v>4.319950152630235E-2</c:v>
                </c:pt>
                <c:pt idx="538">
                  <c:v>4.2270056720536034E-2</c:v>
                </c:pt>
                <c:pt idx="539">
                  <c:v>4.1356473227672254E-2</c:v>
                </c:pt>
                <c:pt idx="540">
                  <c:v>4.0458588970003269E-2</c:v>
                </c:pt>
                <c:pt idx="541">
                  <c:v>3.9576240722349061E-2</c:v>
                </c:pt>
                <c:pt idx="542">
                  <c:v>3.8709264201542776E-2</c:v>
                </c:pt>
                <c:pt idx="543">
                  <c:v>3.7857494154492702E-2</c:v>
                </c:pt>
                <c:pt idx="544">
                  <c:v>3.7020764444798668E-2</c:v>
                </c:pt>
                <c:pt idx="545">
                  <c:v>3.6198908137904003E-2</c:v>
                </c:pt>
                <c:pt idx="546">
                  <c:v>3.5391757584763914E-2</c:v>
                </c:pt>
                <c:pt idx="547">
                  <c:v>3.4599144504014107E-2</c:v>
                </c:pt>
                <c:pt idx="548">
                  <c:v>3.3820900062623963E-2</c:v>
                </c:pt>
                <c:pt idx="549">
                  <c:v>3.3056854955019886E-2</c:v>
                </c:pt>
                <c:pt idx="550">
                  <c:v>3.2306839480666878E-2</c:v>
                </c:pt>
                <c:pt idx="551">
                  <c:v>3.1570683620096046E-2</c:v>
                </c:pt>
                <c:pt idx="552">
                  <c:v>3.0848217109369181E-2</c:v>
                </c:pt>
                <c:pt idx="553">
                  <c:v>3.013926951297051E-2</c:v>
                </c:pt>
                <c:pt idx="554">
                  <c:v>2.9443670295119271E-2</c:v>
                </c:pt>
                <c:pt idx="555">
                  <c:v>2.8761248889496112E-2</c:v>
                </c:pt>
                <c:pt idx="556">
                  <c:v>2.8091834767379257E-2</c:v>
                </c:pt>
                <c:pt idx="557">
                  <c:v>2.7435257504185736E-2</c:v>
                </c:pt>
                <c:pt idx="558">
                  <c:v>2.6791346844416263E-2</c:v>
                </c:pt>
                <c:pt idx="559">
                  <c:v>2.6159932765001469E-2</c:v>
                </c:pt>
                <c:pt idx="560">
                  <c:v>2.554084553704998E-2</c:v>
                </c:pt>
                <c:pt idx="561">
                  <c:v>2.493391578599875E-2</c:v>
                </c:pt>
                <c:pt idx="562">
                  <c:v>2.4338974550168053E-2</c:v>
                </c:pt>
                <c:pt idx="563">
                  <c:v>2.3755853337723787E-2</c:v>
                </c:pt>
                <c:pt idx="564">
                  <c:v>2.3184384182051543E-2</c:v>
                </c:pt>
                <c:pt idx="565">
                  <c:v>2.2624399695547106E-2</c:v>
                </c:pt>
                <c:pt idx="566">
                  <c:v>2.2075733121829984E-2</c:v>
                </c:pt>
                <c:pt idx="567">
                  <c:v>2.1538218386386188E-2</c:v>
                </c:pt>
                <c:pt idx="568">
                  <c:v>2.1011690145649149E-2</c:v>
                </c:pt>
                <c:pt idx="569">
                  <c:v>2.049598383452654E-2</c:v>
                </c:pt>
                <c:pt idx="570">
                  <c:v>1.9990935712383584E-2</c:v>
                </c:pt>
                <c:pt idx="571">
                  <c:v>1.949638290749264E-2</c:v>
                </c:pt>
                <c:pt idx="572">
                  <c:v>1.901216345996079E-2</c:v>
                </c:pt>
                <c:pt idx="573">
                  <c:v>1.853811636314745E-2</c:v>
                </c:pt>
                <c:pt idx="574">
                  <c:v>1.8074081603584407E-2</c:v>
                </c:pt>
                <c:pt idx="575">
                  <c:v>1.7619900199412553E-2</c:v>
                </c:pt>
                <c:pt idx="576">
                  <c:v>1.7175414237348779E-2</c:v>
                </c:pt>
                <c:pt idx="577">
                  <c:v>1.6740466908198512E-2</c:v>
                </c:pt>
                <c:pt idx="578">
                  <c:v>1.6314902540928902E-2</c:v>
                </c:pt>
                <c:pt idx="579">
                  <c:v>1.5898566635319349E-2</c:v>
                </c:pt>
                <c:pt idx="580">
                  <c:v>1.5491305893205387E-2</c:v>
                </c:pt>
                <c:pt idx="581">
                  <c:v>1.5092968248333888E-2</c:v>
                </c:pt>
                <c:pt idx="582">
                  <c:v>1.4703402894846614E-2</c:v>
                </c:pt>
                <c:pt idx="583">
                  <c:v>1.4322460314411143E-2</c:v>
                </c:pt>
                <c:pt idx="584">
                  <c:v>1.39499923020171E-2</c:v>
                </c:pt>
                <c:pt idx="585">
                  <c:v>1.358585199045762E-2</c:v>
                </c:pt>
                <c:pt idx="586">
                  <c:v>1.322989387351494E-2</c:v>
                </c:pt>
                <c:pt idx="587">
                  <c:v>1.2881973827870628E-2</c:v>
                </c:pt>
                <c:pt idx="588">
                  <c:v>1.2541949133760347E-2</c:v>
                </c:pt>
                <c:pt idx="589">
                  <c:v>1.2209678494394206E-2</c:v>
                </c:pt>
                <c:pt idx="590">
                  <c:v>1.1885022054163209E-2</c:v>
                </c:pt>
                <c:pt idx="591">
                  <c:v>1.1567841415653606E-2</c:v>
                </c:pt>
                <c:pt idx="592">
                  <c:v>1.1257999655490075E-2</c:v>
                </c:pt>
                <c:pt idx="593">
                  <c:v>1.0955361339030054E-2</c:v>
                </c:pt>
                <c:pt idx="594">
                  <c:v>1.0659792533930658E-2</c:v>
                </c:pt>
                <c:pt idx="595">
                  <c:v>1.0371160822610867E-2</c:v>
                </c:pt>
                <c:pt idx="596">
                  <c:v>1.0089335313630815E-2</c:v>
                </c:pt>
                <c:pt idx="597">
                  <c:v>9.8141866520109998E-3</c:v>
                </c:pt>
                <c:pt idx="598">
                  <c:v>9.5455870285139719E-3</c:v>
                </c:pt>
                <c:pt idx="599">
                  <c:v>9.2834101879109045E-3</c:v>
                </c:pt>
                <c:pt idx="600">
                  <c:v>9.027531436256335E-3</c:v>
                </c:pt>
                <c:pt idx="601">
                  <c:v>8.7778276471933772E-3</c:v>
                </c:pt>
                <c:pt idx="602">
                  <c:v>8.5341772673128147E-3</c:v>
                </c:pt>
                <c:pt idx="603">
                  <c:v>8.2964603205884918E-3</c:v>
                </c:pt>
                <c:pt idx="604">
                  <c:v>8.0645584119123891E-3</c:v>
                </c:pt>
                <c:pt idx="605">
                  <c:v>7.8383547297518792E-3</c:v>
                </c:pt>
                <c:pt idx="606">
                  <c:v>7.617734047952354E-3</c:v>
                </c:pt>
                <c:pt idx="607">
                  <c:v>7.4025827267077985E-3</c:v>
                </c:pt>
                <c:pt idx="608">
                  <c:v>7.1927887127223138E-3</c:v>
                </c:pt>
                <c:pt idx="609">
                  <c:v>6.9882415385850109E-3</c:v>
                </c:pt>
                <c:pt idx="610">
                  <c:v>6.7888323213810883E-3</c:v>
                </c:pt>
                <c:pt idx="611">
                  <c:v>6.5944537605613935E-3</c:v>
                </c:pt>
                <c:pt idx="612">
                  <c:v>6.4050001350929456E-3</c:v>
                </c:pt>
                <c:pt idx="613">
                  <c:v>6.2203672999124517E-3</c:v>
                </c:pt>
                <c:pt idx="614">
                  <c:v>6.0404526817051489E-3</c:v>
                </c:pt>
                <c:pt idx="615">
                  <c:v>5.8651552740304619E-3</c:v>
                </c:pt>
                <c:pt idx="616">
                  <c:v>5.6943756318165997E-3</c:v>
                </c:pt>
                <c:pt idx="617">
                  <c:v>5.5280158652452399E-3</c:v>
                </c:pt>
                <c:pt idx="618">
                  <c:v>5.3659796330479117E-3</c:v>
                </c:pt>
                <c:pt idx="619">
                  <c:v>5.2081721352348837E-3</c:v>
                </c:pt>
                <c:pt idx="620">
                  <c:v>5.0545001052777361E-3</c:v>
                </c:pt>
                <c:pt idx="621">
                  <c:v>4.9048718017659669E-3</c:v>
                </c:pt>
                <c:pt idx="622">
                  <c:v>4.7591969995582264E-3</c:v>
                </c:pt>
                <c:pt idx="623">
                  <c:v>4.6173869804482627E-3</c:v>
                </c:pt>
                <c:pt idx="624">
                  <c:v>4.4793545233653941E-3</c:v>
                </c:pt>
                <c:pt idx="625">
                  <c:v>4.3450138941292446E-3</c:v>
                </c:pt>
                <c:pt idx="626">
                  <c:v>4.2142808347779542E-3</c:v>
                </c:pt>
                <c:pt idx="627">
                  <c:v>4.0870725524890517E-3</c:v>
                </c:pt>
                <c:pt idx="628">
                  <c:v>3.9633077081116007E-3</c:v>
                </c:pt>
                <c:pt idx="629">
                  <c:v>3.8429064043282394E-3</c:v>
                </c:pt>
                <c:pt idx="630">
                  <c:v>3.7257901734651603E-3</c:v>
                </c:pt>
                <c:pt idx="631">
                  <c:v>3.6118819649679917E-3</c:v>
                </c:pt>
                <c:pt idx="632">
                  <c:v>3.5011061325610046E-3</c:v>
                </c:pt>
                <c:pt idx="633">
                  <c:v>3.3933884211070696E-3</c:v>
                </c:pt>
                <c:pt idx="634">
                  <c:v>3.2886559531850306E-3</c:v>
                </c:pt>
                <c:pt idx="635">
                  <c:v>3.1868372154013392E-3</c:v>
                </c:pt>
                <c:pt idx="636">
                  <c:v>3.0878620444519983E-3</c:v>
                </c:pt>
                <c:pt idx="637">
                  <c:v>2.9916616129509258E-3</c:v>
                </c:pt>
                <c:pt idx="638">
                  <c:v>2.8981684150401828E-3</c:v>
                </c:pt>
                <c:pt idx="639">
                  <c:v>2.807316251797495E-3</c:v>
                </c:pt>
                <c:pt idx="640">
                  <c:v>2.7190402164558522E-3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F-451D-8461-A14A9E8B9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537768"/>
        <c:axId val="1"/>
      </c:areaChart>
      <c:catAx>
        <c:axId val="6215377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62153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0214529855230434E-2"/>
          <c:w val="0.92615826311103178"/>
          <c:h val="0.8498670642738676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'9.43'!$T$24:$T$664</c:f>
              <c:strCache>
                <c:ptCount val="641"/>
                <c:pt idx="0">
                  <c:v>58.94</c:v>
                </c:pt>
                <c:pt idx="1">
                  <c:v>58.95</c:v>
                </c:pt>
                <c:pt idx="2">
                  <c:v>58.96</c:v>
                </c:pt>
                <c:pt idx="3">
                  <c:v>58.98</c:v>
                </c:pt>
                <c:pt idx="4">
                  <c:v>58.99</c:v>
                </c:pt>
                <c:pt idx="5">
                  <c:v>59</c:v>
                </c:pt>
                <c:pt idx="6">
                  <c:v>59.01</c:v>
                </c:pt>
                <c:pt idx="7">
                  <c:v>59.02</c:v>
                </c:pt>
                <c:pt idx="8">
                  <c:v>59.03</c:v>
                </c:pt>
                <c:pt idx="9">
                  <c:v>59.04</c:v>
                </c:pt>
                <c:pt idx="10">
                  <c:v>59.06</c:v>
                </c:pt>
                <c:pt idx="11">
                  <c:v>59.07</c:v>
                </c:pt>
                <c:pt idx="12">
                  <c:v>59.08</c:v>
                </c:pt>
                <c:pt idx="13">
                  <c:v>59.09</c:v>
                </c:pt>
                <c:pt idx="14">
                  <c:v>59.1</c:v>
                </c:pt>
                <c:pt idx="15">
                  <c:v>59.11</c:v>
                </c:pt>
                <c:pt idx="16">
                  <c:v>59.12</c:v>
                </c:pt>
                <c:pt idx="17">
                  <c:v>59.14</c:v>
                </c:pt>
                <c:pt idx="18">
                  <c:v>59.15</c:v>
                </c:pt>
                <c:pt idx="19">
                  <c:v>59.16</c:v>
                </c:pt>
                <c:pt idx="20">
                  <c:v>59.17</c:v>
                </c:pt>
                <c:pt idx="21">
                  <c:v>59.18</c:v>
                </c:pt>
                <c:pt idx="22">
                  <c:v>59.19</c:v>
                </c:pt>
                <c:pt idx="23">
                  <c:v>59.2</c:v>
                </c:pt>
                <c:pt idx="24">
                  <c:v>59.22</c:v>
                </c:pt>
                <c:pt idx="25">
                  <c:v>59.23</c:v>
                </c:pt>
                <c:pt idx="26">
                  <c:v>59.24</c:v>
                </c:pt>
                <c:pt idx="27">
                  <c:v>59.25</c:v>
                </c:pt>
                <c:pt idx="28">
                  <c:v>59.26</c:v>
                </c:pt>
                <c:pt idx="29">
                  <c:v>59.27</c:v>
                </c:pt>
                <c:pt idx="30">
                  <c:v>59.28</c:v>
                </c:pt>
                <c:pt idx="31">
                  <c:v>59.29</c:v>
                </c:pt>
                <c:pt idx="32">
                  <c:v>59.31</c:v>
                </c:pt>
                <c:pt idx="33">
                  <c:v>59.32</c:v>
                </c:pt>
                <c:pt idx="34">
                  <c:v>59.33</c:v>
                </c:pt>
                <c:pt idx="35">
                  <c:v>59.34</c:v>
                </c:pt>
                <c:pt idx="36">
                  <c:v>59.35</c:v>
                </c:pt>
                <c:pt idx="37">
                  <c:v>59.36</c:v>
                </c:pt>
                <c:pt idx="38">
                  <c:v>59.37</c:v>
                </c:pt>
                <c:pt idx="39">
                  <c:v>59.39</c:v>
                </c:pt>
                <c:pt idx="40">
                  <c:v>59.4</c:v>
                </c:pt>
                <c:pt idx="41">
                  <c:v>59.41</c:v>
                </c:pt>
                <c:pt idx="42">
                  <c:v>59.42</c:v>
                </c:pt>
                <c:pt idx="43">
                  <c:v>59.43</c:v>
                </c:pt>
                <c:pt idx="44">
                  <c:v>59.44</c:v>
                </c:pt>
                <c:pt idx="45">
                  <c:v>59.45</c:v>
                </c:pt>
                <c:pt idx="46">
                  <c:v>59.47</c:v>
                </c:pt>
                <c:pt idx="47">
                  <c:v>59.48</c:v>
                </c:pt>
                <c:pt idx="48">
                  <c:v>59.49</c:v>
                </c:pt>
                <c:pt idx="49">
                  <c:v>59.5</c:v>
                </c:pt>
                <c:pt idx="50">
                  <c:v>59.51</c:v>
                </c:pt>
                <c:pt idx="51">
                  <c:v>59.52</c:v>
                </c:pt>
                <c:pt idx="52">
                  <c:v>59.53</c:v>
                </c:pt>
                <c:pt idx="53">
                  <c:v>59.55</c:v>
                </c:pt>
                <c:pt idx="54">
                  <c:v>59.56</c:v>
                </c:pt>
                <c:pt idx="55">
                  <c:v>59.57</c:v>
                </c:pt>
                <c:pt idx="56">
                  <c:v>59.58</c:v>
                </c:pt>
                <c:pt idx="57">
                  <c:v>59.59</c:v>
                </c:pt>
                <c:pt idx="58">
                  <c:v>59.6</c:v>
                </c:pt>
                <c:pt idx="59">
                  <c:v>59.61</c:v>
                </c:pt>
                <c:pt idx="60">
                  <c:v>59.62</c:v>
                </c:pt>
                <c:pt idx="61">
                  <c:v>59.64</c:v>
                </c:pt>
                <c:pt idx="62">
                  <c:v>59.65</c:v>
                </c:pt>
                <c:pt idx="63">
                  <c:v>59.66</c:v>
                </c:pt>
                <c:pt idx="64">
                  <c:v>59.67</c:v>
                </c:pt>
                <c:pt idx="65">
                  <c:v>59.68</c:v>
                </c:pt>
                <c:pt idx="66">
                  <c:v>59.69</c:v>
                </c:pt>
                <c:pt idx="67">
                  <c:v>59.7</c:v>
                </c:pt>
                <c:pt idx="68">
                  <c:v>59.72</c:v>
                </c:pt>
                <c:pt idx="69">
                  <c:v>59.73</c:v>
                </c:pt>
                <c:pt idx="70">
                  <c:v>59.74</c:v>
                </c:pt>
                <c:pt idx="71">
                  <c:v>59.75</c:v>
                </c:pt>
                <c:pt idx="72">
                  <c:v>59.76</c:v>
                </c:pt>
                <c:pt idx="73">
                  <c:v>59.77</c:v>
                </c:pt>
                <c:pt idx="74">
                  <c:v>59.78</c:v>
                </c:pt>
                <c:pt idx="75">
                  <c:v>59.8</c:v>
                </c:pt>
                <c:pt idx="76">
                  <c:v>59.81</c:v>
                </c:pt>
                <c:pt idx="77">
                  <c:v>59.82</c:v>
                </c:pt>
                <c:pt idx="78">
                  <c:v>59.83</c:v>
                </c:pt>
                <c:pt idx="79">
                  <c:v>59.84</c:v>
                </c:pt>
                <c:pt idx="80">
                  <c:v>59.85</c:v>
                </c:pt>
                <c:pt idx="81">
                  <c:v>59.86</c:v>
                </c:pt>
                <c:pt idx="82">
                  <c:v>59.88</c:v>
                </c:pt>
                <c:pt idx="83">
                  <c:v>59.89</c:v>
                </c:pt>
                <c:pt idx="84">
                  <c:v>59.9</c:v>
                </c:pt>
                <c:pt idx="85">
                  <c:v>59.91</c:v>
                </c:pt>
                <c:pt idx="86">
                  <c:v>59.92</c:v>
                </c:pt>
                <c:pt idx="87">
                  <c:v>59.93</c:v>
                </c:pt>
                <c:pt idx="88">
                  <c:v>59.94</c:v>
                </c:pt>
                <c:pt idx="89">
                  <c:v>59.95</c:v>
                </c:pt>
                <c:pt idx="90">
                  <c:v>59.97</c:v>
                </c:pt>
                <c:pt idx="91">
                  <c:v>59.98</c:v>
                </c:pt>
                <c:pt idx="92">
                  <c:v>59.99</c:v>
                </c:pt>
                <c:pt idx="93">
                  <c:v>60</c:v>
                </c:pt>
                <c:pt idx="94">
                  <c:v>60.01</c:v>
                </c:pt>
                <c:pt idx="95">
                  <c:v>60.02</c:v>
                </c:pt>
                <c:pt idx="96">
                  <c:v>60.03</c:v>
                </c:pt>
                <c:pt idx="97">
                  <c:v>60.05</c:v>
                </c:pt>
                <c:pt idx="98">
                  <c:v>60.06</c:v>
                </c:pt>
                <c:pt idx="99">
                  <c:v>60.07</c:v>
                </c:pt>
                <c:pt idx="100">
                  <c:v>60.08</c:v>
                </c:pt>
                <c:pt idx="101">
                  <c:v>60.09</c:v>
                </c:pt>
                <c:pt idx="102">
                  <c:v>60.1</c:v>
                </c:pt>
                <c:pt idx="103">
                  <c:v>60.11</c:v>
                </c:pt>
                <c:pt idx="104">
                  <c:v>60.13</c:v>
                </c:pt>
                <c:pt idx="105">
                  <c:v>60.14</c:v>
                </c:pt>
                <c:pt idx="106">
                  <c:v>60.15</c:v>
                </c:pt>
                <c:pt idx="107">
                  <c:v>60.16</c:v>
                </c:pt>
                <c:pt idx="108">
                  <c:v>60.17</c:v>
                </c:pt>
                <c:pt idx="109">
                  <c:v>60.18</c:v>
                </c:pt>
                <c:pt idx="110">
                  <c:v>60.19</c:v>
                </c:pt>
                <c:pt idx="111">
                  <c:v>60.21</c:v>
                </c:pt>
                <c:pt idx="112">
                  <c:v>60.22</c:v>
                </c:pt>
                <c:pt idx="113">
                  <c:v>60.23</c:v>
                </c:pt>
                <c:pt idx="114">
                  <c:v>60.24</c:v>
                </c:pt>
                <c:pt idx="115">
                  <c:v>60.25</c:v>
                </c:pt>
                <c:pt idx="116">
                  <c:v>60.26</c:v>
                </c:pt>
                <c:pt idx="117">
                  <c:v>60.27</c:v>
                </c:pt>
                <c:pt idx="118">
                  <c:v>60.28</c:v>
                </c:pt>
                <c:pt idx="119">
                  <c:v>60.3</c:v>
                </c:pt>
                <c:pt idx="120">
                  <c:v>60.31</c:v>
                </c:pt>
                <c:pt idx="121">
                  <c:v>60.32</c:v>
                </c:pt>
                <c:pt idx="122">
                  <c:v>60.33</c:v>
                </c:pt>
                <c:pt idx="123">
                  <c:v>60.34</c:v>
                </c:pt>
                <c:pt idx="124">
                  <c:v>60.35</c:v>
                </c:pt>
                <c:pt idx="125">
                  <c:v>60.36</c:v>
                </c:pt>
                <c:pt idx="126">
                  <c:v>60.38</c:v>
                </c:pt>
                <c:pt idx="127">
                  <c:v>60.39</c:v>
                </c:pt>
                <c:pt idx="128">
                  <c:v>60.4</c:v>
                </c:pt>
                <c:pt idx="129">
                  <c:v>60.41</c:v>
                </c:pt>
                <c:pt idx="130">
                  <c:v>60.42</c:v>
                </c:pt>
                <c:pt idx="131">
                  <c:v>60.43</c:v>
                </c:pt>
                <c:pt idx="132">
                  <c:v>60.44</c:v>
                </c:pt>
                <c:pt idx="133">
                  <c:v>60.46</c:v>
                </c:pt>
                <c:pt idx="134">
                  <c:v>60.47</c:v>
                </c:pt>
                <c:pt idx="135">
                  <c:v>60.48</c:v>
                </c:pt>
                <c:pt idx="136">
                  <c:v>60.49</c:v>
                </c:pt>
                <c:pt idx="137">
                  <c:v>60.5</c:v>
                </c:pt>
                <c:pt idx="138">
                  <c:v>60.51</c:v>
                </c:pt>
                <c:pt idx="139">
                  <c:v>60.52</c:v>
                </c:pt>
                <c:pt idx="140">
                  <c:v>60.54</c:v>
                </c:pt>
                <c:pt idx="141">
                  <c:v>60.55</c:v>
                </c:pt>
                <c:pt idx="142">
                  <c:v>60.56</c:v>
                </c:pt>
                <c:pt idx="143">
                  <c:v>60.57</c:v>
                </c:pt>
                <c:pt idx="144">
                  <c:v>60.58</c:v>
                </c:pt>
                <c:pt idx="145">
                  <c:v>60.59</c:v>
                </c:pt>
                <c:pt idx="146">
                  <c:v>60.6</c:v>
                </c:pt>
                <c:pt idx="147">
                  <c:v>60.61</c:v>
                </c:pt>
                <c:pt idx="148">
                  <c:v>60.63</c:v>
                </c:pt>
                <c:pt idx="149">
                  <c:v>60.64</c:v>
                </c:pt>
                <c:pt idx="150">
                  <c:v>60.65</c:v>
                </c:pt>
                <c:pt idx="151">
                  <c:v>60.66</c:v>
                </c:pt>
                <c:pt idx="152">
                  <c:v>60.67</c:v>
                </c:pt>
                <c:pt idx="153">
                  <c:v>60.68</c:v>
                </c:pt>
                <c:pt idx="154">
                  <c:v>60.69</c:v>
                </c:pt>
                <c:pt idx="155">
                  <c:v>60.71</c:v>
                </c:pt>
                <c:pt idx="156">
                  <c:v>60.72</c:v>
                </c:pt>
                <c:pt idx="157">
                  <c:v>60.73</c:v>
                </c:pt>
                <c:pt idx="158">
                  <c:v>60.74</c:v>
                </c:pt>
                <c:pt idx="159">
                  <c:v>60.75</c:v>
                </c:pt>
                <c:pt idx="160">
                  <c:v>60.76</c:v>
                </c:pt>
                <c:pt idx="161">
                  <c:v>60.77</c:v>
                </c:pt>
                <c:pt idx="162">
                  <c:v>60.79</c:v>
                </c:pt>
                <c:pt idx="163">
                  <c:v>60.8</c:v>
                </c:pt>
                <c:pt idx="164">
                  <c:v>60.81</c:v>
                </c:pt>
                <c:pt idx="165">
                  <c:v>60.82</c:v>
                </c:pt>
                <c:pt idx="166">
                  <c:v>60.83</c:v>
                </c:pt>
                <c:pt idx="167">
                  <c:v>60.84</c:v>
                </c:pt>
                <c:pt idx="168">
                  <c:v>60.85</c:v>
                </c:pt>
                <c:pt idx="169">
                  <c:v>60.87</c:v>
                </c:pt>
                <c:pt idx="170">
                  <c:v>60.88</c:v>
                </c:pt>
                <c:pt idx="171">
                  <c:v>60.89</c:v>
                </c:pt>
                <c:pt idx="172">
                  <c:v>60.9</c:v>
                </c:pt>
                <c:pt idx="173">
                  <c:v>60.91</c:v>
                </c:pt>
                <c:pt idx="174">
                  <c:v>60.92</c:v>
                </c:pt>
                <c:pt idx="175">
                  <c:v>60.93</c:v>
                </c:pt>
                <c:pt idx="176">
                  <c:v>60.94</c:v>
                </c:pt>
                <c:pt idx="177">
                  <c:v>60.96</c:v>
                </c:pt>
                <c:pt idx="178">
                  <c:v>60.97</c:v>
                </c:pt>
                <c:pt idx="179">
                  <c:v>60.98</c:v>
                </c:pt>
                <c:pt idx="180">
                  <c:v>60.99</c:v>
                </c:pt>
                <c:pt idx="181">
                  <c:v>61</c:v>
                </c:pt>
                <c:pt idx="182">
                  <c:v>61.01</c:v>
                </c:pt>
                <c:pt idx="183">
                  <c:v>61.02</c:v>
                </c:pt>
                <c:pt idx="184">
                  <c:v>61.04</c:v>
                </c:pt>
                <c:pt idx="185">
                  <c:v>61.05</c:v>
                </c:pt>
                <c:pt idx="186">
                  <c:v>61.06</c:v>
                </c:pt>
                <c:pt idx="187">
                  <c:v>61.07</c:v>
                </c:pt>
                <c:pt idx="188">
                  <c:v>61.08</c:v>
                </c:pt>
                <c:pt idx="189">
                  <c:v>61.09</c:v>
                </c:pt>
                <c:pt idx="190">
                  <c:v>61.1</c:v>
                </c:pt>
                <c:pt idx="191">
                  <c:v>61.12</c:v>
                </c:pt>
                <c:pt idx="192">
                  <c:v>61.13</c:v>
                </c:pt>
                <c:pt idx="193">
                  <c:v>61.14</c:v>
                </c:pt>
                <c:pt idx="194">
                  <c:v>61.15</c:v>
                </c:pt>
                <c:pt idx="195">
                  <c:v>61.16</c:v>
                </c:pt>
                <c:pt idx="196">
                  <c:v>61.17</c:v>
                </c:pt>
                <c:pt idx="197">
                  <c:v>61.18</c:v>
                </c:pt>
                <c:pt idx="198">
                  <c:v>61.2</c:v>
                </c:pt>
                <c:pt idx="199">
                  <c:v>61.21</c:v>
                </c:pt>
                <c:pt idx="200">
                  <c:v>61.22</c:v>
                </c:pt>
                <c:pt idx="201">
                  <c:v>61.23</c:v>
                </c:pt>
                <c:pt idx="202">
                  <c:v>61.24</c:v>
                </c:pt>
                <c:pt idx="203">
                  <c:v>61.25</c:v>
                </c:pt>
                <c:pt idx="204">
                  <c:v>61.26</c:v>
                </c:pt>
                <c:pt idx="205">
                  <c:v>61.27</c:v>
                </c:pt>
                <c:pt idx="206">
                  <c:v>61.29</c:v>
                </c:pt>
                <c:pt idx="207">
                  <c:v>61.3</c:v>
                </c:pt>
                <c:pt idx="208">
                  <c:v>61.31</c:v>
                </c:pt>
                <c:pt idx="209">
                  <c:v>61.32</c:v>
                </c:pt>
                <c:pt idx="210">
                  <c:v>61.33</c:v>
                </c:pt>
                <c:pt idx="211">
                  <c:v>61.34</c:v>
                </c:pt>
                <c:pt idx="212">
                  <c:v>61.35</c:v>
                </c:pt>
                <c:pt idx="213">
                  <c:v>61.37</c:v>
                </c:pt>
                <c:pt idx="214">
                  <c:v>61.38</c:v>
                </c:pt>
                <c:pt idx="215">
                  <c:v>61.39</c:v>
                </c:pt>
                <c:pt idx="216">
                  <c:v>61.4</c:v>
                </c:pt>
                <c:pt idx="217">
                  <c:v>61.41</c:v>
                </c:pt>
                <c:pt idx="218">
                  <c:v>61.42</c:v>
                </c:pt>
                <c:pt idx="219">
                  <c:v>61.43</c:v>
                </c:pt>
                <c:pt idx="220">
                  <c:v>61.45</c:v>
                </c:pt>
                <c:pt idx="221">
                  <c:v>61.46</c:v>
                </c:pt>
                <c:pt idx="222">
                  <c:v>61.47</c:v>
                </c:pt>
                <c:pt idx="223">
                  <c:v>61.48</c:v>
                </c:pt>
                <c:pt idx="224">
                  <c:v>61.49</c:v>
                </c:pt>
                <c:pt idx="225">
                  <c:v>61.5</c:v>
                </c:pt>
                <c:pt idx="226">
                  <c:v>61.51</c:v>
                </c:pt>
                <c:pt idx="227">
                  <c:v>61.53</c:v>
                </c:pt>
                <c:pt idx="228">
                  <c:v>61.54</c:v>
                </c:pt>
                <c:pt idx="229">
                  <c:v>61.55</c:v>
                </c:pt>
                <c:pt idx="230">
                  <c:v>61.56</c:v>
                </c:pt>
                <c:pt idx="231">
                  <c:v>61.57</c:v>
                </c:pt>
                <c:pt idx="232">
                  <c:v>61.58</c:v>
                </c:pt>
                <c:pt idx="233">
                  <c:v>61.59</c:v>
                </c:pt>
                <c:pt idx="234">
                  <c:v>61.6</c:v>
                </c:pt>
                <c:pt idx="235">
                  <c:v>61.62</c:v>
                </c:pt>
                <c:pt idx="236">
                  <c:v>61.63</c:v>
                </c:pt>
                <c:pt idx="237">
                  <c:v>61.64</c:v>
                </c:pt>
                <c:pt idx="238">
                  <c:v>61.65</c:v>
                </c:pt>
                <c:pt idx="239">
                  <c:v>61.66</c:v>
                </c:pt>
                <c:pt idx="240">
                  <c:v>61.67</c:v>
                </c:pt>
                <c:pt idx="241">
                  <c:v>61.68</c:v>
                </c:pt>
                <c:pt idx="242">
                  <c:v>61.7</c:v>
                </c:pt>
                <c:pt idx="243">
                  <c:v>61.71</c:v>
                </c:pt>
                <c:pt idx="244">
                  <c:v>61.72</c:v>
                </c:pt>
                <c:pt idx="245">
                  <c:v>61.73</c:v>
                </c:pt>
                <c:pt idx="246">
                  <c:v>61.74</c:v>
                </c:pt>
                <c:pt idx="247">
                  <c:v>61.75</c:v>
                </c:pt>
                <c:pt idx="248">
                  <c:v>61.76</c:v>
                </c:pt>
                <c:pt idx="249">
                  <c:v>61.78</c:v>
                </c:pt>
                <c:pt idx="250">
                  <c:v>61.79</c:v>
                </c:pt>
                <c:pt idx="251">
                  <c:v>61.8</c:v>
                </c:pt>
                <c:pt idx="252">
                  <c:v>61.81</c:v>
                </c:pt>
                <c:pt idx="253">
                  <c:v>61.82</c:v>
                </c:pt>
                <c:pt idx="254">
                  <c:v>61.83</c:v>
                </c:pt>
                <c:pt idx="255">
                  <c:v>61.84</c:v>
                </c:pt>
                <c:pt idx="256">
                  <c:v>61.86</c:v>
                </c:pt>
                <c:pt idx="257">
                  <c:v>61.87</c:v>
                </c:pt>
                <c:pt idx="258">
                  <c:v>61.88</c:v>
                </c:pt>
                <c:pt idx="259">
                  <c:v>61.89</c:v>
                </c:pt>
                <c:pt idx="260">
                  <c:v>61.9</c:v>
                </c:pt>
                <c:pt idx="261">
                  <c:v>61.91</c:v>
                </c:pt>
                <c:pt idx="262">
                  <c:v>61.92</c:v>
                </c:pt>
                <c:pt idx="263">
                  <c:v>61.93</c:v>
                </c:pt>
                <c:pt idx="264">
                  <c:v>61.95</c:v>
                </c:pt>
                <c:pt idx="265">
                  <c:v>61.96</c:v>
                </c:pt>
                <c:pt idx="266">
                  <c:v>61.97</c:v>
                </c:pt>
                <c:pt idx="267">
                  <c:v>61.98</c:v>
                </c:pt>
                <c:pt idx="268">
                  <c:v>61.99</c:v>
                </c:pt>
                <c:pt idx="269">
                  <c:v>62</c:v>
                </c:pt>
                <c:pt idx="270">
                  <c:v>62.01</c:v>
                </c:pt>
                <c:pt idx="271">
                  <c:v>62.03</c:v>
                </c:pt>
                <c:pt idx="272">
                  <c:v>62.04</c:v>
                </c:pt>
                <c:pt idx="273">
                  <c:v>62.05</c:v>
                </c:pt>
                <c:pt idx="274">
                  <c:v>62.06</c:v>
                </c:pt>
                <c:pt idx="275">
                  <c:v>62.07</c:v>
                </c:pt>
                <c:pt idx="276">
                  <c:v>62.08</c:v>
                </c:pt>
                <c:pt idx="277">
                  <c:v>62.09</c:v>
                </c:pt>
                <c:pt idx="278">
                  <c:v>62.11</c:v>
                </c:pt>
                <c:pt idx="279">
                  <c:v>62.12</c:v>
                </c:pt>
                <c:pt idx="280">
                  <c:v>62.13</c:v>
                </c:pt>
                <c:pt idx="281">
                  <c:v>62.14</c:v>
                </c:pt>
                <c:pt idx="282">
                  <c:v>62.15</c:v>
                </c:pt>
                <c:pt idx="283">
                  <c:v>62.16</c:v>
                </c:pt>
                <c:pt idx="284">
                  <c:v>62.17</c:v>
                </c:pt>
                <c:pt idx="285">
                  <c:v>62.19</c:v>
                </c:pt>
                <c:pt idx="286">
                  <c:v>62.2</c:v>
                </c:pt>
                <c:pt idx="287">
                  <c:v>62.21</c:v>
                </c:pt>
                <c:pt idx="288">
                  <c:v>62.22</c:v>
                </c:pt>
                <c:pt idx="289">
                  <c:v>62.23</c:v>
                </c:pt>
                <c:pt idx="290">
                  <c:v>62.24</c:v>
                </c:pt>
                <c:pt idx="291">
                  <c:v>62.25</c:v>
                </c:pt>
                <c:pt idx="292">
                  <c:v>62.26</c:v>
                </c:pt>
                <c:pt idx="293">
                  <c:v>62.28</c:v>
                </c:pt>
                <c:pt idx="294">
                  <c:v>62.29</c:v>
                </c:pt>
                <c:pt idx="295">
                  <c:v>62.3</c:v>
                </c:pt>
                <c:pt idx="296">
                  <c:v>62.31</c:v>
                </c:pt>
                <c:pt idx="297">
                  <c:v>62.32</c:v>
                </c:pt>
                <c:pt idx="298">
                  <c:v>62.33</c:v>
                </c:pt>
                <c:pt idx="299">
                  <c:v>62.34</c:v>
                </c:pt>
                <c:pt idx="300">
                  <c:v>62.36</c:v>
                </c:pt>
                <c:pt idx="301">
                  <c:v>62.37</c:v>
                </c:pt>
                <c:pt idx="302">
                  <c:v>62.38</c:v>
                </c:pt>
                <c:pt idx="303">
                  <c:v>62.39</c:v>
                </c:pt>
                <c:pt idx="304">
                  <c:v>62.4</c:v>
                </c:pt>
                <c:pt idx="305">
                  <c:v>62.41</c:v>
                </c:pt>
                <c:pt idx="306">
                  <c:v>62.42</c:v>
                </c:pt>
                <c:pt idx="307">
                  <c:v>62.44</c:v>
                </c:pt>
                <c:pt idx="308">
                  <c:v>62.45</c:v>
                </c:pt>
                <c:pt idx="309">
                  <c:v>62.46</c:v>
                </c:pt>
                <c:pt idx="310">
                  <c:v>62.47</c:v>
                </c:pt>
                <c:pt idx="311">
                  <c:v>62.48</c:v>
                </c:pt>
                <c:pt idx="312">
                  <c:v>62.49</c:v>
                </c:pt>
                <c:pt idx="313">
                  <c:v>62.5</c:v>
                </c:pt>
                <c:pt idx="314">
                  <c:v>62.52</c:v>
                </c:pt>
                <c:pt idx="315">
                  <c:v>62.53</c:v>
                </c:pt>
                <c:pt idx="316">
                  <c:v>62.54</c:v>
                </c:pt>
                <c:pt idx="317">
                  <c:v>62.55</c:v>
                </c:pt>
                <c:pt idx="318">
                  <c:v>62.56</c:v>
                </c:pt>
                <c:pt idx="319">
                  <c:v>62.57</c:v>
                </c:pt>
                <c:pt idx="320">
                  <c:v>62.58</c:v>
                </c:pt>
                <c:pt idx="321">
                  <c:v>62.59</c:v>
                </c:pt>
                <c:pt idx="322">
                  <c:v>62.61</c:v>
                </c:pt>
                <c:pt idx="323">
                  <c:v>62.62</c:v>
                </c:pt>
                <c:pt idx="324">
                  <c:v>62.63</c:v>
                </c:pt>
                <c:pt idx="325">
                  <c:v>62.64</c:v>
                </c:pt>
                <c:pt idx="326">
                  <c:v>62.65</c:v>
                </c:pt>
                <c:pt idx="327">
                  <c:v>62.66</c:v>
                </c:pt>
                <c:pt idx="328">
                  <c:v>62.67</c:v>
                </c:pt>
                <c:pt idx="329">
                  <c:v>62.69</c:v>
                </c:pt>
                <c:pt idx="330">
                  <c:v>62.7</c:v>
                </c:pt>
                <c:pt idx="331">
                  <c:v>62.71</c:v>
                </c:pt>
                <c:pt idx="332">
                  <c:v>62.72</c:v>
                </c:pt>
                <c:pt idx="333">
                  <c:v>62.73</c:v>
                </c:pt>
                <c:pt idx="334">
                  <c:v>62.74</c:v>
                </c:pt>
                <c:pt idx="335">
                  <c:v>62.75</c:v>
                </c:pt>
                <c:pt idx="336">
                  <c:v>62.77</c:v>
                </c:pt>
                <c:pt idx="337">
                  <c:v>62.78</c:v>
                </c:pt>
                <c:pt idx="338">
                  <c:v>62.79</c:v>
                </c:pt>
                <c:pt idx="339">
                  <c:v>62.8</c:v>
                </c:pt>
                <c:pt idx="340">
                  <c:v>62.81</c:v>
                </c:pt>
                <c:pt idx="341">
                  <c:v>62.82</c:v>
                </c:pt>
                <c:pt idx="342">
                  <c:v>62.83</c:v>
                </c:pt>
                <c:pt idx="343">
                  <c:v>62.85</c:v>
                </c:pt>
                <c:pt idx="344">
                  <c:v>62.86</c:v>
                </c:pt>
                <c:pt idx="345">
                  <c:v>62.87</c:v>
                </c:pt>
                <c:pt idx="346">
                  <c:v>62.88</c:v>
                </c:pt>
                <c:pt idx="347">
                  <c:v>62.89</c:v>
                </c:pt>
                <c:pt idx="348">
                  <c:v>62.9</c:v>
                </c:pt>
                <c:pt idx="349">
                  <c:v>62.91</c:v>
                </c:pt>
                <c:pt idx="350">
                  <c:v>62.92</c:v>
                </c:pt>
                <c:pt idx="351">
                  <c:v>62.94</c:v>
                </c:pt>
                <c:pt idx="352">
                  <c:v>62.95</c:v>
                </c:pt>
                <c:pt idx="353">
                  <c:v>62.96</c:v>
                </c:pt>
                <c:pt idx="354">
                  <c:v>62.97</c:v>
                </c:pt>
                <c:pt idx="355">
                  <c:v>62.98</c:v>
                </c:pt>
                <c:pt idx="356">
                  <c:v>62.99</c:v>
                </c:pt>
                <c:pt idx="357">
                  <c:v>63</c:v>
                </c:pt>
                <c:pt idx="358">
                  <c:v>63.02</c:v>
                </c:pt>
                <c:pt idx="359">
                  <c:v>63.03</c:v>
                </c:pt>
                <c:pt idx="360">
                  <c:v>63.04</c:v>
                </c:pt>
                <c:pt idx="361">
                  <c:v>63.05</c:v>
                </c:pt>
                <c:pt idx="362">
                  <c:v>63.06</c:v>
                </c:pt>
                <c:pt idx="363">
                  <c:v>63.07</c:v>
                </c:pt>
                <c:pt idx="364">
                  <c:v>63.08</c:v>
                </c:pt>
                <c:pt idx="365">
                  <c:v>63.1</c:v>
                </c:pt>
                <c:pt idx="366">
                  <c:v>63.11</c:v>
                </c:pt>
                <c:pt idx="367">
                  <c:v>63.12</c:v>
                </c:pt>
                <c:pt idx="368">
                  <c:v>63.13</c:v>
                </c:pt>
                <c:pt idx="369">
                  <c:v>63.14</c:v>
                </c:pt>
                <c:pt idx="370">
                  <c:v>63.15</c:v>
                </c:pt>
                <c:pt idx="371">
                  <c:v>63.16</c:v>
                </c:pt>
                <c:pt idx="372">
                  <c:v>63.18</c:v>
                </c:pt>
                <c:pt idx="373">
                  <c:v>63.19</c:v>
                </c:pt>
                <c:pt idx="374">
                  <c:v>63.2</c:v>
                </c:pt>
                <c:pt idx="375">
                  <c:v>63.21</c:v>
                </c:pt>
                <c:pt idx="376">
                  <c:v>63.22</c:v>
                </c:pt>
                <c:pt idx="377">
                  <c:v>63.23</c:v>
                </c:pt>
                <c:pt idx="378">
                  <c:v>63.24</c:v>
                </c:pt>
                <c:pt idx="379">
                  <c:v>63.25</c:v>
                </c:pt>
                <c:pt idx="380">
                  <c:v>63.27</c:v>
                </c:pt>
                <c:pt idx="381">
                  <c:v>63.28</c:v>
                </c:pt>
                <c:pt idx="382">
                  <c:v>63.29</c:v>
                </c:pt>
                <c:pt idx="383">
                  <c:v>63.3</c:v>
                </c:pt>
                <c:pt idx="384">
                  <c:v>63.31</c:v>
                </c:pt>
                <c:pt idx="385">
                  <c:v>63.32</c:v>
                </c:pt>
                <c:pt idx="386">
                  <c:v>63.33</c:v>
                </c:pt>
                <c:pt idx="387">
                  <c:v>63.35</c:v>
                </c:pt>
                <c:pt idx="388">
                  <c:v>63.36</c:v>
                </c:pt>
                <c:pt idx="389">
                  <c:v>63.37</c:v>
                </c:pt>
                <c:pt idx="390">
                  <c:v>63.38</c:v>
                </c:pt>
                <c:pt idx="391">
                  <c:v>63.39</c:v>
                </c:pt>
                <c:pt idx="392">
                  <c:v>63.4</c:v>
                </c:pt>
                <c:pt idx="393">
                  <c:v>63.41</c:v>
                </c:pt>
                <c:pt idx="394">
                  <c:v>63.43</c:v>
                </c:pt>
                <c:pt idx="395">
                  <c:v>63.44</c:v>
                </c:pt>
                <c:pt idx="396">
                  <c:v>63.45</c:v>
                </c:pt>
                <c:pt idx="397">
                  <c:v>63.46</c:v>
                </c:pt>
                <c:pt idx="398">
                  <c:v>63.47</c:v>
                </c:pt>
                <c:pt idx="399">
                  <c:v>63.48</c:v>
                </c:pt>
                <c:pt idx="400">
                  <c:v>63.49</c:v>
                </c:pt>
                <c:pt idx="401">
                  <c:v>63.51</c:v>
                </c:pt>
                <c:pt idx="402">
                  <c:v>63.52</c:v>
                </c:pt>
                <c:pt idx="403">
                  <c:v>63.53</c:v>
                </c:pt>
                <c:pt idx="404">
                  <c:v>63.54</c:v>
                </c:pt>
                <c:pt idx="405">
                  <c:v>63.55</c:v>
                </c:pt>
                <c:pt idx="406">
                  <c:v>63.56</c:v>
                </c:pt>
                <c:pt idx="407">
                  <c:v>63.57</c:v>
                </c:pt>
                <c:pt idx="408">
                  <c:v>63.58</c:v>
                </c:pt>
                <c:pt idx="409">
                  <c:v>63.6</c:v>
                </c:pt>
                <c:pt idx="410">
                  <c:v>63.61</c:v>
                </c:pt>
                <c:pt idx="411">
                  <c:v>63.62</c:v>
                </c:pt>
                <c:pt idx="412">
                  <c:v>63.63</c:v>
                </c:pt>
                <c:pt idx="413">
                  <c:v>63.64</c:v>
                </c:pt>
                <c:pt idx="414">
                  <c:v>63.65</c:v>
                </c:pt>
                <c:pt idx="415">
                  <c:v>63.66</c:v>
                </c:pt>
                <c:pt idx="416">
                  <c:v>63.68</c:v>
                </c:pt>
                <c:pt idx="417">
                  <c:v>63.69</c:v>
                </c:pt>
                <c:pt idx="418">
                  <c:v>63.7</c:v>
                </c:pt>
                <c:pt idx="419">
                  <c:v>63.71</c:v>
                </c:pt>
                <c:pt idx="420">
                  <c:v>63.72</c:v>
                </c:pt>
                <c:pt idx="421">
                  <c:v>63.73</c:v>
                </c:pt>
                <c:pt idx="422">
                  <c:v>63.74</c:v>
                </c:pt>
                <c:pt idx="423">
                  <c:v>63.76</c:v>
                </c:pt>
                <c:pt idx="424">
                  <c:v>63.77</c:v>
                </c:pt>
                <c:pt idx="425">
                  <c:v>63.78</c:v>
                </c:pt>
                <c:pt idx="426">
                  <c:v>63.79</c:v>
                </c:pt>
                <c:pt idx="427">
                  <c:v>63.8</c:v>
                </c:pt>
                <c:pt idx="428">
                  <c:v>63.81</c:v>
                </c:pt>
                <c:pt idx="429">
                  <c:v>63.82</c:v>
                </c:pt>
                <c:pt idx="430">
                  <c:v>63.84</c:v>
                </c:pt>
                <c:pt idx="431">
                  <c:v>63.85</c:v>
                </c:pt>
                <c:pt idx="432">
                  <c:v>63.86</c:v>
                </c:pt>
                <c:pt idx="433">
                  <c:v>63.87</c:v>
                </c:pt>
                <c:pt idx="434">
                  <c:v>63.88</c:v>
                </c:pt>
                <c:pt idx="435">
                  <c:v>63.89</c:v>
                </c:pt>
                <c:pt idx="436">
                  <c:v>63.9</c:v>
                </c:pt>
                <c:pt idx="437">
                  <c:v>63.91</c:v>
                </c:pt>
                <c:pt idx="438">
                  <c:v>63.93</c:v>
                </c:pt>
                <c:pt idx="439">
                  <c:v>63.94</c:v>
                </c:pt>
                <c:pt idx="440">
                  <c:v>63.95</c:v>
                </c:pt>
                <c:pt idx="441">
                  <c:v>63.96</c:v>
                </c:pt>
                <c:pt idx="442">
                  <c:v>63.97</c:v>
                </c:pt>
                <c:pt idx="443">
                  <c:v>63.98</c:v>
                </c:pt>
                <c:pt idx="444">
                  <c:v>63.99</c:v>
                </c:pt>
                <c:pt idx="445">
                  <c:v>64.01</c:v>
                </c:pt>
                <c:pt idx="446">
                  <c:v>64.02</c:v>
                </c:pt>
                <c:pt idx="447">
                  <c:v>64.03</c:v>
                </c:pt>
                <c:pt idx="448">
                  <c:v>64.04</c:v>
                </c:pt>
                <c:pt idx="449">
                  <c:v>64.05</c:v>
                </c:pt>
                <c:pt idx="450">
                  <c:v>64.06</c:v>
                </c:pt>
                <c:pt idx="451">
                  <c:v>64.07</c:v>
                </c:pt>
                <c:pt idx="452">
                  <c:v>64.09</c:v>
                </c:pt>
                <c:pt idx="453">
                  <c:v>64.1</c:v>
                </c:pt>
                <c:pt idx="454">
                  <c:v>64.11</c:v>
                </c:pt>
                <c:pt idx="455">
                  <c:v>64.12</c:v>
                </c:pt>
                <c:pt idx="456">
                  <c:v>64.13</c:v>
                </c:pt>
                <c:pt idx="457">
                  <c:v>64.14</c:v>
                </c:pt>
                <c:pt idx="458">
                  <c:v>64.15</c:v>
                </c:pt>
                <c:pt idx="459">
                  <c:v>64.17</c:v>
                </c:pt>
                <c:pt idx="460">
                  <c:v>64.18</c:v>
                </c:pt>
                <c:pt idx="461">
                  <c:v>64.19</c:v>
                </c:pt>
                <c:pt idx="462">
                  <c:v>64.2</c:v>
                </c:pt>
                <c:pt idx="463">
                  <c:v>64.21</c:v>
                </c:pt>
                <c:pt idx="464">
                  <c:v>64.22</c:v>
                </c:pt>
                <c:pt idx="465">
                  <c:v>64.23</c:v>
                </c:pt>
                <c:pt idx="466">
                  <c:v>64.24</c:v>
                </c:pt>
                <c:pt idx="467">
                  <c:v>64.26</c:v>
                </c:pt>
                <c:pt idx="468">
                  <c:v>64.27</c:v>
                </c:pt>
                <c:pt idx="469">
                  <c:v>64.28</c:v>
                </c:pt>
                <c:pt idx="470">
                  <c:v>64.29</c:v>
                </c:pt>
                <c:pt idx="471">
                  <c:v>64.3</c:v>
                </c:pt>
                <c:pt idx="472">
                  <c:v>64.31</c:v>
                </c:pt>
                <c:pt idx="473">
                  <c:v>64.32</c:v>
                </c:pt>
                <c:pt idx="474">
                  <c:v>64.34</c:v>
                </c:pt>
                <c:pt idx="475">
                  <c:v>64.35</c:v>
                </c:pt>
                <c:pt idx="476">
                  <c:v>64.36</c:v>
                </c:pt>
                <c:pt idx="477">
                  <c:v>64.37</c:v>
                </c:pt>
                <c:pt idx="478">
                  <c:v>64.38</c:v>
                </c:pt>
                <c:pt idx="479">
                  <c:v>64.39</c:v>
                </c:pt>
                <c:pt idx="480">
                  <c:v>64.4</c:v>
                </c:pt>
                <c:pt idx="481">
                  <c:v>64.42</c:v>
                </c:pt>
                <c:pt idx="482">
                  <c:v>64.43</c:v>
                </c:pt>
                <c:pt idx="483">
                  <c:v>64.44</c:v>
                </c:pt>
                <c:pt idx="484">
                  <c:v>64.45</c:v>
                </c:pt>
                <c:pt idx="485">
                  <c:v>64.46</c:v>
                </c:pt>
                <c:pt idx="486">
                  <c:v>64.47</c:v>
                </c:pt>
                <c:pt idx="487">
                  <c:v>64.48</c:v>
                </c:pt>
                <c:pt idx="488">
                  <c:v>64.5</c:v>
                </c:pt>
                <c:pt idx="489">
                  <c:v>64.51</c:v>
                </c:pt>
                <c:pt idx="490">
                  <c:v>64.52</c:v>
                </c:pt>
                <c:pt idx="491">
                  <c:v>64.53</c:v>
                </c:pt>
                <c:pt idx="492">
                  <c:v>64.54</c:v>
                </c:pt>
                <c:pt idx="493">
                  <c:v>64.55</c:v>
                </c:pt>
                <c:pt idx="494">
                  <c:v>64.56</c:v>
                </c:pt>
                <c:pt idx="495">
                  <c:v>64.57</c:v>
                </c:pt>
                <c:pt idx="496">
                  <c:v>64.59</c:v>
                </c:pt>
                <c:pt idx="497">
                  <c:v>64.6</c:v>
                </c:pt>
                <c:pt idx="498">
                  <c:v>64.61</c:v>
                </c:pt>
                <c:pt idx="499">
                  <c:v>64.62</c:v>
                </c:pt>
                <c:pt idx="500">
                  <c:v>64.63</c:v>
                </c:pt>
                <c:pt idx="501">
                  <c:v>64.64</c:v>
                </c:pt>
                <c:pt idx="502">
                  <c:v>64.65</c:v>
                </c:pt>
                <c:pt idx="503">
                  <c:v>64.67</c:v>
                </c:pt>
                <c:pt idx="504">
                  <c:v>64.68</c:v>
                </c:pt>
                <c:pt idx="505">
                  <c:v>64.69</c:v>
                </c:pt>
                <c:pt idx="506">
                  <c:v>64.7</c:v>
                </c:pt>
                <c:pt idx="507">
                  <c:v>64.71</c:v>
                </c:pt>
                <c:pt idx="508">
                  <c:v>64.72</c:v>
                </c:pt>
                <c:pt idx="509">
                  <c:v>64.73</c:v>
                </c:pt>
                <c:pt idx="510">
                  <c:v>64.75</c:v>
                </c:pt>
                <c:pt idx="511">
                  <c:v>64.76</c:v>
                </c:pt>
                <c:pt idx="512">
                  <c:v>64.77</c:v>
                </c:pt>
                <c:pt idx="513">
                  <c:v>64.78</c:v>
                </c:pt>
                <c:pt idx="514">
                  <c:v>64.79</c:v>
                </c:pt>
                <c:pt idx="515">
                  <c:v>64.8</c:v>
                </c:pt>
                <c:pt idx="516">
                  <c:v>64.81</c:v>
                </c:pt>
                <c:pt idx="517">
                  <c:v>64.83</c:v>
                </c:pt>
                <c:pt idx="518">
                  <c:v>64.84</c:v>
                </c:pt>
                <c:pt idx="519">
                  <c:v>64.85</c:v>
                </c:pt>
                <c:pt idx="520">
                  <c:v>64.86</c:v>
                </c:pt>
                <c:pt idx="521">
                  <c:v>64.87</c:v>
                </c:pt>
                <c:pt idx="522">
                  <c:v>64.88</c:v>
                </c:pt>
                <c:pt idx="523">
                  <c:v>64.89</c:v>
                </c:pt>
                <c:pt idx="524">
                  <c:v>64.9</c:v>
                </c:pt>
                <c:pt idx="525">
                  <c:v>64.92</c:v>
                </c:pt>
                <c:pt idx="526">
                  <c:v>64.93</c:v>
                </c:pt>
                <c:pt idx="527">
                  <c:v>64.94</c:v>
                </c:pt>
                <c:pt idx="528">
                  <c:v>64.95</c:v>
                </c:pt>
                <c:pt idx="529">
                  <c:v>64.96</c:v>
                </c:pt>
                <c:pt idx="530">
                  <c:v>64.97</c:v>
                </c:pt>
                <c:pt idx="531">
                  <c:v>64.98</c:v>
                </c:pt>
                <c:pt idx="532">
                  <c:v>65</c:v>
                </c:pt>
                <c:pt idx="533">
                  <c:v>65.01</c:v>
                </c:pt>
                <c:pt idx="534">
                  <c:v>65.02</c:v>
                </c:pt>
                <c:pt idx="535">
                  <c:v>65.03</c:v>
                </c:pt>
                <c:pt idx="536">
                  <c:v>65.04</c:v>
                </c:pt>
                <c:pt idx="537">
                  <c:v>65.05</c:v>
                </c:pt>
                <c:pt idx="538">
                  <c:v>65.06</c:v>
                </c:pt>
                <c:pt idx="539">
                  <c:v>65.08</c:v>
                </c:pt>
                <c:pt idx="540">
                  <c:v>65.09</c:v>
                </c:pt>
                <c:pt idx="541">
                  <c:v>65.1</c:v>
                </c:pt>
                <c:pt idx="542">
                  <c:v>65.11</c:v>
                </c:pt>
                <c:pt idx="543">
                  <c:v>65.12</c:v>
                </c:pt>
                <c:pt idx="544">
                  <c:v>65.13</c:v>
                </c:pt>
                <c:pt idx="545">
                  <c:v>65.14</c:v>
                </c:pt>
                <c:pt idx="546">
                  <c:v>65.15</c:v>
                </c:pt>
                <c:pt idx="547">
                  <c:v>65.17</c:v>
                </c:pt>
                <c:pt idx="548">
                  <c:v>65.18</c:v>
                </c:pt>
                <c:pt idx="549">
                  <c:v>65.19</c:v>
                </c:pt>
                <c:pt idx="550">
                  <c:v>65.2</c:v>
                </c:pt>
                <c:pt idx="551">
                  <c:v>65.21</c:v>
                </c:pt>
                <c:pt idx="552">
                  <c:v>65.22</c:v>
                </c:pt>
                <c:pt idx="553">
                  <c:v>65.23</c:v>
                </c:pt>
                <c:pt idx="554">
                  <c:v>65.25</c:v>
                </c:pt>
                <c:pt idx="555">
                  <c:v>65.26</c:v>
                </c:pt>
                <c:pt idx="556">
                  <c:v>65.27</c:v>
                </c:pt>
                <c:pt idx="557">
                  <c:v>65.28</c:v>
                </c:pt>
                <c:pt idx="558">
                  <c:v>65.29</c:v>
                </c:pt>
                <c:pt idx="559">
                  <c:v>65.3</c:v>
                </c:pt>
                <c:pt idx="560">
                  <c:v>65.31</c:v>
                </c:pt>
                <c:pt idx="561">
                  <c:v>65.33</c:v>
                </c:pt>
                <c:pt idx="562">
                  <c:v>65.34</c:v>
                </c:pt>
                <c:pt idx="563">
                  <c:v>65.35</c:v>
                </c:pt>
                <c:pt idx="564">
                  <c:v>65.36</c:v>
                </c:pt>
                <c:pt idx="565">
                  <c:v>65.37</c:v>
                </c:pt>
                <c:pt idx="566">
                  <c:v>65.38</c:v>
                </c:pt>
                <c:pt idx="567">
                  <c:v>65.39</c:v>
                </c:pt>
                <c:pt idx="568">
                  <c:v>65.41</c:v>
                </c:pt>
                <c:pt idx="569">
                  <c:v>65.42</c:v>
                </c:pt>
                <c:pt idx="570">
                  <c:v>65.43</c:v>
                </c:pt>
                <c:pt idx="571">
                  <c:v>65.44</c:v>
                </c:pt>
                <c:pt idx="572">
                  <c:v>65.45</c:v>
                </c:pt>
                <c:pt idx="573">
                  <c:v>65.46</c:v>
                </c:pt>
                <c:pt idx="574">
                  <c:v>65.47</c:v>
                </c:pt>
                <c:pt idx="575">
                  <c:v>65.48</c:v>
                </c:pt>
                <c:pt idx="576">
                  <c:v>65.5</c:v>
                </c:pt>
                <c:pt idx="577">
                  <c:v>65.51</c:v>
                </c:pt>
                <c:pt idx="578">
                  <c:v>65.52</c:v>
                </c:pt>
                <c:pt idx="579">
                  <c:v>65.53</c:v>
                </c:pt>
                <c:pt idx="580">
                  <c:v>65.54</c:v>
                </c:pt>
                <c:pt idx="581">
                  <c:v>65.55</c:v>
                </c:pt>
                <c:pt idx="582">
                  <c:v>65.56</c:v>
                </c:pt>
                <c:pt idx="583">
                  <c:v>65.58</c:v>
                </c:pt>
                <c:pt idx="584">
                  <c:v>65.59</c:v>
                </c:pt>
                <c:pt idx="585">
                  <c:v>65.6</c:v>
                </c:pt>
                <c:pt idx="586">
                  <c:v>65.61</c:v>
                </c:pt>
                <c:pt idx="587">
                  <c:v>65.62</c:v>
                </c:pt>
                <c:pt idx="588">
                  <c:v>65.63</c:v>
                </c:pt>
                <c:pt idx="589">
                  <c:v>65.64</c:v>
                </c:pt>
                <c:pt idx="590">
                  <c:v>65.66</c:v>
                </c:pt>
                <c:pt idx="591">
                  <c:v>65.67</c:v>
                </c:pt>
                <c:pt idx="592">
                  <c:v>65.68</c:v>
                </c:pt>
                <c:pt idx="593">
                  <c:v>65.69</c:v>
                </c:pt>
                <c:pt idx="594">
                  <c:v>65.7</c:v>
                </c:pt>
                <c:pt idx="595">
                  <c:v>65.71</c:v>
                </c:pt>
                <c:pt idx="596">
                  <c:v>65.72</c:v>
                </c:pt>
                <c:pt idx="597">
                  <c:v>65.74</c:v>
                </c:pt>
                <c:pt idx="598">
                  <c:v>65.75</c:v>
                </c:pt>
                <c:pt idx="599">
                  <c:v>65.76</c:v>
                </c:pt>
                <c:pt idx="600">
                  <c:v>65.77</c:v>
                </c:pt>
                <c:pt idx="601">
                  <c:v>65.78</c:v>
                </c:pt>
                <c:pt idx="602">
                  <c:v>65.79</c:v>
                </c:pt>
                <c:pt idx="603">
                  <c:v>65.8</c:v>
                </c:pt>
                <c:pt idx="604">
                  <c:v>65.81</c:v>
                </c:pt>
                <c:pt idx="605">
                  <c:v>65.83</c:v>
                </c:pt>
                <c:pt idx="606">
                  <c:v>65.84</c:v>
                </c:pt>
                <c:pt idx="607">
                  <c:v>65.85</c:v>
                </c:pt>
                <c:pt idx="608">
                  <c:v>65.86</c:v>
                </c:pt>
                <c:pt idx="609">
                  <c:v>65.87</c:v>
                </c:pt>
                <c:pt idx="610">
                  <c:v>65.88</c:v>
                </c:pt>
                <c:pt idx="611">
                  <c:v>65.89</c:v>
                </c:pt>
                <c:pt idx="612">
                  <c:v>65.91</c:v>
                </c:pt>
                <c:pt idx="613">
                  <c:v>65.92</c:v>
                </c:pt>
                <c:pt idx="614">
                  <c:v>65.93</c:v>
                </c:pt>
                <c:pt idx="615">
                  <c:v>65.94</c:v>
                </c:pt>
                <c:pt idx="616">
                  <c:v>65.95</c:v>
                </c:pt>
                <c:pt idx="617">
                  <c:v>65.96</c:v>
                </c:pt>
                <c:pt idx="618">
                  <c:v>65.97</c:v>
                </c:pt>
                <c:pt idx="619">
                  <c:v>65.99</c:v>
                </c:pt>
                <c:pt idx="620">
                  <c:v>66</c:v>
                </c:pt>
                <c:pt idx="621">
                  <c:v>66.01</c:v>
                </c:pt>
                <c:pt idx="622">
                  <c:v>66.02</c:v>
                </c:pt>
                <c:pt idx="623">
                  <c:v>66.03</c:v>
                </c:pt>
                <c:pt idx="624">
                  <c:v>66.04</c:v>
                </c:pt>
                <c:pt idx="625">
                  <c:v>66.05</c:v>
                </c:pt>
                <c:pt idx="626">
                  <c:v>66.07</c:v>
                </c:pt>
                <c:pt idx="627">
                  <c:v>66.08</c:v>
                </c:pt>
                <c:pt idx="628">
                  <c:v>66.09</c:v>
                </c:pt>
                <c:pt idx="629">
                  <c:v>66.1</c:v>
                </c:pt>
                <c:pt idx="630">
                  <c:v>66.11</c:v>
                </c:pt>
                <c:pt idx="631">
                  <c:v>66.12</c:v>
                </c:pt>
                <c:pt idx="632">
                  <c:v>66.13</c:v>
                </c:pt>
                <c:pt idx="633">
                  <c:v>66.14</c:v>
                </c:pt>
                <c:pt idx="634">
                  <c:v>66.16</c:v>
                </c:pt>
                <c:pt idx="635">
                  <c:v>66.17</c:v>
                </c:pt>
                <c:pt idx="636">
                  <c:v>66.18</c:v>
                </c:pt>
                <c:pt idx="637">
                  <c:v>66.19</c:v>
                </c:pt>
                <c:pt idx="638">
                  <c:v>66.2</c:v>
                </c:pt>
                <c:pt idx="639">
                  <c:v>66.21</c:v>
                </c:pt>
                <c:pt idx="640">
                  <c:v>66.22</c:v>
                </c:pt>
              </c:strCache>
            </c:strRef>
          </c:cat>
          <c:val>
            <c:numRef>
              <c:f>'9.43'!$U$24:$U$664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2.8709117232449291E-3</c:v>
                </c:pt>
                <c:pt idx="11">
                  <c:v>2.9611557639753184E-3</c:v>
                </c:pt>
                <c:pt idx="12">
                  <c:v>3.0539311212639296E-3</c:v>
                </c:pt>
                <c:pt idx="13">
                  <c:v>3.1492982584632703E-3</c:v>
                </c:pt>
                <c:pt idx="14">
                  <c:v>3.2473187405392652E-3</c:v>
                </c:pt>
                <c:pt idx="15">
                  <c:v>3.3480552434642886E-3</c:v>
                </c:pt>
                <c:pt idx="16">
                  <c:v>3.4515715633389155E-3</c:v>
                </c:pt>
                <c:pt idx="17">
                  <c:v>3.5579326252284937E-3</c:v>
                </c:pt>
                <c:pt idx="18">
                  <c:v>3.6672044917001735E-3</c:v>
                </c:pt>
                <c:pt idx="19">
                  <c:v>3.7794543710460695E-3</c:v>
                </c:pt>
                <c:pt idx="20">
                  <c:v>3.8947506251777587E-3</c:v>
                </c:pt>
                <c:pt idx="21">
                  <c:v>4.013162777177318E-3</c:v>
                </c:pt>
                <c:pt idx="22">
                  <c:v>4.1347615184896902E-3</c:v>
                </c:pt>
                <c:pt idx="23">
                  <c:v>4.2596187157411119E-3</c:v>
                </c:pt>
                <c:pt idx="24">
                  <c:v>4.38780741716812E-3</c:v>
                </c:pt>
                <c:pt idx="25">
                  <c:v>4.519401858641285E-3</c:v>
                </c:pt>
                <c:pt idx="26">
                  <c:v>4.654477469267968E-3</c:v>
                </c:pt>
                <c:pt idx="27">
                  <c:v>4.7931108765578087E-3</c:v>
                </c:pt>
                <c:pt idx="28">
                  <c:v>4.9353799111348804E-3</c:v>
                </c:pt>
                <c:pt idx="29">
                  <c:v>5.0813636109798893E-3</c:v>
                </c:pt>
                <c:pt idx="30">
                  <c:v>5.2311422251861027E-3</c:v>
                </c:pt>
                <c:pt idx="31">
                  <c:v>5.3847972172119682E-3</c:v>
                </c:pt>
                <c:pt idx="32">
                  <c:v>5.5424112676138578E-3</c:v>
                </c:pt>
                <c:pt idx="33">
                  <c:v>5.7040682762417401E-3</c:v>
                </c:pt>
                <c:pt idx="34">
                  <c:v>5.8698533638807905E-3</c:v>
                </c:pt>
                <c:pt idx="35">
                  <c:v>6.0398528733216217E-3</c:v>
                </c:pt>
                <c:pt idx="36">
                  <c:v>6.2141543698419673E-3</c:v>
                </c:pt>
                <c:pt idx="37">
                  <c:v>6.3928466410822175E-3</c:v>
                </c:pt>
                <c:pt idx="38">
                  <c:v>6.5760196962975437E-3</c:v>
                </c:pt>
                <c:pt idx="39">
                  <c:v>6.7637647649688741E-3</c:v>
                </c:pt>
                <c:pt idx="40">
                  <c:v>6.9561742947553554E-3</c:v>
                </c:pt>
                <c:pt idx="41">
                  <c:v>7.1533419487703866E-3</c:v>
                </c:pt>
                <c:pt idx="42">
                  <c:v>7.3553626021639271E-3</c:v>
                </c:pt>
                <c:pt idx="43">
                  <c:v>7.5623323379930404E-3</c:v>
                </c:pt>
                <c:pt idx="44">
                  <c:v>7.7743484423634076E-3</c:v>
                </c:pt>
                <c:pt idx="45">
                  <c:v>7.9915093988237682E-3</c:v>
                </c:pt>
                <c:pt idx="46">
                  <c:v>8.2139148819960969E-3</c:v>
                </c:pt>
                <c:pt idx="47">
                  <c:v>8.4416657504235992E-3</c:v>
                </c:pt>
                <c:pt idx="48">
                  <c:v>8.674864038619232E-3</c:v>
                </c:pt>
                <c:pt idx="49">
                  <c:v>8.913612948297369E-3</c:v>
                </c:pt>
                <c:pt idx="50">
                  <c:v>9.158016838771061E-3</c:v>
                </c:pt>
                <c:pt idx="51">
                  <c:v>9.4081812164980207E-3</c:v>
                </c:pt>
                <c:pt idx="52">
                  <c:v>9.6642127237579027E-3</c:v>
                </c:pt>
                <c:pt idx="53">
                  <c:v>9.9262191264443099E-3</c:v>
                </c:pt>
                <c:pt idx="54">
                  <c:v>1.0194309300954378E-2</c:v>
                </c:pt>
                <c:pt idx="55">
                  <c:v>1.0468593220159762E-2</c:v>
                </c:pt>
                <c:pt idx="56">
                  <c:v>1.0749181938442275E-2</c:v>
                </c:pt>
                <c:pt idx="57">
                  <c:v>1.1036187575778334E-2</c:v>
                </c:pt>
                <c:pt idx="58">
                  <c:v>1.1329723300856008E-2</c:v>
                </c:pt>
                <c:pt idx="59">
                  <c:v>1.1629903313209334E-2</c:v>
                </c:pt>
                <c:pt idx="60">
                  <c:v>1.1936842824354097E-2</c:v>
                </c:pt>
                <c:pt idx="61">
                  <c:v>1.2250658037910523E-2</c:v>
                </c:pt>
                <c:pt idx="62">
                  <c:v>1.2571466128697504E-2</c:v>
                </c:pt>
                <c:pt idx="63">
                  <c:v>1.2899385220784579E-2</c:v>
                </c:pt>
                <c:pt idx="64">
                  <c:v>1.3234534364486955E-2</c:v>
                </c:pt>
                <c:pt idx="65">
                  <c:v>1.3577033512290513E-2</c:v>
                </c:pt>
                <c:pt idx="66">
                  <c:v>1.3927003493692906E-2</c:v>
                </c:pt>
                <c:pt idx="67">
                  <c:v>1.4284565988948419E-2</c:v>
                </c:pt>
                <c:pt idx="68">
                  <c:v>1.4649843501703761E-2</c:v>
                </c:pt>
                <c:pt idx="69">
                  <c:v>1.5022959330513161E-2</c:v>
                </c:pt>
                <c:pt idx="70">
                  <c:v>1.540403753922092E-2</c:v>
                </c:pt>
                <c:pt idx="71">
                  <c:v>1.5793202926200973E-2</c:v>
                </c:pt>
                <c:pt idx="72">
                  <c:v>1.6190580992442506E-2</c:v>
                </c:pt>
                <c:pt idx="73">
                  <c:v>1.6596297908472061E-2</c:v>
                </c:pt>
                <c:pt idx="74">
                  <c:v>1.7010480480102837E-2</c:v>
                </c:pt>
                <c:pt idx="75">
                  <c:v>1.7433256113002244E-2</c:v>
                </c:pt>
                <c:pt idx="76">
                  <c:v>1.7864752776070005E-2</c:v>
                </c:pt>
                <c:pt idx="77">
                  <c:v>1.830509896361885E-2</c:v>
                </c:pt>
                <c:pt idx="78">
                  <c:v>1.8754423656351629E-2</c:v>
                </c:pt>
                <c:pt idx="79">
                  <c:v>1.9212856281128142E-2</c:v>
                </c:pt>
                <c:pt idx="80">
                  <c:v>1.9680526669516803E-2</c:v>
                </c:pt>
                <c:pt idx="81">
                  <c:v>2.015756501512608E-2</c:v>
                </c:pt>
                <c:pt idx="82">
                  <c:v>2.0644101829712158E-2</c:v>
                </c:pt>
                <c:pt idx="83">
                  <c:v>2.114026789805928E-2</c:v>
                </c:pt>
                <c:pt idx="84">
                  <c:v>2.1646194231630889E-2</c:v>
                </c:pt>
                <c:pt idx="85">
                  <c:v>2.2162012020989542E-2</c:v>
                </c:pt>
                <c:pt idx="86">
                  <c:v>2.268785258698542E-2</c:v>
                </c:pt>
                <c:pt idx="87">
                  <c:v>2.3223847330712984E-2</c:v>
                </c:pt>
                <c:pt idx="88">
                  <c:v>2.3770127682237532E-2</c:v>
                </c:pt>
                <c:pt idx="89">
                  <c:v>2.4326825048092835E-2</c:v>
                </c:pt>
                <c:pt idx="90">
                  <c:v>2.4894070757553347E-2</c:v>
                </c:pt>
                <c:pt idx="91">
                  <c:v>2.5471996007684263E-2</c:v>
                </c:pt>
                <c:pt idx="92">
                  <c:v>2.6060731807174661E-2</c:v>
                </c:pt>
                <c:pt idx="93">
                  <c:v>2.666040891895876E-2</c:v>
                </c:pt>
                <c:pt idx="94">
                  <c:v>2.7271157801632837E-2</c:v>
                </c:pt>
                <c:pt idx="95">
                  <c:v>2.7893108549674656E-2</c:v>
                </c:pt>
                <c:pt idx="96">
                  <c:v>2.8526390832474883E-2</c:v>
                </c:pt>
                <c:pt idx="97">
                  <c:v>2.9171133832189704E-2</c:v>
                </c:pt>
                <c:pt idx="98">
                  <c:v>2.9827466180425689E-2</c:v>
                </c:pt>
                <c:pt idx="99">
                  <c:v>3.0495515893769035E-2</c:v>
                </c:pt>
                <c:pt idx="100">
                  <c:v>3.1175410308171642E-2</c:v>
                </c:pt>
                <c:pt idx="101">
                  <c:v>3.1867276012208734E-2</c:v>
                </c:pt>
                <c:pt idx="102">
                  <c:v>3.2571238779222619E-2</c:v>
                </c:pt>
                <c:pt idx="103">
                  <c:v>3.3287423498369571E-2</c:v>
                </c:pt>
                <c:pt idx="104">
                  <c:v>3.4015954104586604E-2</c:v>
                </c:pt>
                <c:pt idx="105">
                  <c:v>3.4756953507497516E-2</c:v>
                </c:pt>
                <c:pt idx="106">
                  <c:v>3.5510543519277203E-2</c:v>
                </c:pt>
                <c:pt idx="107">
                  <c:v>3.6276844781496016E-2</c:v>
                </c:pt>
                <c:pt idx="108">
                  <c:v>3.7055976690965477E-2</c:v>
                </c:pt>
                <c:pt idx="109">
                  <c:v>3.7848057324609552E-2</c:v>
                </c:pt>
                <c:pt idx="110">
                  <c:v>3.8653203363385021E-2</c:v>
                </c:pt>
                <c:pt idx="111">
                  <c:v>3.94715300152777E-2</c:v>
                </c:pt>
                <c:pt idx="112">
                  <c:v>4.0303150937400431E-2</c:v>
                </c:pt>
                <c:pt idx="113">
                  <c:v>4.1148178157222035E-2</c:v>
                </c:pt>
                <c:pt idx="114">
                  <c:v>4.2006721992955368E-2</c:v>
                </c:pt>
                <c:pt idx="115">
                  <c:v>4.2878890973136262E-2</c:v>
                </c:pt>
                <c:pt idx="116">
                  <c:v>4.3764791755424151E-2</c:v>
                </c:pt>
                <c:pt idx="117">
                  <c:v>4.4664529044658022E-2</c:v>
                </c:pt>
                <c:pt idx="118">
                  <c:v>4.5578205510201357E-2</c:v>
                </c:pt>
                <c:pt idx="119">
                  <c:v>4.6505921702612245E-2</c:v>
                </c:pt>
                <c:pt idx="120">
                  <c:v>4.744777596967413E-2</c:v>
                </c:pt>
                <c:pt idx="121">
                  <c:v>4.8403864371826408E-2</c:v>
                </c:pt>
                <c:pt idx="122">
                  <c:v>4.9374280597032673E-2</c:v>
                </c:pt>
                <c:pt idx="123">
                  <c:v>5.0359115875127466E-2</c:v>
                </c:pt>
                <c:pt idx="124">
                  <c:v>5.1358458891682994E-2</c:v>
                </c:pt>
                <c:pt idx="125">
                  <c:v>5.2372395701437834E-2</c:v>
                </c:pt>
                <c:pt idx="126">
                  <c:v>5.3401009641331966E-2</c:v>
                </c:pt>
                <c:pt idx="127">
                  <c:v>5.4444381243192598E-2</c:v>
                </c:pt>
                <c:pt idx="128">
                  <c:v>5.5502588146116902E-2</c:v>
                </c:pt>
                <c:pt idx="129">
                  <c:v>5.6575705008598862E-2</c:v>
                </c:pt>
                <c:pt idx="130">
                  <c:v>5.7663803420448405E-2</c:v>
                </c:pt>
                <c:pt idx="131">
                  <c:v>5.8766951814552097E-2</c:v>
                </c:pt>
                <c:pt idx="132">
                  <c:v>5.9885215378525848E-2</c:v>
                </c:pt>
                <c:pt idx="133">
                  <c:v>6.1018655966311015E-2</c:v>
                </c:pt>
                <c:pt idx="134">
                  <c:v>6.2167332009766527E-2</c:v>
                </c:pt>
                <c:pt idx="135">
                  <c:v>6.333129843031006E-2</c:v>
                </c:pt>
                <c:pt idx="136">
                  <c:v>6.4510606550663291E-2</c:v>
                </c:pt>
                <c:pt idx="137">
                  <c:v>6.5705304006756227E-2</c:v>
                </c:pt>
                <c:pt idx="138">
                  <c:v>6.6915434659847048E-2</c:v>
                </c:pt>
                <c:pt idx="139">
                  <c:v>6.814103850891462E-2</c:v>
                </c:pt>
                <c:pt idx="140">
                  <c:v>6.9382151603381986E-2</c:v>
                </c:pt>
                <c:pt idx="141">
                  <c:v>7.0638805956229525E-2</c:v>
                </c:pt>
                <c:pt idx="142">
                  <c:v>7.1911029457557576E-2</c:v>
                </c:pt>
                <c:pt idx="143">
                  <c:v>7.319884578865922E-2</c:v>
                </c:pt>
                <c:pt idx="144">
                  <c:v>7.4502274336664231E-2</c:v>
                </c:pt>
                <c:pt idx="145">
                  <c:v>7.5821330109816246E-2</c:v>
                </c:pt>
                <c:pt idx="146">
                  <c:v>7.7156023653445857E-2</c:v>
                </c:pt>
                <c:pt idx="147">
                  <c:v>7.8506360966702757E-2</c:v>
                </c:pt>
                <c:pt idx="148">
                  <c:v>7.9872343420110875E-2</c:v>
                </c:pt>
                <c:pt idx="149">
                  <c:v>8.1253967674010677E-2</c:v>
                </c:pt>
                <c:pt idx="150">
                  <c:v>8.2651225597953862E-2</c:v>
                </c:pt>
                <c:pt idx="151">
                  <c:v>8.4064104191115541E-2</c:v>
                </c:pt>
                <c:pt idx="152">
                  <c:v>8.5492585503789589E-2</c:v>
                </c:pt>
                <c:pt idx="153">
                  <c:v>8.6936646560033623E-2</c:v>
                </c:pt>
                <c:pt idx="154">
                  <c:v>8.8396259281529804E-2</c:v>
                </c:pt>
                <c:pt idx="155">
                  <c:v>8.9871390412728111E-2</c:v>
                </c:pt>
                <c:pt idx="156">
                  <c:v>9.13620014473394E-2</c:v>
                </c:pt>
                <c:pt idx="157">
                  <c:v>9.2868048556244975E-2</c:v>
                </c:pt>
                <c:pt idx="158">
                  <c:v>9.4389482516890236E-2</c:v>
                </c:pt>
                <c:pt idx="159">
                  <c:v>9.592624864422955E-2</c:v>
                </c:pt>
                <c:pt idx="160">
                  <c:v>9.7478286723289495E-2</c:v>
                </c:pt>
                <c:pt idx="161">
                  <c:v>9.9045530943418406E-2</c:v>
                </c:pt>
                <c:pt idx="162">
                  <c:v>0.10062790983428867</c:v>
                </c:pt>
                <c:pt idx="163">
                  <c:v>0.10222534620371959</c:v>
                </c:pt>
                <c:pt idx="164">
                  <c:v>0.10383775707738672</c:v>
                </c:pt>
                <c:pt idx="165">
                  <c:v>0.10546505364048556</c:v>
                </c:pt>
                <c:pt idx="166">
                  <c:v>0.10710714118141461</c:v>
                </c:pt>
                <c:pt idx="167">
                  <c:v>0.1087639190375445</c:v>
                </c:pt>
                <c:pt idx="168">
                  <c:v>0.11043528054313857</c:v>
                </c:pt>
                <c:pt idx="169">
                  <c:v>0.11212111297948954</c:v>
                </c:pt>
                <c:pt idx="170">
                  <c:v>0.11382129752733702</c:v>
                </c:pt>
                <c:pt idx="171">
                  <c:v>0.11553570922162952</c:v>
                </c:pt>
                <c:pt idx="172">
                  <c:v>0.11726421690869422</c:v>
                </c:pt>
                <c:pt idx="173">
                  <c:v>0.11900668320587675</c:v>
                </c:pt>
                <c:pt idx="174">
                  <c:v>0.12076296446371268</c:v>
                </c:pt>
                <c:pt idx="175">
                  <c:v>0.12253291073069132</c:v>
                </c:pt>
                <c:pt idx="176">
                  <c:v>0.12431636572067203</c:v>
                </c:pt>
                <c:pt idx="177">
                  <c:v>0.12611316678301124</c:v>
                </c:pt>
                <c:pt idx="178">
                  <c:v>0.12792314487545844</c:v>
                </c:pt>
                <c:pt idx="179">
                  <c:v>0.12974612453987797</c:v>
                </c:pt>
                <c:pt idx="180">
                  <c:v>0.13158192388085133</c:v>
                </c:pt>
                <c:pt idx="181">
                  <c:v>0.13343035454721527</c:v>
                </c:pt>
                <c:pt idx="182">
                  <c:v>0.13529122171658781</c:v>
                </c:pt>
                <c:pt idx="183">
                  <c:v>0.13716432408293447</c:v>
                </c:pt>
                <c:pt idx="184">
                  <c:v>0.1390494538472245</c:v>
                </c:pt>
                <c:pt idx="185">
                  <c:v>0.1409463967112258</c:v>
                </c:pt>
                <c:pt idx="186">
                  <c:v>0.14285493187448625</c:v>
                </c:pt>
                <c:pt idx="187">
                  <c:v>0.14477483203454655</c:v>
                </c:pt>
                <c:pt idx="188">
                  <c:v>0.14670586339042865</c:v>
                </c:pt>
                <c:pt idx="189">
                  <c:v>0.14864778564944212</c:v>
                </c:pt>
                <c:pt idx="190">
                  <c:v>0.15060035203734898</c:v>
                </c:pt>
                <c:pt idx="191">
                  <c:v>0.15256330931192535</c:v>
                </c:pt>
                <c:pt idx="192">
                  <c:v>0.15453639777995704</c:v>
                </c:pt>
                <c:pt idx="193">
                  <c:v>0.15651935131770373</c:v>
                </c:pt>
                <c:pt idx="194">
                  <c:v>0.15851189739486451</c:v>
                </c:pt>
                <c:pt idx="195">
                  <c:v>0.16051375710207608</c:v>
                </c:pt>
                <c:pt idx="196">
                  <c:v>0.16252464518197141</c:v>
                </c:pt>
                <c:pt idx="197">
                  <c:v>0.16454427006382649</c:v>
                </c:pt>
                <c:pt idx="198">
                  <c:v>0.16657233390181866</c:v>
                </c:pt>
                <c:pt idx="199">
                  <c:v>0.16860853261691958</c:v>
                </c:pt>
                <c:pt idx="200">
                  <c:v>0.1706525559424415</c:v>
                </c:pt>
                <c:pt idx="201">
                  <c:v>0.17270408747325577</c:v>
                </c:pt>
                <c:pt idx="202">
                  <c:v>0.1747628047186976</c:v>
                </c:pt>
                <c:pt idx="203">
                  <c:v>0.17682837915917052</c:v>
                </c:pt>
                <c:pt idx="204">
                  <c:v>0.17890047630646039</c:v>
                </c:pt>
                <c:pt idx="205">
                  <c:v>0.18097875576776745</c:v>
                </c:pt>
                <c:pt idx="206">
                  <c:v>0.18306287131346069</c:v>
                </c:pt>
                <c:pt idx="207">
                  <c:v>0.18515247094855844</c:v>
                </c:pt>
                <c:pt idx="208">
                  <c:v>0.18724719698793404</c:v>
                </c:pt>
                <c:pt idx="209">
                  <c:v>0.18934668613524588</c:v>
                </c:pt>
                <c:pt idx="210">
                  <c:v>0.19145056956558434</c:v>
                </c:pt>
                <c:pt idx="211">
                  <c:v>0.19355847301182999</c:v>
                </c:pt>
                <c:pt idx="212">
                  <c:v>0.19567001685471166</c:v>
                </c:pt>
                <c:pt idx="213">
                  <c:v>0.1977848162165505</c:v>
                </c:pt>
                <c:pt idx="214">
                  <c:v>0.19990248105867553</c:v>
                </c:pt>
                <c:pt idx="215">
                  <c:v>0.20202261628249074</c:v>
                </c:pt>
                <c:pt idx="216">
                  <c:v>0.20414482183417282</c:v>
                </c:pt>
                <c:pt idx="217">
                  <c:v>0.20626869281297494</c:v>
                </c:pt>
                <c:pt idx="218">
                  <c:v>0.20839381958310985</c:v>
                </c:pt>
                <c:pt idx="219">
                  <c:v>0.21051978788918221</c:v>
                </c:pt>
                <c:pt idx="220">
                  <c:v>0.2126461789751376</c:v>
                </c:pt>
                <c:pt idx="221">
                  <c:v>0.21477256970669212</c:v>
                </c:pt>
                <c:pt idx="222">
                  <c:v>0.21689853269720541</c:v>
                </c:pt>
                <c:pt idx="223">
                  <c:v>0.21902363643695494</c:v>
                </c:pt>
                <c:pt idx="224">
                  <c:v>0.22114744542576795</c:v>
                </c:pt>
                <c:pt idx="225">
                  <c:v>0.2232695203089646</c:v>
                </c:pt>
                <c:pt idx="226">
                  <c:v>0.22538941801656243</c:v>
                </c:pt>
                <c:pt idx="227">
                  <c:v>0.22750669190569003</c:v>
                </c:pt>
                <c:pt idx="228">
                  <c:v>0.22962089190615487</c:v>
                </c:pt>
                <c:pt idx="229">
                  <c:v>0.23173156466910719</c:v>
                </c:pt>
                <c:pt idx="230">
                  <c:v>0.23383825371874017</c:v>
                </c:pt>
                <c:pt idx="231">
                  <c:v>0.23594049960696217</c:v>
                </c:pt>
                <c:pt idx="232">
                  <c:v>0.23803784007097586</c:v>
                </c:pt>
                <c:pt idx="233">
                  <c:v>0.24012981019369561</c:v>
                </c:pt>
                <c:pt idx="234">
                  <c:v>0.2422159425669316</c:v>
                </c:pt>
                <c:pt idx="235">
                  <c:v>0.24429576745726725</c:v>
                </c:pt>
                <c:pt idx="236">
                  <c:v>0.24636881297455368</c:v>
                </c:pt>
                <c:pt idx="237">
                  <c:v>0.24843460524294217</c:v>
                </c:pt>
                <c:pt idx="238">
                  <c:v>0.25049266857437391</c:v>
                </c:pt>
                <c:pt idx="239">
                  <c:v>0.25254252564444218</c:v>
                </c:pt>
                <c:pt idx="240">
                  <c:v>0.25458369767054273</c:v>
                </c:pt>
                <c:pt idx="241">
                  <c:v>0.25661570459222199</c:v>
                </c:pt>
                <c:pt idx="242">
                  <c:v>0.25863806525363436</c:v>
                </c:pt>
                <c:pt idx="243">
                  <c:v>0.26065029758801378</c:v>
                </c:pt>
                <c:pt idx="244">
                  <c:v>0.26265191880406652</c:v>
                </c:pt>
                <c:pt idx="245">
                  <c:v>0.26464244557418659</c:v>
                </c:pt>
                <c:pt idx="246">
                  <c:v>0.26662139422439501</c:v>
                </c:pt>
                <c:pt idx="247">
                  <c:v>0.26858828092590226</c:v>
                </c:pt>
                <c:pt idx="248">
                  <c:v>0.27054262188819028</c:v>
                </c:pt>
                <c:pt idx="249">
                  <c:v>0.27248393355350925</c:v>
                </c:pt>
                <c:pt idx="250">
                  <c:v>0.27441173279268272</c:v>
                </c:pt>
                <c:pt idx="251">
                  <c:v>0.27632553710211227</c:v>
                </c:pt>
                <c:pt idx="252">
                  <c:v>0.2782248648018722</c:v>
                </c:pt>
                <c:pt idx="253">
                  <c:v>0.28010923523478237</c:v>
                </c:pt>
                <c:pt idx="254">
                  <c:v>0.28197816896634603</c:v>
                </c:pt>
                <c:pt idx="255">
                  <c:v>0.28383118798543883</c:v>
                </c:pt>
                <c:pt idx="256">
                  <c:v>0.28566781590563256</c:v>
                </c:pt>
                <c:pt idx="257">
                  <c:v>0.28748757816703707</c:v>
                </c:pt>
                <c:pt idx="258">
                  <c:v>0.28929000223854245</c:v>
                </c:pt>
                <c:pt idx="259">
                  <c:v>0.29107461782034183</c:v>
                </c:pt>
                <c:pt idx="260">
                  <c:v>0.292840957046615</c:v>
                </c:pt>
                <c:pt idx="261">
                  <c:v>0.29458855468825218</c:v>
                </c:pt>
                <c:pt idx="262">
                  <c:v>0.29631694835549527</c:v>
                </c:pt>
                <c:pt idx="263">
                  <c:v>0.29802567870037544</c:v>
                </c:pt>
                <c:pt idx="264">
                  <c:v>0.29971428961882268</c:v>
                </c:pt>
                <c:pt idx="265">
                  <c:v>0.3013823284523251</c:v>
                </c:pt>
                <c:pt idx="266">
                  <c:v>0.30302934618901278</c:v>
                </c:pt>
                <c:pt idx="267">
                  <c:v>0.30465489766404263</c:v>
                </c:pt>
                <c:pt idx="268">
                  <c:v>0.30625854175916017</c:v>
                </c:pt>
                <c:pt idx="269">
                  <c:v>0.30783984160131289</c:v>
                </c:pt>
                <c:pt idx="270">
                  <c:v>0.30939836476019067</c:v>
                </c:pt>
                <c:pt idx="271">
                  <c:v>0.3109336834445699</c:v>
                </c:pt>
                <c:pt idx="272">
                  <c:v>0.31244537469733535</c:v>
                </c:pt>
                <c:pt idx="273">
                  <c:v>0.31393302058905742</c:v>
                </c:pt>
                <c:pt idx="274">
                  <c:v>0.3153962084099996</c:v>
                </c:pt>
                <c:pt idx="275">
                  <c:v>0.31683453086043484</c:v>
                </c:pt>
                <c:pt idx="276">
                  <c:v>0.3182475862391464</c:v>
                </c:pt>
                <c:pt idx="277">
                  <c:v>0.31963497862999313</c:v>
                </c:pt>
                <c:pt idx="278">
                  <c:v>0.3209963180864166</c:v>
                </c:pt>
                <c:pt idx="279">
                  <c:v>0.32233122081377152</c:v>
                </c:pt>
                <c:pt idx="280">
                  <c:v>0.32363930934935881</c:v>
                </c:pt>
                <c:pt idx="281">
                  <c:v>0.32492021274004457</c:v>
                </c:pt>
                <c:pt idx="282">
                  <c:v>0.32617356671734715</c:v>
                </c:pt>
                <c:pt idx="283">
                  <c:v>0.32739901386987763</c:v>
                </c:pt>
                <c:pt idx="284">
                  <c:v>0.32859620381301902</c:v>
                </c:pt>
                <c:pt idx="285">
                  <c:v>0.32976479335573133</c:v>
                </c:pt>
                <c:pt idx="286">
                  <c:v>0.33090444666437258</c:v>
                </c:pt>
                <c:pt idx="287">
                  <c:v>0.33201483542342503</c:v>
                </c:pt>
                <c:pt idx="288">
                  <c:v>0.33309563899301958</c:v>
                </c:pt>
                <c:pt idx="289">
                  <c:v>0.33414654456315318</c:v>
                </c:pt>
                <c:pt idx="290">
                  <c:v>0.33516724730449421</c:v>
                </c:pt>
                <c:pt idx="291">
                  <c:v>0.33615745051567542</c:v>
                </c:pt>
                <c:pt idx="292">
                  <c:v>0.33711686576697408</c:v>
                </c:pt>
                <c:pt idx="293">
                  <c:v>0.33804521304028196</c:v>
                </c:pt>
                <c:pt idx="294">
                  <c:v>0.33894222086527043</c:v>
                </c:pt>
                <c:pt idx="295">
                  <c:v>0.33980762645165791</c:v>
                </c:pt>
                <c:pt idx="296">
                  <c:v>0.34064117581748932</c:v>
                </c:pt>
                <c:pt idx="297">
                  <c:v>0.34144262391333996</c:v>
                </c:pt>
                <c:pt idx="298">
                  <c:v>0.342211734742359</c:v>
                </c:pt>
                <c:pt idx="299">
                  <c:v>0.34294828147606993</c:v>
                </c:pt>
                <c:pt idx="300">
                  <c:v>0.34365204656584847</c:v>
                </c:pt>
                <c:pt idx="301">
                  <c:v>0.34432282185000207</c:v>
                </c:pt>
                <c:pt idx="302">
                  <c:v>0.34496040865637539</c:v>
                </c:pt>
                <c:pt idx="303">
                  <c:v>0.34556461790041332</c:v>
                </c:pt>
                <c:pt idx="304">
                  <c:v>0.34613527017861179</c:v>
                </c:pt>
                <c:pt idx="305">
                  <c:v>0.34667219585729264</c:v>
                </c:pt>
                <c:pt idx="306">
                  <c:v>0.34717523515664106</c:v>
                </c:pt>
                <c:pt idx="307">
                  <c:v>0.34764423822994717</c:v>
                </c:pt>
                <c:pt idx="308">
                  <c:v>0.34807906523799659</c:v>
                </c:pt>
                <c:pt idx="309">
                  <c:v>0.34847958641855831</c:v>
                </c:pt>
                <c:pt idx="310">
                  <c:v>0.34884568215092226</c:v>
                </c:pt>
                <c:pt idx="311">
                  <c:v>0.34917724301544012</c:v>
                </c:pt>
                <c:pt idx="312">
                  <c:v>0.34947416984802959</c:v>
                </c:pt>
                <c:pt idx="313">
                  <c:v>0.34973637378960293</c:v>
                </c:pt>
                <c:pt idx="314">
                  <c:v>0.3499637763303855</c:v>
                </c:pt>
                <c:pt idx="315">
                  <c:v>0.35015630934909392</c:v>
                </c:pt>
                <c:pt idx="316">
                  <c:v>0.35031391514694588</c:v>
                </c:pt>
                <c:pt idx="317">
                  <c:v>0.35043654647647815</c:v>
                </c:pt>
                <c:pt idx="318">
                  <c:v>0.35052416656515201</c:v>
                </c:pt>
                <c:pt idx="319">
                  <c:v>0.35057674913373077</c:v>
                </c:pt>
                <c:pt idx="320">
                  <c:v>0.3505942784094157</c:v>
                </c:pt>
                <c:pt idx="321">
                  <c:v>0.35057674913373077</c:v>
                </c:pt>
                <c:pt idx="322">
                  <c:v>0.35052416656515201</c:v>
                </c:pt>
                <c:pt idx="323">
                  <c:v>0.35043654647647815</c:v>
                </c:pt>
                <c:pt idx="324">
                  <c:v>0.35031391514694588</c:v>
                </c:pt>
                <c:pt idx="325">
                  <c:v>0.35015630934909392</c:v>
                </c:pt>
                <c:pt idx="326">
                  <c:v>0.3499637763303855</c:v>
                </c:pt>
                <c:pt idx="327">
                  <c:v>0.34973637378960293</c:v>
                </c:pt>
                <c:pt idx="328">
                  <c:v>0.34947416984802959</c:v>
                </c:pt>
                <c:pt idx="329">
                  <c:v>0.34917724301544012</c:v>
                </c:pt>
                <c:pt idx="330">
                  <c:v>0.34884568215092226</c:v>
                </c:pt>
                <c:pt idx="331">
                  <c:v>0.34847958641855831</c:v>
                </c:pt>
                <c:pt idx="332">
                  <c:v>0.34807906523799659</c:v>
                </c:pt>
                <c:pt idx="333">
                  <c:v>0.34764423822994717</c:v>
                </c:pt>
                <c:pt idx="334">
                  <c:v>0.34717523515664106</c:v>
                </c:pt>
                <c:pt idx="335">
                  <c:v>0.34667219585729264</c:v>
                </c:pt>
                <c:pt idx="336">
                  <c:v>0.34613527017861179</c:v>
                </c:pt>
                <c:pt idx="337">
                  <c:v>0.34556461790041332</c:v>
                </c:pt>
                <c:pt idx="338">
                  <c:v>0.34496040865637539</c:v>
                </c:pt>
                <c:pt idx="339">
                  <c:v>0.34432282185000207</c:v>
                </c:pt>
                <c:pt idx="340">
                  <c:v>0.34365204656584847</c:v>
                </c:pt>
                <c:pt idx="341">
                  <c:v>0.34294828147606993</c:v>
                </c:pt>
                <c:pt idx="342">
                  <c:v>0.342211734742359</c:v>
                </c:pt>
                <c:pt idx="343">
                  <c:v>0.34144262391333996</c:v>
                </c:pt>
                <c:pt idx="344">
                  <c:v>0.34064117581748932</c:v>
                </c:pt>
                <c:pt idx="345">
                  <c:v>0.33980762645165791</c:v>
                </c:pt>
                <c:pt idx="346">
                  <c:v>0.33894222086527043</c:v>
                </c:pt>
                <c:pt idx="347">
                  <c:v>0.33804521304028196</c:v>
                </c:pt>
                <c:pt idx="348">
                  <c:v>0.33711686576697408</c:v>
                </c:pt>
                <c:pt idx="349">
                  <c:v>0.33615745051567542</c:v>
                </c:pt>
                <c:pt idx="350">
                  <c:v>0.33516724730449421</c:v>
                </c:pt>
                <c:pt idx="351">
                  <c:v>0.33414654456315318</c:v>
                </c:pt>
                <c:pt idx="352">
                  <c:v>0.33309563899301958</c:v>
                </c:pt>
                <c:pt idx="353">
                  <c:v>0.33201483542342503</c:v>
                </c:pt>
                <c:pt idx="354">
                  <c:v>0.33090444666437258</c:v>
                </c:pt>
                <c:pt idx="355">
                  <c:v>0.32976479335573133</c:v>
                </c:pt>
                <c:pt idx="356">
                  <c:v>0.32859620381301902</c:v>
                </c:pt>
                <c:pt idx="357">
                  <c:v>0.32739901386987763</c:v>
                </c:pt>
                <c:pt idx="358">
                  <c:v>0.32617356671734715</c:v>
                </c:pt>
                <c:pt idx="359">
                  <c:v>0.32492021274004457</c:v>
                </c:pt>
                <c:pt idx="360">
                  <c:v>0.32363930934935881</c:v>
                </c:pt>
                <c:pt idx="361">
                  <c:v>0.32233122081377152</c:v>
                </c:pt>
                <c:pt idx="362">
                  <c:v>0.3209963180864166</c:v>
                </c:pt>
                <c:pt idx="363">
                  <c:v>0.31963497862999313</c:v>
                </c:pt>
                <c:pt idx="364">
                  <c:v>0.3182475862391464</c:v>
                </c:pt>
                <c:pt idx="365">
                  <c:v>0.31683453086043484</c:v>
                </c:pt>
                <c:pt idx="366">
                  <c:v>0.3153962084099996</c:v>
                </c:pt>
                <c:pt idx="367">
                  <c:v>0.31393302058905742</c:v>
                </c:pt>
                <c:pt idx="368">
                  <c:v>0.31244537469733535</c:v>
                </c:pt>
                <c:pt idx="369">
                  <c:v>0.3109336834445699</c:v>
                </c:pt>
                <c:pt idx="370">
                  <c:v>0.30939836476019067</c:v>
                </c:pt>
                <c:pt idx="371">
                  <c:v>0.30783984160131289</c:v>
                </c:pt>
                <c:pt idx="372">
                  <c:v>0.30625854175916017</c:v>
                </c:pt>
                <c:pt idx="373">
                  <c:v>0.30465489766404263</c:v>
                </c:pt>
                <c:pt idx="374">
                  <c:v>0.30302934618901278</c:v>
                </c:pt>
                <c:pt idx="375">
                  <c:v>0.3013823284523251</c:v>
                </c:pt>
                <c:pt idx="376">
                  <c:v>0.29971428961882268</c:v>
                </c:pt>
                <c:pt idx="377">
                  <c:v>0.29802567870037544</c:v>
                </c:pt>
                <c:pt idx="378">
                  <c:v>0.29631694835549527</c:v>
                </c:pt>
                <c:pt idx="379">
                  <c:v>0.29458855468825218</c:v>
                </c:pt>
                <c:pt idx="380">
                  <c:v>0.292840957046615</c:v>
                </c:pt>
                <c:pt idx="381">
                  <c:v>0.29107461782034183</c:v>
                </c:pt>
                <c:pt idx="382">
                  <c:v>0.28929000223854245</c:v>
                </c:pt>
                <c:pt idx="383">
                  <c:v>0.28748757816703707</c:v>
                </c:pt>
                <c:pt idx="384">
                  <c:v>0.28566781590563256</c:v>
                </c:pt>
                <c:pt idx="385">
                  <c:v>0.28383118798543883</c:v>
                </c:pt>
                <c:pt idx="386">
                  <c:v>0.28197816896634603</c:v>
                </c:pt>
                <c:pt idx="387">
                  <c:v>0.28010923523478237</c:v>
                </c:pt>
                <c:pt idx="388">
                  <c:v>0.2782248648018722</c:v>
                </c:pt>
                <c:pt idx="389">
                  <c:v>0.27632553710211227</c:v>
                </c:pt>
                <c:pt idx="390">
                  <c:v>0.27441173279268272</c:v>
                </c:pt>
                <c:pt idx="391">
                  <c:v>0.27248393355350925</c:v>
                </c:pt>
                <c:pt idx="392">
                  <c:v>0.27054262188819028</c:v>
                </c:pt>
                <c:pt idx="393">
                  <c:v>0.26858828092590226</c:v>
                </c:pt>
                <c:pt idx="394">
                  <c:v>0.26662139422439501</c:v>
                </c:pt>
                <c:pt idx="395">
                  <c:v>0.26464244557418659</c:v>
                </c:pt>
                <c:pt idx="396">
                  <c:v>0.26265191880406652</c:v>
                </c:pt>
                <c:pt idx="397">
                  <c:v>0.26065029758801378</c:v>
                </c:pt>
                <c:pt idx="398">
                  <c:v>0.25863806525363436</c:v>
                </c:pt>
                <c:pt idx="399">
                  <c:v>0.25661570459222199</c:v>
                </c:pt>
                <c:pt idx="400">
                  <c:v>0.25458369767054273</c:v>
                </c:pt>
                <c:pt idx="401">
                  <c:v>0.25254252564444218</c:v>
                </c:pt>
                <c:pt idx="402">
                  <c:v>0.25049266857437391</c:v>
                </c:pt>
                <c:pt idx="403">
                  <c:v>0.24843460524294217</c:v>
                </c:pt>
                <c:pt idx="404">
                  <c:v>0.24636881297455368</c:v>
                </c:pt>
                <c:pt idx="405">
                  <c:v>0.24429576745726725</c:v>
                </c:pt>
                <c:pt idx="406">
                  <c:v>0.2422159425669316</c:v>
                </c:pt>
                <c:pt idx="407">
                  <c:v>0.24012981019369561</c:v>
                </c:pt>
                <c:pt idx="408">
                  <c:v>0.23803784007097586</c:v>
                </c:pt>
                <c:pt idx="409">
                  <c:v>0.23594049960696217</c:v>
                </c:pt>
                <c:pt idx="410">
                  <c:v>0.23383825371874017</c:v>
                </c:pt>
                <c:pt idx="411">
                  <c:v>0.23173156466910719</c:v>
                </c:pt>
                <c:pt idx="412">
                  <c:v>0.22962089190615487</c:v>
                </c:pt>
                <c:pt idx="413">
                  <c:v>0.22750669190569003</c:v>
                </c:pt>
                <c:pt idx="414">
                  <c:v>0.22538941801656243</c:v>
                </c:pt>
                <c:pt idx="415">
                  <c:v>0.2232695203089646</c:v>
                </c:pt>
                <c:pt idx="416">
                  <c:v>0.22114744542576795</c:v>
                </c:pt>
                <c:pt idx="417">
                  <c:v>0.21902363643695494</c:v>
                </c:pt>
                <c:pt idx="418">
                  <c:v>0.21689853269720541</c:v>
                </c:pt>
                <c:pt idx="419">
                  <c:v>0.21477256970669212</c:v>
                </c:pt>
                <c:pt idx="420">
                  <c:v>0.2126461789751376</c:v>
                </c:pt>
                <c:pt idx="421">
                  <c:v>0.21051978788918221</c:v>
                </c:pt>
                <c:pt idx="422">
                  <c:v>0.20839381958310985</c:v>
                </c:pt>
                <c:pt idx="423">
                  <c:v>0.20626869281297494</c:v>
                </c:pt>
                <c:pt idx="424">
                  <c:v>0.20414482183417282</c:v>
                </c:pt>
                <c:pt idx="425">
                  <c:v>0.20202261628249074</c:v>
                </c:pt>
                <c:pt idx="426">
                  <c:v>0.19990248105867553</c:v>
                </c:pt>
                <c:pt idx="427">
                  <c:v>0.1977848162165505</c:v>
                </c:pt>
                <c:pt idx="428">
                  <c:v>0.19567001685471166</c:v>
                </c:pt>
                <c:pt idx="429">
                  <c:v>0.19355847301182999</c:v>
                </c:pt>
                <c:pt idx="430">
                  <c:v>0.19145056956558434</c:v>
                </c:pt>
                <c:pt idx="431">
                  <c:v>0.18934668613524588</c:v>
                </c:pt>
                <c:pt idx="432">
                  <c:v>0.18724719698793404</c:v>
                </c:pt>
                <c:pt idx="433">
                  <c:v>0.18515247094855844</c:v>
                </c:pt>
                <c:pt idx="434">
                  <c:v>0.18306287131346069</c:v>
                </c:pt>
                <c:pt idx="435">
                  <c:v>0.18097875576776745</c:v>
                </c:pt>
                <c:pt idx="436">
                  <c:v>0.17890047630646039</c:v>
                </c:pt>
                <c:pt idx="437">
                  <c:v>0.17682837915917052</c:v>
                </c:pt>
                <c:pt idx="438">
                  <c:v>0.1747628047186976</c:v>
                </c:pt>
                <c:pt idx="439">
                  <c:v>0.17270408747325577</c:v>
                </c:pt>
                <c:pt idx="440">
                  <c:v>0.1706525559424415</c:v>
                </c:pt>
                <c:pt idx="441">
                  <c:v>0.16860853261691958</c:v>
                </c:pt>
                <c:pt idx="442">
                  <c:v>0.16657233390181866</c:v>
                </c:pt>
                <c:pt idx="443">
                  <c:v>0.16454427006382649</c:v>
                </c:pt>
                <c:pt idx="444">
                  <c:v>0.16252464518197141</c:v>
                </c:pt>
                <c:pt idx="445">
                  <c:v>0.16051375710207608</c:v>
                </c:pt>
                <c:pt idx="446">
                  <c:v>0.15851189739486451</c:v>
                </c:pt>
                <c:pt idx="447">
                  <c:v>0.15651935131770373</c:v>
                </c:pt>
                <c:pt idx="448">
                  <c:v>0.15453639777995704</c:v>
                </c:pt>
                <c:pt idx="449">
                  <c:v>0.15256330931192535</c:v>
                </c:pt>
                <c:pt idx="450">
                  <c:v>0.15060035203734898</c:v>
                </c:pt>
                <c:pt idx="451">
                  <c:v>0.14864778564944212</c:v>
                </c:pt>
                <c:pt idx="452">
                  <c:v>0.14670586339042865</c:v>
                </c:pt>
                <c:pt idx="453">
                  <c:v>0.14477483203454655</c:v>
                </c:pt>
                <c:pt idx="454">
                  <c:v>0.14285493187448625</c:v>
                </c:pt>
                <c:pt idx="455">
                  <c:v>0.1409463967112258</c:v>
                </c:pt>
                <c:pt idx="456">
                  <c:v>0.1390494538472245</c:v>
                </c:pt>
                <c:pt idx="457">
                  <c:v>0.13716432408293447</c:v>
                </c:pt>
                <c:pt idx="458">
                  <c:v>0.13529122171658781</c:v>
                </c:pt>
                <c:pt idx="459">
                  <c:v>0.13343035454721527</c:v>
                </c:pt>
                <c:pt idx="460">
                  <c:v>0.13158192388085133</c:v>
                </c:pt>
                <c:pt idx="461">
                  <c:v>0.12974612453987797</c:v>
                </c:pt>
                <c:pt idx="462">
                  <c:v>0.12792314487545844</c:v>
                </c:pt>
                <c:pt idx="463">
                  <c:v>0.12611316678301124</c:v>
                </c:pt>
                <c:pt idx="464">
                  <c:v>0.12431636572067203</c:v>
                </c:pt>
                <c:pt idx="465">
                  <c:v>0.12253291073069132</c:v>
                </c:pt>
                <c:pt idx="466">
                  <c:v>0.12076296446371268</c:v>
                </c:pt>
                <c:pt idx="467">
                  <c:v>0.11900668320587675</c:v>
                </c:pt>
                <c:pt idx="468">
                  <c:v>0.11726421690869422</c:v>
                </c:pt>
                <c:pt idx="469">
                  <c:v>0.11553570922162952</c:v>
                </c:pt>
                <c:pt idx="470">
                  <c:v>0.11382129752733702</c:v>
                </c:pt>
                <c:pt idx="471">
                  <c:v>0.11212111297948954</c:v>
                </c:pt>
                <c:pt idx="472">
                  <c:v>0.11043528054313857</c:v>
                </c:pt>
                <c:pt idx="473">
                  <c:v>0.1087639190375445</c:v>
                </c:pt>
                <c:pt idx="474">
                  <c:v>0.10710714118141461</c:v>
                </c:pt>
                <c:pt idx="475">
                  <c:v>0.10546505364048556</c:v>
                </c:pt>
                <c:pt idx="476">
                  <c:v>0.10383775707738672</c:v>
                </c:pt>
                <c:pt idx="477">
                  <c:v>0.10222534620371959</c:v>
                </c:pt>
                <c:pt idx="478">
                  <c:v>0.10062790983428867</c:v>
                </c:pt>
                <c:pt idx="479">
                  <c:v>9.9045530943418406E-2</c:v>
                </c:pt>
                <c:pt idx="480">
                  <c:v>9.7478286723289495E-2</c:v>
                </c:pt>
                <c:pt idx="481">
                  <c:v>9.592624864422955E-2</c:v>
                </c:pt>
                <c:pt idx="482">
                  <c:v>9.4389482516890236E-2</c:v>
                </c:pt>
                <c:pt idx="483">
                  <c:v>9.2868048556244975E-2</c:v>
                </c:pt>
                <c:pt idx="484">
                  <c:v>9.13620014473394E-2</c:v>
                </c:pt>
                <c:pt idx="485">
                  <c:v>8.9871390412728111E-2</c:v>
                </c:pt>
                <c:pt idx="486">
                  <c:v>8.8396259281529804E-2</c:v>
                </c:pt>
                <c:pt idx="487">
                  <c:v>8.6936646560033623E-2</c:v>
                </c:pt>
                <c:pt idx="488">
                  <c:v>8.5492585503789589E-2</c:v>
                </c:pt>
                <c:pt idx="489">
                  <c:v>8.4064104191115541E-2</c:v>
                </c:pt>
                <c:pt idx="490">
                  <c:v>8.2651225597953862E-2</c:v>
                </c:pt>
                <c:pt idx="491">
                  <c:v>8.1253967674010677E-2</c:v>
                </c:pt>
                <c:pt idx="492">
                  <c:v>7.9872343420110875E-2</c:v>
                </c:pt>
                <c:pt idx="493">
                  <c:v>7.8506360966702757E-2</c:v>
                </c:pt>
                <c:pt idx="494">
                  <c:v>7.7156023653445857E-2</c:v>
                </c:pt>
                <c:pt idx="495">
                  <c:v>7.5821330109816246E-2</c:v>
                </c:pt>
                <c:pt idx="496">
                  <c:v>7.4502274336664231E-2</c:v>
                </c:pt>
                <c:pt idx="497">
                  <c:v>7.319884578865922E-2</c:v>
                </c:pt>
                <c:pt idx="498">
                  <c:v>7.1911029457557576E-2</c:v>
                </c:pt>
                <c:pt idx="499">
                  <c:v>7.0638805956229525E-2</c:v>
                </c:pt>
                <c:pt idx="500">
                  <c:v>6.9382151603381986E-2</c:v>
                </c:pt>
                <c:pt idx="501">
                  <c:v>6.814103850891462E-2</c:v>
                </c:pt>
                <c:pt idx="502">
                  <c:v>6.6915434659847048E-2</c:v>
                </c:pt>
                <c:pt idx="503">
                  <c:v>6.5705304006756227E-2</c:v>
                </c:pt>
                <c:pt idx="504">
                  <c:v>6.4510606550663291E-2</c:v>
                </c:pt>
                <c:pt idx="505">
                  <c:v>6.333129843031006E-2</c:v>
                </c:pt>
                <c:pt idx="506">
                  <c:v>6.2167332009766527E-2</c:v>
                </c:pt>
                <c:pt idx="507">
                  <c:v>6.1018655966311015E-2</c:v>
                </c:pt>
                <c:pt idx="508">
                  <c:v>5.9885215378525848E-2</c:v>
                </c:pt>
                <c:pt idx="509">
                  <c:v>5.8766951814552097E-2</c:v>
                </c:pt>
                <c:pt idx="510">
                  <c:v>5.7663803420448405E-2</c:v>
                </c:pt>
                <c:pt idx="511">
                  <c:v>5.6575705008598862E-2</c:v>
                </c:pt>
                <c:pt idx="512">
                  <c:v>5.5502588146116902E-2</c:v>
                </c:pt>
                <c:pt idx="513">
                  <c:v>5.4444381243192598E-2</c:v>
                </c:pt>
                <c:pt idx="514">
                  <c:v>5.3401009641331966E-2</c:v>
                </c:pt>
                <c:pt idx="515">
                  <c:v>5.2372395701437834E-2</c:v>
                </c:pt>
                <c:pt idx="516">
                  <c:v>5.1358458891682994E-2</c:v>
                </c:pt>
                <c:pt idx="517">
                  <c:v>5.0359115875127466E-2</c:v>
                </c:pt>
                <c:pt idx="518">
                  <c:v>4.9374280597032673E-2</c:v>
                </c:pt>
                <c:pt idx="519">
                  <c:v>4.8403864371826408E-2</c:v>
                </c:pt>
                <c:pt idx="520">
                  <c:v>4.744777596967413E-2</c:v>
                </c:pt>
                <c:pt idx="521">
                  <c:v>4.6505921702612245E-2</c:v>
                </c:pt>
                <c:pt idx="522">
                  <c:v>4.5578205510201357E-2</c:v>
                </c:pt>
                <c:pt idx="523">
                  <c:v>4.4664529044658022E-2</c:v>
                </c:pt>
                <c:pt idx="524">
                  <c:v>4.3764791755424151E-2</c:v>
                </c:pt>
                <c:pt idx="525">
                  <c:v>4.2878890973136262E-2</c:v>
                </c:pt>
                <c:pt idx="526">
                  <c:v>4.2006721992955368E-2</c:v>
                </c:pt>
                <c:pt idx="527">
                  <c:v>4.1148178157222035E-2</c:v>
                </c:pt>
                <c:pt idx="528">
                  <c:v>4.0303150937400431E-2</c:v>
                </c:pt>
                <c:pt idx="529">
                  <c:v>3.94715300152777E-2</c:v>
                </c:pt>
                <c:pt idx="530">
                  <c:v>3.8653203363385021E-2</c:v>
                </c:pt>
                <c:pt idx="531">
                  <c:v>3.7848057324609552E-2</c:v>
                </c:pt>
                <c:pt idx="532">
                  <c:v>3.7055976690965477E-2</c:v>
                </c:pt>
                <c:pt idx="533">
                  <c:v>3.6276844781496016E-2</c:v>
                </c:pt>
                <c:pt idx="534">
                  <c:v>3.5510543519277203E-2</c:v>
                </c:pt>
                <c:pt idx="535">
                  <c:v>3.4756953507497516E-2</c:v>
                </c:pt>
                <c:pt idx="536">
                  <c:v>3.4015954104586604E-2</c:v>
                </c:pt>
                <c:pt idx="537">
                  <c:v>3.3287423498369571E-2</c:v>
                </c:pt>
                <c:pt idx="538">
                  <c:v>3.2571238779222619E-2</c:v>
                </c:pt>
                <c:pt idx="539">
                  <c:v>3.1867276012208734E-2</c:v>
                </c:pt>
                <c:pt idx="540">
                  <c:v>3.1175410308171642E-2</c:v>
                </c:pt>
                <c:pt idx="541">
                  <c:v>3.0495515893769035E-2</c:v>
                </c:pt>
                <c:pt idx="542">
                  <c:v>2.9827466180425689E-2</c:v>
                </c:pt>
                <c:pt idx="543">
                  <c:v>2.9171133832189704E-2</c:v>
                </c:pt>
                <c:pt idx="544">
                  <c:v>2.8526390832474883E-2</c:v>
                </c:pt>
                <c:pt idx="545">
                  <c:v>2.7893108549674656E-2</c:v>
                </c:pt>
                <c:pt idx="546">
                  <c:v>2.7271157801632837E-2</c:v>
                </c:pt>
                <c:pt idx="547">
                  <c:v>2.666040891895876E-2</c:v>
                </c:pt>
                <c:pt idx="548">
                  <c:v>2.6060731807174661E-2</c:v>
                </c:pt>
                <c:pt idx="549">
                  <c:v>2.5471996007684263E-2</c:v>
                </c:pt>
                <c:pt idx="550">
                  <c:v>2.4894070757553347E-2</c:v>
                </c:pt>
                <c:pt idx="551">
                  <c:v>2.4326825048092835E-2</c:v>
                </c:pt>
                <c:pt idx="552">
                  <c:v>2.3770127682237532E-2</c:v>
                </c:pt>
                <c:pt idx="553">
                  <c:v>2.3223847330712984E-2</c:v>
                </c:pt>
                <c:pt idx="554">
                  <c:v>2.268785258698542E-2</c:v>
                </c:pt>
                <c:pt idx="555">
                  <c:v>2.2162012020989542E-2</c:v>
                </c:pt>
                <c:pt idx="556">
                  <c:v>2.1646194231630889E-2</c:v>
                </c:pt>
                <c:pt idx="557">
                  <c:v>2.114026789805928E-2</c:v>
                </c:pt>
                <c:pt idx="558">
                  <c:v>2.0644101829712158E-2</c:v>
                </c:pt>
                <c:pt idx="559">
                  <c:v>2.015756501512608E-2</c:v>
                </c:pt>
                <c:pt idx="560">
                  <c:v>1.9680526669516803E-2</c:v>
                </c:pt>
                <c:pt idx="561">
                  <c:v>1.9212856281128142E-2</c:v>
                </c:pt>
                <c:pt idx="562">
                  <c:v>1.8754423656351629E-2</c:v>
                </c:pt>
                <c:pt idx="563">
                  <c:v>1.830509896361885E-2</c:v>
                </c:pt>
                <c:pt idx="564">
                  <c:v>1.7864752776070005E-2</c:v>
                </c:pt>
                <c:pt idx="565">
                  <c:v>1.7433256113002244E-2</c:v>
                </c:pt>
                <c:pt idx="566">
                  <c:v>1.7010480480102837E-2</c:v>
                </c:pt>
                <c:pt idx="567">
                  <c:v>1.6596297908472061E-2</c:v>
                </c:pt>
                <c:pt idx="568">
                  <c:v>1.6190580992442506E-2</c:v>
                </c:pt>
                <c:pt idx="569">
                  <c:v>1.5793202926200973E-2</c:v>
                </c:pt>
                <c:pt idx="570">
                  <c:v>1.540403753922092E-2</c:v>
                </c:pt>
                <c:pt idx="571">
                  <c:v>1.5022959330513161E-2</c:v>
                </c:pt>
                <c:pt idx="572">
                  <c:v>1.4649843501703761E-2</c:v>
                </c:pt>
                <c:pt idx="573">
                  <c:v>1.4284565988948419E-2</c:v>
                </c:pt>
                <c:pt idx="574">
                  <c:v>1.3927003493692906E-2</c:v>
                </c:pt>
                <c:pt idx="575">
                  <c:v>1.3577033512290513E-2</c:v>
                </c:pt>
                <c:pt idx="576">
                  <c:v>1.3234534364486955E-2</c:v>
                </c:pt>
                <c:pt idx="577">
                  <c:v>1.2899385220784579E-2</c:v>
                </c:pt>
                <c:pt idx="578">
                  <c:v>1.2571466128697504E-2</c:v>
                </c:pt>
                <c:pt idx="579">
                  <c:v>1.2250658037910523E-2</c:v>
                </c:pt>
                <c:pt idx="580">
                  <c:v>1.1936842824354097E-2</c:v>
                </c:pt>
                <c:pt idx="581">
                  <c:v>1.1629903313209334E-2</c:v>
                </c:pt>
                <c:pt idx="582">
                  <c:v>1.1329723300856008E-2</c:v>
                </c:pt>
                <c:pt idx="583">
                  <c:v>1.1036187575778334E-2</c:v>
                </c:pt>
                <c:pt idx="584">
                  <c:v>1.0749181938442275E-2</c:v>
                </c:pt>
                <c:pt idx="585">
                  <c:v>1.0468593220159762E-2</c:v>
                </c:pt>
                <c:pt idx="586">
                  <c:v>1.0194309300954378E-2</c:v>
                </c:pt>
                <c:pt idx="587">
                  <c:v>9.9262191264443099E-3</c:v>
                </c:pt>
                <c:pt idx="588">
                  <c:v>9.6642127237579027E-3</c:v>
                </c:pt>
                <c:pt idx="589">
                  <c:v>9.4081812164980207E-3</c:v>
                </c:pt>
                <c:pt idx="590">
                  <c:v>9.158016838771061E-3</c:v>
                </c:pt>
                <c:pt idx="591">
                  <c:v>8.913612948297369E-3</c:v>
                </c:pt>
                <c:pt idx="592">
                  <c:v>8.674864038619232E-3</c:v>
                </c:pt>
                <c:pt idx="593">
                  <c:v>8.4416657504235992E-3</c:v>
                </c:pt>
                <c:pt idx="594">
                  <c:v>8.2139148819960969E-3</c:v>
                </c:pt>
                <c:pt idx="595">
                  <c:v>7.9915093988237682E-3</c:v>
                </c:pt>
                <c:pt idx="596">
                  <c:v>7.7743484423634076E-3</c:v>
                </c:pt>
                <c:pt idx="597">
                  <c:v>7.5623323379930404E-3</c:v>
                </c:pt>
                <c:pt idx="598">
                  <c:v>7.3553626021639271E-3</c:v>
                </c:pt>
                <c:pt idx="599">
                  <c:v>7.1533419487703866E-3</c:v>
                </c:pt>
                <c:pt idx="600">
                  <c:v>6.9561742947553554E-3</c:v>
                </c:pt>
                <c:pt idx="601">
                  <c:v>6.7637647649688741E-3</c:v>
                </c:pt>
                <c:pt idx="602">
                  <c:v>6.5760196962975437E-3</c:v>
                </c:pt>
                <c:pt idx="603">
                  <c:v>6.3928466410822175E-3</c:v>
                </c:pt>
                <c:pt idx="604">
                  <c:v>6.2141543698419673E-3</c:v>
                </c:pt>
                <c:pt idx="605">
                  <c:v>6.0398528733216217E-3</c:v>
                </c:pt>
                <c:pt idx="606">
                  <c:v>5.8698533638807905E-3</c:v>
                </c:pt>
                <c:pt idx="607">
                  <c:v>5.7040682762417401E-3</c:v>
                </c:pt>
                <c:pt idx="608">
                  <c:v>5.5424112676138578E-3</c:v>
                </c:pt>
                <c:pt idx="609">
                  <c:v>5.3847972172119682E-3</c:v>
                </c:pt>
                <c:pt idx="610">
                  <c:v>5.2311422251861027E-3</c:v>
                </c:pt>
                <c:pt idx="611">
                  <c:v>5.0813636109798893E-3</c:v>
                </c:pt>
                <c:pt idx="612">
                  <c:v>4.9353799111348804E-3</c:v>
                </c:pt>
                <c:pt idx="613">
                  <c:v>4.7931108765578087E-3</c:v>
                </c:pt>
                <c:pt idx="614">
                  <c:v>4.654477469267968E-3</c:v>
                </c:pt>
                <c:pt idx="615">
                  <c:v>4.519401858641285E-3</c:v>
                </c:pt>
                <c:pt idx="616">
                  <c:v>4.38780741716812E-3</c:v>
                </c:pt>
                <c:pt idx="617">
                  <c:v>4.2596187157411119E-3</c:v>
                </c:pt>
                <c:pt idx="618">
                  <c:v>4.1347615184896902E-3</c:v>
                </c:pt>
                <c:pt idx="619">
                  <c:v>4.013162777177318E-3</c:v>
                </c:pt>
                <c:pt idx="620">
                  <c:v>3.8947506251777587E-3</c:v>
                </c:pt>
                <c:pt idx="621">
                  <c:v>3.7794543710460695E-3</c:v>
                </c:pt>
                <c:pt idx="622">
                  <c:v>3.6672044917001735E-3</c:v>
                </c:pt>
                <c:pt idx="623">
                  <c:v>3.5579326252284937E-3</c:v>
                </c:pt>
                <c:pt idx="624">
                  <c:v>3.4515715633389155E-3</c:v>
                </c:pt>
                <c:pt idx="625">
                  <c:v>3.3480552434642886E-3</c:v>
                </c:pt>
                <c:pt idx="626">
                  <c:v>3.2473187405392652E-3</c:v>
                </c:pt>
                <c:pt idx="627">
                  <c:v>3.1492982584632703E-3</c:v>
                </c:pt>
                <c:pt idx="628">
                  <c:v>3.0539311212639296E-3</c:v>
                </c:pt>
                <c:pt idx="629">
                  <c:v>2.9611557639753184E-3</c:v>
                </c:pt>
                <c:pt idx="630">
                  <c:v>2.8709117232449291E-3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6-4BAC-B81B-5BD679D74996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'9.43'!$T$24:$T$664</c:f>
              <c:strCache>
                <c:ptCount val="641"/>
                <c:pt idx="0">
                  <c:v>58.94</c:v>
                </c:pt>
                <c:pt idx="1">
                  <c:v>58.95</c:v>
                </c:pt>
                <c:pt idx="2">
                  <c:v>58.96</c:v>
                </c:pt>
                <c:pt idx="3">
                  <c:v>58.98</c:v>
                </c:pt>
                <c:pt idx="4">
                  <c:v>58.99</c:v>
                </c:pt>
                <c:pt idx="5">
                  <c:v>59</c:v>
                </c:pt>
                <c:pt idx="6">
                  <c:v>59.01</c:v>
                </c:pt>
                <c:pt idx="7">
                  <c:v>59.02</c:v>
                </c:pt>
                <c:pt idx="8">
                  <c:v>59.03</c:v>
                </c:pt>
                <c:pt idx="9">
                  <c:v>59.04</c:v>
                </c:pt>
                <c:pt idx="10">
                  <c:v>59.06</c:v>
                </c:pt>
                <c:pt idx="11">
                  <c:v>59.07</c:v>
                </c:pt>
                <c:pt idx="12">
                  <c:v>59.08</c:v>
                </c:pt>
                <c:pt idx="13">
                  <c:v>59.09</c:v>
                </c:pt>
                <c:pt idx="14">
                  <c:v>59.1</c:v>
                </c:pt>
                <c:pt idx="15">
                  <c:v>59.11</c:v>
                </c:pt>
                <c:pt idx="16">
                  <c:v>59.12</c:v>
                </c:pt>
                <c:pt idx="17">
                  <c:v>59.14</c:v>
                </c:pt>
                <c:pt idx="18">
                  <c:v>59.15</c:v>
                </c:pt>
                <c:pt idx="19">
                  <c:v>59.16</c:v>
                </c:pt>
                <c:pt idx="20">
                  <c:v>59.17</c:v>
                </c:pt>
                <c:pt idx="21">
                  <c:v>59.18</c:v>
                </c:pt>
                <c:pt idx="22">
                  <c:v>59.19</c:v>
                </c:pt>
                <c:pt idx="23">
                  <c:v>59.2</c:v>
                </c:pt>
                <c:pt idx="24">
                  <c:v>59.22</c:v>
                </c:pt>
                <c:pt idx="25">
                  <c:v>59.23</c:v>
                </c:pt>
                <c:pt idx="26">
                  <c:v>59.24</c:v>
                </c:pt>
                <c:pt idx="27">
                  <c:v>59.25</c:v>
                </c:pt>
                <c:pt idx="28">
                  <c:v>59.26</c:v>
                </c:pt>
                <c:pt idx="29">
                  <c:v>59.27</c:v>
                </c:pt>
                <c:pt idx="30">
                  <c:v>59.28</c:v>
                </c:pt>
                <c:pt idx="31">
                  <c:v>59.29</c:v>
                </c:pt>
                <c:pt idx="32">
                  <c:v>59.31</c:v>
                </c:pt>
                <c:pt idx="33">
                  <c:v>59.32</c:v>
                </c:pt>
                <c:pt idx="34">
                  <c:v>59.33</c:v>
                </c:pt>
                <c:pt idx="35">
                  <c:v>59.34</c:v>
                </c:pt>
                <c:pt idx="36">
                  <c:v>59.35</c:v>
                </c:pt>
                <c:pt idx="37">
                  <c:v>59.36</c:v>
                </c:pt>
                <c:pt idx="38">
                  <c:v>59.37</c:v>
                </c:pt>
                <c:pt idx="39">
                  <c:v>59.39</c:v>
                </c:pt>
                <c:pt idx="40">
                  <c:v>59.4</c:v>
                </c:pt>
                <c:pt idx="41">
                  <c:v>59.41</c:v>
                </c:pt>
                <c:pt idx="42">
                  <c:v>59.42</c:v>
                </c:pt>
                <c:pt idx="43">
                  <c:v>59.43</c:v>
                </c:pt>
                <c:pt idx="44">
                  <c:v>59.44</c:v>
                </c:pt>
                <c:pt idx="45">
                  <c:v>59.45</c:v>
                </c:pt>
                <c:pt idx="46">
                  <c:v>59.47</c:v>
                </c:pt>
                <c:pt idx="47">
                  <c:v>59.48</c:v>
                </c:pt>
                <c:pt idx="48">
                  <c:v>59.49</c:v>
                </c:pt>
                <c:pt idx="49">
                  <c:v>59.5</c:v>
                </c:pt>
                <c:pt idx="50">
                  <c:v>59.51</c:v>
                </c:pt>
                <c:pt idx="51">
                  <c:v>59.52</c:v>
                </c:pt>
                <c:pt idx="52">
                  <c:v>59.53</c:v>
                </c:pt>
                <c:pt idx="53">
                  <c:v>59.55</c:v>
                </c:pt>
                <c:pt idx="54">
                  <c:v>59.56</c:v>
                </c:pt>
                <c:pt idx="55">
                  <c:v>59.57</c:v>
                </c:pt>
                <c:pt idx="56">
                  <c:v>59.58</c:v>
                </c:pt>
                <c:pt idx="57">
                  <c:v>59.59</c:v>
                </c:pt>
                <c:pt idx="58">
                  <c:v>59.6</c:v>
                </c:pt>
                <c:pt idx="59">
                  <c:v>59.61</c:v>
                </c:pt>
                <c:pt idx="60">
                  <c:v>59.62</c:v>
                </c:pt>
                <c:pt idx="61">
                  <c:v>59.64</c:v>
                </c:pt>
                <c:pt idx="62">
                  <c:v>59.65</c:v>
                </c:pt>
                <c:pt idx="63">
                  <c:v>59.66</c:v>
                </c:pt>
                <c:pt idx="64">
                  <c:v>59.67</c:v>
                </c:pt>
                <c:pt idx="65">
                  <c:v>59.68</c:v>
                </c:pt>
                <c:pt idx="66">
                  <c:v>59.69</c:v>
                </c:pt>
                <c:pt idx="67">
                  <c:v>59.7</c:v>
                </c:pt>
                <c:pt idx="68">
                  <c:v>59.72</c:v>
                </c:pt>
                <c:pt idx="69">
                  <c:v>59.73</c:v>
                </c:pt>
                <c:pt idx="70">
                  <c:v>59.74</c:v>
                </c:pt>
                <c:pt idx="71">
                  <c:v>59.75</c:v>
                </c:pt>
                <c:pt idx="72">
                  <c:v>59.76</c:v>
                </c:pt>
                <c:pt idx="73">
                  <c:v>59.77</c:v>
                </c:pt>
                <c:pt idx="74">
                  <c:v>59.78</c:v>
                </c:pt>
                <c:pt idx="75">
                  <c:v>59.8</c:v>
                </c:pt>
                <c:pt idx="76">
                  <c:v>59.81</c:v>
                </c:pt>
                <c:pt idx="77">
                  <c:v>59.82</c:v>
                </c:pt>
                <c:pt idx="78">
                  <c:v>59.83</c:v>
                </c:pt>
                <c:pt idx="79">
                  <c:v>59.84</c:v>
                </c:pt>
                <c:pt idx="80">
                  <c:v>59.85</c:v>
                </c:pt>
                <c:pt idx="81">
                  <c:v>59.86</c:v>
                </c:pt>
                <c:pt idx="82">
                  <c:v>59.88</c:v>
                </c:pt>
                <c:pt idx="83">
                  <c:v>59.89</c:v>
                </c:pt>
                <c:pt idx="84">
                  <c:v>59.9</c:v>
                </c:pt>
                <c:pt idx="85">
                  <c:v>59.91</c:v>
                </c:pt>
                <c:pt idx="86">
                  <c:v>59.92</c:v>
                </c:pt>
                <c:pt idx="87">
                  <c:v>59.93</c:v>
                </c:pt>
                <c:pt idx="88">
                  <c:v>59.94</c:v>
                </c:pt>
                <c:pt idx="89">
                  <c:v>59.95</c:v>
                </c:pt>
                <c:pt idx="90">
                  <c:v>59.97</c:v>
                </c:pt>
                <c:pt idx="91">
                  <c:v>59.98</c:v>
                </c:pt>
                <c:pt idx="92">
                  <c:v>59.99</c:v>
                </c:pt>
                <c:pt idx="93">
                  <c:v>60</c:v>
                </c:pt>
                <c:pt idx="94">
                  <c:v>60.01</c:v>
                </c:pt>
                <c:pt idx="95">
                  <c:v>60.02</c:v>
                </c:pt>
                <c:pt idx="96">
                  <c:v>60.03</c:v>
                </c:pt>
                <c:pt idx="97">
                  <c:v>60.05</c:v>
                </c:pt>
                <c:pt idx="98">
                  <c:v>60.06</c:v>
                </c:pt>
                <c:pt idx="99">
                  <c:v>60.07</c:v>
                </c:pt>
                <c:pt idx="100">
                  <c:v>60.08</c:v>
                </c:pt>
                <c:pt idx="101">
                  <c:v>60.09</c:v>
                </c:pt>
                <c:pt idx="102">
                  <c:v>60.1</c:v>
                </c:pt>
                <c:pt idx="103">
                  <c:v>60.11</c:v>
                </c:pt>
                <c:pt idx="104">
                  <c:v>60.13</c:v>
                </c:pt>
                <c:pt idx="105">
                  <c:v>60.14</c:v>
                </c:pt>
                <c:pt idx="106">
                  <c:v>60.15</c:v>
                </c:pt>
                <c:pt idx="107">
                  <c:v>60.16</c:v>
                </c:pt>
                <c:pt idx="108">
                  <c:v>60.17</c:v>
                </c:pt>
                <c:pt idx="109">
                  <c:v>60.18</c:v>
                </c:pt>
                <c:pt idx="110">
                  <c:v>60.19</c:v>
                </c:pt>
                <c:pt idx="111">
                  <c:v>60.21</c:v>
                </c:pt>
                <c:pt idx="112">
                  <c:v>60.22</c:v>
                </c:pt>
                <c:pt idx="113">
                  <c:v>60.23</c:v>
                </c:pt>
                <c:pt idx="114">
                  <c:v>60.24</c:v>
                </c:pt>
                <c:pt idx="115">
                  <c:v>60.25</c:v>
                </c:pt>
                <c:pt idx="116">
                  <c:v>60.26</c:v>
                </c:pt>
                <c:pt idx="117">
                  <c:v>60.27</c:v>
                </c:pt>
                <c:pt idx="118">
                  <c:v>60.28</c:v>
                </c:pt>
                <c:pt idx="119">
                  <c:v>60.3</c:v>
                </c:pt>
                <c:pt idx="120">
                  <c:v>60.31</c:v>
                </c:pt>
                <c:pt idx="121">
                  <c:v>60.32</c:v>
                </c:pt>
                <c:pt idx="122">
                  <c:v>60.33</c:v>
                </c:pt>
                <c:pt idx="123">
                  <c:v>60.34</c:v>
                </c:pt>
                <c:pt idx="124">
                  <c:v>60.35</c:v>
                </c:pt>
                <c:pt idx="125">
                  <c:v>60.36</c:v>
                </c:pt>
                <c:pt idx="126">
                  <c:v>60.38</c:v>
                </c:pt>
                <c:pt idx="127">
                  <c:v>60.39</c:v>
                </c:pt>
                <c:pt idx="128">
                  <c:v>60.4</c:v>
                </c:pt>
                <c:pt idx="129">
                  <c:v>60.41</c:v>
                </c:pt>
                <c:pt idx="130">
                  <c:v>60.42</c:v>
                </c:pt>
                <c:pt idx="131">
                  <c:v>60.43</c:v>
                </c:pt>
                <c:pt idx="132">
                  <c:v>60.44</c:v>
                </c:pt>
                <c:pt idx="133">
                  <c:v>60.46</c:v>
                </c:pt>
                <c:pt idx="134">
                  <c:v>60.47</c:v>
                </c:pt>
                <c:pt idx="135">
                  <c:v>60.48</c:v>
                </c:pt>
                <c:pt idx="136">
                  <c:v>60.49</c:v>
                </c:pt>
                <c:pt idx="137">
                  <c:v>60.5</c:v>
                </c:pt>
                <c:pt idx="138">
                  <c:v>60.51</c:v>
                </c:pt>
                <c:pt idx="139">
                  <c:v>60.52</c:v>
                </c:pt>
                <c:pt idx="140">
                  <c:v>60.54</c:v>
                </c:pt>
                <c:pt idx="141">
                  <c:v>60.55</c:v>
                </c:pt>
                <c:pt idx="142">
                  <c:v>60.56</c:v>
                </c:pt>
                <c:pt idx="143">
                  <c:v>60.57</c:v>
                </c:pt>
                <c:pt idx="144">
                  <c:v>60.58</c:v>
                </c:pt>
                <c:pt idx="145">
                  <c:v>60.59</c:v>
                </c:pt>
                <c:pt idx="146">
                  <c:v>60.6</c:v>
                </c:pt>
                <c:pt idx="147">
                  <c:v>60.61</c:v>
                </c:pt>
                <c:pt idx="148">
                  <c:v>60.63</c:v>
                </c:pt>
                <c:pt idx="149">
                  <c:v>60.64</c:v>
                </c:pt>
                <c:pt idx="150">
                  <c:v>60.65</c:v>
                </c:pt>
                <c:pt idx="151">
                  <c:v>60.66</c:v>
                </c:pt>
                <c:pt idx="152">
                  <c:v>60.67</c:v>
                </c:pt>
                <c:pt idx="153">
                  <c:v>60.68</c:v>
                </c:pt>
                <c:pt idx="154">
                  <c:v>60.69</c:v>
                </c:pt>
                <c:pt idx="155">
                  <c:v>60.71</c:v>
                </c:pt>
                <c:pt idx="156">
                  <c:v>60.72</c:v>
                </c:pt>
                <c:pt idx="157">
                  <c:v>60.73</c:v>
                </c:pt>
                <c:pt idx="158">
                  <c:v>60.74</c:v>
                </c:pt>
                <c:pt idx="159">
                  <c:v>60.75</c:v>
                </c:pt>
                <c:pt idx="160">
                  <c:v>60.76</c:v>
                </c:pt>
                <c:pt idx="161">
                  <c:v>60.77</c:v>
                </c:pt>
                <c:pt idx="162">
                  <c:v>60.79</c:v>
                </c:pt>
                <c:pt idx="163">
                  <c:v>60.8</c:v>
                </c:pt>
                <c:pt idx="164">
                  <c:v>60.81</c:v>
                </c:pt>
                <c:pt idx="165">
                  <c:v>60.82</c:v>
                </c:pt>
                <c:pt idx="166">
                  <c:v>60.83</c:v>
                </c:pt>
                <c:pt idx="167">
                  <c:v>60.84</c:v>
                </c:pt>
                <c:pt idx="168">
                  <c:v>60.85</c:v>
                </c:pt>
                <c:pt idx="169">
                  <c:v>60.87</c:v>
                </c:pt>
                <c:pt idx="170">
                  <c:v>60.88</c:v>
                </c:pt>
                <c:pt idx="171">
                  <c:v>60.89</c:v>
                </c:pt>
                <c:pt idx="172">
                  <c:v>60.9</c:v>
                </c:pt>
                <c:pt idx="173">
                  <c:v>60.91</c:v>
                </c:pt>
                <c:pt idx="174">
                  <c:v>60.92</c:v>
                </c:pt>
                <c:pt idx="175">
                  <c:v>60.93</c:v>
                </c:pt>
                <c:pt idx="176">
                  <c:v>60.94</c:v>
                </c:pt>
                <c:pt idx="177">
                  <c:v>60.96</c:v>
                </c:pt>
                <c:pt idx="178">
                  <c:v>60.97</c:v>
                </c:pt>
                <c:pt idx="179">
                  <c:v>60.98</c:v>
                </c:pt>
                <c:pt idx="180">
                  <c:v>60.99</c:v>
                </c:pt>
                <c:pt idx="181">
                  <c:v>61</c:v>
                </c:pt>
                <c:pt idx="182">
                  <c:v>61.01</c:v>
                </c:pt>
                <c:pt idx="183">
                  <c:v>61.02</c:v>
                </c:pt>
                <c:pt idx="184">
                  <c:v>61.04</c:v>
                </c:pt>
                <c:pt idx="185">
                  <c:v>61.05</c:v>
                </c:pt>
                <c:pt idx="186">
                  <c:v>61.06</c:v>
                </c:pt>
                <c:pt idx="187">
                  <c:v>61.07</c:v>
                </c:pt>
                <c:pt idx="188">
                  <c:v>61.08</c:v>
                </c:pt>
                <c:pt idx="189">
                  <c:v>61.09</c:v>
                </c:pt>
                <c:pt idx="190">
                  <c:v>61.1</c:v>
                </c:pt>
                <c:pt idx="191">
                  <c:v>61.12</c:v>
                </c:pt>
                <c:pt idx="192">
                  <c:v>61.13</c:v>
                </c:pt>
                <c:pt idx="193">
                  <c:v>61.14</c:v>
                </c:pt>
                <c:pt idx="194">
                  <c:v>61.15</c:v>
                </c:pt>
                <c:pt idx="195">
                  <c:v>61.16</c:v>
                </c:pt>
                <c:pt idx="196">
                  <c:v>61.17</c:v>
                </c:pt>
                <c:pt idx="197">
                  <c:v>61.18</c:v>
                </c:pt>
                <c:pt idx="198">
                  <c:v>61.2</c:v>
                </c:pt>
                <c:pt idx="199">
                  <c:v>61.21</c:v>
                </c:pt>
                <c:pt idx="200">
                  <c:v>61.22</c:v>
                </c:pt>
                <c:pt idx="201">
                  <c:v>61.23</c:v>
                </c:pt>
                <c:pt idx="202">
                  <c:v>61.24</c:v>
                </c:pt>
                <c:pt idx="203">
                  <c:v>61.25</c:v>
                </c:pt>
                <c:pt idx="204">
                  <c:v>61.26</c:v>
                </c:pt>
                <c:pt idx="205">
                  <c:v>61.27</c:v>
                </c:pt>
                <c:pt idx="206">
                  <c:v>61.29</c:v>
                </c:pt>
                <c:pt idx="207">
                  <c:v>61.3</c:v>
                </c:pt>
                <c:pt idx="208">
                  <c:v>61.31</c:v>
                </c:pt>
                <c:pt idx="209">
                  <c:v>61.32</c:v>
                </c:pt>
                <c:pt idx="210">
                  <c:v>61.33</c:v>
                </c:pt>
                <c:pt idx="211">
                  <c:v>61.34</c:v>
                </c:pt>
                <c:pt idx="212">
                  <c:v>61.35</c:v>
                </c:pt>
                <c:pt idx="213">
                  <c:v>61.37</c:v>
                </c:pt>
                <c:pt idx="214">
                  <c:v>61.38</c:v>
                </c:pt>
                <c:pt idx="215">
                  <c:v>61.39</c:v>
                </c:pt>
                <c:pt idx="216">
                  <c:v>61.4</c:v>
                </c:pt>
                <c:pt idx="217">
                  <c:v>61.41</c:v>
                </c:pt>
                <c:pt idx="218">
                  <c:v>61.42</c:v>
                </c:pt>
                <c:pt idx="219">
                  <c:v>61.43</c:v>
                </c:pt>
                <c:pt idx="220">
                  <c:v>61.45</c:v>
                </c:pt>
                <c:pt idx="221">
                  <c:v>61.46</c:v>
                </c:pt>
                <c:pt idx="222">
                  <c:v>61.47</c:v>
                </c:pt>
                <c:pt idx="223">
                  <c:v>61.48</c:v>
                </c:pt>
                <c:pt idx="224">
                  <c:v>61.49</c:v>
                </c:pt>
                <c:pt idx="225">
                  <c:v>61.5</c:v>
                </c:pt>
                <c:pt idx="226">
                  <c:v>61.51</c:v>
                </c:pt>
                <c:pt idx="227">
                  <c:v>61.53</c:v>
                </c:pt>
                <c:pt idx="228">
                  <c:v>61.54</c:v>
                </c:pt>
                <c:pt idx="229">
                  <c:v>61.55</c:v>
                </c:pt>
                <c:pt idx="230">
                  <c:v>61.56</c:v>
                </c:pt>
                <c:pt idx="231">
                  <c:v>61.57</c:v>
                </c:pt>
                <c:pt idx="232">
                  <c:v>61.58</c:v>
                </c:pt>
                <c:pt idx="233">
                  <c:v>61.59</c:v>
                </c:pt>
                <c:pt idx="234">
                  <c:v>61.6</c:v>
                </c:pt>
                <c:pt idx="235">
                  <c:v>61.62</c:v>
                </c:pt>
                <c:pt idx="236">
                  <c:v>61.63</c:v>
                </c:pt>
                <c:pt idx="237">
                  <c:v>61.64</c:v>
                </c:pt>
                <c:pt idx="238">
                  <c:v>61.65</c:v>
                </c:pt>
                <c:pt idx="239">
                  <c:v>61.66</c:v>
                </c:pt>
                <c:pt idx="240">
                  <c:v>61.67</c:v>
                </c:pt>
                <c:pt idx="241">
                  <c:v>61.68</c:v>
                </c:pt>
                <c:pt idx="242">
                  <c:v>61.7</c:v>
                </c:pt>
                <c:pt idx="243">
                  <c:v>61.71</c:v>
                </c:pt>
                <c:pt idx="244">
                  <c:v>61.72</c:v>
                </c:pt>
                <c:pt idx="245">
                  <c:v>61.73</c:v>
                </c:pt>
                <c:pt idx="246">
                  <c:v>61.74</c:v>
                </c:pt>
                <c:pt idx="247">
                  <c:v>61.75</c:v>
                </c:pt>
                <c:pt idx="248">
                  <c:v>61.76</c:v>
                </c:pt>
                <c:pt idx="249">
                  <c:v>61.78</c:v>
                </c:pt>
                <c:pt idx="250">
                  <c:v>61.79</c:v>
                </c:pt>
                <c:pt idx="251">
                  <c:v>61.8</c:v>
                </c:pt>
                <c:pt idx="252">
                  <c:v>61.81</c:v>
                </c:pt>
                <c:pt idx="253">
                  <c:v>61.82</c:v>
                </c:pt>
                <c:pt idx="254">
                  <c:v>61.83</c:v>
                </c:pt>
                <c:pt idx="255">
                  <c:v>61.84</c:v>
                </c:pt>
                <c:pt idx="256">
                  <c:v>61.86</c:v>
                </c:pt>
                <c:pt idx="257">
                  <c:v>61.87</c:v>
                </c:pt>
                <c:pt idx="258">
                  <c:v>61.88</c:v>
                </c:pt>
                <c:pt idx="259">
                  <c:v>61.89</c:v>
                </c:pt>
                <c:pt idx="260">
                  <c:v>61.9</c:v>
                </c:pt>
                <c:pt idx="261">
                  <c:v>61.91</c:v>
                </c:pt>
                <c:pt idx="262">
                  <c:v>61.92</c:v>
                </c:pt>
                <c:pt idx="263">
                  <c:v>61.93</c:v>
                </c:pt>
                <c:pt idx="264">
                  <c:v>61.95</c:v>
                </c:pt>
                <c:pt idx="265">
                  <c:v>61.96</c:v>
                </c:pt>
                <c:pt idx="266">
                  <c:v>61.97</c:v>
                </c:pt>
                <c:pt idx="267">
                  <c:v>61.98</c:v>
                </c:pt>
                <c:pt idx="268">
                  <c:v>61.99</c:v>
                </c:pt>
                <c:pt idx="269">
                  <c:v>62</c:v>
                </c:pt>
                <c:pt idx="270">
                  <c:v>62.01</c:v>
                </c:pt>
                <c:pt idx="271">
                  <c:v>62.03</c:v>
                </c:pt>
                <c:pt idx="272">
                  <c:v>62.04</c:v>
                </c:pt>
                <c:pt idx="273">
                  <c:v>62.05</c:v>
                </c:pt>
                <c:pt idx="274">
                  <c:v>62.06</c:v>
                </c:pt>
                <c:pt idx="275">
                  <c:v>62.07</c:v>
                </c:pt>
                <c:pt idx="276">
                  <c:v>62.08</c:v>
                </c:pt>
                <c:pt idx="277">
                  <c:v>62.09</c:v>
                </c:pt>
                <c:pt idx="278">
                  <c:v>62.11</c:v>
                </c:pt>
                <c:pt idx="279">
                  <c:v>62.12</c:v>
                </c:pt>
                <c:pt idx="280">
                  <c:v>62.13</c:v>
                </c:pt>
                <c:pt idx="281">
                  <c:v>62.14</c:v>
                </c:pt>
                <c:pt idx="282">
                  <c:v>62.15</c:v>
                </c:pt>
                <c:pt idx="283">
                  <c:v>62.16</c:v>
                </c:pt>
                <c:pt idx="284">
                  <c:v>62.17</c:v>
                </c:pt>
                <c:pt idx="285">
                  <c:v>62.19</c:v>
                </c:pt>
                <c:pt idx="286">
                  <c:v>62.2</c:v>
                </c:pt>
                <c:pt idx="287">
                  <c:v>62.21</c:v>
                </c:pt>
                <c:pt idx="288">
                  <c:v>62.22</c:v>
                </c:pt>
                <c:pt idx="289">
                  <c:v>62.23</c:v>
                </c:pt>
                <c:pt idx="290">
                  <c:v>62.24</c:v>
                </c:pt>
                <c:pt idx="291">
                  <c:v>62.25</c:v>
                </c:pt>
                <c:pt idx="292">
                  <c:v>62.26</c:v>
                </c:pt>
                <c:pt idx="293">
                  <c:v>62.28</c:v>
                </c:pt>
                <c:pt idx="294">
                  <c:v>62.29</c:v>
                </c:pt>
                <c:pt idx="295">
                  <c:v>62.3</c:v>
                </c:pt>
                <c:pt idx="296">
                  <c:v>62.31</c:v>
                </c:pt>
                <c:pt idx="297">
                  <c:v>62.32</c:v>
                </c:pt>
                <c:pt idx="298">
                  <c:v>62.33</c:v>
                </c:pt>
                <c:pt idx="299">
                  <c:v>62.34</c:v>
                </c:pt>
                <c:pt idx="300">
                  <c:v>62.36</c:v>
                </c:pt>
                <c:pt idx="301">
                  <c:v>62.37</c:v>
                </c:pt>
                <c:pt idx="302">
                  <c:v>62.38</c:v>
                </c:pt>
                <c:pt idx="303">
                  <c:v>62.39</c:v>
                </c:pt>
                <c:pt idx="304">
                  <c:v>62.4</c:v>
                </c:pt>
                <c:pt idx="305">
                  <c:v>62.41</c:v>
                </c:pt>
                <c:pt idx="306">
                  <c:v>62.42</c:v>
                </c:pt>
                <c:pt idx="307">
                  <c:v>62.44</c:v>
                </c:pt>
                <c:pt idx="308">
                  <c:v>62.45</c:v>
                </c:pt>
                <c:pt idx="309">
                  <c:v>62.46</c:v>
                </c:pt>
                <c:pt idx="310">
                  <c:v>62.47</c:v>
                </c:pt>
                <c:pt idx="311">
                  <c:v>62.48</c:v>
                </c:pt>
                <c:pt idx="312">
                  <c:v>62.49</c:v>
                </c:pt>
                <c:pt idx="313">
                  <c:v>62.5</c:v>
                </c:pt>
                <c:pt idx="314">
                  <c:v>62.52</c:v>
                </c:pt>
                <c:pt idx="315">
                  <c:v>62.53</c:v>
                </c:pt>
                <c:pt idx="316">
                  <c:v>62.54</c:v>
                </c:pt>
                <c:pt idx="317">
                  <c:v>62.55</c:v>
                </c:pt>
                <c:pt idx="318">
                  <c:v>62.56</c:v>
                </c:pt>
                <c:pt idx="319">
                  <c:v>62.57</c:v>
                </c:pt>
                <c:pt idx="320">
                  <c:v>62.58</c:v>
                </c:pt>
                <c:pt idx="321">
                  <c:v>62.59</c:v>
                </c:pt>
                <c:pt idx="322">
                  <c:v>62.61</c:v>
                </c:pt>
                <c:pt idx="323">
                  <c:v>62.62</c:v>
                </c:pt>
                <c:pt idx="324">
                  <c:v>62.63</c:v>
                </c:pt>
                <c:pt idx="325">
                  <c:v>62.64</c:v>
                </c:pt>
                <c:pt idx="326">
                  <c:v>62.65</c:v>
                </c:pt>
                <c:pt idx="327">
                  <c:v>62.66</c:v>
                </c:pt>
                <c:pt idx="328">
                  <c:v>62.67</c:v>
                </c:pt>
                <c:pt idx="329">
                  <c:v>62.69</c:v>
                </c:pt>
                <c:pt idx="330">
                  <c:v>62.7</c:v>
                </c:pt>
                <c:pt idx="331">
                  <c:v>62.71</c:v>
                </c:pt>
                <c:pt idx="332">
                  <c:v>62.72</c:v>
                </c:pt>
                <c:pt idx="333">
                  <c:v>62.73</c:v>
                </c:pt>
                <c:pt idx="334">
                  <c:v>62.74</c:v>
                </c:pt>
                <c:pt idx="335">
                  <c:v>62.75</c:v>
                </c:pt>
                <c:pt idx="336">
                  <c:v>62.77</c:v>
                </c:pt>
                <c:pt idx="337">
                  <c:v>62.78</c:v>
                </c:pt>
                <c:pt idx="338">
                  <c:v>62.79</c:v>
                </c:pt>
                <c:pt idx="339">
                  <c:v>62.8</c:v>
                </c:pt>
                <c:pt idx="340">
                  <c:v>62.81</c:v>
                </c:pt>
                <c:pt idx="341">
                  <c:v>62.82</c:v>
                </c:pt>
                <c:pt idx="342">
                  <c:v>62.83</c:v>
                </c:pt>
                <c:pt idx="343">
                  <c:v>62.85</c:v>
                </c:pt>
                <c:pt idx="344">
                  <c:v>62.86</c:v>
                </c:pt>
                <c:pt idx="345">
                  <c:v>62.87</c:v>
                </c:pt>
                <c:pt idx="346">
                  <c:v>62.88</c:v>
                </c:pt>
                <c:pt idx="347">
                  <c:v>62.89</c:v>
                </c:pt>
                <c:pt idx="348">
                  <c:v>62.9</c:v>
                </c:pt>
                <c:pt idx="349">
                  <c:v>62.91</c:v>
                </c:pt>
                <c:pt idx="350">
                  <c:v>62.92</c:v>
                </c:pt>
                <c:pt idx="351">
                  <c:v>62.94</c:v>
                </c:pt>
                <c:pt idx="352">
                  <c:v>62.95</c:v>
                </c:pt>
                <c:pt idx="353">
                  <c:v>62.96</c:v>
                </c:pt>
                <c:pt idx="354">
                  <c:v>62.97</c:v>
                </c:pt>
                <c:pt idx="355">
                  <c:v>62.98</c:v>
                </c:pt>
                <c:pt idx="356">
                  <c:v>62.99</c:v>
                </c:pt>
                <c:pt idx="357">
                  <c:v>63</c:v>
                </c:pt>
                <c:pt idx="358">
                  <c:v>63.02</c:v>
                </c:pt>
                <c:pt idx="359">
                  <c:v>63.03</c:v>
                </c:pt>
                <c:pt idx="360">
                  <c:v>63.04</c:v>
                </c:pt>
                <c:pt idx="361">
                  <c:v>63.05</c:v>
                </c:pt>
                <c:pt idx="362">
                  <c:v>63.06</c:v>
                </c:pt>
                <c:pt idx="363">
                  <c:v>63.07</c:v>
                </c:pt>
                <c:pt idx="364">
                  <c:v>63.08</c:v>
                </c:pt>
                <c:pt idx="365">
                  <c:v>63.1</c:v>
                </c:pt>
                <c:pt idx="366">
                  <c:v>63.11</c:v>
                </c:pt>
                <c:pt idx="367">
                  <c:v>63.12</c:v>
                </c:pt>
                <c:pt idx="368">
                  <c:v>63.13</c:v>
                </c:pt>
                <c:pt idx="369">
                  <c:v>63.14</c:v>
                </c:pt>
                <c:pt idx="370">
                  <c:v>63.15</c:v>
                </c:pt>
                <c:pt idx="371">
                  <c:v>63.16</c:v>
                </c:pt>
                <c:pt idx="372">
                  <c:v>63.18</c:v>
                </c:pt>
                <c:pt idx="373">
                  <c:v>63.19</c:v>
                </c:pt>
                <c:pt idx="374">
                  <c:v>63.2</c:v>
                </c:pt>
                <c:pt idx="375">
                  <c:v>63.21</c:v>
                </c:pt>
                <c:pt idx="376">
                  <c:v>63.22</c:v>
                </c:pt>
                <c:pt idx="377">
                  <c:v>63.23</c:v>
                </c:pt>
                <c:pt idx="378">
                  <c:v>63.24</c:v>
                </c:pt>
                <c:pt idx="379">
                  <c:v>63.25</c:v>
                </c:pt>
                <c:pt idx="380">
                  <c:v>63.27</c:v>
                </c:pt>
                <c:pt idx="381">
                  <c:v>63.28</c:v>
                </c:pt>
                <c:pt idx="382">
                  <c:v>63.29</c:v>
                </c:pt>
                <c:pt idx="383">
                  <c:v>63.3</c:v>
                </c:pt>
                <c:pt idx="384">
                  <c:v>63.31</c:v>
                </c:pt>
                <c:pt idx="385">
                  <c:v>63.32</c:v>
                </c:pt>
                <c:pt idx="386">
                  <c:v>63.33</c:v>
                </c:pt>
                <c:pt idx="387">
                  <c:v>63.35</c:v>
                </c:pt>
                <c:pt idx="388">
                  <c:v>63.36</c:v>
                </c:pt>
                <c:pt idx="389">
                  <c:v>63.37</c:v>
                </c:pt>
                <c:pt idx="390">
                  <c:v>63.38</c:v>
                </c:pt>
                <c:pt idx="391">
                  <c:v>63.39</c:v>
                </c:pt>
                <c:pt idx="392">
                  <c:v>63.4</c:v>
                </c:pt>
                <c:pt idx="393">
                  <c:v>63.41</c:v>
                </c:pt>
                <c:pt idx="394">
                  <c:v>63.43</c:v>
                </c:pt>
                <c:pt idx="395">
                  <c:v>63.44</c:v>
                </c:pt>
                <c:pt idx="396">
                  <c:v>63.45</c:v>
                </c:pt>
                <c:pt idx="397">
                  <c:v>63.46</c:v>
                </c:pt>
                <c:pt idx="398">
                  <c:v>63.47</c:v>
                </c:pt>
                <c:pt idx="399">
                  <c:v>63.48</c:v>
                </c:pt>
                <c:pt idx="400">
                  <c:v>63.49</c:v>
                </c:pt>
                <c:pt idx="401">
                  <c:v>63.51</c:v>
                </c:pt>
                <c:pt idx="402">
                  <c:v>63.52</c:v>
                </c:pt>
                <c:pt idx="403">
                  <c:v>63.53</c:v>
                </c:pt>
                <c:pt idx="404">
                  <c:v>63.54</c:v>
                </c:pt>
                <c:pt idx="405">
                  <c:v>63.55</c:v>
                </c:pt>
                <c:pt idx="406">
                  <c:v>63.56</c:v>
                </c:pt>
                <c:pt idx="407">
                  <c:v>63.57</c:v>
                </c:pt>
                <c:pt idx="408">
                  <c:v>63.58</c:v>
                </c:pt>
                <c:pt idx="409">
                  <c:v>63.6</c:v>
                </c:pt>
                <c:pt idx="410">
                  <c:v>63.61</c:v>
                </c:pt>
                <c:pt idx="411">
                  <c:v>63.62</c:v>
                </c:pt>
                <c:pt idx="412">
                  <c:v>63.63</c:v>
                </c:pt>
                <c:pt idx="413">
                  <c:v>63.64</c:v>
                </c:pt>
                <c:pt idx="414">
                  <c:v>63.65</c:v>
                </c:pt>
                <c:pt idx="415">
                  <c:v>63.66</c:v>
                </c:pt>
                <c:pt idx="416">
                  <c:v>63.68</c:v>
                </c:pt>
                <c:pt idx="417">
                  <c:v>63.69</c:v>
                </c:pt>
                <c:pt idx="418">
                  <c:v>63.7</c:v>
                </c:pt>
                <c:pt idx="419">
                  <c:v>63.71</c:v>
                </c:pt>
                <c:pt idx="420">
                  <c:v>63.72</c:v>
                </c:pt>
                <c:pt idx="421">
                  <c:v>63.73</c:v>
                </c:pt>
                <c:pt idx="422">
                  <c:v>63.74</c:v>
                </c:pt>
                <c:pt idx="423">
                  <c:v>63.76</c:v>
                </c:pt>
                <c:pt idx="424">
                  <c:v>63.77</c:v>
                </c:pt>
                <c:pt idx="425">
                  <c:v>63.78</c:v>
                </c:pt>
                <c:pt idx="426">
                  <c:v>63.79</c:v>
                </c:pt>
                <c:pt idx="427">
                  <c:v>63.8</c:v>
                </c:pt>
                <c:pt idx="428">
                  <c:v>63.81</c:v>
                </c:pt>
                <c:pt idx="429">
                  <c:v>63.82</c:v>
                </c:pt>
                <c:pt idx="430">
                  <c:v>63.84</c:v>
                </c:pt>
                <c:pt idx="431">
                  <c:v>63.85</c:v>
                </c:pt>
                <c:pt idx="432">
                  <c:v>63.86</c:v>
                </c:pt>
                <c:pt idx="433">
                  <c:v>63.87</c:v>
                </c:pt>
                <c:pt idx="434">
                  <c:v>63.88</c:v>
                </c:pt>
                <c:pt idx="435">
                  <c:v>63.89</c:v>
                </c:pt>
                <c:pt idx="436">
                  <c:v>63.9</c:v>
                </c:pt>
                <c:pt idx="437">
                  <c:v>63.91</c:v>
                </c:pt>
                <c:pt idx="438">
                  <c:v>63.93</c:v>
                </c:pt>
                <c:pt idx="439">
                  <c:v>63.94</c:v>
                </c:pt>
                <c:pt idx="440">
                  <c:v>63.95</c:v>
                </c:pt>
                <c:pt idx="441">
                  <c:v>63.96</c:v>
                </c:pt>
                <c:pt idx="442">
                  <c:v>63.97</c:v>
                </c:pt>
                <c:pt idx="443">
                  <c:v>63.98</c:v>
                </c:pt>
                <c:pt idx="444">
                  <c:v>63.99</c:v>
                </c:pt>
                <c:pt idx="445">
                  <c:v>64.01</c:v>
                </c:pt>
                <c:pt idx="446">
                  <c:v>64.02</c:v>
                </c:pt>
                <c:pt idx="447">
                  <c:v>64.03</c:v>
                </c:pt>
                <c:pt idx="448">
                  <c:v>64.04</c:v>
                </c:pt>
                <c:pt idx="449">
                  <c:v>64.05</c:v>
                </c:pt>
                <c:pt idx="450">
                  <c:v>64.06</c:v>
                </c:pt>
                <c:pt idx="451">
                  <c:v>64.07</c:v>
                </c:pt>
                <c:pt idx="452">
                  <c:v>64.09</c:v>
                </c:pt>
                <c:pt idx="453">
                  <c:v>64.1</c:v>
                </c:pt>
                <c:pt idx="454">
                  <c:v>64.11</c:v>
                </c:pt>
                <c:pt idx="455">
                  <c:v>64.12</c:v>
                </c:pt>
                <c:pt idx="456">
                  <c:v>64.13</c:v>
                </c:pt>
                <c:pt idx="457">
                  <c:v>64.14</c:v>
                </c:pt>
                <c:pt idx="458">
                  <c:v>64.15</c:v>
                </c:pt>
                <c:pt idx="459">
                  <c:v>64.17</c:v>
                </c:pt>
                <c:pt idx="460">
                  <c:v>64.18</c:v>
                </c:pt>
                <c:pt idx="461">
                  <c:v>64.19</c:v>
                </c:pt>
                <c:pt idx="462">
                  <c:v>64.2</c:v>
                </c:pt>
                <c:pt idx="463">
                  <c:v>64.21</c:v>
                </c:pt>
                <c:pt idx="464">
                  <c:v>64.22</c:v>
                </c:pt>
                <c:pt idx="465">
                  <c:v>64.23</c:v>
                </c:pt>
                <c:pt idx="466">
                  <c:v>64.24</c:v>
                </c:pt>
                <c:pt idx="467">
                  <c:v>64.26</c:v>
                </c:pt>
                <c:pt idx="468">
                  <c:v>64.27</c:v>
                </c:pt>
                <c:pt idx="469">
                  <c:v>64.28</c:v>
                </c:pt>
                <c:pt idx="470">
                  <c:v>64.29</c:v>
                </c:pt>
                <c:pt idx="471">
                  <c:v>64.3</c:v>
                </c:pt>
                <c:pt idx="472">
                  <c:v>64.31</c:v>
                </c:pt>
                <c:pt idx="473">
                  <c:v>64.32</c:v>
                </c:pt>
                <c:pt idx="474">
                  <c:v>64.34</c:v>
                </c:pt>
                <c:pt idx="475">
                  <c:v>64.35</c:v>
                </c:pt>
                <c:pt idx="476">
                  <c:v>64.36</c:v>
                </c:pt>
                <c:pt idx="477">
                  <c:v>64.37</c:v>
                </c:pt>
                <c:pt idx="478">
                  <c:v>64.38</c:v>
                </c:pt>
                <c:pt idx="479">
                  <c:v>64.39</c:v>
                </c:pt>
                <c:pt idx="480">
                  <c:v>64.4</c:v>
                </c:pt>
                <c:pt idx="481">
                  <c:v>64.42</c:v>
                </c:pt>
                <c:pt idx="482">
                  <c:v>64.43</c:v>
                </c:pt>
                <c:pt idx="483">
                  <c:v>64.44</c:v>
                </c:pt>
                <c:pt idx="484">
                  <c:v>64.45</c:v>
                </c:pt>
                <c:pt idx="485">
                  <c:v>64.46</c:v>
                </c:pt>
                <c:pt idx="486">
                  <c:v>64.47</c:v>
                </c:pt>
                <c:pt idx="487">
                  <c:v>64.48</c:v>
                </c:pt>
                <c:pt idx="488">
                  <c:v>64.5</c:v>
                </c:pt>
                <c:pt idx="489">
                  <c:v>64.51</c:v>
                </c:pt>
                <c:pt idx="490">
                  <c:v>64.52</c:v>
                </c:pt>
                <c:pt idx="491">
                  <c:v>64.53</c:v>
                </c:pt>
                <c:pt idx="492">
                  <c:v>64.54</c:v>
                </c:pt>
                <c:pt idx="493">
                  <c:v>64.55</c:v>
                </c:pt>
                <c:pt idx="494">
                  <c:v>64.56</c:v>
                </c:pt>
                <c:pt idx="495">
                  <c:v>64.57</c:v>
                </c:pt>
                <c:pt idx="496">
                  <c:v>64.59</c:v>
                </c:pt>
                <c:pt idx="497">
                  <c:v>64.6</c:v>
                </c:pt>
                <c:pt idx="498">
                  <c:v>64.61</c:v>
                </c:pt>
                <c:pt idx="499">
                  <c:v>64.62</c:v>
                </c:pt>
                <c:pt idx="500">
                  <c:v>64.63</c:v>
                </c:pt>
                <c:pt idx="501">
                  <c:v>64.64</c:v>
                </c:pt>
                <c:pt idx="502">
                  <c:v>64.65</c:v>
                </c:pt>
                <c:pt idx="503">
                  <c:v>64.67</c:v>
                </c:pt>
                <c:pt idx="504">
                  <c:v>64.68</c:v>
                </c:pt>
                <c:pt idx="505">
                  <c:v>64.69</c:v>
                </c:pt>
                <c:pt idx="506">
                  <c:v>64.7</c:v>
                </c:pt>
                <c:pt idx="507">
                  <c:v>64.71</c:v>
                </c:pt>
                <c:pt idx="508">
                  <c:v>64.72</c:v>
                </c:pt>
                <c:pt idx="509">
                  <c:v>64.73</c:v>
                </c:pt>
                <c:pt idx="510">
                  <c:v>64.75</c:v>
                </c:pt>
                <c:pt idx="511">
                  <c:v>64.76</c:v>
                </c:pt>
                <c:pt idx="512">
                  <c:v>64.77</c:v>
                </c:pt>
                <c:pt idx="513">
                  <c:v>64.78</c:v>
                </c:pt>
                <c:pt idx="514">
                  <c:v>64.79</c:v>
                </c:pt>
                <c:pt idx="515">
                  <c:v>64.8</c:v>
                </c:pt>
                <c:pt idx="516">
                  <c:v>64.81</c:v>
                </c:pt>
                <c:pt idx="517">
                  <c:v>64.83</c:v>
                </c:pt>
                <c:pt idx="518">
                  <c:v>64.84</c:v>
                </c:pt>
                <c:pt idx="519">
                  <c:v>64.85</c:v>
                </c:pt>
                <c:pt idx="520">
                  <c:v>64.86</c:v>
                </c:pt>
                <c:pt idx="521">
                  <c:v>64.87</c:v>
                </c:pt>
                <c:pt idx="522">
                  <c:v>64.88</c:v>
                </c:pt>
                <c:pt idx="523">
                  <c:v>64.89</c:v>
                </c:pt>
                <c:pt idx="524">
                  <c:v>64.9</c:v>
                </c:pt>
                <c:pt idx="525">
                  <c:v>64.92</c:v>
                </c:pt>
                <c:pt idx="526">
                  <c:v>64.93</c:v>
                </c:pt>
                <c:pt idx="527">
                  <c:v>64.94</c:v>
                </c:pt>
                <c:pt idx="528">
                  <c:v>64.95</c:v>
                </c:pt>
                <c:pt idx="529">
                  <c:v>64.96</c:v>
                </c:pt>
                <c:pt idx="530">
                  <c:v>64.97</c:v>
                </c:pt>
                <c:pt idx="531">
                  <c:v>64.98</c:v>
                </c:pt>
                <c:pt idx="532">
                  <c:v>65</c:v>
                </c:pt>
                <c:pt idx="533">
                  <c:v>65.01</c:v>
                </c:pt>
                <c:pt idx="534">
                  <c:v>65.02</c:v>
                </c:pt>
                <c:pt idx="535">
                  <c:v>65.03</c:v>
                </c:pt>
                <c:pt idx="536">
                  <c:v>65.04</c:v>
                </c:pt>
                <c:pt idx="537">
                  <c:v>65.05</c:v>
                </c:pt>
                <c:pt idx="538">
                  <c:v>65.06</c:v>
                </c:pt>
                <c:pt idx="539">
                  <c:v>65.08</c:v>
                </c:pt>
                <c:pt idx="540">
                  <c:v>65.09</c:v>
                </c:pt>
                <c:pt idx="541">
                  <c:v>65.1</c:v>
                </c:pt>
                <c:pt idx="542">
                  <c:v>65.11</c:v>
                </c:pt>
                <c:pt idx="543">
                  <c:v>65.12</c:v>
                </c:pt>
                <c:pt idx="544">
                  <c:v>65.13</c:v>
                </c:pt>
                <c:pt idx="545">
                  <c:v>65.14</c:v>
                </c:pt>
                <c:pt idx="546">
                  <c:v>65.15</c:v>
                </c:pt>
                <c:pt idx="547">
                  <c:v>65.17</c:v>
                </c:pt>
                <c:pt idx="548">
                  <c:v>65.18</c:v>
                </c:pt>
                <c:pt idx="549">
                  <c:v>65.19</c:v>
                </c:pt>
                <c:pt idx="550">
                  <c:v>65.2</c:v>
                </c:pt>
                <c:pt idx="551">
                  <c:v>65.21</c:v>
                </c:pt>
                <c:pt idx="552">
                  <c:v>65.22</c:v>
                </c:pt>
                <c:pt idx="553">
                  <c:v>65.23</c:v>
                </c:pt>
                <c:pt idx="554">
                  <c:v>65.25</c:v>
                </c:pt>
                <c:pt idx="555">
                  <c:v>65.26</c:v>
                </c:pt>
                <c:pt idx="556">
                  <c:v>65.27</c:v>
                </c:pt>
                <c:pt idx="557">
                  <c:v>65.28</c:v>
                </c:pt>
                <c:pt idx="558">
                  <c:v>65.29</c:v>
                </c:pt>
                <c:pt idx="559">
                  <c:v>65.3</c:v>
                </c:pt>
                <c:pt idx="560">
                  <c:v>65.31</c:v>
                </c:pt>
                <c:pt idx="561">
                  <c:v>65.33</c:v>
                </c:pt>
                <c:pt idx="562">
                  <c:v>65.34</c:v>
                </c:pt>
                <c:pt idx="563">
                  <c:v>65.35</c:v>
                </c:pt>
                <c:pt idx="564">
                  <c:v>65.36</c:v>
                </c:pt>
                <c:pt idx="565">
                  <c:v>65.37</c:v>
                </c:pt>
                <c:pt idx="566">
                  <c:v>65.38</c:v>
                </c:pt>
                <c:pt idx="567">
                  <c:v>65.39</c:v>
                </c:pt>
                <c:pt idx="568">
                  <c:v>65.41</c:v>
                </c:pt>
                <c:pt idx="569">
                  <c:v>65.42</c:v>
                </c:pt>
                <c:pt idx="570">
                  <c:v>65.43</c:v>
                </c:pt>
                <c:pt idx="571">
                  <c:v>65.44</c:v>
                </c:pt>
                <c:pt idx="572">
                  <c:v>65.45</c:v>
                </c:pt>
                <c:pt idx="573">
                  <c:v>65.46</c:v>
                </c:pt>
                <c:pt idx="574">
                  <c:v>65.47</c:v>
                </c:pt>
                <c:pt idx="575">
                  <c:v>65.48</c:v>
                </c:pt>
                <c:pt idx="576">
                  <c:v>65.5</c:v>
                </c:pt>
                <c:pt idx="577">
                  <c:v>65.51</c:v>
                </c:pt>
                <c:pt idx="578">
                  <c:v>65.52</c:v>
                </c:pt>
                <c:pt idx="579">
                  <c:v>65.53</c:v>
                </c:pt>
                <c:pt idx="580">
                  <c:v>65.54</c:v>
                </c:pt>
                <c:pt idx="581">
                  <c:v>65.55</c:v>
                </c:pt>
                <c:pt idx="582">
                  <c:v>65.56</c:v>
                </c:pt>
                <c:pt idx="583">
                  <c:v>65.58</c:v>
                </c:pt>
                <c:pt idx="584">
                  <c:v>65.59</c:v>
                </c:pt>
                <c:pt idx="585">
                  <c:v>65.6</c:v>
                </c:pt>
                <c:pt idx="586">
                  <c:v>65.61</c:v>
                </c:pt>
                <c:pt idx="587">
                  <c:v>65.62</c:v>
                </c:pt>
                <c:pt idx="588">
                  <c:v>65.63</c:v>
                </c:pt>
                <c:pt idx="589">
                  <c:v>65.64</c:v>
                </c:pt>
                <c:pt idx="590">
                  <c:v>65.66</c:v>
                </c:pt>
                <c:pt idx="591">
                  <c:v>65.67</c:v>
                </c:pt>
                <c:pt idx="592">
                  <c:v>65.68</c:v>
                </c:pt>
                <c:pt idx="593">
                  <c:v>65.69</c:v>
                </c:pt>
                <c:pt idx="594">
                  <c:v>65.7</c:v>
                </c:pt>
                <c:pt idx="595">
                  <c:v>65.71</c:v>
                </c:pt>
                <c:pt idx="596">
                  <c:v>65.72</c:v>
                </c:pt>
                <c:pt idx="597">
                  <c:v>65.74</c:v>
                </c:pt>
                <c:pt idx="598">
                  <c:v>65.75</c:v>
                </c:pt>
                <c:pt idx="599">
                  <c:v>65.76</c:v>
                </c:pt>
                <c:pt idx="600">
                  <c:v>65.77</c:v>
                </c:pt>
                <c:pt idx="601">
                  <c:v>65.78</c:v>
                </c:pt>
                <c:pt idx="602">
                  <c:v>65.79</c:v>
                </c:pt>
                <c:pt idx="603">
                  <c:v>65.8</c:v>
                </c:pt>
                <c:pt idx="604">
                  <c:v>65.81</c:v>
                </c:pt>
                <c:pt idx="605">
                  <c:v>65.83</c:v>
                </c:pt>
                <c:pt idx="606">
                  <c:v>65.84</c:v>
                </c:pt>
                <c:pt idx="607">
                  <c:v>65.85</c:v>
                </c:pt>
                <c:pt idx="608">
                  <c:v>65.86</c:v>
                </c:pt>
                <c:pt idx="609">
                  <c:v>65.87</c:v>
                </c:pt>
                <c:pt idx="610">
                  <c:v>65.88</c:v>
                </c:pt>
                <c:pt idx="611">
                  <c:v>65.89</c:v>
                </c:pt>
                <c:pt idx="612">
                  <c:v>65.91</c:v>
                </c:pt>
                <c:pt idx="613">
                  <c:v>65.92</c:v>
                </c:pt>
                <c:pt idx="614">
                  <c:v>65.93</c:v>
                </c:pt>
                <c:pt idx="615">
                  <c:v>65.94</c:v>
                </c:pt>
                <c:pt idx="616">
                  <c:v>65.95</c:v>
                </c:pt>
                <c:pt idx="617">
                  <c:v>65.96</c:v>
                </c:pt>
                <c:pt idx="618">
                  <c:v>65.97</c:v>
                </c:pt>
                <c:pt idx="619">
                  <c:v>65.99</c:v>
                </c:pt>
                <c:pt idx="620">
                  <c:v>66</c:v>
                </c:pt>
                <c:pt idx="621">
                  <c:v>66.01</c:v>
                </c:pt>
                <c:pt idx="622">
                  <c:v>66.02</c:v>
                </c:pt>
                <c:pt idx="623">
                  <c:v>66.03</c:v>
                </c:pt>
                <c:pt idx="624">
                  <c:v>66.04</c:v>
                </c:pt>
                <c:pt idx="625">
                  <c:v>66.05</c:v>
                </c:pt>
                <c:pt idx="626">
                  <c:v>66.07</c:v>
                </c:pt>
                <c:pt idx="627">
                  <c:v>66.08</c:v>
                </c:pt>
                <c:pt idx="628">
                  <c:v>66.09</c:v>
                </c:pt>
                <c:pt idx="629">
                  <c:v>66.1</c:v>
                </c:pt>
                <c:pt idx="630">
                  <c:v>66.11</c:v>
                </c:pt>
                <c:pt idx="631">
                  <c:v>66.12</c:v>
                </c:pt>
                <c:pt idx="632">
                  <c:v>66.13</c:v>
                </c:pt>
                <c:pt idx="633">
                  <c:v>66.14</c:v>
                </c:pt>
                <c:pt idx="634">
                  <c:v>66.16</c:v>
                </c:pt>
                <c:pt idx="635">
                  <c:v>66.17</c:v>
                </c:pt>
                <c:pt idx="636">
                  <c:v>66.18</c:v>
                </c:pt>
                <c:pt idx="637">
                  <c:v>66.19</c:v>
                </c:pt>
                <c:pt idx="638">
                  <c:v>66.2</c:v>
                </c:pt>
                <c:pt idx="639">
                  <c:v>66.21</c:v>
                </c:pt>
                <c:pt idx="640">
                  <c:v>66.22</c:v>
                </c:pt>
              </c:strCache>
            </c:strRef>
          </c:cat>
          <c:val>
            <c:numRef>
              <c:f>'9.43'!$V$24:$V$664</c:f>
              <c:numCache>
                <c:formatCode>0.00000</c:formatCode>
                <c:ptCount val="641"/>
                <c:pt idx="0">
                  <c:v>2.0951594346327543E-3</c:v>
                </c:pt>
                <c:pt idx="1">
                  <c:v>2.1631806309279286E-3</c:v>
                </c:pt>
                <c:pt idx="2">
                  <c:v>2.2331868654156353E-3</c:v>
                </c:pt>
                <c:pt idx="3">
                  <c:v>2.3052281520767074E-3</c:v>
                </c:pt>
                <c:pt idx="4">
                  <c:v>2.3793555005636427E-3</c:v>
                </c:pt>
                <c:pt idx="5">
                  <c:v>2.4556209275896526E-3</c:v>
                </c:pt>
                <c:pt idx="6">
                  <c:v>2.5340774681729184E-3</c:v>
                </c:pt>
                <c:pt idx="7">
                  <c:v>2.6147791867246399E-3</c:v>
                </c:pt>
                <c:pt idx="8">
                  <c:v>2.6977811879690095E-3</c:v>
                </c:pt>
                <c:pt idx="9">
                  <c:v>2.7831396276831967E-3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2.7831396276831967E-3</c:v>
                </c:pt>
                <c:pt idx="632">
                  <c:v>2.6977811879690095E-3</c:v>
                </c:pt>
                <c:pt idx="633">
                  <c:v>2.6147791867246399E-3</c:v>
                </c:pt>
                <c:pt idx="634">
                  <c:v>2.5340774681729184E-3</c:v>
                </c:pt>
                <c:pt idx="635">
                  <c:v>2.4556209275896526E-3</c:v>
                </c:pt>
                <c:pt idx="636">
                  <c:v>2.3793555005636427E-3</c:v>
                </c:pt>
                <c:pt idx="637">
                  <c:v>2.3052281520767074E-3</c:v>
                </c:pt>
                <c:pt idx="638">
                  <c:v>2.2331868654156353E-3</c:v>
                </c:pt>
                <c:pt idx="639">
                  <c:v>2.1631806309279286E-3</c:v>
                </c:pt>
                <c:pt idx="640">
                  <c:v>2.0951594346327543E-3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6-4BAC-B81B-5BD679D74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9743928"/>
        <c:axId val="1"/>
      </c:areaChart>
      <c:catAx>
        <c:axId val="104974392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10497439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0214529855230434E-2"/>
          <c:w val="0.92615826311103178"/>
          <c:h val="0.8498670642738676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'9.45'!$T$24:$T$664</c:f>
              <c:strCache>
                <c:ptCount val="641"/>
                <c:pt idx="0">
                  <c:v>82.79</c:v>
                </c:pt>
                <c:pt idx="1">
                  <c:v>82.81</c:v>
                </c:pt>
                <c:pt idx="2">
                  <c:v>82.83</c:v>
                </c:pt>
                <c:pt idx="3">
                  <c:v>82.85</c:v>
                </c:pt>
                <c:pt idx="4">
                  <c:v>82.88</c:v>
                </c:pt>
                <c:pt idx="5">
                  <c:v>82.9</c:v>
                </c:pt>
                <c:pt idx="6">
                  <c:v>82.92</c:v>
                </c:pt>
                <c:pt idx="7">
                  <c:v>82.94</c:v>
                </c:pt>
                <c:pt idx="8">
                  <c:v>82.96</c:v>
                </c:pt>
                <c:pt idx="9">
                  <c:v>82.98</c:v>
                </c:pt>
                <c:pt idx="10">
                  <c:v>83</c:v>
                </c:pt>
                <c:pt idx="11">
                  <c:v>83.02</c:v>
                </c:pt>
                <c:pt idx="12">
                  <c:v>83.04</c:v>
                </c:pt>
                <c:pt idx="13">
                  <c:v>83.06</c:v>
                </c:pt>
                <c:pt idx="14">
                  <c:v>83.08</c:v>
                </c:pt>
                <c:pt idx="15">
                  <c:v>83.1</c:v>
                </c:pt>
                <c:pt idx="16">
                  <c:v>83.13</c:v>
                </c:pt>
                <c:pt idx="17">
                  <c:v>83.15</c:v>
                </c:pt>
                <c:pt idx="18">
                  <c:v>83.17</c:v>
                </c:pt>
                <c:pt idx="19">
                  <c:v>83.19</c:v>
                </c:pt>
                <c:pt idx="20">
                  <c:v>83.21</c:v>
                </c:pt>
                <c:pt idx="21">
                  <c:v>83.23</c:v>
                </c:pt>
                <c:pt idx="22">
                  <c:v>83.25</c:v>
                </c:pt>
                <c:pt idx="23">
                  <c:v>83.27</c:v>
                </c:pt>
                <c:pt idx="24">
                  <c:v>83.29</c:v>
                </c:pt>
                <c:pt idx="25">
                  <c:v>83.31</c:v>
                </c:pt>
                <c:pt idx="26">
                  <c:v>83.33</c:v>
                </c:pt>
                <c:pt idx="27">
                  <c:v>83.35</c:v>
                </c:pt>
                <c:pt idx="28">
                  <c:v>83.38</c:v>
                </c:pt>
                <c:pt idx="29">
                  <c:v>83.4</c:v>
                </c:pt>
                <c:pt idx="30">
                  <c:v>83.42</c:v>
                </c:pt>
                <c:pt idx="31">
                  <c:v>83.44</c:v>
                </c:pt>
                <c:pt idx="32">
                  <c:v>83.46</c:v>
                </c:pt>
                <c:pt idx="33">
                  <c:v>83.48</c:v>
                </c:pt>
                <c:pt idx="34">
                  <c:v>83.5</c:v>
                </c:pt>
                <c:pt idx="35">
                  <c:v>83.52</c:v>
                </c:pt>
                <c:pt idx="36">
                  <c:v>83.54</c:v>
                </c:pt>
                <c:pt idx="37">
                  <c:v>83.56</c:v>
                </c:pt>
                <c:pt idx="38">
                  <c:v>83.58</c:v>
                </c:pt>
                <c:pt idx="39">
                  <c:v>83.61</c:v>
                </c:pt>
                <c:pt idx="40">
                  <c:v>83.63</c:v>
                </c:pt>
                <c:pt idx="41">
                  <c:v>83.65</c:v>
                </c:pt>
                <c:pt idx="42">
                  <c:v>83.67</c:v>
                </c:pt>
                <c:pt idx="43">
                  <c:v>83.69</c:v>
                </c:pt>
                <c:pt idx="44">
                  <c:v>83.71</c:v>
                </c:pt>
                <c:pt idx="45">
                  <c:v>83.73</c:v>
                </c:pt>
                <c:pt idx="46">
                  <c:v>83.75</c:v>
                </c:pt>
                <c:pt idx="47">
                  <c:v>83.77</c:v>
                </c:pt>
                <c:pt idx="48">
                  <c:v>83.79</c:v>
                </c:pt>
                <c:pt idx="49">
                  <c:v>83.81</c:v>
                </c:pt>
                <c:pt idx="50">
                  <c:v>83.83</c:v>
                </c:pt>
                <c:pt idx="51">
                  <c:v>83.86</c:v>
                </c:pt>
                <c:pt idx="52">
                  <c:v>83.88</c:v>
                </c:pt>
                <c:pt idx="53">
                  <c:v>83.9</c:v>
                </c:pt>
                <c:pt idx="54">
                  <c:v>83.92</c:v>
                </c:pt>
                <c:pt idx="55">
                  <c:v>83.94</c:v>
                </c:pt>
                <c:pt idx="56">
                  <c:v>83.96</c:v>
                </c:pt>
                <c:pt idx="57">
                  <c:v>83.98</c:v>
                </c:pt>
                <c:pt idx="58">
                  <c:v>84</c:v>
                </c:pt>
                <c:pt idx="59">
                  <c:v>84.02</c:v>
                </c:pt>
                <c:pt idx="60">
                  <c:v>84.04</c:v>
                </c:pt>
                <c:pt idx="61">
                  <c:v>84.06</c:v>
                </c:pt>
                <c:pt idx="62">
                  <c:v>84.08</c:v>
                </c:pt>
                <c:pt idx="63">
                  <c:v>84.11</c:v>
                </c:pt>
                <c:pt idx="64">
                  <c:v>84.13</c:v>
                </c:pt>
                <c:pt idx="65">
                  <c:v>84.15</c:v>
                </c:pt>
                <c:pt idx="66">
                  <c:v>84.17</c:v>
                </c:pt>
                <c:pt idx="67">
                  <c:v>84.19</c:v>
                </c:pt>
                <c:pt idx="68">
                  <c:v>84.21</c:v>
                </c:pt>
                <c:pt idx="69">
                  <c:v>84.23</c:v>
                </c:pt>
                <c:pt idx="70">
                  <c:v>84.25</c:v>
                </c:pt>
                <c:pt idx="71">
                  <c:v>84.27</c:v>
                </c:pt>
                <c:pt idx="72">
                  <c:v>84.29</c:v>
                </c:pt>
                <c:pt idx="73">
                  <c:v>84.31</c:v>
                </c:pt>
                <c:pt idx="74">
                  <c:v>84.34</c:v>
                </c:pt>
                <c:pt idx="75">
                  <c:v>84.36</c:v>
                </c:pt>
                <c:pt idx="76">
                  <c:v>84.38</c:v>
                </c:pt>
                <c:pt idx="77">
                  <c:v>84.4</c:v>
                </c:pt>
                <c:pt idx="78">
                  <c:v>84.42</c:v>
                </c:pt>
                <c:pt idx="79">
                  <c:v>84.44</c:v>
                </c:pt>
                <c:pt idx="80">
                  <c:v>84.46</c:v>
                </c:pt>
                <c:pt idx="81">
                  <c:v>84.48</c:v>
                </c:pt>
                <c:pt idx="82">
                  <c:v>84.5</c:v>
                </c:pt>
                <c:pt idx="83">
                  <c:v>84.52</c:v>
                </c:pt>
                <c:pt idx="84">
                  <c:v>84.54</c:v>
                </c:pt>
                <c:pt idx="85">
                  <c:v>84.56</c:v>
                </c:pt>
                <c:pt idx="86">
                  <c:v>84.59</c:v>
                </c:pt>
                <c:pt idx="87">
                  <c:v>84.61</c:v>
                </c:pt>
                <c:pt idx="88">
                  <c:v>84.63</c:v>
                </c:pt>
                <c:pt idx="89">
                  <c:v>84.65</c:v>
                </c:pt>
                <c:pt idx="90">
                  <c:v>84.67</c:v>
                </c:pt>
                <c:pt idx="91">
                  <c:v>84.69</c:v>
                </c:pt>
                <c:pt idx="92">
                  <c:v>84.71</c:v>
                </c:pt>
                <c:pt idx="93">
                  <c:v>84.73</c:v>
                </c:pt>
                <c:pt idx="94">
                  <c:v>84.75</c:v>
                </c:pt>
                <c:pt idx="95">
                  <c:v>84.77</c:v>
                </c:pt>
                <c:pt idx="96">
                  <c:v>84.79</c:v>
                </c:pt>
                <c:pt idx="97">
                  <c:v>84.82</c:v>
                </c:pt>
                <c:pt idx="98">
                  <c:v>84.84</c:v>
                </c:pt>
                <c:pt idx="99">
                  <c:v>84.86</c:v>
                </c:pt>
                <c:pt idx="100">
                  <c:v>84.88</c:v>
                </c:pt>
                <c:pt idx="101">
                  <c:v>84.9</c:v>
                </c:pt>
                <c:pt idx="102">
                  <c:v>84.92</c:v>
                </c:pt>
                <c:pt idx="103">
                  <c:v>84.94</c:v>
                </c:pt>
                <c:pt idx="104">
                  <c:v>84.96</c:v>
                </c:pt>
                <c:pt idx="105">
                  <c:v>84.98</c:v>
                </c:pt>
                <c:pt idx="106">
                  <c:v>85</c:v>
                </c:pt>
                <c:pt idx="107">
                  <c:v>85.02</c:v>
                </c:pt>
                <c:pt idx="108">
                  <c:v>85.04</c:v>
                </c:pt>
                <c:pt idx="109">
                  <c:v>85.07</c:v>
                </c:pt>
                <c:pt idx="110">
                  <c:v>85.09</c:v>
                </c:pt>
                <c:pt idx="111">
                  <c:v>85.11</c:v>
                </c:pt>
                <c:pt idx="112">
                  <c:v>85.13</c:v>
                </c:pt>
                <c:pt idx="113">
                  <c:v>85.15</c:v>
                </c:pt>
                <c:pt idx="114">
                  <c:v>85.17</c:v>
                </c:pt>
                <c:pt idx="115">
                  <c:v>85.19</c:v>
                </c:pt>
                <c:pt idx="116">
                  <c:v>85.21</c:v>
                </c:pt>
                <c:pt idx="117">
                  <c:v>85.23</c:v>
                </c:pt>
                <c:pt idx="118">
                  <c:v>85.25</c:v>
                </c:pt>
                <c:pt idx="119">
                  <c:v>85.27</c:v>
                </c:pt>
                <c:pt idx="120">
                  <c:v>85.29</c:v>
                </c:pt>
                <c:pt idx="121">
                  <c:v>85.32</c:v>
                </c:pt>
                <c:pt idx="122">
                  <c:v>85.34</c:v>
                </c:pt>
                <c:pt idx="123">
                  <c:v>85.36</c:v>
                </c:pt>
                <c:pt idx="124">
                  <c:v>85.38</c:v>
                </c:pt>
                <c:pt idx="125">
                  <c:v>85.4</c:v>
                </c:pt>
                <c:pt idx="126">
                  <c:v>85.42</c:v>
                </c:pt>
                <c:pt idx="127">
                  <c:v>85.44</c:v>
                </c:pt>
                <c:pt idx="128">
                  <c:v>85.46</c:v>
                </c:pt>
                <c:pt idx="129">
                  <c:v>85.48</c:v>
                </c:pt>
                <c:pt idx="130">
                  <c:v>85.5</c:v>
                </c:pt>
                <c:pt idx="131">
                  <c:v>85.52</c:v>
                </c:pt>
                <c:pt idx="132">
                  <c:v>85.55</c:v>
                </c:pt>
                <c:pt idx="133">
                  <c:v>85.57</c:v>
                </c:pt>
                <c:pt idx="134">
                  <c:v>85.59</c:v>
                </c:pt>
                <c:pt idx="135">
                  <c:v>85.61</c:v>
                </c:pt>
                <c:pt idx="136">
                  <c:v>85.63</c:v>
                </c:pt>
                <c:pt idx="137">
                  <c:v>85.65</c:v>
                </c:pt>
                <c:pt idx="138">
                  <c:v>85.67</c:v>
                </c:pt>
                <c:pt idx="139">
                  <c:v>85.69</c:v>
                </c:pt>
                <c:pt idx="140">
                  <c:v>85.71</c:v>
                </c:pt>
                <c:pt idx="141">
                  <c:v>85.73</c:v>
                </c:pt>
                <c:pt idx="142">
                  <c:v>85.75</c:v>
                </c:pt>
                <c:pt idx="143">
                  <c:v>85.77</c:v>
                </c:pt>
                <c:pt idx="144">
                  <c:v>85.8</c:v>
                </c:pt>
                <c:pt idx="145">
                  <c:v>85.82</c:v>
                </c:pt>
                <c:pt idx="146">
                  <c:v>85.84</c:v>
                </c:pt>
                <c:pt idx="147">
                  <c:v>85.86</c:v>
                </c:pt>
                <c:pt idx="148">
                  <c:v>85.88</c:v>
                </c:pt>
                <c:pt idx="149">
                  <c:v>85.9</c:v>
                </c:pt>
                <c:pt idx="150">
                  <c:v>85.92</c:v>
                </c:pt>
                <c:pt idx="151">
                  <c:v>85.94</c:v>
                </c:pt>
                <c:pt idx="152">
                  <c:v>85.96</c:v>
                </c:pt>
                <c:pt idx="153">
                  <c:v>85.98</c:v>
                </c:pt>
                <c:pt idx="154">
                  <c:v>86</c:v>
                </c:pt>
                <c:pt idx="155">
                  <c:v>86.02</c:v>
                </c:pt>
                <c:pt idx="156">
                  <c:v>86.05</c:v>
                </c:pt>
                <c:pt idx="157">
                  <c:v>86.07</c:v>
                </c:pt>
                <c:pt idx="158">
                  <c:v>86.09</c:v>
                </c:pt>
                <c:pt idx="159">
                  <c:v>86.11</c:v>
                </c:pt>
                <c:pt idx="160">
                  <c:v>86.13</c:v>
                </c:pt>
                <c:pt idx="161">
                  <c:v>86.15</c:v>
                </c:pt>
                <c:pt idx="162">
                  <c:v>86.17</c:v>
                </c:pt>
                <c:pt idx="163">
                  <c:v>86.19</c:v>
                </c:pt>
                <c:pt idx="164">
                  <c:v>86.21</c:v>
                </c:pt>
                <c:pt idx="165">
                  <c:v>86.23</c:v>
                </c:pt>
                <c:pt idx="166">
                  <c:v>86.25</c:v>
                </c:pt>
                <c:pt idx="167">
                  <c:v>86.28</c:v>
                </c:pt>
                <c:pt idx="168">
                  <c:v>86.3</c:v>
                </c:pt>
                <c:pt idx="169">
                  <c:v>86.32</c:v>
                </c:pt>
                <c:pt idx="170">
                  <c:v>86.34</c:v>
                </c:pt>
                <c:pt idx="171">
                  <c:v>86.36</c:v>
                </c:pt>
                <c:pt idx="172">
                  <c:v>86.38</c:v>
                </c:pt>
                <c:pt idx="173">
                  <c:v>86.4</c:v>
                </c:pt>
                <c:pt idx="174">
                  <c:v>86.42</c:v>
                </c:pt>
                <c:pt idx="175">
                  <c:v>86.44</c:v>
                </c:pt>
                <c:pt idx="176">
                  <c:v>86.46</c:v>
                </c:pt>
                <c:pt idx="177">
                  <c:v>86.48</c:v>
                </c:pt>
                <c:pt idx="178">
                  <c:v>86.5</c:v>
                </c:pt>
                <c:pt idx="179">
                  <c:v>86.53</c:v>
                </c:pt>
                <c:pt idx="180">
                  <c:v>86.55</c:v>
                </c:pt>
                <c:pt idx="181">
                  <c:v>86.57</c:v>
                </c:pt>
                <c:pt idx="182">
                  <c:v>86.59</c:v>
                </c:pt>
                <c:pt idx="183">
                  <c:v>86.61</c:v>
                </c:pt>
                <c:pt idx="184">
                  <c:v>86.63</c:v>
                </c:pt>
                <c:pt idx="185">
                  <c:v>86.65</c:v>
                </c:pt>
                <c:pt idx="186">
                  <c:v>86.67</c:v>
                </c:pt>
                <c:pt idx="187">
                  <c:v>86.69</c:v>
                </c:pt>
                <c:pt idx="188">
                  <c:v>86.71</c:v>
                </c:pt>
                <c:pt idx="189">
                  <c:v>86.73</c:v>
                </c:pt>
                <c:pt idx="190">
                  <c:v>86.75</c:v>
                </c:pt>
                <c:pt idx="191">
                  <c:v>86.78</c:v>
                </c:pt>
                <c:pt idx="192">
                  <c:v>86.8</c:v>
                </c:pt>
                <c:pt idx="193">
                  <c:v>86.82</c:v>
                </c:pt>
                <c:pt idx="194">
                  <c:v>86.84</c:v>
                </c:pt>
                <c:pt idx="195">
                  <c:v>86.86</c:v>
                </c:pt>
                <c:pt idx="196">
                  <c:v>86.88</c:v>
                </c:pt>
                <c:pt idx="197">
                  <c:v>86.9</c:v>
                </c:pt>
                <c:pt idx="198">
                  <c:v>86.92</c:v>
                </c:pt>
                <c:pt idx="199">
                  <c:v>86.94</c:v>
                </c:pt>
                <c:pt idx="200">
                  <c:v>86.96</c:v>
                </c:pt>
                <c:pt idx="201">
                  <c:v>86.98</c:v>
                </c:pt>
                <c:pt idx="202">
                  <c:v>87.01</c:v>
                </c:pt>
                <c:pt idx="203">
                  <c:v>87.03</c:v>
                </c:pt>
                <c:pt idx="204">
                  <c:v>87.05</c:v>
                </c:pt>
                <c:pt idx="205">
                  <c:v>87.07</c:v>
                </c:pt>
                <c:pt idx="206">
                  <c:v>87.09</c:v>
                </c:pt>
                <c:pt idx="207">
                  <c:v>87.11</c:v>
                </c:pt>
                <c:pt idx="208">
                  <c:v>87.13</c:v>
                </c:pt>
                <c:pt idx="209">
                  <c:v>87.15</c:v>
                </c:pt>
                <c:pt idx="210">
                  <c:v>87.17</c:v>
                </c:pt>
                <c:pt idx="211">
                  <c:v>87.19</c:v>
                </c:pt>
                <c:pt idx="212">
                  <c:v>87.21</c:v>
                </c:pt>
                <c:pt idx="213">
                  <c:v>87.23</c:v>
                </c:pt>
                <c:pt idx="214">
                  <c:v>87.26</c:v>
                </c:pt>
                <c:pt idx="215">
                  <c:v>87.28</c:v>
                </c:pt>
                <c:pt idx="216">
                  <c:v>87.3</c:v>
                </c:pt>
                <c:pt idx="217">
                  <c:v>87.32</c:v>
                </c:pt>
                <c:pt idx="218">
                  <c:v>87.34</c:v>
                </c:pt>
                <c:pt idx="219">
                  <c:v>87.36</c:v>
                </c:pt>
                <c:pt idx="220">
                  <c:v>87.38</c:v>
                </c:pt>
                <c:pt idx="221">
                  <c:v>87.4</c:v>
                </c:pt>
                <c:pt idx="222">
                  <c:v>87.42</c:v>
                </c:pt>
                <c:pt idx="223">
                  <c:v>87.44</c:v>
                </c:pt>
                <c:pt idx="224">
                  <c:v>87.46</c:v>
                </c:pt>
                <c:pt idx="225">
                  <c:v>87.49</c:v>
                </c:pt>
                <c:pt idx="226">
                  <c:v>87.51</c:v>
                </c:pt>
                <c:pt idx="227">
                  <c:v>87.53</c:v>
                </c:pt>
                <c:pt idx="228">
                  <c:v>87.55</c:v>
                </c:pt>
                <c:pt idx="229">
                  <c:v>87.57</c:v>
                </c:pt>
                <c:pt idx="230">
                  <c:v>87.59</c:v>
                </c:pt>
                <c:pt idx="231">
                  <c:v>87.61</c:v>
                </c:pt>
                <c:pt idx="232">
                  <c:v>87.63</c:v>
                </c:pt>
                <c:pt idx="233">
                  <c:v>87.65</c:v>
                </c:pt>
                <c:pt idx="234">
                  <c:v>87.67</c:v>
                </c:pt>
                <c:pt idx="235">
                  <c:v>87.69</c:v>
                </c:pt>
                <c:pt idx="236">
                  <c:v>87.71</c:v>
                </c:pt>
                <c:pt idx="237">
                  <c:v>87.74</c:v>
                </c:pt>
                <c:pt idx="238">
                  <c:v>87.76</c:v>
                </c:pt>
                <c:pt idx="239">
                  <c:v>87.78</c:v>
                </c:pt>
                <c:pt idx="240">
                  <c:v>87.8</c:v>
                </c:pt>
                <c:pt idx="241">
                  <c:v>87.82</c:v>
                </c:pt>
                <c:pt idx="242">
                  <c:v>87.84</c:v>
                </c:pt>
                <c:pt idx="243">
                  <c:v>87.86</c:v>
                </c:pt>
                <c:pt idx="244">
                  <c:v>87.88</c:v>
                </c:pt>
                <c:pt idx="245">
                  <c:v>87.9</c:v>
                </c:pt>
                <c:pt idx="246">
                  <c:v>87.92</c:v>
                </c:pt>
                <c:pt idx="247">
                  <c:v>87.94</c:v>
                </c:pt>
                <c:pt idx="248">
                  <c:v>87.96</c:v>
                </c:pt>
                <c:pt idx="249">
                  <c:v>87.99</c:v>
                </c:pt>
                <c:pt idx="250">
                  <c:v>88.01</c:v>
                </c:pt>
                <c:pt idx="251">
                  <c:v>88.03</c:v>
                </c:pt>
                <c:pt idx="252">
                  <c:v>88.05</c:v>
                </c:pt>
                <c:pt idx="253">
                  <c:v>88.07</c:v>
                </c:pt>
                <c:pt idx="254">
                  <c:v>88.09</c:v>
                </c:pt>
                <c:pt idx="255">
                  <c:v>88.11</c:v>
                </c:pt>
                <c:pt idx="256">
                  <c:v>88.13</c:v>
                </c:pt>
                <c:pt idx="257">
                  <c:v>88.15</c:v>
                </c:pt>
                <c:pt idx="258">
                  <c:v>88.17</c:v>
                </c:pt>
                <c:pt idx="259">
                  <c:v>88.19</c:v>
                </c:pt>
                <c:pt idx="260">
                  <c:v>88.22</c:v>
                </c:pt>
                <c:pt idx="261">
                  <c:v>88.24</c:v>
                </c:pt>
                <c:pt idx="262">
                  <c:v>88.26</c:v>
                </c:pt>
                <c:pt idx="263">
                  <c:v>88.28</c:v>
                </c:pt>
                <c:pt idx="264">
                  <c:v>88.3</c:v>
                </c:pt>
                <c:pt idx="265">
                  <c:v>88.32</c:v>
                </c:pt>
                <c:pt idx="266">
                  <c:v>88.34</c:v>
                </c:pt>
                <c:pt idx="267">
                  <c:v>88.36</c:v>
                </c:pt>
                <c:pt idx="268">
                  <c:v>88.38</c:v>
                </c:pt>
                <c:pt idx="269">
                  <c:v>88.4</c:v>
                </c:pt>
                <c:pt idx="270">
                  <c:v>88.42</c:v>
                </c:pt>
                <c:pt idx="271">
                  <c:v>88.44</c:v>
                </c:pt>
                <c:pt idx="272">
                  <c:v>88.47</c:v>
                </c:pt>
                <c:pt idx="273">
                  <c:v>88.49</c:v>
                </c:pt>
                <c:pt idx="274">
                  <c:v>88.51</c:v>
                </c:pt>
                <c:pt idx="275">
                  <c:v>88.53</c:v>
                </c:pt>
                <c:pt idx="276">
                  <c:v>88.55</c:v>
                </c:pt>
                <c:pt idx="277">
                  <c:v>88.57</c:v>
                </c:pt>
                <c:pt idx="278">
                  <c:v>88.59</c:v>
                </c:pt>
                <c:pt idx="279">
                  <c:v>88.61</c:v>
                </c:pt>
                <c:pt idx="280">
                  <c:v>88.63</c:v>
                </c:pt>
                <c:pt idx="281">
                  <c:v>88.65</c:v>
                </c:pt>
                <c:pt idx="282">
                  <c:v>88.67</c:v>
                </c:pt>
                <c:pt idx="283">
                  <c:v>88.69</c:v>
                </c:pt>
                <c:pt idx="284">
                  <c:v>88.72</c:v>
                </c:pt>
                <c:pt idx="285">
                  <c:v>88.74</c:v>
                </c:pt>
                <c:pt idx="286">
                  <c:v>88.76</c:v>
                </c:pt>
                <c:pt idx="287">
                  <c:v>88.78</c:v>
                </c:pt>
                <c:pt idx="288">
                  <c:v>88.8</c:v>
                </c:pt>
                <c:pt idx="289">
                  <c:v>88.82</c:v>
                </c:pt>
                <c:pt idx="290">
                  <c:v>88.84</c:v>
                </c:pt>
                <c:pt idx="291">
                  <c:v>88.86</c:v>
                </c:pt>
                <c:pt idx="292">
                  <c:v>88.88</c:v>
                </c:pt>
                <c:pt idx="293">
                  <c:v>88.9</c:v>
                </c:pt>
                <c:pt idx="294">
                  <c:v>88.92</c:v>
                </c:pt>
                <c:pt idx="295">
                  <c:v>88.95</c:v>
                </c:pt>
                <c:pt idx="296">
                  <c:v>88.97</c:v>
                </c:pt>
                <c:pt idx="297">
                  <c:v>88.99</c:v>
                </c:pt>
                <c:pt idx="298">
                  <c:v>89.01</c:v>
                </c:pt>
                <c:pt idx="299">
                  <c:v>89.03</c:v>
                </c:pt>
                <c:pt idx="300">
                  <c:v>89.05</c:v>
                </c:pt>
                <c:pt idx="301">
                  <c:v>89.07</c:v>
                </c:pt>
                <c:pt idx="302">
                  <c:v>89.09</c:v>
                </c:pt>
                <c:pt idx="303">
                  <c:v>89.11</c:v>
                </c:pt>
                <c:pt idx="304">
                  <c:v>89.13</c:v>
                </c:pt>
                <c:pt idx="305">
                  <c:v>89.15</c:v>
                </c:pt>
                <c:pt idx="306">
                  <c:v>89.17</c:v>
                </c:pt>
                <c:pt idx="307">
                  <c:v>89.2</c:v>
                </c:pt>
                <c:pt idx="308">
                  <c:v>89.22</c:v>
                </c:pt>
                <c:pt idx="309">
                  <c:v>89.24</c:v>
                </c:pt>
                <c:pt idx="310">
                  <c:v>89.26</c:v>
                </c:pt>
                <c:pt idx="311">
                  <c:v>89.28</c:v>
                </c:pt>
                <c:pt idx="312">
                  <c:v>89.3</c:v>
                </c:pt>
                <c:pt idx="313">
                  <c:v>89.32</c:v>
                </c:pt>
                <c:pt idx="314">
                  <c:v>89.34</c:v>
                </c:pt>
                <c:pt idx="315">
                  <c:v>89.36</c:v>
                </c:pt>
                <c:pt idx="316">
                  <c:v>89.38</c:v>
                </c:pt>
                <c:pt idx="317">
                  <c:v>89.4</c:v>
                </c:pt>
                <c:pt idx="318">
                  <c:v>89.42</c:v>
                </c:pt>
                <c:pt idx="319">
                  <c:v>89.45</c:v>
                </c:pt>
                <c:pt idx="320">
                  <c:v>89.47</c:v>
                </c:pt>
                <c:pt idx="321">
                  <c:v>89.49</c:v>
                </c:pt>
                <c:pt idx="322">
                  <c:v>89.51</c:v>
                </c:pt>
                <c:pt idx="323">
                  <c:v>89.53</c:v>
                </c:pt>
                <c:pt idx="324">
                  <c:v>89.55</c:v>
                </c:pt>
                <c:pt idx="325">
                  <c:v>89.57</c:v>
                </c:pt>
                <c:pt idx="326">
                  <c:v>89.59</c:v>
                </c:pt>
                <c:pt idx="327">
                  <c:v>89.61</c:v>
                </c:pt>
                <c:pt idx="328">
                  <c:v>89.63</c:v>
                </c:pt>
                <c:pt idx="329">
                  <c:v>89.65</c:v>
                </c:pt>
                <c:pt idx="330">
                  <c:v>89.68</c:v>
                </c:pt>
                <c:pt idx="331">
                  <c:v>89.7</c:v>
                </c:pt>
                <c:pt idx="332">
                  <c:v>89.72</c:v>
                </c:pt>
                <c:pt idx="333">
                  <c:v>89.74</c:v>
                </c:pt>
                <c:pt idx="334">
                  <c:v>89.76</c:v>
                </c:pt>
                <c:pt idx="335">
                  <c:v>89.78</c:v>
                </c:pt>
                <c:pt idx="336">
                  <c:v>89.8</c:v>
                </c:pt>
                <c:pt idx="337">
                  <c:v>89.82</c:v>
                </c:pt>
                <c:pt idx="338">
                  <c:v>89.84</c:v>
                </c:pt>
                <c:pt idx="339">
                  <c:v>89.86</c:v>
                </c:pt>
                <c:pt idx="340">
                  <c:v>89.88</c:v>
                </c:pt>
                <c:pt idx="341">
                  <c:v>89.9</c:v>
                </c:pt>
                <c:pt idx="342">
                  <c:v>89.93</c:v>
                </c:pt>
                <c:pt idx="343">
                  <c:v>89.95</c:v>
                </c:pt>
                <c:pt idx="344">
                  <c:v>89.97</c:v>
                </c:pt>
                <c:pt idx="345">
                  <c:v>89.99</c:v>
                </c:pt>
                <c:pt idx="346">
                  <c:v>90.01</c:v>
                </c:pt>
                <c:pt idx="347">
                  <c:v>90.03</c:v>
                </c:pt>
                <c:pt idx="348">
                  <c:v>90.05</c:v>
                </c:pt>
                <c:pt idx="349">
                  <c:v>90.07</c:v>
                </c:pt>
                <c:pt idx="350">
                  <c:v>90.09</c:v>
                </c:pt>
                <c:pt idx="351">
                  <c:v>90.11</c:v>
                </c:pt>
                <c:pt idx="352">
                  <c:v>90.13</c:v>
                </c:pt>
                <c:pt idx="353">
                  <c:v>90.16</c:v>
                </c:pt>
                <c:pt idx="354">
                  <c:v>90.18</c:v>
                </c:pt>
                <c:pt idx="355">
                  <c:v>90.2</c:v>
                </c:pt>
                <c:pt idx="356">
                  <c:v>90.22</c:v>
                </c:pt>
                <c:pt idx="357">
                  <c:v>90.24</c:v>
                </c:pt>
                <c:pt idx="358">
                  <c:v>90.26</c:v>
                </c:pt>
                <c:pt idx="359">
                  <c:v>90.28</c:v>
                </c:pt>
                <c:pt idx="360">
                  <c:v>90.3</c:v>
                </c:pt>
                <c:pt idx="361">
                  <c:v>90.32</c:v>
                </c:pt>
                <c:pt idx="362">
                  <c:v>90.34</c:v>
                </c:pt>
                <c:pt idx="363">
                  <c:v>90.36</c:v>
                </c:pt>
                <c:pt idx="364">
                  <c:v>90.38</c:v>
                </c:pt>
                <c:pt idx="365">
                  <c:v>90.41</c:v>
                </c:pt>
                <c:pt idx="366">
                  <c:v>90.43</c:v>
                </c:pt>
                <c:pt idx="367">
                  <c:v>90.45</c:v>
                </c:pt>
                <c:pt idx="368">
                  <c:v>90.47</c:v>
                </c:pt>
                <c:pt idx="369">
                  <c:v>90.49</c:v>
                </c:pt>
                <c:pt idx="370">
                  <c:v>90.51</c:v>
                </c:pt>
                <c:pt idx="371">
                  <c:v>90.53</c:v>
                </c:pt>
                <c:pt idx="372">
                  <c:v>90.55</c:v>
                </c:pt>
                <c:pt idx="373">
                  <c:v>90.57</c:v>
                </c:pt>
                <c:pt idx="374">
                  <c:v>90.59</c:v>
                </c:pt>
                <c:pt idx="375">
                  <c:v>90.61</c:v>
                </c:pt>
                <c:pt idx="376">
                  <c:v>90.63</c:v>
                </c:pt>
                <c:pt idx="377">
                  <c:v>90.66</c:v>
                </c:pt>
                <c:pt idx="378">
                  <c:v>90.68</c:v>
                </c:pt>
                <c:pt idx="379">
                  <c:v>90.7</c:v>
                </c:pt>
                <c:pt idx="380">
                  <c:v>90.72</c:v>
                </c:pt>
                <c:pt idx="381">
                  <c:v>90.74</c:v>
                </c:pt>
                <c:pt idx="382">
                  <c:v>90.76</c:v>
                </c:pt>
                <c:pt idx="383">
                  <c:v>90.78</c:v>
                </c:pt>
                <c:pt idx="384">
                  <c:v>90.8</c:v>
                </c:pt>
                <c:pt idx="385">
                  <c:v>90.82</c:v>
                </c:pt>
                <c:pt idx="386">
                  <c:v>90.84</c:v>
                </c:pt>
                <c:pt idx="387">
                  <c:v>90.86</c:v>
                </c:pt>
                <c:pt idx="388">
                  <c:v>90.89</c:v>
                </c:pt>
                <c:pt idx="389">
                  <c:v>90.91</c:v>
                </c:pt>
                <c:pt idx="390">
                  <c:v>90.93</c:v>
                </c:pt>
                <c:pt idx="391">
                  <c:v>90.95</c:v>
                </c:pt>
                <c:pt idx="392">
                  <c:v>90.97</c:v>
                </c:pt>
                <c:pt idx="393">
                  <c:v>90.99</c:v>
                </c:pt>
                <c:pt idx="394">
                  <c:v>91.01</c:v>
                </c:pt>
                <c:pt idx="395">
                  <c:v>91.03</c:v>
                </c:pt>
                <c:pt idx="396">
                  <c:v>91.05</c:v>
                </c:pt>
                <c:pt idx="397">
                  <c:v>91.07</c:v>
                </c:pt>
                <c:pt idx="398">
                  <c:v>91.09</c:v>
                </c:pt>
                <c:pt idx="399">
                  <c:v>91.11</c:v>
                </c:pt>
                <c:pt idx="400">
                  <c:v>91.14</c:v>
                </c:pt>
                <c:pt idx="401">
                  <c:v>91.16</c:v>
                </c:pt>
                <c:pt idx="402">
                  <c:v>91.18</c:v>
                </c:pt>
                <c:pt idx="403">
                  <c:v>91.2</c:v>
                </c:pt>
                <c:pt idx="404">
                  <c:v>91.22</c:v>
                </c:pt>
                <c:pt idx="405">
                  <c:v>91.24</c:v>
                </c:pt>
                <c:pt idx="406">
                  <c:v>91.26</c:v>
                </c:pt>
                <c:pt idx="407">
                  <c:v>91.28</c:v>
                </c:pt>
                <c:pt idx="408">
                  <c:v>91.3</c:v>
                </c:pt>
                <c:pt idx="409">
                  <c:v>91.32</c:v>
                </c:pt>
                <c:pt idx="410">
                  <c:v>91.34</c:v>
                </c:pt>
                <c:pt idx="411">
                  <c:v>91.36</c:v>
                </c:pt>
                <c:pt idx="412">
                  <c:v>91.39</c:v>
                </c:pt>
                <c:pt idx="413">
                  <c:v>91.41</c:v>
                </c:pt>
                <c:pt idx="414">
                  <c:v>91.43</c:v>
                </c:pt>
                <c:pt idx="415">
                  <c:v>91.45</c:v>
                </c:pt>
                <c:pt idx="416">
                  <c:v>91.47</c:v>
                </c:pt>
                <c:pt idx="417">
                  <c:v>91.49</c:v>
                </c:pt>
                <c:pt idx="418">
                  <c:v>91.51</c:v>
                </c:pt>
                <c:pt idx="419">
                  <c:v>91.53</c:v>
                </c:pt>
                <c:pt idx="420">
                  <c:v>91.55</c:v>
                </c:pt>
                <c:pt idx="421">
                  <c:v>91.57</c:v>
                </c:pt>
                <c:pt idx="422">
                  <c:v>91.59</c:v>
                </c:pt>
                <c:pt idx="423">
                  <c:v>91.62</c:v>
                </c:pt>
                <c:pt idx="424">
                  <c:v>91.64</c:v>
                </c:pt>
                <c:pt idx="425">
                  <c:v>91.66</c:v>
                </c:pt>
                <c:pt idx="426">
                  <c:v>91.68</c:v>
                </c:pt>
                <c:pt idx="427">
                  <c:v>91.7</c:v>
                </c:pt>
                <c:pt idx="428">
                  <c:v>91.72</c:v>
                </c:pt>
                <c:pt idx="429">
                  <c:v>91.74</c:v>
                </c:pt>
                <c:pt idx="430">
                  <c:v>91.76</c:v>
                </c:pt>
                <c:pt idx="431">
                  <c:v>91.78</c:v>
                </c:pt>
                <c:pt idx="432">
                  <c:v>91.8</c:v>
                </c:pt>
                <c:pt idx="433">
                  <c:v>91.82</c:v>
                </c:pt>
                <c:pt idx="434">
                  <c:v>91.84</c:v>
                </c:pt>
                <c:pt idx="435">
                  <c:v>91.87</c:v>
                </c:pt>
                <c:pt idx="436">
                  <c:v>91.89</c:v>
                </c:pt>
                <c:pt idx="437">
                  <c:v>91.91</c:v>
                </c:pt>
                <c:pt idx="438">
                  <c:v>91.93</c:v>
                </c:pt>
                <c:pt idx="439">
                  <c:v>91.95</c:v>
                </c:pt>
                <c:pt idx="440">
                  <c:v>91.97</c:v>
                </c:pt>
                <c:pt idx="441">
                  <c:v>91.99</c:v>
                </c:pt>
                <c:pt idx="442">
                  <c:v>92.01</c:v>
                </c:pt>
                <c:pt idx="443">
                  <c:v>92.03</c:v>
                </c:pt>
                <c:pt idx="444">
                  <c:v>92.05</c:v>
                </c:pt>
                <c:pt idx="445">
                  <c:v>92.07</c:v>
                </c:pt>
                <c:pt idx="446">
                  <c:v>92.09</c:v>
                </c:pt>
                <c:pt idx="447">
                  <c:v>92.12</c:v>
                </c:pt>
                <c:pt idx="448">
                  <c:v>92.14</c:v>
                </c:pt>
                <c:pt idx="449">
                  <c:v>92.16</c:v>
                </c:pt>
                <c:pt idx="450">
                  <c:v>92.18</c:v>
                </c:pt>
                <c:pt idx="451">
                  <c:v>92.2</c:v>
                </c:pt>
                <c:pt idx="452">
                  <c:v>92.22</c:v>
                </c:pt>
                <c:pt idx="453">
                  <c:v>92.24</c:v>
                </c:pt>
                <c:pt idx="454">
                  <c:v>92.26</c:v>
                </c:pt>
                <c:pt idx="455">
                  <c:v>92.28</c:v>
                </c:pt>
                <c:pt idx="456">
                  <c:v>92.3</c:v>
                </c:pt>
                <c:pt idx="457">
                  <c:v>92.32</c:v>
                </c:pt>
                <c:pt idx="458">
                  <c:v>92.35</c:v>
                </c:pt>
                <c:pt idx="459">
                  <c:v>92.37</c:v>
                </c:pt>
                <c:pt idx="460">
                  <c:v>92.39</c:v>
                </c:pt>
                <c:pt idx="461">
                  <c:v>92.41</c:v>
                </c:pt>
                <c:pt idx="462">
                  <c:v>92.43</c:v>
                </c:pt>
                <c:pt idx="463">
                  <c:v>92.45</c:v>
                </c:pt>
                <c:pt idx="464">
                  <c:v>92.47</c:v>
                </c:pt>
                <c:pt idx="465">
                  <c:v>92.49</c:v>
                </c:pt>
                <c:pt idx="466">
                  <c:v>92.51</c:v>
                </c:pt>
                <c:pt idx="467">
                  <c:v>92.53</c:v>
                </c:pt>
                <c:pt idx="468">
                  <c:v>92.55</c:v>
                </c:pt>
                <c:pt idx="469">
                  <c:v>92.57</c:v>
                </c:pt>
                <c:pt idx="470">
                  <c:v>92.6</c:v>
                </c:pt>
                <c:pt idx="471">
                  <c:v>92.62</c:v>
                </c:pt>
                <c:pt idx="472">
                  <c:v>92.64</c:v>
                </c:pt>
                <c:pt idx="473">
                  <c:v>92.66</c:v>
                </c:pt>
                <c:pt idx="474">
                  <c:v>92.68</c:v>
                </c:pt>
                <c:pt idx="475">
                  <c:v>92.7</c:v>
                </c:pt>
                <c:pt idx="476">
                  <c:v>92.72</c:v>
                </c:pt>
                <c:pt idx="477">
                  <c:v>92.74</c:v>
                </c:pt>
                <c:pt idx="478">
                  <c:v>92.76</c:v>
                </c:pt>
                <c:pt idx="479">
                  <c:v>92.78</c:v>
                </c:pt>
                <c:pt idx="480">
                  <c:v>92.8</c:v>
                </c:pt>
                <c:pt idx="481">
                  <c:v>92.83</c:v>
                </c:pt>
                <c:pt idx="482">
                  <c:v>92.85</c:v>
                </c:pt>
                <c:pt idx="483">
                  <c:v>92.87</c:v>
                </c:pt>
                <c:pt idx="484">
                  <c:v>92.89</c:v>
                </c:pt>
                <c:pt idx="485">
                  <c:v>92.91</c:v>
                </c:pt>
                <c:pt idx="486">
                  <c:v>92.93</c:v>
                </c:pt>
                <c:pt idx="487">
                  <c:v>92.95</c:v>
                </c:pt>
                <c:pt idx="488">
                  <c:v>92.97</c:v>
                </c:pt>
                <c:pt idx="489">
                  <c:v>92.99</c:v>
                </c:pt>
                <c:pt idx="490">
                  <c:v>93.01</c:v>
                </c:pt>
                <c:pt idx="491">
                  <c:v>93.03</c:v>
                </c:pt>
                <c:pt idx="492">
                  <c:v>93.05</c:v>
                </c:pt>
                <c:pt idx="493">
                  <c:v>93.08</c:v>
                </c:pt>
                <c:pt idx="494">
                  <c:v>93.1</c:v>
                </c:pt>
                <c:pt idx="495">
                  <c:v>93.12</c:v>
                </c:pt>
                <c:pt idx="496">
                  <c:v>93.14</c:v>
                </c:pt>
                <c:pt idx="497">
                  <c:v>93.16</c:v>
                </c:pt>
                <c:pt idx="498">
                  <c:v>93.18</c:v>
                </c:pt>
                <c:pt idx="499">
                  <c:v>93.2</c:v>
                </c:pt>
                <c:pt idx="500">
                  <c:v>93.22</c:v>
                </c:pt>
                <c:pt idx="501">
                  <c:v>93.24</c:v>
                </c:pt>
                <c:pt idx="502">
                  <c:v>93.26</c:v>
                </c:pt>
                <c:pt idx="503">
                  <c:v>93.28</c:v>
                </c:pt>
                <c:pt idx="504">
                  <c:v>93.3</c:v>
                </c:pt>
                <c:pt idx="505">
                  <c:v>93.33</c:v>
                </c:pt>
                <c:pt idx="506">
                  <c:v>93.35</c:v>
                </c:pt>
                <c:pt idx="507">
                  <c:v>93.37</c:v>
                </c:pt>
                <c:pt idx="508">
                  <c:v>93.39</c:v>
                </c:pt>
                <c:pt idx="509">
                  <c:v>93.41</c:v>
                </c:pt>
                <c:pt idx="510">
                  <c:v>93.43</c:v>
                </c:pt>
                <c:pt idx="511">
                  <c:v>93.45</c:v>
                </c:pt>
                <c:pt idx="512">
                  <c:v>93.47</c:v>
                </c:pt>
                <c:pt idx="513">
                  <c:v>93.49</c:v>
                </c:pt>
                <c:pt idx="514">
                  <c:v>93.51</c:v>
                </c:pt>
                <c:pt idx="515">
                  <c:v>93.53</c:v>
                </c:pt>
                <c:pt idx="516">
                  <c:v>93.56</c:v>
                </c:pt>
                <c:pt idx="517">
                  <c:v>93.58</c:v>
                </c:pt>
                <c:pt idx="518">
                  <c:v>93.6</c:v>
                </c:pt>
                <c:pt idx="519">
                  <c:v>93.62</c:v>
                </c:pt>
                <c:pt idx="520">
                  <c:v>93.64</c:v>
                </c:pt>
                <c:pt idx="521">
                  <c:v>93.66</c:v>
                </c:pt>
                <c:pt idx="522">
                  <c:v>93.68</c:v>
                </c:pt>
                <c:pt idx="523">
                  <c:v>93.7</c:v>
                </c:pt>
                <c:pt idx="524">
                  <c:v>93.72</c:v>
                </c:pt>
                <c:pt idx="525">
                  <c:v>93.74</c:v>
                </c:pt>
                <c:pt idx="526">
                  <c:v>93.76</c:v>
                </c:pt>
                <c:pt idx="527">
                  <c:v>93.78</c:v>
                </c:pt>
                <c:pt idx="528">
                  <c:v>93.81</c:v>
                </c:pt>
                <c:pt idx="529">
                  <c:v>93.83</c:v>
                </c:pt>
                <c:pt idx="530">
                  <c:v>93.85</c:v>
                </c:pt>
                <c:pt idx="531">
                  <c:v>93.87</c:v>
                </c:pt>
                <c:pt idx="532">
                  <c:v>93.89</c:v>
                </c:pt>
                <c:pt idx="533">
                  <c:v>93.91</c:v>
                </c:pt>
                <c:pt idx="534">
                  <c:v>93.93</c:v>
                </c:pt>
                <c:pt idx="535">
                  <c:v>93.95</c:v>
                </c:pt>
                <c:pt idx="536">
                  <c:v>93.97</c:v>
                </c:pt>
                <c:pt idx="537">
                  <c:v>93.99</c:v>
                </c:pt>
                <c:pt idx="538">
                  <c:v>94.01</c:v>
                </c:pt>
                <c:pt idx="539">
                  <c:v>94.03</c:v>
                </c:pt>
                <c:pt idx="540">
                  <c:v>94.06</c:v>
                </c:pt>
                <c:pt idx="541">
                  <c:v>94.08</c:v>
                </c:pt>
                <c:pt idx="542">
                  <c:v>94.1</c:v>
                </c:pt>
                <c:pt idx="543">
                  <c:v>94.12</c:v>
                </c:pt>
                <c:pt idx="544">
                  <c:v>94.14</c:v>
                </c:pt>
                <c:pt idx="545">
                  <c:v>94.16</c:v>
                </c:pt>
                <c:pt idx="546">
                  <c:v>94.18</c:v>
                </c:pt>
                <c:pt idx="547">
                  <c:v>94.2</c:v>
                </c:pt>
                <c:pt idx="548">
                  <c:v>94.22</c:v>
                </c:pt>
                <c:pt idx="549">
                  <c:v>94.24</c:v>
                </c:pt>
                <c:pt idx="550">
                  <c:v>94.26</c:v>
                </c:pt>
                <c:pt idx="551">
                  <c:v>94.29</c:v>
                </c:pt>
                <c:pt idx="552">
                  <c:v>94.31</c:v>
                </c:pt>
                <c:pt idx="553">
                  <c:v>94.33</c:v>
                </c:pt>
                <c:pt idx="554">
                  <c:v>94.35</c:v>
                </c:pt>
                <c:pt idx="555">
                  <c:v>94.37</c:v>
                </c:pt>
                <c:pt idx="556">
                  <c:v>94.39</c:v>
                </c:pt>
                <c:pt idx="557">
                  <c:v>94.41</c:v>
                </c:pt>
                <c:pt idx="558">
                  <c:v>94.43</c:v>
                </c:pt>
                <c:pt idx="559">
                  <c:v>94.45</c:v>
                </c:pt>
                <c:pt idx="560">
                  <c:v>94.47</c:v>
                </c:pt>
                <c:pt idx="561">
                  <c:v>94.49</c:v>
                </c:pt>
                <c:pt idx="562">
                  <c:v>94.51</c:v>
                </c:pt>
                <c:pt idx="563">
                  <c:v>94.54</c:v>
                </c:pt>
                <c:pt idx="564">
                  <c:v>94.56</c:v>
                </c:pt>
                <c:pt idx="565">
                  <c:v>94.58</c:v>
                </c:pt>
                <c:pt idx="566">
                  <c:v>94.6</c:v>
                </c:pt>
                <c:pt idx="567">
                  <c:v>94.62</c:v>
                </c:pt>
                <c:pt idx="568">
                  <c:v>94.64</c:v>
                </c:pt>
                <c:pt idx="569">
                  <c:v>94.66</c:v>
                </c:pt>
                <c:pt idx="570">
                  <c:v>94.68</c:v>
                </c:pt>
                <c:pt idx="571">
                  <c:v>94.7</c:v>
                </c:pt>
                <c:pt idx="572">
                  <c:v>94.72</c:v>
                </c:pt>
                <c:pt idx="573">
                  <c:v>94.74</c:v>
                </c:pt>
                <c:pt idx="574">
                  <c:v>94.76</c:v>
                </c:pt>
                <c:pt idx="575">
                  <c:v>94.79</c:v>
                </c:pt>
                <c:pt idx="576">
                  <c:v>94.81</c:v>
                </c:pt>
                <c:pt idx="577">
                  <c:v>94.83</c:v>
                </c:pt>
                <c:pt idx="578">
                  <c:v>94.85</c:v>
                </c:pt>
                <c:pt idx="579">
                  <c:v>94.87</c:v>
                </c:pt>
                <c:pt idx="580">
                  <c:v>94.89</c:v>
                </c:pt>
                <c:pt idx="581">
                  <c:v>94.91</c:v>
                </c:pt>
                <c:pt idx="582">
                  <c:v>94.93</c:v>
                </c:pt>
                <c:pt idx="583">
                  <c:v>94.95</c:v>
                </c:pt>
                <c:pt idx="584">
                  <c:v>94.97</c:v>
                </c:pt>
                <c:pt idx="585">
                  <c:v>94.99</c:v>
                </c:pt>
                <c:pt idx="586">
                  <c:v>95.02</c:v>
                </c:pt>
                <c:pt idx="587">
                  <c:v>95.04</c:v>
                </c:pt>
                <c:pt idx="588">
                  <c:v>95.06</c:v>
                </c:pt>
                <c:pt idx="589">
                  <c:v>95.08</c:v>
                </c:pt>
                <c:pt idx="590">
                  <c:v>95.1</c:v>
                </c:pt>
                <c:pt idx="591">
                  <c:v>95.12</c:v>
                </c:pt>
                <c:pt idx="592">
                  <c:v>95.14</c:v>
                </c:pt>
                <c:pt idx="593">
                  <c:v>95.16</c:v>
                </c:pt>
                <c:pt idx="594">
                  <c:v>95.18</c:v>
                </c:pt>
                <c:pt idx="595">
                  <c:v>95.2</c:v>
                </c:pt>
                <c:pt idx="596">
                  <c:v>95.22</c:v>
                </c:pt>
                <c:pt idx="597">
                  <c:v>95.24</c:v>
                </c:pt>
                <c:pt idx="598">
                  <c:v>95.27</c:v>
                </c:pt>
                <c:pt idx="599">
                  <c:v>95.29</c:v>
                </c:pt>
                <c:pt idx="600">
                  <c:v>95.31</c:v>
                </c:pt>
                <c:pt idx="601">
                  <c:v>95.33</c:v>
                </c:pt>
                <c:pt idx="602">
                  <c:v>95.35</c:v>
                </c:pt>
                <c:pt idx="603">
                  <c:v>95.37</c:v>
                </c:pt>
                <c:pt idx="604">
                  <c:v>95.39</c:v>
                </c:pt>
                <c:pt idx="605">
                  <c:v>95.41</c:v>
                </c:pt>
                <c:pt idx="606">
                  <c:v>95.43</c:v>
                </c:pt>
                <c:pt idx="607">
                  <c:v>95.45</c:v>
                </c:pt>
                <c:pt idx="608">
                  <c:v>95.47</c:v>
                </c:pt>
                <c:pt idx="609">
                  <c:v>95.5</c:v>
                </c:pt>
                <c:pt idx="610">
                  <c:v>95.52</c:v>
                </c:pt>
                <c:pt idx="611">
                  <c:v>95.54</c:v>
                </c:pt>
                <c:pt idx="612">
                  <c:v>95.56</c:v>
                </c:pt>
                <c:pt idx="613">
                  <c:v>95.58</c:v>
                </c:pt>
                <c:pt idx="614">
                  <c:v>95.6</c:v>
                </c:pt>
                <c:pt idx="615">
                  <c:v>95.62</c:v>
                </c:pt>
                <c:pt idx="616">
                  <c:v>95.64</c:v>
                </c:pt>
                <c:pt idx="617">
                  <c:v>95.66</c:v>
                </c:pt>
                <c:pt idx="618">
                  <c:v>95.68</c:v>
                </c:pt>
                <c:pt idx="619">
                  <c:v>95.7</c:v>
                </c:pt>
                <c:pt idx="620">
                  <c:v>95.72</c:v>
                </c:pt>
                <c:pt idx="621">
                  <c:v>95.75</c:v>
                </c:pt>
                <c:pt idx="622">
                  <c:v>95.77</c:v>
                </c:pt>
                <c:pt idx="623">
                  <c:v>95.79</c:v>
                </c:pt>
                <c:pt idx="624">
                  <c:v>95.81</c:v>
                </c:pt>
                <c:pt idx="625">
                  <c:v>95.83</c:v>
                </c:pt>
                <c:pt idx="626">
                  <c:v>95.85</c:v>
                </c:pt>
                <c:pt idx="627">
                  <c:v>95.87</c:v>
                </c:pt>
                <c:pt idx="628">
                  <c:v>95.89</c:v>
                </c:pt>
                <c:pt idx="629">
                  <c:v>95.91</c:v>
                </c:pt>
                <c:pt idx="630">
                  <c:v>95.93</c:v>
                </c:pt>
                <c:pt idx="631">
                  <c:v>95.95</c:v>
                </c:pt>
                <c:pt idx="632">
                  <c:v>95.97</c:v>
                </c:pt>
                <c:pt idx="633">
                  <c:v>96</c:v>
                </c:pt>
                <c:pt idx="634">
                  <c:v>96.02</c:v>
                </c:pt>
                <c:pt idx="635">
                  <c:v>96.04</c:v>
                </c:pt>
                <c:pt idx="636">
                  <c:v>96.06</c:v>
                </c:pt>
                <c:pt idx="637">
                  <c:v>96.08</c:v>
                </c:pt>
                <c:pt idx="638">
                  <c:v>96.1</c:v>
                </c:pt>
                <c:pt idx="639">
                  <c:v>96.12</c:v>
                </c:pt>
                <c:pt idx="640">
                  <c:v>96.14</c:v>
                </c:pt>
              </c:strCache>
            </c:strRef>
          </c:cat>
          <c:val>
            <c:numRef>
              <c:f>'9.45'!$U$24:$U$664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1.9371465360972378E-2</c:v>
                </c:pt>
                <c:pt idx="107">
                  <c:v>1.9789492709640887E-2</c:v>
                </c:pt>
                <c:pt idx="108">
                  <c:v>2.0214519343990277E-2</c:v>
                </c:pt>
                <c:pt idx="109">
                  <c:v>2.0646609676525002E-2</c:v>
                </c:pt>
                <c:pt idx="110">
                  <c:v>2.1085827358231175E-2</c:v>
                </c:pt>
                <c:pt idx="111">
                  <c:v>2.153223523657001E-2</c:v>
                </c:pt>
                <c:pt idx="112">
                  <c:v>2.1985895312981264E-2</c:v>
                </c:pt>
                <c:pt idx="113">
                  <c:v>2.2446868699912578E-2</c:v>
                </c:pt>
                <c:pt idx="114">
                  <c:v>2.2915215577390142E-2</c:v>
                </c:pt>
                <c:pt idx="115">
                  <c:v>2.3390995149147952E-2</c:v>
                </c:pt>
                <c:pt idx="116">
                  <c:v>2.387426559833249E-2</c:v>
                </c:pt>
                <c:pt idx="117">
                  <c:v>2.4365084042801171E-2</c:v>
                </c:pt>
                <c:pt idx="118">
                  <c:v>2.4863506490032942E-2</c:v>
                </c:pt>
                <c:pt idx="119">
                  <c:v>2.5369587791670718E-2</c:v>
                </c:pt>
                <c:pt idx="120">
                  <c:v>2.5883381597715076E-2</c:v>
                </c:pt>
                <c:pt idx="121">
                  <c:v>2.6404940310390541E-2</c:v>
                </c:pt>
                <c:pt idx="122">
                  <c:v>2.6934315037705089E-2</c:v>
                </c:pt>
                <c:pt idx="123">
                  <c:v>2.7471555546725191E-2</c:v>
                </c:pt>
                <c:pt idx="124">
                  <c:v>2.8016710216588973E-2</c:v>
                </c:pt>
                <c:pt idx="125">
                  <c:v>2.8569825991280457E-2</c:v>
                </c:pt>
                <c:pt idx="126">
                  <c:v>2.913094833218903E-2</c:v>
                </c:pt>
                <c:pt idx="127">
                  <c:v>2.9700121170478409E-2</c:v>
                </c:pt>
                <c:pt idx="128">
                  <c:v>3.0277386859290295E-2</c:v>
                </c:pt>
                <c:pt idx="129">
                  <c:v>3.0862786125808412E-2</c:v>
                </c:pt>
                <c:pt idx="130">
                  <c:v>3.1456358023209251E-2</c:v>
                </c:pt>
                <c:pt idx="131">
                  <c:v>3.2058139882526371E-2</c:v>
                </c:pt>
                <c:pt idx="132">
                  <c:v>3.2668167264455782E-2</c:v>
                </c:pt>
                <c:pt idx="133">
                  <c:v>3.3286473911130487E-2</c:v>
                </c:pt>
                <c:pt idx="134">
                  <c:v>3.3913091697892826E-2</c:v>
                </c:pt>
                <c:pt idx="135">
                  <c:v>3.4548050585093575E-2</c:v>
                </c:pt>
                <c:pt idx="136">
                  <c:v>3.5191378569947834E-2</c:v>
                </c:pt>
                <c:pt idx="137">
                  <c:v>3.5843101638477683E-2</c:v>
                </c:pt>
                <c:pt idx="138">
                  <c:v>3.6503243717572416E-2</c:v>
                </c:pt>
                <c:pt idx="139">
                  <c:v>3.7171826627197514E-2</c:v>
                </c:pt>
                <c:pt idx="140">
                  <c:v>3.7848870032784143E-2</c:v>
                </c:pt>
                <c:pt idx="141">
                  <c:v>3.8534391397831304E-2</c:v>
                </c:pt>
                <c:pt idx="142">
                  <c:v>3.9228405936753037E-2</c:v>
                </c:pt>
                <c:pt idx="143">
                  <c:v>3.9930926568004073E-2</c:v>
                </c:pt>
                <c:pt idx="144">
                  <c:v>4.0641963867516957E-2</c:v>
                </c:pt>
                <c:pt idx="145">
                  <c:v>4.1361526022484642E-2</c:v>
                </c:pt>
                <c:pt idx="146">
                  <c:v>4.2089618785522719E-2</c:v>
                </c:pt>
                <c:pt idx="147">
                  <c:v>4.2826245429245721E-2</c:v>
                </c:pt>
                <c:pt idx="148">
                  <c:v>4.3571406701292337E-2</c:v>
                </c:pt>
                <c:pt idx="149">
                  <c:v>4.4325100779834675E-2</c:v>
                </c:pt>
                <c:pt idx="150">
                  <c:v>4.5087323229606985E-2</c:v>
                </c:pt>
                <c:pt idx="151">
                  <c:v>4.585806695848945E-2</c:v>
                </c:pt>
                <c:pt idx="152">
                  <c:v>4.6637322174682916E-2</c:v>
                </c:pt>
                <c:pt idx="153">
                  <c:v>4.7425076344510667E-2</c:v>
                </c:pt>
                <c:pt idx="154">
                  <c:v>4.8221314150883543E-2</c:v>
                </c:pt>
                <c:pt idx="155">
                  <c:v>4.9026017452464599E-2</c:v>
                </c:pt>
                <c:pt idx="156">
                  <c:v>4.9839165243570092E-2</c:v>
                </c:pt>
                <c:pt idx="157">
                  <c:v>5.0660733614843238E-2</c:v>
                </c:pt>
                <c:pt idx="158">
                  <c:v>5.1490695714737522E-2</c:v>
                </c:pt>
                <c:pt idx="159">
                  <c:v>5.2329021711846203E-2</c:v>
                </c:pt>
                <c:pt idx="160">
                  <c:v>5.3175678758114693E-2</c:v>
                </c:pt>
                <c:pt idx="161">
                  <c:v>5.4030630952972829E-2</c:v>
                </c:pt>
                <c:pt idx="162">
                  <c:v>5.4893839308423287E-2</c:v>
                </c:pt>
                <c:pt idx="163">
                  <c:v>5.5765261715123145E-2</c:v>
                </c:pt>
                <c:pt idx="164">
                  <c:v>5.6644852909494531E-2</c:v>
                </c:pt>
                <c:pt idx="165">
                  <c:v>5.7532564441901399E-2</c:v>
                </c:pt>
                <c:pt idx="166">
                  <c:v>5.8428344645927936E-2</c:v>
                </c:pt>
                <c:pt idx="167">
                  <c:v>5.9332138608794868E-2</c:v>
                </c:pt>
                <c:pt idx="168">
                  <c:v>6.0243888142949488E-2</c:v>
                </c:pt>
                <c:pt idx="169">
                  <c:v>6.1163531758864527E-2</c:v>
                </c:pt>
                <c:pt idx="170">
                  <c:v>6.2091004639081328E-2</c:v>
                </c:pt>
                <c:pt idx="171">
                  <c:v>6.3026238613531876E-2</c:v>
                </c:pt>
                <c:pt idx="172">
                  <c:v>6.3969162136174429E-2</c:v>
                </c:pt>
                <c:pt idx="173">
                  <c:v>6.4919700262976388E-2</c:v>
                </c:pt>
                <c:pt idx="174">
                  <c:v>6.5877774631278432E-2</c:v>
                </c:pt>
                <c:pt idx="175">
                  <c:v>6.6843303440572668E-2</c:v>
                </c:pt>
                <c:pt idx="176">
                  <c:v>6.7816201434727844E-2</c:v>
                </c:pt>
                <c:pt idx="177">
                  <c:v>6.8796379885693176E-2</c:v>
                </c:pt>
                <c:pt idx="178">
                  <c:v>6.9783746578712849E-2</c:v>
                </c:pt>
                <c:pt idx="179">
                  <c:v>7.0778205799081853E-2</c:v>
                </c:pt>
                <c:pt idx="180">
                  <c:v>7.1779658320473311E-2</c:v>
                </c:pt>
                <c:pt idx="181">
                  <c:v>7.2788001394867269E-2</c:v>
                </c:pt>
                <c:pt idx="182">
                  <c:v>7.3803128744109395E-2</c:v>
                </c:pt>
                <c:pt idx="183">
                  <c:v>7.4824930553128235E-2</c:v>
                </c:pt>
                <c:pt idx="184">
                  <c:v>7.5853293464838045E-2</c:v>
                </c:pt>
                <c:pt idx="185">
                  <c:v>7.6888100576753896E-2</c:v>
                </c:pt>
                <c:pt idx="186">
                  <c:v>7.7929231439344812E-2</c:v>
                </c:pt>
                <c:pt idx="187">
                  <c:v>7.8976562056150043E-2</c:v>
                </c:pt>
                <c:pt idx="188">
                  <c:v>8.0029964885681926E-2</c:v>
                </c:pt>
                <c:pt idx="189">
                  <c:v>8.1089308845138916E-2</c:v>
                </c:pt>
                <c:pt idx="190">
                  <c:v>8.2154459315950584E-2</c:v>
                </c:pt>
                <c:pt idx="191">
                  <c:v>8.3225278151175752E-2</c:v>
                </c:pt>
                <c:pt idx="192">
                  <c:v>8.4301623684773716E-2</c:v>
                </c:pt>
                <c:pt idx="193">
                  <c:v>8.5383350742767761E-2</c:v>
                </c:pt>
                <c:pt idx="194">
                  <c:v>8.647031065631873E-2</c:v>
                </c:pt>
                <c:pt idx="195">
                  <c:v>8.756235127672557E-2</c:v>
                </c:pt>
                <c:pt idx="196">
                  <c:v>8.8659316992368245E-2</c:v>
                </c:pt>
                <c:pt idx="197">
                  <c:v>8.9761048747608069E-2</c:v>
                </c:pt>
                <c:pt idx="198">
                  <c:v>9.086738406365806E-2</c:v>
                </c:pt>
                <c:pt idx="199">
                  <c:v>9.1978157061436056E-2</c:v>
                </c:pt>
                <c:pt idx="200">
                  <c:v>9.3093198486410941E-2</c:v>
                </c:pt>
                <c:pt idx="201">
                  <c:v>9.4212335735451846E-2</c:v>
                </c:pt>
                <c:pt idx="202">
                  <c:v>9.5335392885688472E-2</c:v>
                </c:pt>
                <c:pt idx="203">
                  <c:v>9.6462190725389502E-2</c:v>
                </c:pt>
                <c:pt idx="204">
                  <c:v>9.7592546786864742E-2</c:v>
                </c:pt>
                <c:pt idx="205">
                  <c:v>9.8726275381395404E-2</c:v>
                </c:pt>
                <c:pt idx="206">
                  <c:v>9.9863187636195005E-2</c:v>
                </c:pt>
                <c:pt idx="207">
                  <c:v>0.10100309153340295</c:v>
                </c:pt>
                <c:pt idx="208">
                  <c:v>0.10214579195111025</c:v>
                </c:pt>
                <c:pt idx="209">
                  <c:v>0.10329109070641684</c:v>
                </c:pt>
                <c:pt idx="210">
                  <c:v>0.1044387866005166</c:v>
                </c:pt>
                <c:pt idx="211">
                  <c:v>0.10558867546580686</c:v>
                </c:pt>
                <c:pt idx="212">
                  <c:v>0.10674055021501626</c:v>
                </c:pt>
                <c:pt idx="213">
                  <c:v>0.10789420089234335</c:v>
                </c:pt>
                <c:pt idx="214">
                  <c:v>0.10904941472659808</c:v>
                </c:pt>
                <c:pt idx="215">
                  <c:v>0.11020597618633521</c:v>
                </c:pt>
                <c:pt idx="216">
                  <c:v>0.11136366703696822</c:v>
                </c:pt>
                <c:pt idx="217">
                  <c:v>0.11252226639985057</c:v>
                </c:pt>
                <c:pt idx="218">
                  <c:v>0.11368155081330922</c:v>
                </c:pt>
                <c:pt idx="219">
                  <c:v>0.11484129429561468</c:v>
                </c:pt>
                <c:pt idx="220">
                  <c:v>0.11600126840986905</c:v>
                </c:pt>
                <c:pt idx="221">
                  <c:v>0.11716124233079313</c:v>
                </c:pt>
                <c:pt idx="222">
                  <c:v>0.11832098291339167</c:v>
                </c:pt>
                <c:pt idx="223">
                  <c:v>0.11948025476347426</c:v>
                </c:pt>
                <c:pt idx="224">
                  <c:v>0.12063882031000776</c:v>
                </c:pt>
                <c:pt idx="225">
                  <c:v>0.12179643987927506</c:v>
                </c:pt>
                <c:pt idx="226">
                  <c:v>0.12295287177081295</c:v>
                </c:pt>
                <c:pt idx="227">
                  <c:v>0.12410787233510061</c:v>
                </c:pt>
                <c:pt idx="228">
                  <c:v>0.12526119605296879</c:v>
                </c:pt>
                <c:pt idx="229">
                  <c:v>0.12641259561669788</c:v>
                </c:pt>
                <c:pt idx="230">
                  <c:v>0.12756182201277236</c:v>
                </c:pt>
                <c:pt idx="231">
                  <c:v>0.12870862460625651</c:v>
                </c:pt>
                <c:pt idx="232">
                  <c:v>0.12985275122675591</c:v>
                </c:pt>
                <c:pt idx="233">
                  <c:v>0.13099394825592714</c:v>
                </c:pt>
                <c:pt idx="234">
                  <c:v>0.13213196071649694</c:v>
                </c:pt>
                <c:pt idx="235">
                  <c:v>0.13326653236275052</c:v>
                </c:pt>
                <c:pt idx="236">
                  <c:v>0.13439740577244735</c:v>
                </c:pt>
                <c:pt idx="237">
                  <c:v>0.1355243224401218</c:v>
                </c:pt>
                <c:pt idx="238">
                  <c:v>0.13664702287172389</c:v>
                </c:pt>
                <c:pt idx="239">
                  <c:v>0.13776524668055451</c:v>
                </c:pt>
                <c:pt idx="240">
                  <c:v>0.13887873268444875</c:v>
                </c:pt>
                <c:pt idx="241">
                  <c:v>0.13998721900415823</c:v>
                </c:pt>
                <c:pt idx="242">
                  <c:v>0.1410904431628838</c:v>
                </c:pt>
                <c:pt idx="243">
                  <c:v>0.14218814218690742</c:v>
                </c:pt>
                <c:pt idx="244">
                  <c:v>0.14328005270727173</c:v>
                </c:pt>
                <c:pt idx="245">
                  <c:v>0.14436591106245397</c:v>
                </c:pt>
                <c:pt idx="246">
                  <c:v>0.14544545340198037</c:v>
                </c:pt>
                <c:pt idx="247">
                  <c:v>0.14651841579092609</c:v>
                </c:pt>
                <c:pt idx="248">
                  <c:v>0.14758453431524382</c:v>
                </c:pt>
                <c:pt idx="249">
                  <c:v>0.14864354518786432</c:v>
                </c:pt>
                <c:pt idx="250">
                  <c:v>0.14969518485551078</c:v>
                </c:pt>
                <c:pt idx="251">
                  <c:v>0.15073919010616738</c:v>
                </c:pt>
                <c:pt idx="252">
                  <c:v>0.15177529817714244</c:v>
                </c:pt>
                <c:pt idx="253">
                  <c:v>0.15280324686366545</c:v>
                </c:pt>
                <c:pt idx="254">
                  <c:v>0.15382277462795566</c:v>
                </c:pt>
                <c:pt idx="255">
                  <c:v>0.15483362070870046</c:v>
                </c:pt>
                <c:pt idx="256">
                  <c:v>0.15583552523088029</c:v>
                </c:pt>
                <c:pt idx="257">
                  <c:v>0.15682822931587595</c:v>
                </c:pt>
                <c:pt idx="258">
                  <c:v>0.15781147519179431</c:v>
                </c:pt>
                <c:pt idx="259">
                  <c:v>0.15878500630394729</c:v>
                </c:pt>
                <c:pt idx="260">
                  <c:v>0.15974856742541824</c:v>
                </c:pt>
                <c:pt idx="261">
                  <c:v>0.16070190476765051</c:v>
                </c:pt>
                <c:pt idx="262">
                  <c:v>0.16164476609099093</c:v>
                </c:pt>
                <c:pt idx="263">
                  <c:v>0.16257690081512208</c:v>
                </c:pt>
                <c:pt idx="264">
                  <c:v>0.16349806012931573</c:v>
                </c:pt>
                <c:pt idx="265">
                  <c:v>0.16440799710244056</c:v>
                </c:pt>
                <c:pt idx="266">
                  <c:v>0.16530646679265615</c:v>
                </c:pt>
                <c:pt idx="267">
                  <c:v>0.16619322635672545</c:v>
                </c:pt>
                <c:pt idx="268">
                  <c:v>0.16706803515887836</c:v>
                </c:pt>
                <c:pt idx="269">
                  <c:v>0.16793065487915787</c:v>
                </c:pt>
                <c:pt idx="270">
                  <c:v>0.16878084962118106</c:v>
                </c:pt>
                <c:pt idx="271">
                  <c:v>0.16961838601924717</c:v>
                </c:pt>
                <c:pt idx="272">
                  <c:v>0.17044303334472485</c:v>
                </c:pt>
                <c:pt idx="273">
                  <c:v>0.17125456361165087</c:v>
                </c:pt>
                <c:pt idx="274">
                  <c:v>0.17205275168147277</c:v>
                </c:pt>
                <c:pt idx="275">
                  <c:v>0.17283737536686888</c:v>
                </c:pt>
                <c:pt idx="276">
                  <c:v>0.17360821553457817</c:v>
                </c:pt>
                <c:pt idx="277">
                  <c:v>0.17436505620717371</c:v>
                </c:pt>
                <c:pt idx="278">
                  <c:v>0.17510768466371415</c:v>
                </c:pt>
                <c:pt idx="279">
                  <c:v>0.17583589153920692</c:v>
                </c:pt>
                <c:pt idx="280">
                  <c:v>0.17654947092281897</c:v>
                </c:pt>
                <c:pt idx="281">
                  <c:v>0.17724822045477001</c:v>
                </c:pt>
                <c:pt idx="282">
                  <c:v>0.17793194142184485</c:v>
                </c:pt>
                <c:pt idx="283">
                  <c:v>0.17860043885146204</c:v>
                </c:pt>
                <c:pt idx="284">
                  <c:v>0.17925352160423597</c:v>
                </c:pt>
                <c:pt idx="285">
                  <c:v>0.17989100246497122</c:v>
                </c:pt>
                <c:pt idx="286">
                  <c:v>0.18051269823202917</c:v>
                </c:pt>
                <c:pt idx="287">
                  <c:v>0.18111842980500611</c:v>
                </c:pt>
                <c:pt idx="288">
                  <c:v>0.18170802227066496</c:v>
                </c:pt>
                <c:pt idx="289">
                  <c:v>0.18228130498706283</c:v>
                </c:pt>
                <c:pt idx="290">
                  <c:v>0.18283811166581737</c:v>
                </c:pt>
                <c:pt idx="291">
                  <c:v>0.18337828045245694</c:v>
                </c:pt>
                <c:pt idx="292">
                  <c:v>0.18390165400480013</c:v>
                </c:pt>
                <c:pt idx="293">
                  <c:v>0.18440807956931096</c:v>
                </c:pt>
                <c:pt idx="294">
                  <c:v>0.18489740905537902</c:v>
                </c:pt>
                <c:pt idx="295">
                  <c:v>0.18536949910747288</c:v>
                </c:pt>
                <c:pt idx="296">
                  <c:v>0.1858242111751183</c:v>
                </c:pt>
                <c:pt idx="297">
                  <c:v>0.18626141158065307</c:v>
                </c:pt>
                <c:pt idx="298">
                  <c:v>0.18668097158471225</c:v>
                </c:pt>
                <c:pt idx="299">
                  <c:v>0.18708276744939883</c:v>
                </c:pt>
                <c:pt idx="300">
                  <c:v>0.18746668049909648</c:v>
                </c:pt>
                <c:pt idx="301">
                  <c:v>0.18783259717888268</c:v>
                </c:pt>
                <c:pt idx="302">
                  <c:v>0.18818040911050149</c:v>
                </c:pt>
                <c:pt idx="303">
                  <c:v>0.18851001314585814</c:v>
                </c:pt>
                <c:pt idx="304">
                  <c:v>0.18882131141799752</c:v>
                </c:pt>
                <c:pt idx="305">
                  <c:v>0.18911421138953236</c:v>
                </c:pt>
                <c:pt idx="306">
                  <c:v>0.18938862589848646</c:v>
                </c:pt>
                <c:pt idx="307">
                  <c:v>0.18964447320152214</c:v>
                </c:pt>
                <c:pt idx="308">
                  <c:v>0.18988167701452127</c:v>
                </c:pt>
                <c:pt idx="309">
                  <c:v>0.19010016655049178</c:v>
                </c:pt>
                <c:pt idx="310">
                  <c:v>0.19029987655477368</c:v>
                </c:pt>
                <c:pt idx="311">
                  <c:v>0.19048074733751952</c:v>
                </c:pt>
                <c:pt idx="312">
                  <c:v>0.19064272480342703</c:v>
                </c:pt>
                <c:pt idx="313">
                  <c:v>0.19078576047870305</c:v>
                </c:pt>
                <c:pt idx="314">
                  <c:v>0.19090981153523995</c:v>
                </c:pt>
                <c:pt idx="315">
                  <c:v>0.19101484081198783</c:v>
                </c:pt>
                <c:pt idx="316">
                  <c:v>0.19110081683350721</c:v>
                </c:pt>
                <c:pt idx="317">
                  <c:v>0.19116771382568967</c:v>
                </c:pt>
                <c:pt idx="318">
                  <c:v>0.19121551172863502</c:v>
                </c:pt>
                <c:pt idx="319">
                  <c:v>0.19124419620667638</c:v>
                </c:pt>
                <c:pt idx="320">
                  <c:v>0.19125375865554595</c:v>
                </c:pt>
                <c:pt idx="321">
                  <c:v>0.19124419620667638</c:v>
                </c:pt>
                <c:pt idx="322">
                  <c:v>0.19121551172863502</c:v>
                </c:pt>
                <c:pt idx="323">
                  <c:v>0.19116771382568967</c:v>
                </c:pt>
                <c:pt idx="324">
                  <c:v>0.19110081683350721</c:v>
                </c:pt>
                <c:pt idx="325">
                  <c:v>0.19101484081198783</c:v>
                </c:pt>
                <c:pt idx="326">
                  <c:v>0.19090981153523995</c:v>
                </c:pt>
                <c:pt idx="327">
                  <c:v>0.19078576047870305</c:v>
                </c:pt>
                <c:pt idx="328">
                  <c:v>0.19064272480342703</c:v>
                </c:pt>
                <c:pt idx="329">
                  <c:v>0.19048074733751952</c:v>
                </c:pt>
                <c:pt idx="330">
                  <c:v>0.19029987655477368</c:v>
                </c:pt>
                <c:pt idx="331">
                  <c:v>0.19010016655049178</c:v>
                </c:pt>
                <c:pt idx="332">
                  <c:v>0.18988167701452127</c:v>
                </c:pt>
                <c:pt idx="333">
                  <c:v>0.18964447320152214</c:v>
                </c:pt>
                <c:pt idx="334">
                  <c:v>0.18938862589848646</c:v>
                </c:pt>
                <c:pt idx="335">
                  <c:v>0.18911421138953236</c:v>
                </c:pt>
                <c:pt idx="336">
                  <c:v>0.18882131141799752</c:v>
                </c:pt>
                <c:pt idx="337">
                  <c:v>0.18851001314585814</c:v>
                </c:pt>
                <c:pt idx="338">
                  <c:v>0.18818040911050149</c:v>
                </c:pt>
                <c:pt idx="339">
                  <c:v>0.18783259717888268</c:v>
                </c:pt>
                <c:pt idx="340">
                  <c:v>0.18746668049909648</c:v>
                </c:pt>
                <c:pt idx="341">
                  <c:v>0.18708276744939883</c:v>
                </c:pt>
                <c:pt idx="342">
                  <c:v>0.18668097158471225</c:v>
                </c:pt>
                <c:pt idx="343">
                  <c:v>0.18626141158065307</c:v>
                </c:pt>
                <c:pt idx="344">
                  <c:v>0.1858242111751183</c:v>
                </c:pt>
                <c:pt idx="345">
                  <c:v>0.18536949910747288</c:v>
                </c:pt>
                <c:pt idx="346">
                  <c:v>0.18489740905537902</c:v>
                </c:pt>
                <c:pt idx="347">
                  <c:v>0.18440807956931096</c:v>
                </c:pt>
                <c:pt idx="348">
                  <c:v>0.18390165400480013</c:v>
                </c:pt>
                <c:pt idx="349">
                  <c:v>0.18337828045245694</c:v>
                </c:pt>
                <c:pt idx="350">
                  <c:v>0.18283811166581737</c:v>
                </c:pt>
                <c:pt idx="351">
                  <c:v>0.18228130498706283</c:v>
                </c:pt>
                <c:pt idx="352">
                  <c:v>0.18170802227066496</c:v>
                </c:pt>
                <c:pt idx="353">
                  <c:v>0.18111842980500611</c:v>
                </c:pt>
                <c:pt idx="354">
                  <c:v>0.18051269823202917</c:v>
                </c:pt>
                <c:pt idx="355">
                  <c:v>0.17989100246497122</c:v>
                </c:pt>
                <c:pt idx="356">
                  <c:v>0.17925352160423597</c:v>
                </c:pt>
                <c:pt idx="357">
                  <c:v>0.17860043885146204</c:v>
                </c:pt>
                <c:pt idx="358">
                  <c:v>0.17793194142184485</c:v>
                </c:pt>
                <c:pt idx="359">
                  <c:v>0.17724822045477001</c:v>
                </c:pt>
                <c:pt idx="360">
                  <c:v>0.17654947092281897</c:v>
                </c:pt>
                <c:pt idx="361">
                  <c:v>0.17583589153920692</c:v>
                </c:pt>
                <c:pt idx="362">
                  <c:v>0.17510768466371415</c:v>
                </c:pt>
                <c:pt idx="363">
                  <c:v>0.17436505620717371</c:v>
                </c:pt>
                <c:pt idx="364">
                  <c:v>0.17360821553457817</c:v>
                </c:pt>
                <c:pt idx="365">
                  <c:v>0.17283737536686888</c:v>
                </c:pt>
                <c:pt idx="366">
                  <c:v>0.17205275168147277</c:v>
                </c:pt>
                <c:pt idx="367">
                  <c:v>0.17125456361165087</c:v>
                </c:pt>
                <c:pt idx="368">
                  <c:v>0.17044303334472485</c:v>
                </c:pt>
                <c:pt idx="369">
                  <c:v>0.16961838601924717</c:v>
                </c:pt>
                <c:pt idx="370">
                  <c:v>0.16878084962118106</c:v>
                </c:pt>
                <c:pt idx="371">
                  <c:v>0.16793065487915787</c:v>
                </c:pt>
                <c:pt idx="372">
                  <c:v>0.16706803515887836</c:v>
                </c:pt>
                <c:pt idx="373">
                  <c:v>0.16619322635672545</c:v>
                </c:pt>
                <c:pt idx="374">
                  <c:v>0.16530646679265615</c:v>
                </c:pt>
                <c:pt idx="375">
                  <c:v>0.16440799710244056</c:v>
                </c:pt>
                <c:pt idx="376">
                  <c:v>0.16349806012931573</c:v>
                </c:pt>
                <c:pt idx="377">
                  <c:v>0.16257690081512208</c:v>
                </c:pt>
                <c:pt idx="378">
                  <c:v>0.16164476609099093</c:v>
                </c:pt>
                <c:pt idx="379">
                  <c:v>0.16070190476765051</c:v>
                </c:pt>
                <c:pt idx="380">
                  <c:v>0.15974856742541824</c:v>
                </c:pt>
                <c:pt idx="381">
                  <c:v>0.15878500630394729</c:v>
                </c:pt>
                <c:pt idx="382">
                  <c:v>0.15781147519179431</c:v>
                </c:pt>
                <c:pt idx="383">
                  <c:v>0.15682822931587595</c:v>
                </c:pt>
                <c:pt idx="384">
                  <c:v>0.15583552523088029</c:v>
                </c:pt>
                <c:pt idx="385">
                  <c:v>0.15483362070870046</c:v>
                </c:pt>
                <c:pt idx="386">
                  <c:v>0.15382277462795566</c:v>
                </c:pt>
                <c:pt idx="387">
                  <c:v>0.15280324686366545</c:v>
                </c:pt>
                <c:pt idx="388">
                  <c:v>0.15177529817714244</c:v>
                </c:pt>
                <c:pt idx="389">
                  <c:v>0.15073919010616738</c:v>
                </c:pt>
                <c:pt idx="390">
                  <c:v>0.14969518485551078</c:v>
                </c:pt>
                <c:pt idx="391">
                  <c:v>0.14864354518786432</c:v>
                </c:pt>
                <c:pt idx="392">
                  <c:v>0.14758453431524382</c:v>
                </c:pt>
                <c:pt idx="393">
                  <c:v>0.14651841579092609</c:v>
                </c:pt>
                <c:pt idx="394">
                  <c:v>0.14544545340198037</c:v>
                </c:pt>
                <c:pt idx="395">
                  <c:v>0.14436591106245397</c:v>
                </c:pt>
                <c:pt idx="396">
                  <c:v>0.14328005270727173</c:v>
                </c:pt>
                <c:pt idx="397">
                  <c:v>0.14218814218690742</c:v>
                </c:pt>
                <c:pt idx="398">
                  <c:v>0.1410904431628838</c:v>
                </c:pt>
                <c:pt idx="399">
                  <c:v>0.13998721900415823</c:v>
                </c:pt>
                <c:pt idx="400">
                  <c:v>0.13887873268444875</c:v>
                </c:pt>
                <c:pt idx="401">
                  <c:v>0.13776524668055451</c:v>
                </c:pt>
                <c:pt idx="402">
                  <c:v>0.13664702287172389</c:v>
                </c:pt>
                <c:pt idx="403">
                  <c:v>0.1355243224401218</c:v>
                </c:pt>
                <c:pt idx="404">
                  <c:v>0.13439740577244735</c:v>
                </c:pt>
                <c:pt idx="405">
                  <c:v>0.13326653236275052</c:v>
                </c:pt>
                <c:pt idx="406">
                  <c:v>0.13213196071649694</c:v>
                </c:pt>
                <c:pt idx="407">
                  <c:v>0.13099394825592714</c:v>
                </c:pt>
                <c:pt idx="408">
                  <c:v>0.12985275122675591</c:v>
                </c:pt>
                <c:pt idx="409">
                  <c:v>0.12870862460625651</c:v>
                </c:pt>
                <c:pt idx="410">
                  <c:v>0.12756182201277236</c:v>
                </c:pt>
                <c:pt idx="411">
                  <c:v>0.12641259561669788</c:v>
                </c:pt>
                <c:pt idx="412">
                  <c:v>0.12526119605296879</c:v>
                </c:pt>
                <c:pt idx="413">
                  <c:v>0.12410787233510061</c:v>
                </c:pt>
                <c:pt idx="414">
                  <c:v>0.12295287177081295</c:v>
                </c:pt>
                <c:pt idx="415">
                  <c:v>0.12179643987927506</c:v>
                </c:pt>
                <c:pt idx="416">
                  <c:v>0.12063882031000776</c:v>
                </c:pt>
                <c:pt idx="417">
                  <c:v>0.11948025476347426</c:v>
                </c:pt>
                <c:pt idx="418">
                  <c:v>0.11832098291339167</c:v>
                </c:pt>
                <c:pt idx="419">
                  <c:v>0.11716124233079313</c:v>
                </c:pt>
                <c:pt idx="420">
                  <c:v>0.11600126840986905</c:v>
                </c:pt>
                <c:pt idx="421">
                  <c:v>0.11484129429561468</c:v>
                </c:pt>
                <c:pt idx="422">
                  <c:v>0.11368155081330922</c:v>
                </c:pt>
                <c:pt idx="423">
                  <c:v>0.11252226639985057</c:v>
                </c:pt>
                <c:pt idx="424">
                  <c:v>0.11136366703696822</c:v>
                </c:pt>
                <c:pt idx="425">
                  <c:v>0.11020597618633521</c:v>
                </c:pt>
                <c:pt idx="426">
                  <c:v>0.10904941472659808</c:v>
                </c:pt>
                <c:pt idx="427">
                  <c:v>0.10789420089234335</c:v>
                </c:pt>
                <c:pt idx="428">
                  <c:v>0.10674055021501626</c:v>
                </c:pt>
                <c:pt idx="429">
                  <c:v>0.10558867546580686</c:v>
                </c:pt>
                <c:pt idx="430">
                  <c:v>0.1044387866005166</c:v>
                </c:pt>
                <c:pt idx="431">
                  <c:v>0.10329109070641684</c:v>
                </c:pt>
                <c:pt idx="432">
                  <c:v>0.10214579195111025</c:v>
                </c:pt>
                <c:pt idx="433">
                  <c:v>0.10100309153340295</c:v>
                </c:pt>
                <c:pt idx="434">
                  <c:v>9.9863187636195005E-2</c:v>
                </c:pt>
                <c:pt idx="435">
                  <c:v>9.8726275381395404E-2</c:v>
                </c:pt>
                <c:pt idx="436">
                  <c:v>9.7592546786864742E-2</c:v>
                </c:pt>
                <c:pt idx="437">
                  <c:v>9.6462190725389502E-2</c:v>
                </c:pt>
                <c:pt idx="438">
                  <c:v>9.5335392885688472E-2</c:v>
                </c:pt>
                <c:pt idx="439">
                  <c:v>9.4212335735451846E-2</c:v>
                </c:pt>
                <c:pt idx="440">
                  <c:v>9.3093198486410941E-2</c:v>
                </c:pt>
                <c:pt idx="441">
                  <c:v>9.1978157061436056E-2</c:v>
                </c:pt>
                <c:pt idx="442">
                  <c:v>9.086738406365806E-2</c:v>
                </c:pt>
                <c:pt idx="443">
                  <c:v>8.9761048747608069E-2</c:v>
                </c:pt>
                <c:pt idx="444">
                  <c:v>8.8659316992368245E-2</c:v>
                </c:pt>
                <c:pt idx="445">
                  <c:v>8.756235127672557E-2</c:v>
                </c:pt>
                <c:pt idx="446">
                  <c:v>8.647031065631873E-2</c:v>
                </c:pt>
                <c:pt idx="447">
                  <c:v>8.5383350742767761E-2</c:v>
                </c:pt>
                <c:pt idx="448">
                  <c:v>8.4301623684773716E-2</c:v>
                </c:pt>
                <c:pt idx="449">
                  <c:v>8.3225278151175752E-2</c:v>
                </c:pt>
                <c:pt idx="450">
                  <c:v>8.2154459315950584E-2</c:v>
                </c:pt>
                <c:pt idx="451">
                  <c:v>8.1089308845138916E-2</c:v>
                </c:pt>
                <c:pt idx="452">
                  <c:v>8.0029964885681926E-2</c:v>
                </c:pt>
                <c:pt idx="453">
                  <c:v>7.8976562056150043E-2</c:v>
                </c:pt>
                <c:pt idx="454">
                  <c:v>7.7929231439344812E-2</c:v>
                </c:pt>
                <c:pt idx="455">
                  <c:v>7.6888100576753896E-2</c:v>
                </c:pt>
                <c:pt idx="456">
                  <c:v>7.5853293464838045E-2</c:v>
                </c:pt>
                <c:pt idx="457">
                  <c:v>7.4824930553128235E-2</c:v>
                </c:pt>
                <c:pt idx="458">
                  <c:v>7.3803128744109395E-2</c:v>
                </c:pt>
                <c:pt idx="459">
                  <c:v>7.2788001394867269E-2</c:v>
                </c:pt>
                <c:pt idx="460">
                  <c:v>7.1779658320473311E-2</c:v>
                </c:pt>
                <c:pt idx="461">
                  <c:v>7.0778205799081853E-2</c:v>
                </c:pt>
                <c:pt idx="462">
                  <c:v>6.9783746578712849E-2</c:v>
                </c:pt>
                <c:pt idx="463">
                  <c:v>6.8796379885693176E-2</c:v>
                </c:pt>
                <c:pt idx="464">
                  <c:v>6.7816201434727844E-2</c:v>
                </c:pt>
                <c:pt idx="465">
                  <c:v>6.6843303440572668E-2</c:v>
                </c:pt>
                <c:pt idx="466">
                  <c:v>6.5877774631278432E-2</c:v>
                </c:pt>
                <c:pt idx="467">
                  <c:v>6.4919700262976388E-2</c:v>
                </c:pt>
                <c:pt idx="468">
                  <c:v>6.3969162136174429E-2</c:v>
                </c:pt>
                <c:pt idx="469">
                  <c:v>6.3026238613531876E-2</c:v>
                </c:pt>
                <c:pt idx="470">
                  <c:v>6.2091004639081328E-2</c:v>
                </c:pt>
                <c:pt idx="471">
                  <c:v>6.1163531758864527E-2</c:v>
                </c:pt>
                <c:pt idx="472">
                  <c:v>6.0243888142949488E-2</c:v>
                </c:pt>
                <c:pt idx="473">
                  <c:v>5.9332138608794868E-2</c:v>
                </c:pt>
                <c:pt idx="474">
                  <c:v>5.8428344645927936E-2</c:v>
                </c:pt>
                <c:pt idx="475">
                  <c:v>5.7532564441901399E-2</c:v>
                </c:pt>
                <c:pt idx="476">
                  <c:v>5.6644852909494531E-2</c:v>
                </c:pt>
                <c:pt idx="477">
                  <c:v>5.5765261715123145E-2</c:v>
                </c:pt>
                <c:pt idx="478">
                  <c:v>5.4893839308423287E-2</c:v>
                </c:pt>
                <c:pt idx="479">
                  <c:v>5.4030630952972829E-2</c:v>
                </c:pt>
                <c:pt idx="480">
                  <c:v>5.3175678758114693E-2</c:v>
                </c:pt>
                <c:pt idx="481">
                  <c:v>5.2329021711846203E-2</c:v>
                </c:pt>
                <c:pt idx="482">
                  <c:v>5.1490695714737522E-2</c:v>
                </c:pt>
                <c:pt idx="483">
                  <c:v>5.0660733614843238E-2</c:v>
                </c:pt>
                <c:pt idx="484">
                  <c:v>4.9839165243570092E-2</c:v>
                </c:pt>
                <c:pt idx="485">
                  <c:v>4.9026017452464599E-2</c:v>
                </c:pt>
                <c:pt idx="486">
                  <c:v>4.8221314150883543E-2</c:v>
                </c:pt>
                <c:pt idx="487">
                  <c:v>4.7425076344510667E-2</c:v>
                </c:pt>
                <c:pt idx="488">
                  <c:v>4.6637322174682916E-2</c:v>
                </c:pt>
                <c:pt idx="489">
                  <c:v>4.585806695848945E-2</c:v>
                </c:pt>
                <c:pt idx="490">
                  <c:v>4.5087323229606985E-2</c:v>
                </c:pt>
                <c:pt idx="491">
                  <c:v>4.4325100779834675E-2</c:v>
                </c:pt>
                <c:pt idx="492">
                  <c:v>4.3571406701292337E-2</c:v>
                </c:pt>
                <c:pt idx="493">
                  <c:v>4.2826245429245721E-2</c:v>
                </c:pt>
                <c:pt idx="494">
                  <c:v>4.2089618785522719E-2</c:v>
                </c:pt>
                <c:pt idx="495">
                  <c:v>4.1361526022484642E-2</c:v>
                </c:pt>
                <c:pt idx="496">
                  <c:v>4.0641963867516957E-2</c:v>
                </c:pt>
                <c:pt idx="497">
                  <c:v>3.9930926568004073E-2</c:v>
                </c:pt>
                <c:pt idx="498">
                  <c:v>3.9228405936753037E-2</c:v>
                </c:pt>
                <c:pt idx="499">
                  <c:v>3.8534391397831304E-2</c:v>
                </c:pt>
                <c:pt idx="500">
                  <c:v>3.7848870032784143E-2</c:v>
                </c:pt>
                <c:pt idx="501">
                  <c:v>3.7171826627197514E-2</c:v>
                </c:pt>
                <c:pt idx="502">
                  <c:v>3.6503243717572416E-2</c:v>
                </c:pt>
                <c:pt idx="503">
                  <c:v>3.5843101638477683E-2</c:v>
                </c:pt>
                <c:pt idx="504">
                  <c:v>3.5191378569947834E-2</c:v>
                </c:pt>
                <c:pt idx="505">
                  <c:v>3.4548050585093575E-2</c:v>
                </c:pt>
                <c:pt idx="506">
                  <c:v>3.3913091697892826E-2</c:v>
                </c:pt>
                <c:pt idx="507">
                  <c:v>3.3286473911130487E-2</c:v>
                </c:pt>
                <c:pt idx="508">
                  <c:v>3.2668167264455782E-2</c:v>
                </c:pt>
                <c:pt idx="509">
                  <c:v>3.2058139882526371E-2</c:v>
                </c:pt>
                <c:pt idx="510">
                  <c:v>3.1456358023209251E-2</c:v>
                </c:pt>
                <c:pt idx="511">
                  <c:v>3.0862786125808412E-2</c:v>
                </c:pt>
                <c:pt idx="512">
                  <c:v>3.0277386859290295E-2</c:v>
                </c:pt>
                <c:pt idx="513">
                  <c:v>2.9700121170478409E-2</c:v>
                </c:pt>
                <c:pt idx="514">
                  <c:v>2.913094833218903E-2</c:v>
                </c:pt>
                <c:pt idx="515">
                  <c:v>2.8569825991280457E-2</c:v>
                </c:pt>
                <c:pt idx="516">
                  <c:v>2.8016710216588973E-2</c:v>
                </c:pt>
                <c:pt idx="517">
                  <c:v>2.7471555546725191E-2</c:v>
                </c:pt>
                <c:pt idx="518">
                  <c:v>2.6934315037705089E-2</c:v>
                </c:pt>
                <c:pt idx="519">
                  <c:v>2.6404940310390541E-2</c:v>
                </c:pt>
                <c:pt idx="520">
                  <c:v>2.5883381597715076E-2</c:v>
                </c:pt>
                <c:pt idx="521">
                  <c:v>2.5369587791670718E-2</c:v>
                </c:pt>
                <c:pt idx="522">
                  <c:v>2.4863506490032942E-2</c:v>
                </c:pt>
                <c:pt idx="523">
                  <c:v>2.4365084042801171E-2</c:v>
                </c:pt>
                <c:pt idx="524">
                  <c:v>2.387426559833249E-2</c:v>
                </c:pt>
                <c:pt idx="525">
                  <c:v>2.3390995149147952E-2</c:v>
                </c:pt>
                <c:pt idx="526">
                  <c:v>2.2915215577390142E-2</c:v>
                </c:pt>
                <c:pt idx="527">
                  <c:v>2.2446868699912578E-2</c:v>
                </c:pt>
                <c:pt idx="528">
                  <c:v>2.1985895312981264E-2</c:v>
                </c:pt>
                <c:pt idx="529">
                  <c:v>2.153223523657001E-2</c:v>
                </c:pt>
                <c:pt idx="530">
                  <c:v>2.1085827358231175E-2</c:v>
                </c:pt>
                <c:pt idx="531">
                  <c:v>2.0646609676525002E-2</c:v>
                </c:pt>
                <c:pt idx="532">
                  <c:v>2.0214519343990277E-2</c:v>
                </c:pt>
                <c:pt idx="533">
                  <c:v>1.9789492709640887E-2</c:v>
                </c:pt>
                <c:pt idx="534">
                  <c:v>1.9371465360972378E-2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7-4BBE-8D58-801BFE642883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'9.45'!$T$24:$T$664</c:f>
              <c:strCache>
                <c:ptCount val="641"/>
                <c:pt idx="0">
                  <c:v>82.79</c:v>
                </c:pt>
                <c:pt idx="1">
                  <c:v>82.81</c:v>
                </c:pt>
                <c:pt idx="2">
                  <c:v>82.83</c:v>
                </c:pt>
                <c:pt idx="3">
                  <c:v>82.85</c:v>
                </c:pt>
                <c:pt idx="4">
                  <c:v>82.88</c:v>
                </c:pt>
                <c:pt idx="5">
                  <c:v>82.9</c:v>
                </c:pt>
                <c:pt idx="6">
                  <c:v>82.92</c:v>
                </c:pt>
                <c:pt idx="7">
                  <c:v>82.94</c:v>
                </c:pt>
                <c:pt idx="8">
                  <c:v>82.96</c:v>
                </c:pt>
                <c:pt idx="9">
                  <c:v>82.98</c:v>
                </c:pt>
                <c:pt idx="10">
                  <c:v>83</c:v>
                </c:pt>
                <c:pt idx="11">
                  <c:v>83.02</c:v>
                </c:pt>
                <c:pt idx="12">
                  <c:v>83.04</c:v>
                </c:pt>
                <c:pt idx="13">
                  <c:v>83.06</c:v>
                </c:pt>
                <c:pt idx="14">
                  <c:v>83.08</c:v>
                </c:pt>
                <c:pt idx="15">
                  <c:v>83.1</c:v>
                </c:pt>
                <c:pt idx="16">
                  <c:v>83.13</c:v>
                </c:pt>
                <c:pt idx="17">
                  <c:v>83.15</c:v>
                </c:pt>
                <c:pt idx="18">
                  <c:v>83.17</c:v>
                </c:pt>
                <c:pt idx="19">
                  <c:v>83.19</c:v>
                </c:pt>
                <c:pt idx="20">
                  <c:v>83.21</c:v>
                </c:pt>
                <c:pt idx="21">
                  <c:v>83.23</c:v>
                </c:pt>
                <c:pt idx="22">
                  <c:v>83.25</c:v>
                </c:pt>
                <c:pt idx="23">
                  <c:v>83.27</c:v>
                </c:pt>
                <c:pt idx="24">
                  <c:v>83.29</c:v>
                </c:pt>
                <c:pt idx="25">
                  <c:v>83.31</c:v>
                </c:pt>
                <c:pt idx="26">
                  <c:v>83.33</c:v>
                </c:pt>
                <c:pt idx="27">
                  <c:v>83.35</c:v>
                </c:pt>
                <c:pt idx="28">
                  <c:v>83.38</c:v>
                </c:pt>
                <c:pt idx="29">
                  <c:v>83.4</c:v>
                </c:pt>
                <c:pt idx="30">
                  <c:v>83.42</c:v>
                </c:pt>
                <c:pt idx="31">
                  <c:v>83.44</c:v>
                </c:pt>
                <c:pt idx="32">
                  <c:v>83.46</c:v>
                </c:pt>
                <c:pt idx="33">
                  <c:v>83.48</c:v>
                </c:pt>
                <c:pt idx="34">
                  <c:v>83.5</c:v>
                </c:pt>
                <c:pt idx="35">
                  <c:v>83.52</c:v>
                </c:pt>
                <c:pt idx="36">
                  <c:v>83.54</c:v>
                </c:pt>
                <c:pt idx="37">
                  <c:v>83.56</c:v>
                </c:pt>
                <c:pt idx="38">
                  <c:v>83.58</c:v>
                </c:pt>
                <c:pt idx="39">
                  <c:v>83.61</c:v>
                </c:pt>
                <c:pt idx="40">
                  <c:v>83.63</c:v>
                </c:pt>
                <c:pt idx="41">
                  <c:v>83.65</c:v>
                </c:pt>
                <c:pt idx="42">
                  <c:v>83.67</c:v>
                </c:pt>
                <c:pt idx="43">
                  <c:v>83.69</c:v>
                </c:pt>
                <c:pt idx="44">
                  <c:v>83.71</c:v>
                </c:pt>
                <c:pt idx="45">
                  <c:v>83.73</c:v>
                </c:pt>
                <c:pt idx="46">
                  <c:v>83.75</c:v>
                </c:pt>
                <c:pt idx="47">
                  <c:v>83.77</c:v>
                </c:pt>
                <c:pt idx="48">
                  <c:v>83.79</c:v>
                </c:pt>
                <c:pt idx="49">
                  <c:v>83.81</c:v>
                </c:pt>
                <c:pt idx="50">
                  <c:v>83.83</c:v>
                </c:pt>
                <c:pt idx="51">
                  <c:v>83.86</c:v>
                </c:pt>
                <c:pt idx="52">
                  <c:v>83.88</c:v>
                </c:pt>
                <c:pt idx="53">
                  <c:v>83.9</c:v>
                </c:pt>
                <c:pt idx="54">
                  <c:v>83.92</c:v>
                </c:pt>
                <c:pt idx="55">
                  <c:v>83.94</c:v>
                </c:pt>
                <c:pt idx="56">
                  <c:v>83.96</c:v>
                </c:pt>
                <c:pt idx="57">
                  <c:v>83.98</c:v>
                </c:pt>
                <c:pt idx="58">
                  <c:v>84</c:v>
                </c:pt>
                <c:pt idx="59">
                  <c:v>84.02</c:v>
                </c:pt>
                <c:pt idx="60">
                  <c:v>84.04</c:v>
                </c:pt>
                <c:pt idx="61">
                  <c:v>84.06</c:v>
                </c:pt>
                <c:pt idx="62">
                  <c:v>84.08</c:v>
                </c:pt>
                <c:pt idx="63">
                  <c:v>84.11</c:v>
                </c:pt>
                <c:pt idx="64">
                  <c:v>84.13</c:v>
                </c:pt>
                <c:pt idx="65">
                  <c:v>84.15</c:v>
                </c:pt>
                <c:pt idx="66">
                  <c:v>84.17</c:v>
                </c:pt>
                <c:pt idx="67">
                  <c:v>84.19</c:v>
                </c:pt>
                <c:pt idx="68">
                  <c:v>84.21</c:v>
                </c:pt>
                <c:pt idx="69">
                  <c:v>84.23</c:v>
                </c:pt>
                <c:pt idx="70">
                  <c:v>84.25</c:v>
                </c:pt>
                <c:pt idx="71">
                  <c:v>84.27</c:v>
                </c:pt>
                <c:pt idx="72">
                  <c:v>84.29</c:v>
                </c:pt>
                <c:pt idx="73">
                  <c:v>84.31</c:v>
                </c:pt>
                <c:pt idx="74">
                  <c:v>84.34</c:v>
                </c:pt>
                <c:pt idx="75">
                  <c:v>84.36</c:v>
                </c:pt>
                <c:pt idx="76">
                  <c:v>84.38</c:v>
                </c:pt>
                <c:pt idx="77">
                  <c:v>84.4</c:v>
                </c:pt>
                <c:pt idx="78">
                  <c:v>84.42</c:v>
                </c:pt>
                <c:pt idx="79">
                  <c:v>84.44</c:v>
                </c:pt>
                <c:pt idx="80">
                  <c:v>84.46</c:v>
                </c:pt>
                <c:pt idx="81">
                  <c:v>84.48</c:v>
                </c:pt>
                <c:pt idx="82">
                  <c:v>84.5</c:v>
                </c:pt>
                <c:pt idx="83">
                  <c:v>84.52</c:v>
                </c:pt>
                <c:pt idx="84">
                  <c:v>84.54</c:v>
                </c:pt>
                <c:pt idx="85">
                  <c:v>84.56</c:v>
                </c:pt>
                <c:pt idx="86">
                  <c:v>84.59</c:v>
                </c:pt>
                <c:pt idx="87">
                  <c:v>84.61</c:v>
                </c:pt>
                <c:pt idx="88">
                  <c:v>84.63</c:v>
                </c:pt>
                <c:pt idx="89">
                  <c:v>84.65</c:v>
                </c:pt>
                <c:pt idx="90">
                  <c:v>84.67</c:v>
                </c:pt>
                <c:pt idx="91">
                  <c:v>84.69</c:v>
                </c:pt>
                <c:pt idx="92">
                  <c:v>84.71</c:v>
                </c:pt>
                <c:pt idx="93">
                  <c:v>84.73</c:v>
                </c:pt>
                <c:pt idx="94">
                  <c:v>84.75</c:v>
                </c:pt>
                <c:pt idx="95">
                  <c:v>84.77</c:v>
                </c:pt>
                <c:pt idx="96">
                  <c:v>84.79</c:v>
                </c:pt>
                <c:pt idx="97">
                  <c:v>84.82</c:v>
                </c:pt>
                <c:pt idx="98">
                  <c:v>84.84</c:v>
                </c:pt>
                <c:pt idx="99">
                  <c:v>84.86</c:v>
                </c:pt>
                <c:pt idx="100">
                  <c:v>84.88</c:v>
                </c:pt>
                <c:pt idx="101">
                  <c:v>84.9</c:v>
                </c:pt>
                <c:pt idx="102">
                  <c:v>84.92</c:v>
                </c:pt>
                <c:pt idx="103">
                  <c:v>84.94</c:v>
                </c:pt>
                <c:pt idx="104">
                  <c:v>84.96</c:v>
                </c:pt>
                <c:pt idx="105">
                  <c:v>84.98</c:v>
                </c:pt>
                <c:pt idx="106">
                  <c:v>85</c:v>
                </c:pt>
                <c:pt idx="107">
                  <c:v>85.02</c:v>
                </c:pt>
                <c:pt idx="108">
                  <c:v>85.04</c:v>
                </c:pt>
                <c:pt idx="109">
                  <c:v>85.07</c:v>
                </c:pt>
                <c:pt idx="110">
                  <c:v>85.09</c:v>
                </c:pt>
                <c:pt idx="111">
                  <c:v>85.11</c:v>
                </c:pt>
                <c:pt idx="112">
                  <c:v>85.13</c:v>
                </c:pt>
                <c:pt idx="113">
                  <c:v>85.15</c:v>
                </c:pt>
                <c:pt idx="114">
                  <c:v>85.17</c:v>
                </c:pt>
                <c:pt idx="115">
                  <c:v>85.19</c:v>
                </c:pt>
                <c:pt idx="116">
                  <c:v>85.21</c:v>
                </c:pt>
                <c:pt idx="117">
                  <c:v>85.23</c:v>
                </c:pt>
                <c:pt idx="118">
                  <c:v>85.25</c:v>
                </c:pt>
                <c:pt idx="119">
                  <c:v>85.27</c:v>
                </c:pt>
                <c:pt idx="120">
                  <c:v>85.29</c:v>
                </c:pt>
                <c:pt idx="121">
                  <c:v>85.32</c:v>
                </c:pt>
                <c:pt idx="122">
                  <c:v>85.34</c:v>
                </c:pt>
                <c:pt idx="123">
                  <c:v>85.36</c:v>
                </c:pt>
                <c:pt idx="124">
                  <c:v>85.38</c:v>
                </c:pt>
                <c:pt idx="125">
                  <c:v>85.4</c:v>
                </c:pt>
                <c:pt idx="126">
                  <c:v>85.42</c:v>
                </c:pt>
                <c:pt idx="127">
                  <c:v>85.44</c:v>
                </c:pt>
                <c:pt idx="128">
                  <c:v>85.46</c:v>
                </c:pt>
                <c:pt idx="129">
                  <c:v>85.48</c:v>
                </c:pt>
                <c:pt idx="130">
                  <c:v>85.5</c:v>
                </c:pt>
                <c:pt idx="131">
                  <c:v>85.52</c:v>
                </c:pt>
                <c:pt idx="132">
                  <c:v>85.55</c:v>
                </c:pt>
                <c:pt idx="133">
                  <c:v>85.57</c:v>
                </c:pt>
                <c:pt idx="134">
                  <c:v>85.59</c:v>
                </c:pt>
                <c:pt idx="135">
                  <c:v>85.61</c:v>
                </c:pt>
                <c:pt idx="136">
                  <c:v>85.63</c:v>
                </c:pt>
                <c:pt idx="137">
                  <c:v>85.65</c:v>
                </c:pt>
                <c:pt idx="138">
                  <c:v>85.67</c:v>
                </c:pt>
                <c:pt idx="139">
                  <c:v>85.69</c:v>
                </c:pt>
                <c:pt idx="140">
                  <c:v>85.71</c:v>
                </c:pt>
                <c:pt idx="141">
                  <c:v>85.73</c:v>
                </c:pt>
                <c:pt idx="142">
                  <c:v>85.75</c:v>
                </c:pt>
                <c:pt idx="143">
                  <c:v>85.77</c:v>
                </c:pt>
                <c:pt idx="144">
                  <c:v>85.8</c:v>
                </c:pt>
                <c:pt idx="145">
                  <c:v>85.82</c:v>
                </c:pt>
                <c:pt idx="146">
                  <c:v>85.84</c:v>
                </c:pt>
                <c:pt idx="147">
                  <c:v>85.86</c:v>
                </c:pt>
                <c:pt idx="148">
                  <c:v>85.88</c:v>
                </c:pt>
                <c:pt idx="149">
                  <c:v>85.9</c:v>
                </c:pt>
                <c:pt idx="150">
                  <c:v>85.92</c:v>
                </c:pt>
                <c:pt idx="151">
                  <c:v>85.94</c:v>
                </c:pt>
                <c:pt idx="152">
                  <c:v>85.96</c:v>
                </c:pt>
                <c:pt idx="153">
                  <c:v>85.98</c:v>
                </c:pt>
                <c:pt idx="154">
                  <c:v>86</c:v>
                </c:pt>
                <c:pt idx="155">
                  <c:v>86.02</c:v>
                </c:pt>
                <c:pt idx="156">
                  <c:v>86.05</c:v>
                </c:pt>
                <c:pt idx="157">
                  <c:v>86.07</c:v>
                </c:pt>
                <c:pt idx="158">
                  <c:v>86.09</c:v>
                </c:pt>
                <c:pt idx="159">
                  <c:v>86.11</c:v>
                </c:pt>
                <c:pt idx="160">
                  <c:v>86.13</c:v>
                </c:pt>
                <c:pt idx="161">
                  <c:v>86.15</c:v>
                </c:pt>
                <c:pt idx="162">
                  <c:v>86.17</c:v>
                </c:pt>
                <c:pt idx="163">
                  <c:v>86.19</c:v>
                </c:pt>
                <c:pt idx="164">
                  <c:v>86.21</c:v>
                </c:pt>
                <c:pt idx="165">
                  <c:v>86.23</c:v>
                </c:pt>
                <c:pt idx="166">
                  <c:v>86.25</c:v>
                </c:pt>
                <c:pt idx="167">
                  <c:v>86.28</c:v>
                </c:pt>
                <c:pt idx="168">
                  <c:v>86.3</c:v>
                </c:pt>
                <c:pt idx="169">
                  <c:v>86.32</c:v>
                </c:pt>
                <c:pt idx="170">
                  <c:v>86.34</c:v>
                </c:pt>
                <c:pt idx="171">
                  <c:v>86.36</c:v>
                </c:pt>
                <c:pt idx="172">
                  <c:v>86.38</c:v>
                </c:pt>
                <c:pt idx="173">
                  <c:v>86.4</c:v>
                </c:pt>
                <c:pt idx="174">
                  <c:v>86.42</c:v>
                </c:pt>
                <c:pt idx="175">
                  <c:v>86.44</c:v>
                </c:pt>
                <c:pt idx="176">
                  <c:v>86.46</c:v>
                </c:pt>
                <c:pt idx="177">
                  <c:v>86.48</c:v>
                </c:pt>
                <c:pt idx="178">
                  <c:v>86.5</c:v>
                </c:pt>
                <c:pt idx="179">
                  <c:v>86.53</c:v>
                </c:pt>
                <c:pt idx="180">
                  <c:v>86.55</c:v>
                </c:pt>
                <c:pt idx="181">
                  <c:v>86.57</c:v>
                </c:pt>
                <c:pt idx="182">
                  <c:v>86.59</c:v>
                </c:pt>
                <c:pt idx="183">
                  <c:v>86.61</c:v>
                </c:pt>
                <c:pt idx="184">
                  <c:v>86.63</c:v>
                </c:pt>
                <c:pt idx="185">
                  <c:v>86.65</c:v>
                </c:pt>
                <c:pt idx="186">
                  <c:v>86.67</c:v>
                </c:pt>
                <c:pt idx="187">
                  <c:v>86.69</c:v>
                </c:pt>
                <c:pt idx="188">
                  <c:v>86.71</c:v>
                </c:pt>
                <c:pt idx="189">
                  <c:v>86.73</c:v>
                </c:pt>
                <c:pt idx="190">
                  <c:v>86.75</c:v>
                </c:pt>
                <c:pt idx="191">
                  <c:v>86.78</c:v>
                </c:pt>
                <c:pt idx="192">
                  <c:v>86.8</c:v>
                </c:pt>
                <c:pt idx="193">
                  <c:v>86.82</c:v>
                </c:pt>
                <c:pt idx="194">
                  <c:v>86.84</c:v>
                </c:pt>
                <c:pt idx="195">
                  <c:v>86.86</c:v>
                </c:pt>
                <c:pt idx="196">
                  <c:v>86.88</c:v>
                </c:pt>
                <c:pt idx="197">
                  <c:v>86.9</c:v>
                </c:pt>
                <c:pt idx="198">
                  <c:v>86.92</c:v>
                </c:pt>
                <c:pt idx="199">
                  <c:v>86.94</c:v>
                </c:pt>
                <c:pt idx="200">
                  <c:v>86.96</c:v>
                </c:pt>
                <c:pt idx="201">
                  <c:v>86.98</c:v>
                </c:pt>
                <c:pt idx="202">
                  <c:v>87.01</c:v>
                </c:pt>
                <c:pt idx="203">
                  <c:v>87.03</c:v>
                </c:pt>
                <c:pt idx="204">
                  <c:v>87.05</c:v>
                </c:pt>
                <c:pt idx="205">
                  <c:v>87.07</c:v>
                </c:pt>
                <c:pt idx="206">
                  <c:v>87.09</c:v>
                </c:pt>
                <c:pt idx="207">
                  <c:v>87.11</c:v>
                </c:pt>
                <c:pt idx="208">
                  <c:v>87.13</c:v>
                </c:pt>
                <c:pt idx="209">
                  <c:v>87.15</c:v>
                </c:pt>
                <c:pt idx="210">
                  <c:v>87.17</c:v>
                </c:pt>
                <c:pt idx="211">
                  <c:v>87.19</c:v>
                </c:pt>
                <c:pt idx="212">
                  <c:v>87.21</c:v>
                </c:pt>
                <c:pt idx="213">
                  <c:v>87.23</c:v>
                </c:pt>
                <c:pt idx="214">
                  <c:v>87.26</c:v>
                </c:pt>
                <c:pt idx="215">
                  <c:v>87.28</c:v>
                </c:pt>
                <c:pt idx="216">
                  <c:v>87.3</c:v>
                </c:pt>
                <c:pt idx="217">
                  <c:v>87.32</c:v>
                </c:pt>
                <c:pt idx="218">
                  <c:v>87.34</c:v>
                </c:pt>
                <c:pt idx="219">
                  <c:v>87.36</c:v>
                </c:pt>
                <c:pt idx="220">
                  <c:v>87.38</c:v>
                </c:pt>
                <c:pt idx="221">
                  <c:v>87.4</c:v>
                </c:pt>
                <c:pt idx="222">
                  <c:v>87.42</c:v>
                </c:pt>
                <c:pt idx="223">
                  <c:v>87.44</c:v>
                </c:pt>
                <c:pt idx="224">
                  <c:v>87.46</c:v>
                </c:pt>
                <c:pt idx="225">
                  <c:v>87.49</c:v>
                </c:pt>
                <c:pt idx="226">
                  <c:v>87.51</c:v>
                </c:pt>
                <c:pt idx="227">
                  <c:v>87.53</c:v>
                </c:pt>
                <c:pt idx="228">
                  <c:v>87.55</c:v>
                </c:pt>
                <c:pt idx="229">
                  <c:v>87.57</c:v>
                </c:pt>
                <c:pt idx="230">
                  <c:v>87.59</c:v>
                </c:pt>
                <c:pt idx="231">
                  <c:v>87.61</c:v>
                </c:pt>
                <c:pt idx="232">
                  <c:v>87.63</c:v>
                </c:pt>
                <c:pt idx="233">
                  <c:v>87.65</c:v>
                </c:pt>
                <c:pt idx="234">
                  <c:v>87.67</c:v>
                </c:pt>
                <c:pt idx="235">
                  <c:v>87.69</c:v>
                </c:pt>
                <c:pt idx="236">
                  <c:v>87.71</c:v>
                </c:pt>
                <c:pt idx="237">
                  <c:v>87.74</c:v>
                </c:pt>
                <c:pt idx="238">
                  <c:v>87.76</c:v>
                </c:pt>
                <c:pt idx="239">
                  <c:v>87.78</c:v>
                </c:pt>
                <c:pt idx="240">
                  <c:v>87.8</c:v>
                </c:pt>
                <c:pt idx="241">
                  <c:v>87.82</c:v>
                </c:pt>
                <c:pt idx="242">
                  <c:v>87.84</c:v>
                </c:pt>
                <c:pt idx="243">
                  <c:v>87.86</c:v>
                </c:pt>
                <c:pt idx="244">
                  <c:v>87.88</c:v>
                </c:pt>
                <c:pt idx="245">
                  <c:v>87.9</c:v>
                </c:pt>
                <c:pt idx="246">
                  <c:v>87.92</c:v>
                </c:pt>
                <c:pt idx="247">
                  <c:v>87.94</c:v>
                </c:pt>
                <c:pt idx="248">
                  <c:v>87.96</c:v>
                </c:pt>
                <c:pt idx="249">
                  <c:v>87.99</c:v>
                </c:pt>
                <c:pt idx="250">
                  <c:v>88.01</c:v>
                </c:pt>
                <c:pt idx="251">
                  <c:v>88.03</c:v>
                </c:pt>
                <c:pt idx="252">
                  <c:v>88.05</c:v>
                </c:pt>
                <c:pt idx="253">
                  <c:v>88.07</c:v>
                </c:pt>
                <c:pt idx="254">
                  <c:v>88.09</c:v>
                </c:pt>
                <c:pt idx="255">
                  <c:v>88.11</c:v>
                </c:pt>
                <c:pt idx="256">
                  <c:v>88.13</c:v>
                </c:pt>
                <c:pt idx="257">
                  <c:v>88.15</c:v>
                </c:pt>
                <c:pt idx="258">
                  <c:v>88.17</c:v>
                </c:pt>
                <c:pt idx="259">
                  <c:v>88.19</c:v>
                </c:pt>
                <c:pt idx="260">
                  <c:v>88.22</c:v>
                </c:pt>
                <c:pt idx="261">
                  <c:v>88.24</c:v>
                </c:pt>
                <c:pt idx="262">
                  <c:v>88.26</c:v>
                </c:pt>
                <c:pt idx="263">
                  <c:v>88.28</c:v>
                </c:pt>
                <c:pt idx="264">
                  <c:v>88.3</c:v>
                </c:pt>
                <c:pt idx="265">
                  <c:v>88.32</c:v>
                </c:pt>
                <c:pt idx="266">
                  <c:v>88.34</c:v>
                </c:pt>
                <c:pt idx="267">
                  <c:v>88.36</c:v>
                </c:pt>
                <c:pt idx="268">
                  <c:v>88.38</c:v>
                </c:pt>
                <c:pt idx="269">
                  <c:v>88.4</c:v>
                </c:pt>
                <c:pt idx="270">
                  <c:v>88.42</c:v>
                </c:pt>
                <c:pt idx="271">
                  <c:v>88.44</c:v>
                </c:pt>
                <c:pt idx="272">
                  <c:v>88.47</c:v>
                </c:pt>
                <c:pt idx="273">
                  <c:v>88.49</c:v>
                </c:pt>
                <c:pt idx="274">
                  <c:v>88.51</c:v>
                </c:pt>
                <c:pt idx="275">
                  <c:v>88.53</c:v>
                </c:pt>
                <c:pt idx="276">
                  <c:v>88.55</c:v>
                </c:pt>
                <c:pt idx="277">
                  <c:v>88.57</c:v>
                </c:pt>
                <c:pt idx="278">
                  <c:v>88.59</c:v>
                </c:pt>
                <c:pt idx="279">
                  <c:v>88.61</c:v>
                </c:pt>
                <c:pt idx="280">
                  <c:v>88.63</c:v>
                </c:pt>
                <c:pt idx="281">
                  <c:v>88.65</c:v>
                </c:pt>
                <c:pt idx="282">
                  <c:v>88.67</c:v>
                </c:pt>
                <c:pt idx="283">
                  <c:v>88.69</c:v>
                </c:pt>
                <c:pt idx="284">
                  <c:v>88.72</c:v>
                </c:pt>
                <c:pt idx="285">
                  <c:v>88.74</c:v>
                </c:pt>
                <c:pt idx="286">
                  <c:v>88.76</c:v>
                </c:pt>
                <c:pt idx="287">
                  <c:v>88.78</c:v>
                </c:pt>
                <c:pt idx="288">
                  <c:v>88.8</c:v>
                </c:pt>
                <c:pt idx="289">
                  <c:v>88.82</c:v>
                </c:pt>
                <c:pt idx="290">
                  <c:v>88.84</c:v>
                </c:pt>
                <c:pt idx="291">
                  <c:v>88.86</c:v>
                </c:pt>
                <c:pt idx="292">
                  <c:v>88.88</c:v>
                </c:pt>
                <c:pt idx="293">
                  <c:v>88.9</c:v>
                </c:pt>
                <c:pt idx="294">
                  <c:v>88.92</c:v>
                </c:pt>
                <c:pt idx="295">
                  <c:v>88.95</c:v>
                </c:pt>
                <c:pt idx="296">
                  <c:v>88.97</c:v>
                </c:pt>
                <c:pt idx="297">
                  <c:v>88.99</c:v>
                </c:pt>
                <c:pt idx="298">
                  <c:v>89.01</c:v>
                </c:pt>
                <c:pt idx="299">
                  <c:v>89.03</c:v>
                </c:pt>
                <c:pt idx="300">
                  <c:v>89.05</c:v>
                </c:pt>
                <c:pt idx="301">
                  <c:v>89.07</c:v>
                </c:pt>
                <c:pt idx="302">
                  <c:v>89.09</c:v>
                </c:pt>
                <c:pt idx="303">
                  <c:v>89.11</c:v>
                </c:pt>
                <c:pt idx="304">
                  <c:v>89.13</c:v>
                </c:pt>
                <c:pt idx="305">
                  <c:v>89.15</c:v>
                </c:pt>
                <c:pt idx="306">
                  <c:v>89.17</c:v>
                </c:pt>
                <c:pt idx="307">
                  <c:v>89.2</c:v>
                </c:pt>
                <c:pt idx="308">
                  <c:v>89.22</c:v>
                </c:pt>
                <c:pt idx="309">
                  <c:v>89.24</c:v>
                </c:pt>
                <c:pt idx="310">
                  <c:v>89.26</c:v>
                </c:pt>
                <c:pt idx="311">
                  <c:v>89.28</c:v>
                </c:pt>
                <c:pt idx="312">
                  <c:v>89.3</c:v>
                </c:pt>
                <c:pt idx="313">
                  <c:v>89.32</c:v>
                </c:pt>
                <c:pt idx="314">
                  <c:v>89.34</c:v>
                </c:pt>
                <c:pt idx="315">
                  <c:v>89.36</c:v>
                </c:pt>
                <c:pt idx="316">
                  <c:v>89.38</c:v>
                </c:pt>
                <c:pt idx="317">
                  <c:v>89.4</c:v>
                </c:pt>
                <c:pt idx="318">
                  <c:v>89.42</c:v>
                </c:pt>
                <c:pt idx="319">
                  <c:v>89.45</c:v>
                </c:pt>
                <c:pt idx="320">
                  <c:v>89.47</c:v>
                </c:pt>
                <c:pt idx="321">
                  <c:v>89.49</c:v>
                </c:pt>
                <c:pt idx="322">
                  <c:v>89.51</c:v>
                </c:pt>
                <c:pt idx="323">
                  <c:v>89.53</c:v>
                </c:pt>
                <c:pt idx="324">
                  <c:v>89.55</c:v>
                </c:pt>
                <c:pt idx="325">
                  <c:v>89.57</c:v>
                </c:pt>
                <c:pt idx="326">
                  <c:v>89.59</c:v>
                </c:pt>
                <c:pt idx="327">
                  <c:v>89.61</c:v>
                </c:pt>
                <c:pt idx="328">
                  <c:v>89.63</c:v>
                </c:pt>
                <c:pt idx="329">
                  <c:v>89.65</c:v>
                </c:pt>
                <c:pt idx="330">
                  <c:v>89.68</c:v>
                </c:pt>
                <c:pt idx="331">
                  <c:v>89.7</c:v>
                </c:pt>
                <c:pt idx="332">
                  <c:v>89.72</c:v>
                </c:pt>
                <c:pt idx="333">
                  <c:v>89.74</c:v>
                </c:pt>
                <c:pt idx="334">
                  <c:v>89.76</c:v>
                </c:pt>
                <c:pt idx="335">
                  <c:v>89.78</c:v>
                </c:pt>
                <c:pt idx="336">
                  <c:v>89.8</c:v>
                </c:pt>
                <c:pt idx="337">
                  <c:v>89.82</c:v>
                </c:pt>
                <c:pt idx="338">
                  <c:v>89.84</c:v>
                </c:pt>
                <c:pt idx="339">
                  <c:v>89.86</c:v>
                </c:pt>
                <c:pt idx="340">
                  <c:v>89.88</c:v>
                </c:pt>
                <c:pt idx="341">
                  <c:v>89.9</c:v>
                </c:pt>
                <c:pt idx="342">
                  <c:v>89.93</c:v>
                </c:pt>
                <c:pt idx="343">
                  <c:v>89.95</c:v>
                </c:pt>
                <c:pt idx="344">
                  <c:v>89.97</c:v>
                </c:pt>
                <c:pt idx="345">
                  <c:v>89.99</c:v>
                </c:pt>
                <c:pt idx="346">
                  <c:v>90.01</c:v>
                </c:pt>
                <c:pt idx="347">
                  <c:v>90.03</c:v>
                </c:pt>
                <c:pt idx="348">
                  <c:v>90.05</c:v>
                </c:pt>
                <c:pt idx="349">
                  <c:v>90.07</c:v>
                </c:pt>
                <c:pt idx="350">
                  <c:v>90.09</c:v>
                </c:pt>
                <c:pt idx="351">
                  <c:v>90.11</c:v>
                </c:pt>
                <c:pt idx="352">
                  <c:v>90.13</c:v>
                </c:pt>
                <c:pt idx="353">
                  <c:v>90.16</c:v>
                </c:pt>
                <c:pt idx="354">
                  <c:v>90.18</c:v>
                </c:pt>
                <c:pt idx="355">
                  <c:v>90.2</c:v>
                </c:pt>
                <c:pt idx="356">
                  <c:v>90.22</c:v>
                </c:pt>
                <c:pt idx="357">
                  <c:v>90.24</c:v>
                </c:pt>
                <c:pt idx="358">
                  <c:v>90.26</c:v>
                </c:pt>
                <c:pt idx="359">
                  <c:v>90.28</c:v>
                </c:pt>
                <c:pt idx="360">
                  <c:v>90.3</c:v>
                </c:pt>
                <c:pt idx="361">
                  <c:v>90.32</c:v>
                </c:pt>
                <c:pt idx="362">
                  <c:v>90.34</c:v>
                </c:pt>
                <c:pt idx="363">
                  <c:v>90.36</c:v>
                </c:pt>
                <c:pt idx="364">
                  <c:v>90.38</c:v>
                </c:pt>
                <c:pt idx="365">
                  <c:v>90.41</c:v>
                </c:pt>
                <c:pt idx="366">
                  <c:v>90.43</c:v>
                </c:pt>
                <c:pt idx="367">
                  <c:v>90.45</c:v>
                </c:pt>
                <c:pt idx="368">
                  <c:v>90.47</c:v>
                </c:pt>
                <c:pt idx="369">
                  <c:v>90.49</c:v>
                </c:pt>
                <c:pt idx="370">
                  <c:v>90.51</c:v>
                </c:pt>
                <c:pt idx="371">
                  <c:v>90.53</c:v>
                </c:pt>
                <c:pt idx="372">
                  <c:v>90.55</c:v>
                </c:pt>
                <c:pt idx="373">
                  <c:v>90.57</c:v>
                </c:pt>
                <c:pt idx="374">
                  <c:v>90.59</c:v>
                </c:pt>
                <c:pt idx="375">
                  <c:v>90.61</c:v>
                </c:pt>
                <c:pt idx="376">
                  <c:v>90.63</c:v>
                </c:pt>
                <c:pt idx="377">
                  <c:v>90.66</c:v>
                </c:pt>
                <c:pt idx="378">
                  <c:v>90.68</c:v>
                </c:pt>
                <c:pt idx="379">
                  <c:v>90.7</c:v>
                </c:pt>
                <c:pt idx="380">
                  <c:v>90.72</c:v>
                </c:pt>
                <c:pt idx="381">
                  <c:v>90.74</c:v>
                </c:pt>
                <c:pt idx="382">
                  <c:v>90.76</c:v>
                </c:pt>
                <c:pt idx="383">
                  <c:v>90.78</c:v>
                </c:pt>
                <c:pt idx="384">
                  <c:v>90.8</c:v>
                </c:pt>
                <c:pt idx="385">
                  <c:v>90.82</c:v>
                </c:pt>
                <c:pt idx="386">
                  <c:v>90.84</c:v>
                </c:pt>
                <c:pt idx="387">
                  <c:v>90.86</c:v>
                </c:pt>
                <c:pt idx="388">
                  <c:v>90.89</c:v>
                </c:pt>
                <c:pt idx="389">
                  <c:v>90.91</c:v>
                </c:pt>
                <c:pt idx="390">
                  <c:v>90.93</c:v>
                </c:pt>
                <c:pt idx="391">
                  <c:v>90.95</c:v>
                </c:pt>
                <c:pt idx="392">
                  <c:v>90.97</c:v>
                </c:pt>
                <c:pt idx="393">
                  <c:v>90.99</c:v>
                </c:pt>
                <c:pt idx="394">
                  <c:v>91.01</c:v>
                </c:pt>
                <c:pt idx="395">
                  <c:v>91.03</c:v>
                </c:pt>
                <c:pt idx="396">
                  <c:v>91.05</c:v>
                </c:pt>
                <c:pt idx="397">
                  <c:v>91.07</c:v>
                </c:pt>
                <c:pt idx="398">
                  <c:v>91.09</c:v>
                </c:pt>
                <c:pt idx="399">
                  <c:v>91.11</c:v>
                </c:pt>
                <c:pt idx="400">
                  <c:v>91.14</c:v>
                </c:pt>
                <c:pt idx="401">
                  <c:v>91.16</c:v>
                </c:pt>
                <c:pt idx="402">
                  <c:v>91.18</c:v>
                </c:pt>
                <c:pt idx="403">
                  <c:v>91.2</c:v>
                </c:pt>
                <c:pt idx="404">
                  <c:v>91.22</c:v>
                </c:pt>
                <c:pt idx="405">
                  <c:v>91.24</c:v>
                </c:pt>
                <c:pt idx="406">
                  <c:v>91.26</c:v>
                </c:pt>
                <c:pt idx="407">
                  <c:v>91.28</c:v>
                </c:pt>
                <c:pt idx="408">
                  <c:v>91.3</c:v>
                </c:pt>
                <c:pt idx="409">
                  <c:v>91.32</c:v>
                </c:pt>
                <c:pt idx="410">
                  <c:v>91.34</c:v>
                </c:pt>
                <c:pt idx="411">
                  <c:v>91.36</c:v>
                </c:pt>
                <c:pt idx="412">
                  <c:v>91.39</c:v>
                </c:pt>
                <c:pt idx="413">
                  <c:v>91.41</c:v>
                </c:pt>
                <c:pt idx="414">
                  <c:v>91.43</c:v>
                </c:pt>
                <c:pt idx="415">
                  <c:v>91.45</c:v>
                </c:pt>
                <c:pt idx="416">
                  <c:v>91.47</c:v>
                </c:pt>
                <c:pt idx="417">
                  <c:v>91.49</c:v>
                </c:pt>
                <c:pt idx="418">
                  <c:v>91.51</c:v>
                </c:pt>
                <c:pt idx="419">
                  <c:v>91.53</c:v>
                </c:pt>
                <c:pt idx="420">
                  <c:v>91.55</c:v>
                </c:pt>
                <c:pt idx="421">
                  <c:v>91.57</c:v>
                </c:pt>
                <c:pt idx="422">
                  <c:v>91.59</c:v>
                </c:pt>
                <c:pt idx="423">
                  <c:v>91.62</c:v>
                </c:pt>
                <c:pt idx="424">
                  <c:v>91.64</c:v>
                </c:pt>
                <c:pt idx="425">
                  <c:v>91.66</c:v>
                </c:pt>
                <c:pt idx="426">
                  <c:v>91.68</c:v>
                </c:pt>
                <c:pt idx="427">
                  <c:v>91.7</c:v>
                </c:pt>
                <c:pt idx="428">
                  <c:v>91.72</c:v>
                </c:pt>
                <c:pt idx="429">
                  <c:v>91.74</c:v>
                </c:pt>
                <c:pt idx="430">
                  <c:v>91.76</c:v>
                </c:pt>
                <c:pt idx="431">
                  <c:v>91.78</c:v>
                </c:pt>
                <c:pt idx="432">
                  <c:v>91.8</c:v>
                </c:pt>
                <c:pt idx="433">
                  <c:v>91.82</c:v>
                </c:pt>
                <c:pt idx="434">
                  <c:v>91.84</c:v>
                </c:pt>
                <c:pt idx="435">
                  <c:v>91.87</c:v>
                </c:pt>
                <c:pt idx="436">
                  <c:v>91.89</c:v>
                </c:pt>
                <c:pt idx="437">
                  <c:v>91.91</c:v>
                </c:pt>
                <c:pt idx="438">
                  <c:v>91.93</c:v>
                </c:pt>
                <c:pt idx="439">
                  <c:v>91.95</c:v>
                </c:pt>
                <c:pt idx="440">
                  <c:v>91.97</c:v>
                </c:pt>
                <c:pt idx="441">
                  <c:v>91.99</c:v>
                </c:pt>
                <c:pt idx="442">
                  <c:v>92.01</c:v>
                </c:pt>
                <c:pt idx="443">
                  <c:v>92.03</c:v>
                </c:pt>
                <c:pt idx="444">
                  <c:v>92.05</c:v>
                </c:pt>
                <c:pt idx="445">
                  <c:v>92.07</c:v>
                </c:pt>
                <c:pt idx="446">
                  <c:v>92.09</c:v>
                </c:pt>
                <c:pt idx="447">
                  <c:v>92.12</c:v>
                </c:pt>
                <c:pt idx="448">
                  <c:v>92.14</c:v>
                </c:pt>
                <c:pt idx="449">
                  <c:v>92.16</c:v>
                </c:pt>
                <c:pt idx="450">
                  <c:v>92.18</c:v>
                </c:pt>
                <c:pt idx="451">
                  <c:v>92.2</c:v>
                </c:pt>
                <c:pt idx="452">
                  <c:v>92.22</c:v>
                </c:pt>
                <c:pt idx="453">
                  <c:v>92.24</c:v>
                </c:pt>
                <c:pt idx="454">
                  <c:v>92.26</c:v>
                </c:pt>
                <c:pt idx="455">
                  <c:v>92.28</c:v>
                </c:pt>
                <c:pt idx="456">
                  <c:v>92.3</c:v>
                </c:pt>
                <c:pt idx="457">
                  <c:v>92.32</c:v>
                </c:pt>
                <c:pt idx="458">
                  <c:v>92.35</c:v>
                </c:pt>
                <c:pt idx="459">
                  <c:v>92.37</c:v>
                </c:pt>
                <c:pt idx="460">
                  <c:v>92.39</c:v>
                </c:pt>
                <c:pt idx="461">
                  <c:v>92.41</c:v>
                </c:pt>
                <c:pt idx="462">
                  <c:v>92.43</c:v>
                </c:pt>
                <c:pt idx="463">
                  <c:v>92.45</c:v>
                </c:pt>
                <c:pt idx="464">
                  <c:v>92.47</c:v>
                </c:pt>
                <c:pt idx="465">
                  <c:v>92.49</c:v>
                </c:pt>
                <c:pt idx="466">
                  <c:v>92.51</c:v>
                </c:pt>
                <c:pt idx="467">
                  <c:v>92.53</c:v>
                </c:pt>
                <c:pt idx="468">
                  <c:v>92.55</c:v>
                </c:pt>
                <c:pt idx="469">
                  <c:v>92.57</c:v>
                </c:pt>
                <c:pt idx="470">
                  <c:v>92.6</c:v>
                </c:pt>
                <c:pt idx="471">
                  <c:v>92.62</c:v>
                </c:pt>
                <c:pt idx="472">
                  <c:v>92.64</c:v>
                </c:pt>
                <c:pt idx="473">
                  <c:v>92.66</c:v>
                </c:pt>
                <c:pt idx="474">
                  <c:v>92.68</c:v>
                </c:pt>
                <c:pt idx="475">
                  <c:v>92.7</c:v>
                </c:pt>
                <c:pt idx="476">
                  <c:v>92.72</c:v>
                </c:pt>
                <c:pt idx="477">
                  <c:v>92.74</c:v>
                </c:pt>
                <c:pt idx="478">
                  <c:v>92.76</c:v>
                </c:pt>
                <c:pt idx="479">
                  <c:v>92.78</c:v>
                </c:pt>
                <c:pt idx="480">
                  <c:v>92.8</c:v>
                </c:pt>
                <c:pt idx="481">
                  <c:v>92.83</c:v>
                </c:pt>
                <c:pt idx="482">
                  <c:v>92.85</c:v>
                </c:pt>
                <c:pt idx="483">
                  <c:v>92.87</c:v>
                </c:pt>
                <c:pt idx="484">
                  <c:v>92.89</c:v>
                </c:pt>
                <c:pt idx="485">
                  <c:v>92.91</c:v>
                </c:pt>
                <c:pt idx="486">
                  <c:v>92.93</c:v>
                </c:pt>
                <c:pt idx="487">
                  <c:v>92.95</c:v>
                </c:pt>
                <c:pt idx="488">
                  <c:v>92.97</c:v>
                </c:pt>
                <c:pt idx="489">
                  <c:v>92.99</c:v>
                </c:pt>
                <c:pt idx="490">
                  <c:v>93.01</c:v>
                </c:pt>
                <c:pt idx="491">
                  <c:v>93.03</c:v>
                </c:pt>
                <c:pt idx="492">
                  <c:v>93.05</c:v>
                </c:pt>
                <c:pt idx="493">
                  <c:v>93.08</c:v>
                </c:pt>
                <c:pt idx="494">
                  <c:v>93.1</c:v>
                </c:pt>
                <c:pt idx="495">
                  <c:v>93.12</c:v>
                </c:pt>
                <c:pt idx="496">
                  <c:v>93.14</c:v>
                </c:pt>
                <c:pt idx="497">
                  <c:v>93.16</c:v>
                </c:pt>
                <c:pt idx="498">
                  <c:v>93.18</c:v>
                </c:pt>
                <c:pt idx="499">
                  <c:v>93.2</c:v>
                </c:pt>
                <c:pt idx="500">
                  <c:v>93.22</c:v>
                </c:pt>
                <c:pt idx="501">
                  <c:v>93.24</c:v>
                </c:pt>
                <c:pt idx="502">
                  <c:v>93.26</c:v>
                </c:pt>
                <c:pt idx="503">
                  <c:v>93.28</c:v>
                </c:pt>
                <c:pt idx="504">
                  <c:v>93.3</c:v>
                </c:pt>
                <c:pt idx="505">
                  <c:v>93.33</c:v>
                </c:pt>
                <c:pt idx="506">
                  <c:v>93.35</c:v>
                </c:pt>
                <c:pt idx="507">
                  <c:v>93.37</c:v>
                </c:pt>
                <c:pt idx="508">
                  <c:v>93.39</c:v>
                </c:pt>
                <c:pt idx="509">
                  <c:v>93.41</c:v>
                </c:pt>
                <c:pt idx="510">
                  <c:v>93.43</c:v>
                </c:pt>
                <c:pt idx="511">
                  <c:v>93.45</c:v>
                </c:pt>
                <c:pt idx="512">
                  <c:v>93.47</c:v>
                </c:pt>
                <c:pt idx="513">
                  <c:v>93.49</c:v>
                </c:pt>
                <c:pt idx="514">
                  <c:v>93.51</c:v>
                </c:pt>
                <c:pt idx="515">
                  <c:v>93.53</c:v>
                </c:pt>
                <c:pt idx="516">
                  <c:v>93.56</c:v>
                </c:pt>
                <c:pt idx="517">
                  <c:v>93.58</c:v>
                </c:pt>
                <c:pt idx="518">
                  <c:v>93.6</c:v>
                </c:pt>
                <c:pt idx="519">
                  <c:v>93.62</c:v>
                </c:pt>
                <c:pt idx="520">
                  <c:v>93.64</c:v>
                </c:pt>
                <c:pt idx="521">
                  <c:v>93.66</c:v>
                </c:pt>
                <c:pt idx="522">
                  <c:v>93.68</c:v>
                </c:pt>
                <c:pt idx="523">
                  <c:v>93.7</c:v>
                </c:pt>
                <c:pt idx="524">
                  <c:v>93.72</c:v>
                </c:pt>
                <c:pt idx="525">
                  <c:v>93.74</c:v>
                </c:pt>
                <c:pt idx="526">
                  <c:v>93.76</c:v>
                </c:pt>
                <c:pt idx="527">
                  <c:v>93.78</c:v>
                </c:pt>
                <c:pt idx="528">
                  <c:v>93.81</c:v>
                </c:pt>
                <c:pt idx="529">
                  <c:v>93.83</c:v>
                </c:pt>
                <c:pt idx="530">
                  <c:v>93.85</c:v>
                </c:pt>
                <c:pt idx="531">
                  <c:v>93.87</c:v>
                </c:pt>
                <c:pt idx="532">
                  <c:v>93.89</c:v>
                </c:pt>
                <c:pt idx="533">
                  <c:v>93.91</c:v>
                </c:pt>
                <c:pt idx="534">
                  <c:v>93.93</c:v>
                </c:pt>
                <c:pt idx="535">
                  <c:v>93.95</c:v>
                </c:pt>
                <c:pt idx="536">
                  <c:v>93.97</c:v>
                </c:pt>
                <c:pt idx="537">
                  <c:v>93.99</c:v>
                </c:pt>
                <c:pt idx="538">
                  <c:v>94.01</c:v>
                </c:pt>
                <c:pt idx="539">
                  <c:v>94.03</c:v>
                </c:pt>
                <c:pt idx="540">
                  <c:v>94.06</c:v>
                </c:pt>
                <c:pt idx="541">
                  <c:v>94.08</c:v>
                </c:pt>
                <c:pt idx="542">
                  <c:v>94.1</c:v>
                </c:pt>
                <c:pt idx="543">
                  <c:v>94.12</c:v>
                </c:pt>
                <c:pt idx="544">
                  <c:v>94.14</c:v>
                </c:pt>
                <c:pt idx="545">
                  <c:v>94.16</c:v>
                </c:pt>
                <c:pt idx="546">
                  <c:v>94.18</c:v>
                </c:pt>
                <c:pt idx="547">
                  <c:v>94.2</c:v>
                </c:pt>
                <c:pt idx="548">
                  <c:v>94.22</c:v>
                </c:pt>
                <c:pt idx="549">
                  <c:v>94.24</c:v>
                </c:pt>
                <c:pt idx="550">
                  <c:v>94.26</c:v>
                </c:pt>
                <c:pt idx="551">
                  <c:v>94.29</c:v>
                </c:pt>
                <c:pt idx="552">
                  <c:v>94.31</c:v>
                </c:pt>
                <c:pt idx="553">
                  <c:v>94.33</c:v>
                </c:pt>
                <c:pt idx="554">
                  <c:v>94.35</c:v>
                </c:pt>
                <c:pt idx="555">
                  <c:v>94.37</c:v>
                </c:pt>
                <c:pt idx="556">
                  <c:v>94.39</c:v>
                </c:pt>
                <c:pt idx="557">
                  <c:v>94.41</c:v>
                </c:pt>
                <c:pt idx="558">
                  <c:v>94.43</c:v>
                </c:pt>
                <c:pt idx="559">
                  <c:v>94.45</c:v>
                </c:pt>
                <c:pt idx="560">
                  <c:v>94.47</c:v>
                </c:pt>
                <c:pt idx="561">
                  <c:v>94.49</c:v>
                </c:pt>
                <c:pt idx="562">
                  <c:v>94.51</c:v>
                </c:pt>
                <c:pt idx="563">
                  <c:v>94.54</c:v>
                </c:pt>
                <c:pt idx="564">
                  <c:v>94.56</c:v>
                </c:pt>
                <c:pt idx="565">
                  <c:v>94.58</c:v>
                </c:pt>
                <c:pt idx="566">
                  <c:v>94.6</c:v>
                </c:pt>
                <c:pt idx="567">
                  <c:v>94.62</c:v>
                </c:pt>
                <c:pt idx="568">
                  <c:v>94.64</c:v>
                </c:pt>
                <c:pt idx="569">
                  <c:v>94.66</c:v>
                </c:pt>
                <c:pt idx="570">
                  <c:v>94.68</c:v>
                </c:pt>
                <c:pt idx="571">
                  <c:v>94.7</c:v>
                </c:pt>
                <c:pt idx="572">
                  <c:v>94.72</c:v>
                </c:pt>
                <c:pt idx="573">
                  <c:v>94.74</c:v>
                </c:pt>
                <c:pt idx="574">
                  <c:v>94.76</c:v>
                </c:pt>
                <c:pt idx="575">
                  <c:v>94.79</c:v>
                </c:pt>
                <c:pt idx="576">
                  <c:v>94.81</c:v>
                </c:pt>
                <c:pt idx="577">
                  <c:v>94.83</c:v>
                </c:pt>
                <c:pt idx="578">
                  <c:v>94.85</c:v>
                </c:pt>
                <c:pt idx="579">
                  <c:v>94.87</c:v>
                </c:pt>
                <c:pt idx="580">
                  <c:v>94.89</c:v>
                </c:pt>
                <c:pt idx="581">
                  <c:v>94.91</c:v>
                </c:pt>
                <c:pt idx="582">
                  <c:v>94.93</c:v>
                </c:pt>
                <c:pt idx="583">
                  <c:v>94.95</c:v>
                </c:pt>
                <c:pt idx="584">
                  <c:v>94.97</c:v>
                </c:pt>
                <c:pt idx="585">
                  <c:v>94.99</c:v>
                </c:pt>
                <c:pt idx="586">
                  <c:v>95.02</c:v>
                </c:pt>
                <c:pt idx="587">
                  <c:v>95.04</c:v>
                </c:pt>
                <c:pt idx="588">
                  <c:v>95.06</c:v>
                </c:pt>
                <c:pt idx="589">
                  <c:v>95.08</c:v>
                </c:pt>
                <c:pt idx="590">
                  <c:v>95.1</c:v>
                </c:pt>
                <c:pt idx="591">
                  <c:v>95.12</c:v>
                </c:pt>
                <c:pt idx="592">
                  <c:v>95.14</c:v>
                </c:pt>
                <c:pt idx="593">
                  <c:v>95.16</c:v>
                </c:pt>
                <c:pt idx="594">
                  <c:v>95.18</c:v>
                </c:pt>
                <c:pt idx="595">
                  <c:v>95.2</c:v>
                </c:pt>
                <c:pt idx="596">
                  <c:v>95.22</c:v>
                </c:pt>
                <c:pt idx="597">
                  <c:v>95.24</c:v>
                </c:pt>
                <c:pt idx="598">
                  <c:v>95.27</c:v>
                </c:pt>
                <c:pt idx="599">
                  <c:v>95.29</c:v>
                </c:pt>
                <c:pt idx="600">
                  <c:v>95.31</c:v>
                </c:pt>
                <c:pt idx="601">
                  <c:v>95.33</c:v>
                </c:pt>
                <c:pt idx="602">
                  <c:v>95.35</c:v>
                </c:pt>
                <c:pt idx="603">
                  <c:v>95.37</c:v>
                </c:pt>
                <c:pt idx="604">
                  <c:v>95.39</c:v>
                </c:pt>
                <c:pt idx="605">
                  <c:v>95.41</c:v>
                </c:pt>
                <c:pt idx="606">
                  <c:v>95.43</c:v>
                </c:pt>
                <c:pt idx="607">
                  <c:v>95.45</c:v>
                </c:pt>
                <c:pt idx="608">
                  <c:v>95.47</c:v>
                </c:pt>
                <c:pt idx="609">
                  <c:v>95.5</c:v>
                </c:pt>
                <c:pt idx="610">
                  <c:v>95.52</c:v>
                </c:pt>
                <c:pt idx="611">
                  <c:v>95.54</c:v>
                </c:pt>
                <c:pt idx="612">
                  <c:v>95.56</c:v>
                </c:pt>
                <c:pt idx="613">
                  <c:v>95.58</c:v>
                </c:pt>
                <c:pt idx="614">
                  <c:v>95.6</c:v>
                </c:pt>
                <c:pt idx="615">
                  <c:v>95.62</c:v>
                </c:pt>
                <c:pt idx="616">
                  <c:v>95.64</c:v>
                </c:pt>
                <c:pt idx="617">
                  <c:v>95.66</c:v>
                </c:pt>
                <c:pt idx="618">
                  <c:v>95.68</c:v>
                </c:pt>
                <c:pt idx="619">
                  <c:v>95.7</c:v>
                </c:pt>
                <c:pt idx="620">
                  <c:v>95.72</c:v>
                </c:pt>
                <c:pt idx="621">
                  <c:v>95.75</c:v>
                </c:pt>
                <c:pt idx="622">
                  <c:v>95.77</c:v>
                </c:pt>
                <c:pt idx="623">
                  <c:v>95.79</c:v>
                </c:pt>
                <c:pt idx="624">
                  <c:v>95.81</c:v>
                </c:pt>
                <c:pt idx="625">
                  <c:v>95.83</c:v>
                </c:pt>
                <c:pt idx="626">
                  <c:v>95.85</c:v>
                </c:pt>
                <c:pt idx="627">
                  <c:v>95.87</c:v>
                </c:pt>
                <c:pt idx="628">
                  <c:v>95.89</c:v>
                </c:pt>
                <c:pt idx="629">
                  <c:v>95.91</c:v>
                </c:pt>
                <c:pt idx="630">
                  <c:v>95.93</c:v>
                </c:pt>
                <c:pt idx="631">
                  <c:v>95.95</c:v>
                </c:pt>
                <c:pt idx="632">
                  <c:v>95.97</c:v>
                </c:pt>
                <c:pt idx="633">
                  <c:v>96</c:v>
                </c:pt>
                <c:pt idx="634">
                  <c:v>96.02</c:v>
                </c:pt>
                <c:pt idx="635">
                  <c:v>96.04</c:v>
                </c:pt>
                <c:pt idx="636">
                  <c:v>96.06</c:v>
                </c:pt>
                <c:pt idx="637">
                  <c:v>96.08</c:v>
                </c:pt>
                <c:pt idx="638">
                  <c:v>96.1</c:v>
                </c:pt>
                <c:pt idx="639">
                  <c:v>96.12</c:v>
                </c:pt>
                <c:pt idx="640">
                  <c:v>96.14</c:v>
                </c:pt>
              </c:strCache>
            </c:strRef>
          </c:cat>
          <c:val>
            <c:numRef>
              <c:f>'9.45'!$V$24:$V$664</c:f>
              <c:numCache>
                <c:formatCode>0.00000</c:formatCode>
                <c:ptCount val="641"/>
                <c:pt idx="0">
                  <c:v>1.1429368404814826E-3</c:v>
                </c:pt>
                <c:pt idx="1">
                  <c:v>1.180043291615596E-3</c:v>
                </c:pt>
                <c:pt idx="2">
                  <c:v>1.2182326070141209E-3</c:v>
                </c:pt>
                <c:pt idx="3">
                  <c:v>1.25753206995693E-3</c:v>
                </c:pt>
                <c:pt idx="4">
                  <c:v>1.2979695068757952E-3</c:v>
                </c:pt>
                <c:pt idx="5">
                  <c:v>1.3395732935672637E-3</c:v>
                </c:pt>
                <c:pt idx="6">
                  <c:v>1.3823723613265451E-3</c:v>
                </c:pt>
                <c:pt idx="7">
                  <c:v>1.4263962029961879E-3</c:v>
                </c:pt>
                <c:pt idx="8">
                  <c:v>1.4716748789230672E-3</c:v>
                </c:pt>
                <c:pt idx="9">
                  <c:v>1.5182390228171867E-3</c:v>
                </c:pt>
                <c:pt idx="10">
                  <c:v>1.5661198475055234E-3</c:v>
                </c:pt>
                <c:pt idx="11">
                  <c:v>1.6153491505741715E-3</c:v>
                </c:pt>
                <c:pt idx="12">
                  <c:v>1.6659593198917024E-3</c:v>
                </c:pt>
                <c:pt idx="13">
                  <c:v>1.7179833390067367E-3</c:v>
                </c:pt>
                <c:pt idx="14">
                  <c:v>1.7714547924124037E-3</c:v>
                </c:pt>
                <c:pt idx="15">
                  <c:v>1.826407870670365E-3</c:v>
                </c:pt>
                <c:pt idx="16">
                  <c:v>1.8828773753868473E-3</c:v>
                </c:pt>
                <c:pt idx="17">
                  <c:v>1.9408987240331084E-3</c:v>
                </c:pt>
                <c:pt idx="18">
                  <c:v>2.0005079546024981E-3</c:v>
                </c:pt>
                <c:pt idx="19">
                  <c:v>2.0617417300963013E-3</c:v>
                </c:pt>
                <c:pt idx="20">
                  <c:v>2.1246373428302893E-3</c:v>
                </c:pt>
                <c:pt idx="21">
                  <c:v>2.1892327185539088E-3</c:v>
                </c:pt>
                <c:pt idx="22">
                  <c:v>2.2555664203738131E-3</c:v>
                </c:pt>
                <c:pt idx="23">
                  <c:v>2.323677652473401E-3</c:v>
                </c:pt>
                <c:pt idx="24">
                  <c:v>2.393606263619927E-3</c:v>
                </c:pt>
                <c:pt idx="25">
                  <c:v>2.4653927504505232E-3</c:v>
                </c:pt>
                <c:pt idx="26">
                  <c:v>2.5390782605285806E-3</c:v>
                </c:pt>
                <c:pt idx="27">
                  <c:v>2.6147045951615852E-3</c:v>
                </c:pt>
                <c:pt idx="28">
                  <c:v>2.6923142119716637E-3</c:v>
                </c:pt>
                <c:pt idx="29">
                  <c:v>2.771950227209758E-3</c:v>
                </c:pt>
                <c:pt idx="30">
                  <c:v>2.8536564178045331E-3</c:v>
                </c:pt>
                <c:pt idx="31">
                  <c:v>2.9374772231367213E-3</c:v>
                </c:pt>
                <c:pt idx="32">
                  <c:v>3.0234577465298733E-3</c:v>
                </c:pt>
                <c:pt idx="33">
                  <c:v>3.1116437564481241E-3</c:v>
                </c:pt>
                <c:pt idx="34">
                  <c:v>3.2020816873917107E-3</c:v>
                </c:pt>
                <c:pt idx="35">
                  <c:v>3.2948186404808022E-3</c:v>
                </c:pt>
                <c:pt idx="36">
                  <c:v>3.3899023837182601E-3</c:v>
                </c:pt>
                <c:pt idx="37">
                  <c:v>3.4873813519217425E-3</c:v>
                </c:pt>
                <c:pt idx="38">
                  <c:v>3.5873046463157274E-3</c:v>
                </c:pt>
                <c:pt idx="39">
                  <c:v>3.6897220337737862E-3</c:v>
                </c:pt>
                <c:pt idx="40">
                  <c:v>3.7946839457016178E-3</c:v>
                </c:pt>
                <c:pt idx="41">
                  <c:v>3.9022414765510953E-3</c:v>
                </c:pt>
                <c:pt idx="42">
                  <c:v>4.0124463819558665E-3</c:v>
                </c:pt>
                <c:pt idx="43">
                  <c:v>4.1253510764786864E-3</c:v>
                </c:pt>
                <c:pt idx="44">
                  <c:v>4.2410086309610422E-3</c:v>
                </c:pt>
                <c:pt idx="45">
                  <c:v>4.3594727694652542E-3</c:v>
                </c:pt>
                <c:pt idx="46">
                  <c:v>4.4807978657996506E-3</c:v>
                </c:pt>
                <c:pt idx="47">
                  <c:v>4.6050389396170574E-3</c:v>
                </c:pt>
                <c:pt idx="48">
                  <c:v>4.7322516520771594E-3</c:v>
                </c:pt>
                <c:pt idx="49">
                  <c:v>4.8624923010632632E-3</c:v>
                </c:pt>
                <c:pt idx="50">
                  <c:v>4.9958178159438755E-3</c:v>
                </c:pt>
                <c:pt idx="51">
                  <c:v>5.1322857518698991E-3</c:v>
                </c:pt>
                <c:pt idx="52">
                  <c:v>5.271954283597946E-3</c:v>
                </c:pt>
                <c:pt idx="53">
                  <c:v>5.4148821988307125E-3</c:v>
                </c:pt>
                <c:pt idx="54">
                  <c:v>5.5611288910650796E-3</c:v>
                </c:pt>
                <c:pt idx="55">
                  <c:v>5.7107543519391004E-3</c:v>
                </c:pt>
                <c:pt idx="56">
                  <c:v>5.8638191630687496E-3</c:v>
                </c:pt>
                <c:pt idx="57">
                  <c:v>6.0203844873657755E-3</c:v>
                </c:pt>
                <c:pt idx="58">
                  <c:v>6.180512059827831E-3</c:v>
                </c:pt>
                <c:pt idx="59">
                  <c:v>6.3442641777925147E-3</c:v>
                </c:pt>
                <c:pt idx="60">
                  <c:v>6.5117036906466854E-3</c:v>
                </c:pt>
                <c:pt idx="61">
                  <c:v>6.682893988983132E-3</c:v>
                </c:pt>
                <c:pt idx="62">
                  <c:v>6.857898993196207E-3</c:v>
                </c:pt>
                <c:pt idx="63">
                  <c:v>7.0367831415088875E-3</c:v>
                </c:pt>
                <c:pt idx="64">
                  <c:v>7.2196113774232644E-3</c:v>
                </c:pt>
                <c:pt idx="65">
                  <c:v>7.4064491365873125E-3</c:v>
                </c:pt>
                <c:pt idx="66">
                  <c:v>7.5973623330703888E-3</c:v>
                </c:pt>
                <c:pt idx="67">
                  <c:v>7.7924173450407046E-3</c:v>
                </c:pt>
                <c:pt idx="68">
                  <c:v>7.9916809998377934E-3</c:v>
                </c:pt>
                <c:pt idx="69">
                  <c:v>8.1952205584336253E-3</c:v>
                </c:pt>
                <c:pt idx="70">
                  <c:v>8.4031036992759049E-3</c:v>
                </c:pt>
                <c:pt idx="71">
                  <c:v>8.6153985015078403E-3</c:v>
                </c:pt>
                <c:pt idx="72">
                  <c:v>8.832173427558444E-3</c:v>
                </c:pt>
                <c:pt idx="73">
                  <c:v>9.0534973050980967E-3</c:v>
                </c:pt>
                <c:pt idx="74">
                  <c:v>9.2794393083543564E-3</c:v>
                </c:pt>
                <c:pt idx="75">
                  <c:v>9.510068938783079E-3</c:v>
                </c:pt>
                <c:pt idx="76">
                  <c:v>9.7454560050907173E-3</c:v>
                </c:pt>
                <c:pt idx="77">
                  <c:v>9.9856706026033686E-3</c:v>
                </c:pt>
                <c:pt idx="78">
                  <c:v>1.0230783091979306E-2</c:v>
                </c:pt>
                <c:pt idx="79">
                  <c:v>1.048086407726124E-2</c:v>
                </c:pt>
                <c:pt idx="80">
                  <c:v>1.0735984383265722E-2</c:v>
                </c:pt>
                <c:pt idx="81">
                  <c:v>1.0996215032306878E-2</c:v>
                </c:pt>
                <c:pt idx="82">
                  <c:v>1.1261627220252568E-2</c:v>
                </c:pt>
                <c:pt idx="83">
                  <c:v>1.153229229191103E-2</c:v>
                </c:pt>
                <c:pt idx="84">
                  <c:v>1.1808281715746964E-2</c:v>
                </c:pt>
                <c:pt idx="85">
                  <c:v>1.2089667057925975E-2</c:v>
                </c:pt>
                <c:pt idx="86">
                  <c:v>1.2376519955687271E-2</c:v>
                </c:pt>
                <c:pt idx="87">
                  <c:v>1.266891209004436E-2</c:v>
                </c:pt>
                <c:pt idx="88">
                  <c:v>1.2966915157814726E-2</c:v>
                </c:pt>
                <c:pt idx="89">
                  <c:v>1.3270600842979086E-2</c:v>
                </c:pt>
                <c:pt idx="90">
                  <c:v>1.3580040787372204E-2</c:v>
                </c:pt>
                <c:pt idx="91">
                  <c:v>1.3895306560706958E-2</c:v>
                </c:pt>
                <c:pt idx="92">
                  <c:v>1.4216469629934591E-2</c:v>
                </c:pt>
                <c:pt idx="93">
                  <c:v>1.4543601327943875E-2</c:v>
                </c:pt>
                <c:pt idx="94">
                  <c:v>1.487677282160324E-2</c:v>
                </c:pt>
                <c:pt idx="95">
                  <c:v>1.5216055079149721E-2</c:v>
                </c:pt>
                <c:pt idx="96">
                  <c:v>1.5561518836929788E-2</c:v>
                </c:pt>
                <c:pt idx="97">
                  <c:v>1.5913234565497134E-2</c:v>
                </c:pt>
                <c:pt idx="98">
                  <c:v>1.6271272435073449E-2</c:v>
                </c:pt>
                <c:pt idx="99">
                  <c:v>1.6635702280378774E-2</c:v>
                </c:pt>
                <c:pt idx="100">
                  <c:v>1.7006593564838246E-2</c:v>
                </c:pt>
                <c:pt idx="101">
                  <c:v>1.7384015344173269E-2</c:v>
                </c:pt>
                <c:pt idx="102">
                  <c:v>1.7768036229385033E-2</c:v>
                </c:pt>
                <c:pt idx="103">
                  <c:v>1.8158724349139708E-2</c:v>
                </c:pt>
                <c:pt idx="104">
                  <c:v>1.855614731156438E-2</c:v>
                </c:pt>
                <c:pt idx="105">
                  <c:v>1.8960372165464395E-2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1.8960372165464395E-2</c:v>
                </c:pt>
                <c:pt idx="536">
                  <c:v>1.855614731156438E-2</c:v>
                </c:pt>
                <c:pt idx="537">
                  <c:v>1.8158724349139708E-2</c:v>
                </c:pt>
                <c:pt idx="538">
                  <c:v>1.7768036229385033E-2</c:v>
                </c:pt>
                <c:pt idx="539">
                  <c:v>1.7384015344173269E-2</c:v>
                </c:pt>
                <c:pt idx="540">
                  <c:v>1.7006593564838246E-2</c:v>
                </c:pt>
                <c:pt idx="541">
                  <c:v>1.6635702280378774E-2</c:v>
                </c:pt>
                <c:pt idx="542">
                  <c:v>1.6271272435073449E-2</c:v>
                </c:pt>
                <c:pt idx="543">
                  <c:v>1.5913234565497134E-2</c:v>
                </c:pt>
                <c:pt idx="544">
                  <c:v>1.5561518836929788E-2</c:v>
                </c:pt>
                <c:pt idx="545">
                  <c:v>1.5216055079149721E-2</c:v>
                </c:pt>
                <c:pt idx="546">
                  <c:v>1.487677282160324E-2</c:v>
                </c:pt>
                <c:pt idx="547">
                  <c:v>1.4543601327943875E-2</c:v>
                </c:pt>
                <c:pt idx="548">
                  <c:v>1.4216469629934591E-2</c:v>
                </c:pt>
                <c:pt idx="549">
                  <c:v>1.3895306560706958E-2</c:v>
                </c:pt>
                <c:pt idx="550">
                  <c:v>1.3580040787372204E-2</c:v>
                </c:pt>
                <c:pt idx="551">
                  <c:v>1.3270600842979086E-2</c:v>
                </c:pt>
                <c:pt idx="552">
                  <c:v>1.2966915157814726E-2</c:v>
                </c:pt>
                <c:pt idx="553">
                  <c:v>1.266891209004436E-2</c:v>
                </c:pt>
                <c:pt idx="554">
                  <c:v>1.2376519955687271E-2</c:v>
                </c:pt>
                <c:pt idx="555">
                  <c:v>1.2089667057925975E-2</c:v>
                </c:pt>
                <c:pt idx="556">
                  <c:v>1.1808281715746964E-2</c:v>
                </c:pt>
                <c:pt idx="557">
                  <c:v>1.153229229191103E-2</c:v>
                </c:pt>
                <c:pt idx="558">
                  <c:v>1.1261627220252568E-2</c:v>
                </c:pt>
                <c:pt idx="559">
                  <c:v>1.0996215032306878E-2</c:v>
                </c:pt>
                <c:pt idx="560">
                  <c:v>1.0735984383265722E-2</c:v>
                </c:pt>
                <c:pt idx="561">
                  <c:v>1.048086407726124E-2</c:v>
                </c:pt>
                <c:pt idx="562">
                  <c:v>1.0230783091979306E-2</c:v>
                </c:pt>
                <c:pt idx="563">
                  <c:v>9.9856706026033686E-3</c:v>
                </c:pt>
                <c:pt idx="564">
                  <c:v>9.7454560050907173E-3</c:v>
                </c:pt>
                <c:pt idx="565">
                  <c:v>9.510068938783079E-3</c:v>
                </c:pt>
                <c:pt idx="566">
                  <c:v>9.2794393083543564E-3</c:v>
                </c:pt>
                <c:pt idx="567">
                  <c:v>9.0534973050980967E-3</c:v>
                </c:pt>
                <c:pt idx="568">
                  <c:v>8.832173427558444E-3</c:v>
                </c:pt>
                <c:pt idx="569">
                  <c:v>8.6153985015078403E-3</c:v>
                </c:pt>
                <c:pt idx="570">
                  <c:v>8.4031036992759049E-3</c:v>
                </c:pt>
                <c:pt idx="571">
                  <c:v>8.1952205584336253E-3</c:v>
                </c:pt>
                <c:pt idx="572">
                  <c:v>7.9916809998377934E-3</c:v>
                </c:pt>
                <c:pt idx="573">
                  <c:v>7.7924173450407046E-3</c:v>
                </c:pt>
                <c:pt idx="574">
                  <c:v>7.5973623330703888E-3</c:v>
                </c:pt>
                <c:pt idx="575">
                  <c:v>7.4064491365873125E-3</c:v>
                </c:pt>
                <c:pt idx="576">
                  <c:v>7.2196113774232644E-3</c:v>
                </c:pt>
                <c:pt idx="577">
                  <c:v>7.0367831415088875E-3</c:v>
                </c:pt>
                <c:pt idx="578">
                  <c:v>6.857898993196207E-3</c:v>
                </c:pt>
                <c:pt idx="579">
                  <c:v>6.682893988983132E-3</c:v>
                </c:pt>
                <c:pt idx="580">
                  <c:v>6.5117036906466854E-3</c:v>
                </c:pt>
                <c:pt idx="581">
                  <c:v>6.3442641777925147E-3</c:v>
                </c:pt>
                <c:pt idx="582">
                  <c:v>6.180512059827831E-3</c:v>
                </c:pt>
                <c:pt idx="583">
                  <c:v>6.0203844873657755E-3</c:v>
                </c:pt>
                <c:pt idx="584">
                  <c:v>5.8638191630687496E-3</c:v>
                </c:pt>
                <c:pt idx="585">
                  <c:v>5.7107543519391004E-3</c:v>
                </c:pt>
                <c:pt idx="586">
                  <c:v>5.5611288910650796E-3</c:v>
                </c:pt>
                <c:pt idx="587">
                  <c:v>5.4148821988307125E-3</c:v>
                </c:pt>
                <c:pt idx="588">
                  <c:v>5.271954283597946E-3</c:v>
                </c:pt>
                <c:pt idx="589">
                  <c:v>5.1322857518698991E-3</c:v>
                </c:pt>
                <c:pt idx="590">
                  <c:v>4.9958178159438755E-3</c:v>
                </c:pt>
                <c:pt idx="591">
                  <c:v>4.8624923010632632E-3</c:v>
                </c:pt>
                <c:pt idx="592">
                  <c:v>4.7322516520771594E-3</c:v>
                </c:pt>
                <c:pt idx="593">
                  <c:v>4.6050389396170574E-3</c:v>
                </c:pt>
                <c:pt idx="594">
                  <c:v>4.4807978657996506E-3</c:v>
                </c:pt>
                <c:pt idx="595">
                  <c:v>4.3594727694652542E-3</c:v>
                </c:pt>
                <c:pt idx="596">
                  <c:v>4.2410086309610422E-3</c:v>
                </c:pt>
                <c:pt idx="597">
                  <c:v>4.1253510764786864E-3</c:v>
                </c:pt>
                <c:pt idx="598">
                  <c:v>4.0124463819558665E-3</c:v>
                </c:pt>
                <c:pt idx="599">
                  <c:v>3.9022414765510953E-3</c:v>
                </c:pt>
                <c:pt idx="600">
                  <c:v>3.7946839457016178E-3</c:v>
                </c:pt>
                <c:pt idx="601">
                  <c:v>3.6897220337737862E-3</c:v>
                </c:pt>
                <c:pt idx="602">
                  <c:v>3.5873046463157274E-3</c:v>
                </c:pt>
                <c:pt idx="603">
                  <c:v>3.4873813519217425E-3</c:v>
                </c:pt>
                <c:pt idx="604">
                  <c:v>3.3899023837182601E-3</c:v>
                </c:pt>
                <c:pt idx="605">
                  <c:v>3.2948186404808022E-3</c:v>
                </c:pt>
                <c:pt idx="606">
                  <c:v>3.2020816873917107E-3</c:v>
                </c:pt>
                <c:pt idx="607">
                  <c:v>3.1116437564481241E-3</c:v>
                </c:pt>
                <c:pt idx="608">
                  <c:v>3.0234577465298733E-3</c:v>
                </c:pt>
                <c:pt idx="609">
                  <c:v>2.9374772231367213E-3</c:v>
                </c:pt>
                <c:pt idx="610">
                  <c:v>2.8536564178045331E-3</c:v>
                </c:pt>
                <c:pt idx="611">
                  <c:v>2.771950227209758E-3</c:v>
                </c:pt>
                <c:pt idx="612">
                  <c:v>2.6923142119716637E-3</c:v>
                </c:pt>
                <c:pt idx="613">
                  <c:v>2.6147045951615852E-3</c:v>
                </c:pt>
                <c:pt idx="614">
                  <c:v>2.5390782605285806E-3</c:v>
                </c:pt>
                <c:pt idx="615">
                  <c:v>2.4653927504505232E-3</c:v>
                </c:pt>
                <c:pt idx="616">
                  <c:v>2.393606263619927E-3</c:v>
                </c:pt>
                <c:pt idx="617">
                  <c:v>2.323677652473401E-3</c:v>
                </c:pt>
                <c:pt idx="618">
                  <c:v>2.2555664203738131E-3</c:v>
                </c:pt>
                <c:pt idx="619">
                  <c:v>2.1892327185539088E-3</c:v>
                </c:pt>
                <c:pt idx="620">
                  <c:v>2.1246373428302893E-3</c:v>
                </c:pt>
                <c:pt idx="621">
                  <c:v>2.0617417300963013E-3</c:v>
                </c:pt>
                <c:pt idx="622">
                  <c:v>2.0005079546024981E-3</c:v>
                </c:pt>
                <c:pt idx="623">
                  <c:v>1.9408987240331084E-3</c:v>
                </c:pt>
                <c:pt idx="624">
                  <c:v>1.8828773753868473E-3</c:v>
                </c:pt>
                <c:pt idx="625">
                  <c:v>1.826407870670365E-3</c:v>
                </c:pt>
                <c:pt idx="626">
                  <c:v>1.7714547924124037E-3</c:v>
                </c:pt>
                <c:pt idx="627">
                  <c:v>1.7179833390067367E-3</c:v>
                </c:pt>
                <c:pt idx="628">
                  <c:v>1.6659593198917024E-3</c:v>
                </c:pt>
                <c:pt idx="629">
                  <c:v>1.6153491505741715E-3</c:v>
                </c:pt>
                <c:pt idx="630">
                  <c:v>1.5661198475055234E-3</c:v>
                </c:pt>
                <c:pt idx="631">
                  <c:v>1.5182390228171867E-3</c:v>
                </c:pt>
                <c:pt idx="632">
                  <c:v>1.4716748789230672E-3</c:v>
                </c:pt>
                <c:pt idx="633">
                  <c:v>1.4263962029961879E-3</c:v>
                </c:pt>
                <c:pt idx="634">
                  <c:v>1.3823723613265451E-3</c:v>
                </c:pt>
                <c:pt idx="635">
                  <c:v>1.3395732935672637E-3</c:v>
                </c:pt>
                <c:pt idx="636">
                  <c:v>1.2979695068757952E-3</c:v>
                </c:pt>
                <c:pt idx="637">
                  <c:v>1.25753206995693E-3</c:v>
                </c:pt>
                <c:pt idx="638">
                  <c:v>1.2182326070141209E-3</c:v>
                </c:pt>
                <c:pt idx="639">
                  <c:v>1.180043291615596E-3</c:v>
                </c:pt>
                <c:pt idx="640">
                  <c:v>1.1429368404814826E-3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7-4BBE-8D58-801BFE642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49743928"/>
        <c:axId val="1"/>
      </c:areaChart>
      <c:catAx>
        <c:axId val="104974392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104974392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06506564707988E-2"/>
          <c:y val="4.3604651162790699E-2"/>
          <c:w val="0.92643447925260047"/>
          <c:h val="0.83720930232558233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'9.47'!$U$20:$U$660</c:f>
              <c:strCache>
                <c:ptCount val="641"/>
                <c:pt idx="0">
                  <c:v>0.634</c:v>
                </c:pt>
                <c:pt idx="1">
                  <c:v>0.635</c:v>
                </c:pt>
                <c:pt idx="2">
                  <c:v>0.635</c:v>
                </c:pt>
                <c:pt idx="3">
                  <c:v>0.635</c:v>
                </c:pt>
                <c:pt idx="4">
                  <c:v>0.635</c:v>
                </c:pt>
                <c:pt idx="5">
                  <c:v>0.635</c:v>
                </c:pt>
                <c:pt idx="6">
                  <c:v>0.636</c:v>
                </c:pt>
                <c:pt idx="7">
                  <c:v>0.636</c:v>
                </c:pt>
                <c:pt idx="8">
                  <c:v>0.636</c:v>
                </c:pt>
                <c:pt idx="9">
                  <c:v>0.636</c:v>
                </c:pt>
                <c:pt idx="10">
                  <c:v>0.636</c:v>
                </c:pt>
                <c:pt idx="11">
                  <c:v>0.637</c:v>
                </c:pt>
                <c:pt idx="12">
                  <c:v>0.637</c:v>
                </c:pt>
                <c:pt idx="13">
                  <c:v>0.637</c:v>
                </c:pt>
                <c:pt idx="14">
                  <c:v>0.637</c:v>
                </c:pt>
                <c:pt idx="15">
                  <c:v>0.637</c:v>
                </c:pt>
                <c:pt idx="16">
                  <c:v>0.638</c:v>
                </c:pt>
                <c:pt idx="17">
                  <c:v>0.638</c:v>
                </c:pt>
                <c:pt idx="18">
                  <c:v>0.638</c:v>
                </c:pt>
                <c:pt idx="19">
                  <c:v>0.638</c:v>
                </c:pt>
                <c:pt idx="20">
                  <c:v>0.639</c:v>
                </c:pt>
                <c:pt idx="21">
                  <c:v>0.639</c:v>
                </c:pt>
                <c:pt idx="22">
                  <c:v>0.639</c:v>
                </c:pt>
                <c:pt idx="23">
                  <c:v>0.639</c:v>
                </c:pt>
                <c:pt idx="24">
                  <c:v>0.639</c:v>
                </c:pt>
                <c:pt idx="25">
                  <c:v>0.64</c:v>
                </c:pt>
                <c:pt idx="26">
                  <c:v>0.64</c:v>
                </c:pt>
                <c:pt idx="27">
                  <c:v>0.64</c:v>
                </c:pt>
                <c:pt idx="28">
                  <c:v>0.64</c:v>
                </c:pt>
                <c:pt idx="29">
                  <c:v>0.64</c:v>
                </c:pt>
                <c:pt idx="30">
                  <c:v>0.641</c:v>
                </c:pt>
                <c:pt idx="31">
                  <c:v>0.641</c:v>
                </c:pt>
                <c:pt idx="32">
                  <c:v>0.641</c:v>
                </c:pt>
                <c:pt idx="33">
                  <c:v>0.641</c:v>
                </c:pt>
                <c:pt idx="34">
                  <c:v>0.641</c:v>
                </c:pt>
                <c:pt idx="35">
                  <c:v>0.642</c:v>
                </c:pt>
                <c:pt idx="36">
                  <c:v>0.642</c:v>
                </c:pt>
                <c:pt idx="37">
                  <c:v>0.642</c:v>
                </c:pt>
                <c:pt idx="38">
                  <c:v>0.642</c:v>
                </c:pt>
                <c:pt idx="39">
                  <c:v>0.642</c:v>
                </c:pt>
                <c:pt idx="40">
                  <c:v>0.643</c:v>
                </c:pt>
                <c:pt idx="41">
                  <c:v>0.643</c:v>
                </c:pt>
                <c:pt idx="42">
                  <c:v>0.643</c:v>
                </c:pt>
                <c:pt idx="43">
                  <c:v>0.643</c:v>
                </c:pt>
                <c:pt idx="44">
                  <c:v>0.643</c:v>
                </c:pt>
                <c:pt idx="45">
                  <c:v>0.644</c:v>
                </c:pt>
                <c:pt idx="46">
                  <c:v>0.644</c:v>
                </c:pt>
                <c:pt idx="47">
                  <c:v>0.644</c:v>
                </c:pt>
                <c:pt idx="48">
                  <c:v>0.644</c:v>
                </c:pt>
                <c:pt idx="49">
                  <c:v>0.644</c:v>
                </c:pt>
                <c:pt idx="50">
                  <c:v>0.645</c:v>
                </c:pt>
                <c:pt idx="51">
                  <c:v>0.645</c:v>
                </c:pt>
                <c:pt idx="52">
                  <c:v>0.645</c:v>
                </c:pt>
                <c:pt idx="53">
                  <c:v>0.645</c:v>
                </c:pt>
                <c:pt idx="54">
                  <c:v>0.645</c:v>
                </c:pt>
                <c:pt idx="55">
                  <c:v>0.646</c:v>
                </c:pt>
                <c:pt idx="56">
                  <c:v>0.646</c:v>
                </c:pt>
                <c:pt idx="57">
                  <c:v>0.646</c:v>
                </c:pt>
                <c:pt idx="58">
                  <c:v>0.646</c:v>
                </c:pt>
                <c:pt idx="59">
                  <c:v>0.647</c:v>
                </c:pt>
                <c:pt idx="60">
                  <c:v>0.647</c:v>
                </c:pt>
                <c:pt idx="61">
                  <c:v>0.647</c:v>
                </c:pt>
                <c:pt idx="62">
                  <c:v>0.647</c:v>
                </c:pt>
                <c:pt idx="63">
                  <c:v>0.647</c:v>
                </c:pt>
                <c:pt idx="64">
                  <c:v>0.648</c:v>
                </c:pt>
                <c:pt idx="65">
                  <c:v>0.648</c:v>
                </c:pt>
                <c:pt idx="66">
                  <c:v>0.648</c:v>
                </c:pt>
                <c:pt idx="67">
                  <c:v>0.648</c:v>
                </c:pt>
                <c:pt idx="68">
                  <c:v>0.648</c:v>
                </c:pt>
                <c:pt idx="69">
                  <c:v>0.649</c:v>
                </c:pt>
                <c:pt idx="70">
                  <c:v>0.649</c:v>
                </c:pt>
                <c:pt idx="71">
                  <c:v>0.649</c:v>
                </c:pt>
                <c:pt idx="72">
                  <c:v>0.649</c:v>
                </c:pt>
                <c:pt idx="73">
                  <c:v>0.649</c:v>
                </c:pt>
                <c:pt idx="74">
                  <c:v>0.65</c:v>
                </c:pt>
                <c:pt idx="75">
                  <c:v>0.65</c:v>
                </c:pt>
                <c:pt idx="76">
                  <c:v>0.65</c:v>
                </c:pt>
                <c:pt idx="77">
                  <c:v>0.65</c:v>
                </c:pt>
                <c:pt idx="78">
                  <c:v>0.65</c:v>
                </c:pt>
                <c:pt idx="79">
                  <c:v>0.651</c:v>
                </c:pt>
                <c:pt idx="80">
                  <c:v>0.651</c:v>
                </c:pt>
                <c:pt idx="81">
                  <c:v>0.651</c:v>
                </c:pt>
                <c:pt idx="82">
                  <c:v>0.651</c:v>
                </c:pt>
                <c:pt idx="83">
                  <c:v>0.651</c:v>
                </c:pt>
                <c:pt idx="84">
                  <c:v>0.652</c:v>
                </c:pt>
                <c:pt idx="85">
                  <c:v>0.652</c:v>
                </c:pt>
                <c:pt idx="86">
                  <c:v>0.652</c:v>
                </c:pt>
                <c:pt idx="87">
                  <c:v>0.652</c:v>
                </c:pt>
                <c:pt idx="88">
                  <c:v>0.652</c:v>
                </c:pt>
                <c:pt idx="89">
                  <c:v>0.653</c:v>
                </c:pt>
                <c:pt idx="90">
                  <c:v>0.653</c:v>
                </c:pt>
                <c:pt idx="91">
                  <c:v>0.653</c:v>
                </c:pt>
                <c:pt idx="92">
                  <c:v>0.653</c:v>
                </c:pt>
                <c:pt idx="93">
                  <c:v>0.653</c:v>
                </c:pt>
                <c:pt idx="94">
                  <c:v>0.654</c:v>
                </c:pt>
                <c:pt idx="95">
                  <c:v>0.654</c:v>
                </c:pt>
                <c:pt idx="96">
                  <c:v>0.654</c:v>
                </c:pt>
                <c:pt idx="97">
                  <c:v>0.654</c:v>
                </c:pt>
                <c:pt idx="98">
                  <c:v>0.655</c:v>
                </c:pt>
                <c:pt idx="99">
                  <c:v>0.655</c:v>
                </c:pt>
                <c:pt idx="100">
                  <c:v>0.655</c:v>
                </c:pt>
                <c:pt idx="101">
                  <c:v>0.655</c:v>
                </c:pt>
                <c:pt idx="102">
                  <c:v>0.655</c:v>
                </c:pt>
                <c:pt idx="103">
                  <c:v>0.656</c:v>
                </c:pt>
                <c:pt idx="104">
                  <c:v>0.656</c:v>
                </c:pt>
                <c:pt idx="105">
                  <c:v>0.656</c:v>
                </c:pt>
                <c:pt idx="106">
                  <c:v>0.656</c:v>
                </c:pt>
                <c:pt idx="107">
                  <c:v>0.656</c:v>
                </c:pt>
                <c:pt idx="108">
                  <c:v>0.657</c:v>
                </c:pt>
                <c:pt idx="109">
                  <c:v>0.657</c:v>
                </c:pt>
                <c:pt idx="110">
                  <c:v>0.657</c:v>
                </c:pt>
                <c:pt idx="111">
                  <c:v>0.657</c:v>
                </c:pt>
                <c:pt idx="112">
                  <c:v>0.657</c:v>
                </c:pt>
                <c:pt idx="113">
                  <c:v>0.658</c:v>
                </c:pt>
                <c:pt idx="114">
                  <c:v>0.658</c:v>
                </c:pt>
                <c:pt idx="115">
                  <c:v>0.658</c:v>
                </c:pt>
                <c:pt idx="116">
                  <c:v>0.658</c:v>
                </c:pt>
                <c:pt idx="117">
                  <c:v>0.658</c:v>
                </c:pt>
                <c:pt idx="118">
                  <c:v>0.659</c:v>
                </c:pt>
                <c:pt idx="119">
                  <c:v>0.659</c:v>
                </c:pt>
                <c:pt idx="120">
                  <c:v>0.659</c:v>
                </c:pt>
                <c:pt idx="121">
                  <c:v>0.659</c:v>
                </c:pt>
                <c:pt idx="122">
                  <c:v>0.659</c:v>
                </c:pt>
                <c:pt idx="123">
                  <c:v>0.66</c:v>
                </c:pt>
                <c:pt idx="124">
                  <c:v>0.66</c:v>
                </c:pt>
                <c:pt idx="125">
                  <c:v>0.66</c:v>
                </c:pt>
                <c:pt idx="126">
                  <c:v>0.66</c:v>
                </c:pt>
                <c:pt idx="127">
                  <c:v>0.66</c:v>
                </c:pt>
                <c:pt idx="128">
                  <c:v>0.661</c:v>
                </c:pt>
                <c:pt idx="129">
                  <c:v>0.661</c:v>
                </c:pt>
                <c:pt idx="130">
                  <c:v>0.661</c:v>
                </c:pt>
                <c:pt idx="131">
                  <c:v>0.661</c:v>
                </c:pt>
                <c:pt idx="132">
                  <c:v>0.661</c:v>
                </c:pt>
                <c:pt idx="133">
                  <c:v>0.662</c:v>
                </c:pt>
                <c:pt idx="134">
                  <c:v>0.662</c:v>
                </c:pt>
                <c:pt idx="135">
                  <c:v>0.662</c:v>
                </c:pt>
                <c:pt idx="136">
                  <c:v>0.662</c:v>
                </c:pt>
                <c:pt idx="137">
                  <c:v>0.662</c:v>
                </c:pt>
                <c:pt idx="138">
                  <c:v>0.663</c:v>
                </c:pt>
                <c:pt idx="139">
                  <c:v>0.663</c:v>
                </c:pt>
                <c:pt idx="140">
                  <c:v>0.663</c:v>
                </c:pt>
                <c:pt idx="141">
                  <c:v>0.663</c:v>
                </c:pt>
                <c:pt idx="142">
                  <c:v>0.664</c:v>
                </c:pt>
                <c:pt idx="143">
                  <c:v>0.664</c:v>
                </c:pt>
                <c:pt idx="144">
                  <c:v>0.664</c:v>
                </c:pt>
                <c:pt idx="145">
                  <c:v>0.664</c:v>
                </c:pt>
                <c:pt idx="146">
                  <c:v>0.664</c:v>
                </c:pt>
                <c:pt idx="147">
                  <c:v>0.665</c:v>
                </c:pt>
                <c:pt idx="148">
                  <c:v>0.665</c:v>
                </c:pt>
                <c:pt idx="149">
                  <c:v>0.665</c:v>
                </c:pt>
                <c:pt idx="150">
                  <c:v>0.665</c:v>
                </c:pt>
                <c:pt idx="151">
                  <c:v>0.665</c:v>
                </c:pt>
                <c:pt idx="152">
                  <c:v>0.666</c:v>
                </c:pt>
                <c:pt idx="153">
                  <c:v>0.666</c:v>
                </c:pt>
                <c:pt idx="154">
                  <c:v>0.666</c:v>
                </c:pt>
                <c:pt idx="155">
                  <c:v>0.666</c:v>
                </c:pt>
                <c:pt idx="156">
                  <c:v>0.666</c:v>
                </c:pt>
                <c:pt idx="157">
                  <c:v>0.667</c:v>
                </c:pt>
                <c:pt idx="158">
                  <c:v>0.667</c:v>
                </c:pt>
                <c:pt idx="159">
                  <c:v>0.667</c:v>
                </c:pt>
                <c:pt idx="160">
                  <c:v>0.667</c:v>
                </c:pt>
                <c:pt idx="161">
                  <c:v>0.667</c:v>
                </c:pt>
                <c:pt idx="162">
                  <c:v>0.668</c:v>
                </c:pt>
                <c:pt idx="163">
                  <c:v>0.668</c:v>
                </c:pt>
                <c:pt idx="164">
                  <c:v>0.668</c:v>
                </c:pt>
                <c:pt idx="165">
                  <c:v>0.668</c:v>
                </c:pt>
                <c:pt idx="166">
                  <c:v>0.668</c:v>
                </c:pt>
                <c:pt idx="167">
                  <c:v>0.669</c:v>
                </c:pt>
                <c:pt idx="168">
                  <c:v>0.669</c:v>
                </c:pt>
                <c:pt idx="169">
                  <c:v>0.669</c:v>
                </c:pt>
                <c:pt idx="170">
                  <c:v>0.669</c:v>
                </c:pt>
                <c:pt idx="171">
                  <c:v>0.669</c:v>
                </c:pt>
                <c:pt idx="172">
                  <c:v>0.67</c:v>
                </c:pt>
                <c:pt idx="173">
                  <c:v>0.67</c:v>
                </c:pt>
                <c:pt idx="174">
                  <c:v>0.67</c:v>
                </c:pt>
                <c:pt idx="175">
                  <c:v>0.67</c:v>
                </c:pt>
                <c:pt idx="176">
                  <c:v>0.67</c:v>
                </c:pt>
                <c:pt idx="177">
                  <c:v>0.671</c:v>
                </c:pt>
                <c:pt idx="178">
                  <c:v>0.671</c:v>
                </c:pt>
                <c:pt idx="179">
                  <c:v>0.671</c:v>
                </c:pt>
                <c:pt idx="180">
                  <c:v>0.671</c:v>
                </c:pt>
                <c:pt idx="181">
                  <c:v>0.672</c:v>
                </c:pt>
                <c:pt idx="182">
                  <c:v>0.672</c:v>
                </c:pt>
                <c:pt idx="183">
                  <c:v>0.672</c:v>
                </c:pt>
                <c:pt idx="184">
                  <c:v>0.672</c:v>
                </c:pt>
                <c:pt idx="185">
                  <c:v>0.672</c:v>
                </c:pt>
                <c:pt idx="186">
                  <c:v>0.673</c:v>
                </c:pt>
                <c:pt idx="187">
                  <c:v>0.673</c:v>
                </c:pt>
                <c:pt idx="188">
                  <c:v>0.673</c:v>
                </c:pt>
                <c:pt idx="189">
                  <c:v>0.673</c:v>
                </c:pt>
                <c:pt idx="190">
                  <c:v>0.673</c:v>
                </c:pt>
                <c:pt idx="191">
                  <c:v>0.674</c:v>
                </c:pt>
                <c:pt idx="192">
                  <c:v>0.674</c:v>
                </c:pt>
                <c:pt idx="193">
                  <c:v>0.674</c:v>
                </c:pt>
                <c:pt idx="194">
                  <c:v>0.674</c:v>
                </c:pt>
                <c:pt idx="195">
                  <c:v>0.674</c:v>
                </c:pt>
                <c:pt idx="196">
                  <c:v>0.675</c:v>
                </c:pt>
                <c:pt idx="197">
                  <c:v>0.675</c:v>
                </c:pt>
                <c:pt idx="198">
                  <c:v>0.675</c:v>
                </c:pt>
                <c:pt idx="199">
                  <c:v>0.675</c:v>
                </c:pt>
                <c:pt idx="200">
                  <c:v>0.675</c:v>
                </c:pt>
                <c:pt idx="201">
                  <c:v>0.676</c:v>
                </c:pt>
                <c:pt idx="202">
                  <c:v>0.676</c:v>
                </c:pt>
                <c:pt idx="203">
                  <c:v>0.676</c:v>
                </c:pt>
                <c:pt idx="204">
                  <c:v>0.676</c:v>
                </c:pt>
                <c:pt idx="205">
                  <c:v>0.676</c:v>
                </c:pt>
                <c:pt idx="206">
                  <c:v>0.677</c:v>
                </c:pt>
                <c:pt idx="207">
                  <c:v>0.677</c:v>
                </c:pt>
                <c:pt idx="208">
                  <c:v>0.677</c:v>
                </c:pt>
                <c:pt idx="209">
                  <c:v>0.677</c:v>
                </c:pt>
                <c:pt idx="210">
                  <c:v>0.677</c:v>
                </c:pt>
                <c:pt idx="211">
                  <c:v>0.678</c:v>
                </c:pt>
                <c:pt idx="212">
                  <c:v>0.678</c:v>
                </c:pt>
                <c:pt idx="213">
                  <c:v>0.678</c:v>
                </c:pt>
                <c:pt idx="214">
                  <c:v>0.678</c:v>
                </c:pt>
                <c:pt idx="215">
                  <c:v>0.678</c:v>
                </c:pt>
                <c:pt idx="216">
                  <c:v>0.679</c:v>
                </c:pt>
                <c:pt idx="217">
                  <c:v>0.679</c:v>
                </c:pt>
                <c:pt idx="218">
                  <c:v>0.679</c:v>
                </c:pt>
                <c:pt idx="219">
                  <c:v>0.679</c:v>
                </c:pt>
                <c:pt idx="220">
                  <c:v>0.68</c:v>
                </c:pt>
                <c:pt idx="221">
                  <c:v>0.68</c:v>
                </c:pt>
                <c:pt idx="222">
                  <c:v>0.68</c:v>
                </c:pt>
                <c:pt idx="223">
                  <c:v>0.68</c:v>
                </c:pt>
                <c:pt idx="224">
                  <c:v>0.68</c:v>
                </c:pt>
                <c:pt idx="225">
                  <c:v>0.681</c:v>
                </c:pt>
                <c:pt idx="226">
                  <c:v>0.681</c:v>
                </c:pt>
                <c:pt idx="227">
                  <c:v>0.681</c:v>
                </c:pt>
                <c:pt idx="228">
                  <c:v>0.681</c:v>
                </c:pt>
                <c:pt idx="229">
                  <c:v>0.681</c:v>
                </c:pt>
                <c:pt idx="230">
                  <c:v>0.682</c:v>
                </c:pt>
                <c:pt idx="231">
                  <c:v>0.682</c:v>
                </c:pt>
                <c:pt idx="232">
                  <c:v>0.682</c:v>
                </c:pt>
                <c:pt idx="233">
                  <c:v>0.682</c:v>
                </c:pt>
                <c:pt idx="234">
                  <c:v>0.682</c:v>
                </c:pt>
                <c:pt idx="235">
                  <c:v>0.683</c:v>
                </c:pt>
                <c:pt idx="236">
                  <c:v>0.683</c:v>
                </c:pt>
                <c:pt idx="237">
                  <c:v>0.683</c:v>
                </c:pt>
                <c:pt idx="238">
                  <c:v>0.683</c:v>
                </c:pt>
                <c:pt idx="239">
                  <c:v>0.683</c:v>
                </c:pt>
                <c:pt idx="240">
                  <c:v>0.684</c:v>
                </c:pt>
                <c:pt idx="241">
                  <c:v>0.684</c:v>
                </c:pt>
                <c:pt idx="242">
                  <c:v>0.684</c:v>
                </c:pt>
                <c:pt idx="243">
                  <c:v>0.684</c:v>
                </c:pt>
                <c:pt idx="244">
                  <c:v>0.684</c:v>
                </c:pt>
                <c:pt idx="245">
                  <c:v>0.685</c:v>
                </c:pt>
                <c:pt idx="246">
                  <c:v>0.685</c:v>
                </c:pt>
                <c:pt idx="247">
                  <c:v>0.685</c:v>
                </c:pt>
                <c:pt idx="248">
                  <c:v>0.685</c:v>
                </c:pt>
                <c:pt idx="249">
                  <c:v>0.685</c:v>
                </c:pt>
                <c:pt idx="250">
                  <c:v>0.686</c:v>
                </c:pt>
                <c:pt idx="251">
                  <c:v>0.686</c:v>
                </c:pt>
                <c:pt idx="252">
                  <c:v>0.686</c:v>
                </c:pt>
                <c:pt idx="253">
                  <c:v>0.686</c:v>
                </c:pt>
                <c:pt idx="254">
                  <c:v>0.686</c:v>
                </c:pt>
                <c:pt idx="255">
                  <c:v>0.687</c:v>
                </c:pt>
                <c:pt idx="256">
                  <c:v>0.687</c:v>
                </c:pt>
                <c:pt idx="257">
                  <c:v>0.687</c:v>
                </c:pt>
                <c:pt idx="258">
                  <c:v>0.687</c:v>
                </c:pt>
                <c:pt idx="259">
                  <c:v>0.687</c:v>
                </c:pt>
                <c:pt idx="260">
                  <c:v>0.688</c:v>
                </c:pt>
                <c:pt idx="261">
                  <c:v>0.688</c:v>
                </c:pt>
                <c:pt idx="262">
                  <c:v>0.688</c:v>
                </c:pt>
                <c:pt idx="263">
                  <c:v>0.688</c:v>
                </c:pt>
                <c:pt idx="264">
                  <c:v>0.689</c:v>
                </c:pt>
                <c:pt idx="265">
                  <c:v>0.689</c:v>
                </c:pt>
                <c:pt idx="266">
                  <c:v>0.689</c:v>
                </c:pt>
                <c:pt idx="267">
                  <c:v>0.689</c:v>
                </c:pt>
                <c:pt idx="268">
                  <c:v>0.689</c:v>
                </c:pt>
                <c:pt idx="269">
                  <c:v>0.69</c:v>
                </c:pt>
                <c:pt idx="270">
                  <c:v>0.69</c:v>
                </c:pt>
                <c:pt idx="271">
                  <c:v>0.69</c:v>
                </c:pt>
                <c:pt idx="272">
                  <c:v>0.69</c:v>
                </c:pt>
                <c:pt idx="273">
                  <c:v>0.69</c:v>
                </c:pt>
                <c:pt idx="274">
                  <c:v>0.691</c:v>
                </c:pt>
                <c:pt idx="275">
                  <c:v>0.691</c:v>
                </c:pt>
                <c:pt idx="276">
                  <c:v>0.691</c:v>
                </c:pt>
                <c:pt idx="277">
                  <c:v>0.691</c:v>
                </c:pt>
                <c:pt idx="278">
                  <c:v>0.691</c:v>
                </c:pt>
                <c:pt idx="279">
                  <c:v>0.692</c:v>
                </c:pt>
                <c:pt idx="280">
                  <c:v>0.692</c:v>
                </c:pt>
                <c:pt idx="281">
                  <c:v>0.692</c:v>
                </c:pt>
                <c:pt idx="282">
                  <c:v>0.692</c:v>
                </c:pt>
                <c:pt idx="283">
                  <c:v>0.692</c:v>
                </c:pt>
                <c:pt idx="284">
                  <c:v>0.693</c:v>
                </c:pt>
                <c:pt idx="285">
                  <c:v>0.693</c:v>
                </c:pt>
                <c:pt idx="286">
                  <c:v>0.693</c:v>
                </c:pt>
                <c:pt idx="287">
                  <c:v>0.693</c:v>
                </c:pt>
                <c:pt idx="288">
                  <c:v>0.693</c:v>
                </c:pt>
                <c:pt idx="289">
                  <c:v>0.694</c:v>
                </c:pt>
                <c:pt idx="290">
                  <c:v>0.694</c:v>
                </c:pt>
                <c:pt idx="291">
                  <c:v>0.694</c:v>
                </c:pt>
                <c:pt idx="292">
                  <c:v>0.694</c:v>
                </c:pt>
                <c:pt idx="293">
                  <c:v>0.694</c:v>
                </c:pt>
                <c:pt idx="294">
                  <c:v>0.695</c:v>
                </c:pt>
                <c:pt idx="295">
                  <c:v>0.695</c:v>
                </c:pt>
                <c:pt idx="296">
                  <c:v>0.695</c:v>
                </c:pt>
                <c:pt idx="297">
                  <c:v>0.695</c:v>
                </c:pt>
                <c:pt idx="298">
                  <c:v>0.695</c:v>
                </c:pt>
                <c:pt idx="299">
                  <c:v>0.696</c:v>
                </c:pt>
                <c:pt idx="300">
                  <c:v>0.696</c:v>
                </c:pt>
                <c:pt idx="301">
                  <c:v>0.696</c:v>
                </c:pt>
                <c:pt idx="302">
                  <c:v>0.696</c:v>
                </c:pt>
                <c:pt idx="303">
                  <c:v>0.697</c:v>
                </c:pt>
                <c:pt idx="304">
                  <c:v>0.697</c:v>
                </c:pt>
                <c:pt idx="305">
                  <c:v>0.697</c:v>
                </c:pt>
                <c:pt idx="306">
                  <c:v>0.697</c:v>
                </c:pt>
                <c:pt idx="307">
                  <c:v>0.697</c:v>
                </c:pt>
                <c:pt idx="308">
                  <c:v>0.698</c:v>
                </c:pt>
                <c:pt idx="309">
                  <c:v>0.698</c:v>
                </c:pt>
                <c:pt idx="310">
                  <c:v>0.698</c:v>
                </c:pt>
                <c:pt idx="311">
                  <c:v>0.698</c:v>
                </c:pt>
                <c:pt idx="312">
                  <c:v>0.698</c:v>
                </c:pt>
                <c:pt idx="313">
                  <c:v>0.699</c:v>
                </c:pt>
                <c:pt idx="314">
                  <c:v>0.699</c:v>
                </c:pt>
                <c:pt idx="315">
                  <c:v>0.699</c:v>
                </c:pt>
                <c:pt idx="316">
                  <c:v>0.699</c:v>
                </c:pt>
                <c:pt idx="317">
                  <c:v>0.699</c:v>
                </c:pt>
                <c:pt idx="318">
                  <c:v>0.7</c:v>
                </c:pt>
                <c:pt idx="319">
                  <c:v>0.7</c:v>
                </c:pt>
                <c:pt idx="320">
                  <c:v>0.7</c:v>
                </c:pt>
                <c:pt idx="321">
                  <c:v>0.7</c:v>
                </c:pt>
                <c:pt idx="322">
                  <c:v>0.7</c:v>
                </c:pt>
                <c:pt idx="323">
                  <c:v>0.701</c:v>
                </c:pt>
                <c:pt idx="324">
                  <c:v>0.701</c:v>
                </c:pt>
                <c:pt idx="325">
                  <c:v>0.701</c:v>
                </c:pt>
                <c:pt idx="326">
                  <c:v>0.701</c:v>
                </c:pt>
                <c:pt idx="327">
                  <c:v>0.701</c:v>
                </c:pt>
                <c:pt idx="328">
                  <c:v>0.702</c:v>
                </c:pt>
                <c:pt idx="329">
                  <c:v>0.702</c:v>
                </c:pt>
                <c:pt idx="330">
                  <c:v>0.702</c:v>
                </c:pt>
                <c:pt idx="331">
                  <c:v>0.702</c:v>
                </c:pt>
                <c:pt idx="332">
                  <c:v>0.702</c:v>
                </c:pt>
                <c:pt idx="333">
                  <c:v>0.703</c:v>
                </c:pt>
                <c:pt idx="334">
                  <c:v>0.703</c:v>
                </c:pt>
                <c:pt idx="335">
                  <c:v>0.703</c:v>
                </c:pt>
                <c:pt idx="336">
                  <c:v>0.703</c:v>
                </c:pt>
                <c:pt idx="337">
                  <c:v>0.703</c:v>
                </c:pt>
                <c:pt idx="338">
                  <c:v>0.704</c:v>
                </c:pt>
                <c:pt idx="339">
                  <c:v>0.704</c:v>
                </c:pt>
                <c:pt idx="340">
                  <c:v>0.704</c:v>
                </c:pt>
                <c:pt idx="341">
                  <c:v>0.704</c:v>
                </c:pt>
                <c:pt idx="342">
                  <c:v>0.705</c:v>
                </c:pt>
                <c:pt idx="343">
                  <c:v>0.705</c:v>
                </c:pt>
                <c:pt idx="344">
                  <c:v>0.705</c:v>
                </c:pt>
                <c:pt idx="345">
                  <c:v>0.705</c:v>
                </c:pt>
                <c:pt idx="346">
                  <c:v>0.705</c:v>
                </c:pt>
                <c:pt idx="347">
                  <c:v>0.706</c:v>
                </c:pt>
                <c:pt idx="348">
                  <c:v>0.706</c:v>
                </c:pt>
                <c:pt idx="349">
                  <c:v>0.706</c:v>
                </c:pt>
                <c:pt idx="350">
                  <c:v>0.706</c:v>
                </c:pt>
                <c:pt idx="351">
                  <c:v>0.706</c:v>
                </c:pt>
                <c:pt idx="352">
                  <c:v>0.707</c:v>
                </c:pt>
                <c:pt idx="353">
                  <c:v>0.707</c:v>
                </c:pt>
                <c:pt idx="354">
                  <c:v>0.707</c:v>
                </c:pt>
                <c:pt idx="355">
                  <c:v>0.707</c:v>
                </c:pt>
                <c:pt idx="356">
                  <c:v>0.707</c:v>
                </c:pt>
                <c:pt idx="357">
                  <c:v>0.708</c:v>
                </c:pt>
                <c:pt idx="358">
                  <c:v>0.708</c:v>
                </c:pt>
                <c:pt idx="359">
                  <c:v>0.708</c:v>
                </c:pt>
                <c:pt idx="360">
                  <c:v>0.708</c:v>
                </c:pt>
                <c:pt idx="361">
                  <c:v>0.708</c:v>
                </c:pt>
                <c:pt idx="362">
                  <c:v>0.709</c:v>
                </c:pt>
                <c:pt idx="363">
                  <c:v>0.709</c:v>
                </c:pt>
                <c:pt idx="364">
                  <c:v>0.709</c:v>
                </c:pt>
                <c:pt idx="365">
                  <c:v>0.709</c:v>
                </c:pt>
                <c:pt idx="366">
                  <c:v>0.709</c:v>
                </c:pt>
                <c:pt idx="367">
                  <c:v>0.71</c:v>
                </c:pt>
                <c:pt idx="368">
                  <c:v>0.71</c:v>
                </c:pt>
                <c:pt idx="369">
                  <c:v>0.71</c:v>
                </c:pt>
                <c:pt idx="370">
                  <c:v>0.71</c:v>
                </c:pt>
                <c:pt idx="371">
                  <c:v>0.71</c:v>
                </c:pt>
                <c:pt idx="372">
                  <c:v>0.711</c:v>
                </c:pt>
                <c:pt idx="373">
                  <c:v>0.711</c:v>
                </c:pt>
                <c:pt idx="374">
                  <c:v>0.711</c:v>
                </c:pt>
                <c:pt idx="375">
                  <c:v>0.711</c:v>
                </c:pt>
                <c:pt idx="376">
                  <c:v>0.711</c:v>
                </c:pt>
                <c:pt idx="377">
                  <c:v>0.712</c:v>
                </c:pt>
                <c:pt idx="378">
                  <c:v>0.712</c:v>
                </c:pt>
                <c:pt idx="379">
                  <c:v>0.712</c:v>
                </c:pt>
                <c:pt idx="380">
                  <c:v>0.712</c:v>
                </c:pt>
                <c:pt idx="381">
                  <c:v>0.713</c:v>
                </c:pt>
                <c:pt idx="382">
                  <c:v>0.713</c:v>
                </c:pt>
                <c:pt idx="383">
                  <c:v>0.713</c:v>
                </c:pt>
                <c:pt idx="384">
                  <c:v>0.713</c:v>
                </c:pt>
                <c:pt idx="385">
                  <c:v>0.713</c:v>
                </c:pt>
                <c:pt idx="386">
                  <c:v>0.714</c:v>
                </c:pt>
                <c:pt idx="387">
                  <c:v>0.714</c:v>
                </c:pt>
                <c:pt idx="388">
                  <c:v>0.714</c:v>
                </c:pt>
                <c:pt idx="389">
                  <c:v>0.714</c:v>
                </c:pt>
                <c:pt idx="390">
                  <c:v>0.714</c:v>
                </c:pt>
                <c:pt idx="391">
                  <c:v>0.715</c:v>
                </c:pt>
                <c:pt idx="392">
                  <c:v>0.715</c:v>
                </c:pt>
                <c:pt idx="393">
                  <c:v>0.715</c:v>
                </c:pt>
                <c:pt idx="394">
                  <c:v>0.715</c:v>
                </c:pt>
                <c:pt idx="395">
                  <c:v>0.715</c:v>
                </c:pt>
                <c:pt idx="396">
                  <c:v>0.716</c:v>
                </c:pt>
                <c:pt idx="397">
                  <c:v>0.716</c:v>
                </c:pt>
                <c:pt idx="398">
                  <c:v>0.716</c:v>
                </c:pt>
                <c:pt idx="399">
                  <c:v>0.716</c:v>
                </c:pt>
                <c:pt idx="400">
                  <c:v>0.716</c:v>
                </c:pt>
                <c:pt idx="401">
                  <c:v>0.717</c:v>
                </c:pt>
                <c:pt idx="402">
                  <c:v>0.717</c:v>
                </c:pt>
                <c:pt idx="403">
                  <c:v>0.717</c:v>
                </c:pt>
                <c:pt idx="404">
                  <c:v>0.717</c:v>
                </c:pt>
                <c:pt idx="405">
                  <c:v>0.717</c:v>
                </c:pt>
                <c:pt idx="406">
                  <c:v>0.718</c:v>
                </c:pt>
                <c:pt idx="407">
                  <c:v>0.718</c:v>
                </c:pt>
                <c:pt idx="408">
                  <c:v>0.718</c:v>
                </c:pt>
                <c:pt idx="409">
                  <c:v>0.718</c:v>
                </c:pt>
                <c:pt idx="410">
                  <c:v>0.718</c:v>
                </c:pt>
                <c:pt idx="411">
                  <c:v>0.719</c:v>
                </c:pt>
                <c:pt idx="412">
                  <c:v>0.719</c:v>
                </c:pt>
                <c:pt idx="413">
                  <c:v>0.719</c:v>
                </c:pt>
                <c:pt idx="414">
                  <c:v>0.719</c:v>
                </c:pt>
                <c:pt idx="415">
                  <c:v>0.719</c:v>
                </c:pt>
                <c:pt idx="416">
                  <c:v>0.72</c:v>
                </c:pt>
                <c:pt idx="417">
                  <c:v>0.72</c:v>
                </c:pt>
                <c:pt idx="418">
                  <c:v>0.72</c:v>
                </c:pt>
                <c:pt idx="419">
                  <c:v>0.72</c:v>
                </c:pt>
                <c:pt idx="420">
                  <c:v>0.72</c:v>
                </c:pt>
                <c:pt idx="421">
                  <c:v>0.721</c:v>
                </c:pt>
                <c:pt idx="422">
                  <c:v>0.721</c:v>
                </c:pt>
                <c:pt idx="423">
                  <c:v>0.721</c:v>
                </c:pt>
                <c:pt idx="424">
                  <c:v>0.721</c:v>
                </c:pt>
                <c:pt idx="425">
                  <c:v>0.722</c:v>
                </c:pt>
                <c:pt idx="426">
                  <c:v>0.722</c:v>
                </c:pt>
                <c:pt idx="427">
                  <c:v>0.722</c:v>
                </c:pt>
                <c:pt idx="428">
                  <c:v>0.722</c:v>
                </c:pt>
                <c:pt idx="429">
                  <c:v>0.722</c:v>
                </c:pt>
                <c:pt idx="430">
                  <c:v>0.723</c:v>
                </c:pt>
                <c:pt idx="431">
                  <c:v>0.723</c:v>
                </c:pt>
                <c:pt idx="432">
                  <c:v>0.723</c:v>
                </c:pt>
                <c:pt idx="433">
                  <c:v>0.723</c:v>
                </c:pt>
                <c:pt idx="434">
                  <c:v>0.723</c:v>
                </c:pt>
                <c:pt idx="435">
                  <c:v>0.724</c:v>
                </c:pt>
                <c:pt idx="436">
                  <c:v>0.724</c:v>
                </c:pt>
                <c:pt idx="437">
                  <c:v>0.724</c:v>
                </c:pt>
                <c:pt idx="438">
                  <c:v>0.724</c:v>
                </c:pt>
                <c:pt idx="439">
                  <c:v>0.724</c:v>
                </c:pt>
                <c:pt idx="440">
                  <c:v>0.725</c:v>
                </c:pt>
                <c:pt idx="441">
                  <c:v>0.725</c:v>
                </c:pt>
                <c:pt idx="442">
                  <c:v>0.725</c:v>
                </c:pt>
                <c:pt idx="443">
                  <c:v>0.725</c:v>
                </c:pt>
                <c:pt idx="444">
                  <c:v>0.725</c:v>
                </c:pt>
                <c:pt idx="445">
                  <c:v>0.726</c:v>
                </c:pt>
                <c:pt idx="446">
                  <c:v>0.726</c:v>
                </c:pt>
                <c:pt idx="447">
                  <c:v>0.726</c:v>
                </c:pt>
                <c:pt idx="448">
                  <c:v>0.726</c:v>
                </c:pt>
                <c:pt idx="449">
                  <c:v>0.726</c:v>
                </c:pt>
                <c:pt idx="450">
                  <c:v>0.727</c:v>
                </c:pt>
                <c:pt idx="451">
                  <c:v>0.727</c:v>
                </c:pt>
                <c:pt idx="452">
                  <c:v>0.727</c:v>
                </c:pt>
                <c:pt idx="453">
                  <c:v>0.727</c:v>
                </c:pt>
                <c:pt idx="454">
                  <c:v>0.727</c:v>
                </c:pt>
                <c:pt idx="455">
                  <c:v>0.728</c:v>
                </c:pt>
                <c:pt idx="456">
                  <c:v>0.728</c:v>
                </c:pt>
                <c:pt idx="457">
                  <c:v>0.728</c:v>
                </c:pt>
                <c:pt idx="458">
                  <c:v>0.728</c:v>
                </c:pt>
                <c:pt idx="459">
                  <c:v>0.728</c:v>
                </c:pt>
                <c:pt idx="460">
                  <c:v>0.729</c:v>
                </c:pt>
                <c:pt idx="461">
                  <c:v>0.729</c:v>
                </c:pt>
                <c:pt idx="462">
                  <c:v>0.729</c:v>
                </c:pt>
                <c:pt idx="463">
                  <c:v>0.729</c:v>
                </c:pt>
                <c:pt idx="464">
                  <c:v>0.73</c:v>
                </c:pt>
                <c:pt idx="465">
                  <c:v>0.73</c:v>
                </c:pt>
                <c:pt idx="466">
                  <c:v>0.73</c:v>
                </c:pt>
                <c:pt idx="467">
                  <c:v>0.73</c:v>
                </c:pt>
                <c:pt idx="468">
                  <c:v>0.73</c:v>
                </c:pt>
                <c:pt idx="469">
                  <c:v>0.731</c:v>
                </c:pt>
                <c:pt idx="470">
                  <c:v>0.731</c:v>
                </c:pt>
                <c:pt idx="471">
                  <c:v>0.731</c:v>
                </c:pt>
                <c:pt idx="472">
                  <c:v>0.731</c:v>
                </c:pt>
                <c:pt idx="473">
                  <c:v>0.731</c:v>
                </c:pt>
                <c:pt idx="474">
                  <c:v>0.732</c:v>
                </c:pt>
                <c:pt idx="475">
                  <c:v>0.732</c:v>
                </c:pt>
                <c:pt idx="476">
                  <c:v>0.732</c:v>
                </c:pt>
                <c:pt idx="477">
                  <c:v>0.732</c:v>
                </c:pt>
                <c:pt idx="478">
                  <c:v>0.732</c:v>
                </c:pt>
                <c:pt idx="479">
                  <c:v>0.733</c:v>
                </c:pt>
                <c:pt idx="480">
                  <c:v>0.733</c:v>
                </c:pt>
                <c:pt idx="481">
                  <c:v>0.733</c:v>
                </c:pt>
                <c:pt idx="482">
                  <c:v>0.733</c:v>
                </c:pt>
                <c:pt idx="483">
                  <c:v>0.733</c:v>
                </c:pt>
                <c:pt idx="484">
                  <c:v>0.734</c:v>
                </c:pt>
                <c:pt idx="485">
                  <c:v>0.734</c:v>
                </c:pt>
                <c:pt idx="486">
                  <c:v>0.734</c:v>
                </c:pt>
                <c:pt idx="487">
                  <c:v>0.734</c:v>
                </c:pt>
                <c:pt idx="488">
                  <c:v>0.734</c:v>
                </c:pt>
                <c:pt idx="489">
                  <c:v>0.735</c:v>
                </c:pt>
                <c:pt idx="490">
                  <c:v>0.735</c:v>
                </c:pt>
                <c:pt idx="491">
                  <c:v>0.735</c:v>
                </c:pt>
                <c:pt idx="492">
                  <c:v>0.735</c:v>
                </c:pt>
                <c:pt idx="493">
                  <c:v>0.735</c:v>
                </c:pt>
                <c:pt idx="494">
                  <c:v>0.736</c:v>
                </c:pt>
                <c:pt idx="495">
                  <c:v>0.736</c:v>
                </c:pt>
                <c:pt idx="496">
                  <c:v>0.736</c:v>
                </c:pt>
                <c:pt idx="497">
                  <c:v>0.736</c:v>
                </c:pt>
                <c:pt idx="498">
                  <c:v>0.736</c:v>
                </c:pt>
                <c:pt idx="499">
                  <c:v>0.737</c:v>
                </c:pt>
                <c:pt idx="500">
                  <c:v>0.737</c:v>
                </c:pt>
                <c:pt idx="501">
                  <c:v>0.737</c:v>
                </c:pt>
                <c:pt idx="502">
                  <c:v>0.737</c:v>
                </c:pt>
                <c:pt idx="503">
                  <c:v>0.738</c:v>
                </c:pt>
                <c:pt idx="504">
                  <c:v>0.738</c:v>
                </c:pt>
                <c:pt idx="505">
                  <c:v>0.738</c:v>
                </c:pt>
                <c:pt idx="506">
                  <c:v>0.738</c:v>
                </c:pt>
                <c:pt idx="507">
                  <c:v>0.738</c:v>
                </c:pt>
                <c:pt idx="508">
                  <c:v>0.739</c:v>
                </c:pt>
                <c:pt idx="509">
                  <c:v>0.739</c:v>
                </c:pt>
                <c:pt idx="510">
                  <c:v>0.739</c:v>
                </c:pt>
                <c:pt idx="511">
                  <c:v>0.739</c:v>
                </c:pt>
                <c:pt idx="512">
                  <c:v>0.739</c:v>
                </c:pt>
                <c:pt idx="513">
                  <c:v>0.74</c:v>
                </c:pt>
                <c:pt idx="514">
                  <c:v>0.74</c:v>
                </c:pt>
                <c:pt idx="515">
                  <c:v>0.74</c:v>
                </c:pt>
                <c:pt idx="516">
                  <c:v>0.74</c:v>
                </c:pt>
                <c:pt idx="517">
                  <c:v>0.74</c:v>
                </c:pt>
                <c:pt idx="518">
                  <c:v>0.741</c:v>
                </c:pt>
                <c:pt idx="519">
                  <c:v>0.741</c:v>
                </c:pt>
                <c:pt idx="520">
                  <c:v>0.741</c:v>
                </c:pt>
                <c:pt idx="521">
                  <c:v>0.741</c:v>
                </c:pt>
                <c:pt idx="522">
                  <c:v>0.741</c:v>
                </c:pt>
                <c:pt idx="523">
                  <c:v>0.742</c:v>
                </c:pt>
                <c:pt idx="524">
                  <c:v>0.742</c:v>
                </c:pt>
                <c:pt idx="525">
                  <c:v>0.742</c:v>
                </c:pt>
                <c:pt idx="526">
                  <c:v>0.742</c:v>
                </c:pt>
                <c:pt idx="527">
                  <c:v>0.742</c:v>
                </c:pt>
                <c:pt idx="528">
                  <c:v>0.743</c:v>
                </c:pt>
                <c:pt idx="529">
                  <c:v>0.743</c:v>
                </c:pt>
                <c:pt idx="530">
                  <c:v>0.743</c:v>
                </c:pt>
                <c:pt idx="531">
                  <c:v>0.743</c:v>
                </c:pt>
                <c:pt idx="532">
                  <c:v>0.743</c:v>
                </c:pt>
                <c:pt idx="533">
                  <c:v>0.744</c:v>
                </c:pt>
                <c:pt idx="534">
                  <c:v>0.744</c:v>
                </c:pt>
                <c:pt idx="535">
                  <c:v>0.744</c:v>
                </c:pt>
                <c:pt idx="536">
                  <c:v>0.744</c:v>
                </c:pt>
                <c:pt idx="537">
                  <c:v>0.744</c:v>
                </c:pt>
                <c:pt idx="538">
                  <c:v>0.745</c:v>
                </c:pt>
                <c:pt idx="539">
                  <c:v>0.745</c:v>
                </c:pt>
                <c:pt idx="540">
                  <c:v>0.745</c:v>
                </c:pt>
                <c:pt idx="541">
                  <c:v>0.745</c:v>
                </c:pt>
                <c:pt idx="542">
                  <c:v>0.745</c:v>
                </c:pt>
                <c:pt idx="543">
                  <c:v>0.746</c:v>
                </c:pt>
                <c:pt idx="544">
                  <c:v>0.746</c:v>
                </c:pt>
                <c:pt idx="545">
                  <c:v>0.746</c:v>
                </c:pt>
                <c:pt idx="546">
                  <c:v>0.746</c:v>
                </c:pt>
                <c:pt idx="547">
                  <c:v>0.747</c:v>
                </c:pt>
                <c:pt idx="548">
                  <c:v>0.747</c:v>
                </c:pt>
                <c:pt idx="549">
                  <c:v>0.747</c:v>
                </c:pt>
                <c:pt idx="550">
                  <c:v>0.747</c:v>
                </c:pt>
                <c:pt idx="551">
                  <c:v>0.747</c:v>
                </c:pt>
                <c:pt idx="552">
                  <c:v>0.748</c:v>
                </c:pt>
                <c:pt idx="553">
                  <c:v>0.748</c:v>
                </c:pt>
                <c:pt idx="554">
                  <c:v>0.748</c:v>
                </c:pt>
                <c:pt idx="555">
                  <c:v>0.748</c:v>
                </c:pt>
                <c:pt idx="556">
                  <c:v>0.748</c:v>
                </c:pt>
                <c:pt idx="557">
                  <c:v>0.749</c:v>
                </c:pt>
                <c:pt idx="558">
                  <c:v>0.749</c:v>
                </c:pt>
                <c:pt idx="559">
                  <c:v>0.749</c:v>
                </c:pt>
                <c:pt idx="560">
                  <c:v>0.749</c:v>
                </c:pt>
                <c:pt idx="561">
                  <c:v>0.749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0.751</c:v>
                </c:pt>
                <c:pt idx="568">
                  <c:v>0.751</c:v>
                </c:pt>
                <c:pt idx="569">
                  <c:v>0.751</c:v>
                </c:pt>
                <c:pt idx="570">
                  <c:v>0.751</c:v>
                </c:pt>
                <c:pt idx="571">
                  <c:v>0.751</c:v>
                </c:pt>
                <c:pt idx="572">
                  <c:v>0.752</c:v>
                </c:pt>
                <c:pt idx="573">
                  <c:v>0.752</c:v>
                </c:pt>
                <c:pt idx="574">
                  <c:v>0.752</c:v>
                </c:pt>
                <c:pt idx="575">
                  <c:v>0.752</c:v>
                </c:pt>
                <c:pt idx="576">
                  <c:v>0.752</c:v>
                </c:pt>
                <c:pt idx="577">
                  <c:v>0.753</c:v>
                </c:pt>
                <c:pt idx="578">
                  <c:v>0.753</c:v>
                </c:pt>
                <c:pt idx="579">
                  <c:v>0.753</c:v>
                </c:pt>
                <c:pt idx="580">
                  <c:v>0.753</c:v>
                </c:pt>
                <c:pt idx="581">
                  <c:v>0.753</c:v>
                </c:pt>
                <c:pt idx="582">
                  <c:v>0.754</c:v>
                </c:pt>
                <c:pt idx="583">
                  <c:v>0.754</c:v>
                </c:pt>
                <c:pt idx="584">
                  <c:v>0.754</c:v>
                </c:pt>
                <c:pt idx="585">
                  <c:v>0.754</c:v>
                </c:pt>
                <c:pt idx="586">
                  <c:v>0.755</c:v>
                </c:pt>
                <c:pt idx="587">
                  <c:v>0.755</c:v>
                </c:pt>
                <c:pt idx="588">
                  <c:v>0.755</c:v>
                </c:pt>
                <c:pt idx="589">
                  <c:v>0.755</c:v>
                </c:pt>
                <c:pt idx="590">
                  <c:v>0.755</c:v>
                </c:pt>
                <c:pt idx="591">
                  <c:v>0.756</c:v>
                </c:pt>
                <c:pt idx="592">
                  <c:v>0.756</c:v>
                </c:pt>
                <c:pt idx="593">
                  <c:v>0.756</c:v>
                </c:pt>
                <c:pt idx="594">
                  <c:v>0.756</c:v>
                </c:pt>
                <c:pt idx="595">
                  <c:v>0.756</c:v>
                </c:pt>
                <c:pt idx="596">
                  <c:v>0.757</c:v>
                </c:pt>
                <c:pt idx="597">
                  <c:v>0.757</c:v>
                </c:pt>
                <c:pt idx="598">
                  <c:v>0.757</c:v>
                </c:pt>
                <c:pt idx="599">
                  <c:v>0.757</c:v>
                </c:pt>
                <c:pt idx="600">
                  <c:v>0.757</c:v>
                </c:pt>
                <c:pt idx="601">
                  <c:v>0.758</c:v>
                </c:pt>
                <c:pt idx="602">
                  <c:v>0.758</c:v>
                </c:pt>
                <c:pt idx="603">
                  <c:v>0.758</c:v>
                </c:pt>
                <c:pt idx="604">
                  <c:v>0.758</c:v>
                </c:pt>
                <c:pt idx="605">
                  <c:v>0.758</c:v>
                </c:pt>
                <c:pt idx="606">
                  <c:v>0.759</c:v>
                </c:pt>
                <c:pt idx="607">
                  <c:v>0.759</c:v>
                </c:pt>
                <c:pt idx="608">
                  <c:v>0.759</c:v>
                </c:pt>
                <c:pt idx="609">
                  <c:v>0.759</c:v>
                </c:pt>
                <c:pt idx="610">
                  <c:v>0.759</c:v>
                </c:pt>
                <c:pt idx="611">
                  <c:v>0.76</c:v>
                </c:pt>
                <c:pt idx="612">
                  <c:v>0.76</c:v>
                </c:pt>
                <c:pt idx="613">
                  <c:v>0.76</c:v>
                </c:pt>
                <c:pt idx="614">
                  <c:v>0.76</c:v>
                </c:pt>
                <c:pt idx="615">
                  <c:v>0.76</c:v>
                </c:pt>
                <c:pt idx="616">
                  <c:v>0.761</c:v>
                </c:pt>
                <c:pt idx="617">
                  <c:v>0.761</c:v>
                </c:pt>
                <c:pt idx="618">
                  <c:v>0.761</c:v>
                </c:pt>
                <c:pt idx="619">
                  <c:v>0.761</c:v>
                </c:pt>
                <c:pt idx="620">
                  <c:v>0.761</c:v>
                </c:pt>
                <c:pt idx="621">
                  <c:v>0.762</c:v>
                </c:pt>
                <c:pt idx="622">
                  <c:v>0.762</c:v>
                </c:pt>
                <c:pt idx="623">
                  <c:v>0.762</c:v>
                </c:pt>
                <c:pt idx="624">
                  <c:v>0.762</c:v>
                </c:pt>
                <c:pt idx="625">
                  <c:v>0.763</c:v>
                </c:pt>
                <c:pt idx="626">
                  <c:v>0.763</c:v>
                </c:pt>
                <c:pt idx="627">
                  <c:v>0.763</c:v>
                </c:pt>
                <c:pt idx="628">
                  <c:v>0.763</c:v>
                </c:pt>
                <c:pt idx="629">
                  <c:v>0.763</c:v>
                </c:pt>
                <c:pt idx="630">
                  <c:v>0.764</c:v>
                </c:pt>
                <c:pt idx="631">
                  <c:v>0.764</c:v>
                </c:pt>
                <c:pt idx="632">
                  <c:v>0.764</c:v>
                </c:pt>
                <c:pt idx="633">
                  <c:v>0.764</c:v>
                </c:pt>
                <c:pt idx="634">
                  <c:v>0.764</c:v>
                </c:pt>
                <c:pt idx="635">
                  <c:v>0.765</c:v>
                </c:pt>
                <c:pt idx="636">
                  <c:v>0.765</c:v>
                </c:pt>
                <c:pt idx="637">
                  <c:v>0.765</c:v>
                </c:pt>
                <c:pt idx="638">
                  <c:v>0.765</c:v>
                </c:pt>
                <c:pt idx="639">
                  <c:v>0.765</c:v>
                </c:pt>
                <c:pt idx="640">
                  <c:v>0.766</c:v>
                </c:pt>
              </c:strCache>
            </c:strRef>
          </c:cat>
          <c:val>
            <c:numRef>
              <c:f>'9.47'!$V$20:$V$660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0.73483403362322863</c:v>
                </c:pt>
                <c:pt idx="65">
                  <c:v>0.75385094977317313</c:v>
                </c:pt>
                <c:pt idx="66">
                  <c:v>0.7732826763453633</c:v>
                </c:pt>
                <c:pt idx="67">
                  <c:v>0.79313596951191756</c:v>
                </c:pt>
                <c:pt idx="68">
                  <c:v>0.81341763116297883</c:v>
                </c:pt>
                <c:pt idx="69">
                  <c:v>0.83413450732512062</c:v>
                </c:pt>
                <c:pt idx="70">
                  <c:v>0.85529348651686743</c:v>
                </c:pt>
                <c:pt idx="71">
                  <c:v>0.87690149804075324</c:v>
                </c:pt>
                <c:pt idx="72">
                  <c:v>0.89896551021130799</c:v>
                </c:pt>
                <c:pt idx="73">
                  <c:v>0.92149252851844055</c:v>
                </c:pt>
                <c:pt idx="74">
                  <c:v>0.94448959372570485</c:v>
                </c:pt>
                <c:pt idx="75">
                  <c:v>0.96796377990294746</c:v>
                </c:pt>
                <c:pt idx="76">
                  <c:v>0.99192219239291646</c:v>
                </c:pt>
                <c:pt idx="77">
                  <c:v>1.0163719657113803</c:v>
                </c:pt>
                <c:pt idx="78">
                  <c:v>1.0413202613804247</c:v>
                </c:pt>
                <c:pt idx="79">
                  <c:v>1.0667742656945436</c:v>
                </c:pt>
                <c:pt idx="80">
                  <c:v>1.0927411874192661</c:v>
                </c:pt>
                <c:pt idx="81">
                  <c:v>1.1192282554220252</c:v>
                </c:pt>
                <c:pt idx="82">
                  <c:v>1.1462427162350819</c:v>
                </c:pt>
                <c:pt idx="83">
                  <c:v>1.1737918315503018</c:v>
                </c:pt>
                <c:pt idx="84">
                  <c:v>1.2018828756456827</c:v>
                </c:pt>
                <c:pt idx="85">
                  <c:v>1.2305231327435175</c:v>
                </c:pt>
                <c:pt idx="86">
                  <c:v>1.259719894300187</c:v>
                </c:pt>
                <c:pt idx="87">
                  <c:v>1.2894804562275535</c:v>
                </c:pt>
                <c:pt idx="88">
                  <c:v>1.3198121160460561</c:v>
                </c:pt>
                <c:pt idx="89">
                  <c:v>1.3507221699695691</c:v>
                </c:pt>
                <c:pt idx="90">
                  <c:v>1.3822179099222225</c:v>
                </c:pt>
                <c:pt idx="91">
                  <c:v>1.4143066204873622</c:v>
                </c:pt>
                <c:pt idx="92">
                  <c:v>1.446995575788941</c:v>
                </c:pt>
                <c:pt idx="93">
                  <c:v>1.4802920363056251</c:v>
                </c:pt>
                <c:pt idx="94">
                  <c:v>1.5142032456180254</c:v>
                </c:pt>
                <c:pt idx="95">
                  <c:v>1.5487364270894439</c:v>
                </c:pt>
                <c:pt idx="96">
                  <c:v>1.583898780480655</c:v>
                </c:pt>
                <c:pt idx="97">
                  <c:v>1.6196974784992346</c:v>
                </c:pt>
                <c:pt idx="98">
                  <c:v>1.6561396632840524</c:v>
                </c:pt>
                <c:pt idx="99">
                  <c:v>1.6932324428255987</c:v>
                </c:pt>
                <c:pt idx="100">
                  <c:v>1.7309828873228379</c:v>
                </c:pt>
                <c:pt idx="101">
                  <c:v>1.7693980254774064</c:v>
                </c:pt>
                <c:pt idx="102">
                  <c:v>1.8084848407259637</c:v>
                </c:pt>
                <c:pt idx="103">
                  <c:v>1.8482502674116403</c:v>
                </c:pt>
                <c:pt idx="104">
                  <c:v>1.8887011868955152</c:v>
                </c:pt>
                <c:pt idx="105">
                  <c:v>1.9298444236091961</c:v>
                </c:pt>
                <c:pt idx="106">
                  <c:v>1.971686741049558</c:v>
                </c:pt>
                <c:pt idx="107">
                  <c:v>2.0142348377168524</c:v>
                </c:pt>
                <c:pt idx="108">
                  <c:v>2.057495342997365</c:v>
                </c:pt>
                <c:pt idx="109">
                  <c:v>2.1014748129919698</c:v>
                </c:pt>
                <c:pt idx="110">
                  <c:v>2.1461797262918854</c:v>
                </c:pt>
                <c:pt idx="111">
                  <c:v>2.1916164797031183</c:v>
                </c:pt>
                <c:pt idx="112">
                  <c:v>2.2377913839210355</c:v>
                </c:pt>
                <c:pt idx="113">
                  <c:v>2.2847106591566781</c:v>
                </c:pt>
                <c:pt idx="114">
                  <c:v>2.3323804307163924</c:v>
                </c:pt>
                <c:pt idx="115">
                  <c:v>2.3808067245365323</c:v>
                </c:pt>
                <c:pt idx="116">
                  <c:v>2.4299954626749458</c:v>
                </c:pt>
                <c:pt idx="117">
                  <c:v>2.4799524587611157</c:v>
                </c:pt>
                <c:pt idx="118">
                  <c:v>2.5306834134068219</c:v>
                </c:pt>
                <c:pt idx="119">
                  <c:v>2.5821939095793329</c:v>
                </c:pt>
                <c:pt idx="120">
                  <c:v>2.6344894079391019</c:v>
                </c:pt>
                <c:pt idx="121">
                  <c:v>2.6875752421441335</c:v>
                </c:pt>
                <c:pt idx="122">
                  <c:v>2.7414566141231309</c:v>
                </c:pt>
                <c:pt idx="123">
                  <c:v>2.7961385893196877</c:v>
                </c:pt>
                <c:pt idx="124">
                  <c:v>2.8516260919098229</c:v>
                </c:pt>
                <c:pt idx="125">
                  <c:v>2.9079238999952</c:v>
                </c:pt>
                <c:pt idx="126">
                  <c:v>2.9650366407744855</c:v>
                </c:pt>
                <c:pt idx="127">
                  <c:v>3.0229687856953165</c:v>
                </c:pt>
                <c:pt idx="128">
                  <c:v>3.081724645589444</c:v>
                </c:pt>
                <c:pt idx="129">
                  <c:v>3.1413083657936638</c:v>
                </c:pt>
                <c:pt idx="130">
                  <c:v>3.2017239212592163</c:v>
                </c:pt>
                <c:pt idx="131">
                  <c:v>3.2629751116523913</c:v>
                </c:pt>
                <c:pt idx="132">
                  <c:v>3.3250655564491303</c:v>
                </c:pt>
                <c:pt idx="133">
                  <c:v>3.3879986900264929</c:v>
                </c:pt>
                <c:pt idx="134">
                  <c:v>3.4517777567539007</c:v>
                </c:pt>
                <c:pt idx="135">
                  <c:v>3.5164058060871004</c:v>
                </c:pt>
                <c:pt idx="136">
                  <c:v>3.581885687667913</c:v>
                </c:pt>
                <c:pt idx="137">
                  <c:v>3.6482200464328054</c:v>
                </c:pt>
                <c:pt idx="138">
                  <c:v>3.7154113177334422</c:v>
                </c:pt>
                <c:pt idx="139">
                  <c:v>3.7834617224723623</c:v>
                </c:pt>
                <c:pt idx="140">
                  <c:v>3.8523732622570419</c:v>
                </c:pt>
                <c:pt idx="141">
                  <c:v>3.9221477145755954</c:v>
                </c:pt>
                <c:pt idx="142">
                  <c:v>3.99278662799742</c:v>
                </c:pt>
                <c:pt idx="143">
                  <c:v>4.0642913174021817</c:v>
                </c:pt>
                <c:pt idx="144">
                  <c:v>4.1366628592405048</c:v>
                </c:pt>
                <c:pt idx="145">
                  <c:v>4.2099020868298229</c:v>
                </c:pt>
                <c:pt idx="146">
                  <c:v>4.2840095856888682</c:v>
                </c:pt>
                <c:pt idx="147">
                  <c:v>4.3589856889143181</c:v>
                </c:pt>
                <c:pt idx="148">
                  <c:v>4.4348304726031129</c:v>
                </c:pt>
                <c:pt idx="149">
                  <c:v>4.5115437513240622</c:v>
                </c:pt>
                <c:pt idx="150">
                  <c:v>4.5891250736423101</c:v>
                </c:pt>
                <c:pt idx="151">
                  <c:v>4.6675737177003027</c:v>
                </c:pt>
                <c:pt idx="152">
                  <c:v>4.7468886868588998</c:v>
                </c:pt>
                <c:pt idx="153">
                  <c:v>4.8270687054023149</c:v>
                </c:pt>
                <c:pt idx="154">
                  <c:v>4.9081122143105631</c:v>
                </c:pt>
                <c:pt idx="155">
                  <c:v>4.9900173671031203</c:v>
                </c:pt>
                <c:pt idx="156">
                  <c:v>5.0727820257575216</c:v>
                </c:pt>
                <c:pt idx="157">
                  <c:v>5.1564037567066165</c:v>
                </c:pt>
                <c:pt idx="158">
                  <c:v>5.2408798269182233</c:v>
                </c:pt>
                <c:pt idx="159">
                  <c:v>5.3262072000609111</c:v>
                </c:pt>
                <c:pt idx="160">
                  <c:v>5.4123825327596427</c:v>
                </c:pt>
                <c:pt idx="161">
                  <c:v>5.4994021709450518</c:v>
                </c:pt>
                <c:pt idx="162">
                  <c:v>5.5872621463000307</c:v>
                </c:pt>
                <c:pt idx="163">
                  <c:v>5.6759581728074116</c:v>
                </c:pt>
                <c:pt idx="164">
                  <c:v>5.7654856434023847</c:v>
                </c:pt>
                <c:pt idx="165">
                  <c:v>5.8558396267334398</c:v>
                </c:pt>
                <c:pt idx="166">
                  <c:v>5.9470148640354221</c:v>
                </c:pt>
                <c:pt idx="167">
                  <c:v>6.0390057661184189</c:v>
                </c:pt>
                <c:pt idx="168">
                  <c:v>6.1318064104761021</c:v>
                </c:pt>
                <c:pt idx="169">
                  <c:v>6.2254105385171172</c:v>
                </c:pt>
                <c:pt idx="170">
                  <c:v>6.3198115529231185</c:v>
                </c:pt>
                <c:pt idx="171">
                  <c:v>6.4150025151369698</c:v>
                </c:pt>
                <c:pt idx="172">
                  <c:v>6.5109761429846431</c:v>
                </c:pt>
                <c:pt idx="173">
                  <c:v>6.6077248084342566</c:v>
                </c:pt>
                <c:pt idx="174">
                  <c:v>6.7052405354956885</c:v>
                </c:pt>
                <c:pt idx="175">
                  <c:v>6.8035149982641201</c:v>
                </c:pt>
                <c:pt idx="176">
                  <c:v>6.9025395191108574</c:v>
                </c:pt>
                <c:pt idx="177">
                  <c:v>7.0023050670246691</c:v>
                </c:pt>
                <c:pt idx="178">
                  <c:v>7.1028022561068651</c:v>
                </c:pt>
                <c:pt idx="179">
                  <c:v>7.2040213442232632</c:v>
                </c:pt>
                <c:pt idx="180">
                  <c:v>7.3059522318161205</c:v>
                </c:pt>
                <c:pt idx="181">
                  <c:v>7.4085844608790383</c:v>
                </c:pt>
                <c:pt idx="182">
                  <c:v>7.511907214097798</c:v>
                </c:pt>
                <c:pt idx="183">
                  <c:v>7.6159093141599774</c:v>
                </c:pt>
                <c:pt idx="184">
                  <c:v>7.7205792232361583</c:v>
                </c:pt>
                <c:pt idx="185">
                  <c:v>7.82590504263539</c:v>
                </c:pt>
                <c:pt idx="186">
                  <c:v>7.9318745126375791</c:v>
                </c:pt>
                <c:pt idx="187">
                  <c:v>8.0384750125053124</c:v>
                </c:pt>
                <c:pt idx="188">
                  <c:v>8.1456935606775414</c:v>
                </c:pt>
                <c:pt idx="189">
                  <c:v>8.2535168151475098</c:v>
                </c:pt>
                <c:pt idx="190">
                  <c:v>8.3619310740271295</c:v>
                </c:pt>
                <c:pt idx="191">
                  <c:v>8.4709222762999978</c:v>
                </c:pt>
                <c:pt idx="192">
                  <c:v>8.5804760027650406</c:v>
                </c:pt>
                <c:pt idx="193">
                  <c:v>8.6905774771727735</c:v>
                </c:pt>
                <c:pt idx="194">
                  <c:v>8.8012115675559723</c:v>
                </c:pt>
                <c:pt idx="195">
                  <c:v>8.912362787756468</c:v>
                </c:pt>
                <c:pt idx="196">
                  <c:v>9.0240152991496512</c:v>
                </c:pt>
                <c:pt idx="197">
                  <c:v>9.1361529125682033</c:v>
                </c:pt>
                <c:pt idx="198">
                  <c:v>9.2487590904263541</c:v>
                </c:pt>
                <c:pt idx="199">
                  <c:v>9.3618169490459255</c:v>
                </c:pt>
                <c:pt idx="200">
                  <c:v>9.4753092611852701</c:v>
                </c:pt>
                <c:pt idx="201">
                  <c:v>9.5892184587720593</c:v>
                </c:pt>
                <c:pt idx="202">
                  <c:v>9.7035266358407704</c:v>
                </c:pt>
                <c:pt idx="203">
                  <c:v>9.8182155516755962</c:v>
                </c:pt>
                <c:pt idx="204">
                  <c:v>9.933266634159315</c:v>
                </c:pt>
                <c:pt idx="205">
                  <c:v>10.048660983328606</c:v>
                </c:pt>
                <c:pt idx="206">
                  <c:v>10.164379375136038</c:v>
                </c:pt>
                <c:pt idx="207">
                  <c:v>10.280402265418966</c:v>
                </c:pt>
                <c:pt idx="208">
                  <c:v>10.396709794075239</c:v>
                </c:pt>
                <c:pt idx="209">
                  <c:v>10.513281789445712</c:v>
                </c:pt>
                <c:pt idx="210">
                  <c:v>10.630097772903142</c:v>
                </c:pt>
                <c:pt idx="211">
                  <c:v>10.747136963647126</c:v>
                </c:pt>
                <c:pt idx="212">
                  <c:v>10.864378283704491</c:v>
                </c:pt>
                <c:pt idx="213">
                  <c:v>10.98180036313434</c:v>
                </c:pt>
                <c:pt idx="214">
                  <c:v>11.099381545436946</c:v>
                </c:pt>
                <c:pt idx="215">
                  <c:v>11.217099893165397</c:v>
                </c:pt>
                <c:pt idx="216">
                  <c:v>11.334933193738841</c:v>
                </c:pt>
                <c:pt idx="217">
                  <c:v>11.452858965455931</c:v>
                </c:pt>
                <c:pt idx="218">
                  <c:v>11.570854463707031</c:v>
                </c:pt>
                <c:pt idx="219">
                  <c:v>11.688896687383471</c:v>
                </c:pt>
                <c:pt idx="220">
                  <c:v>11.806962385482072</c:v>
                </c:pt>
                <c:pt idx="221">
                  <c:v>11.925028063902925</c:v>
                </c:pt>
                <c:pt idx="222">
                  <c:v>12.043069992438365</c:v>
                </c:pt>
                <c:pt idx="223">
                  <c:v>12.161064211950785</c:v>
                </c:pt>
                <c:pt idx="224">
                  <c:v>12.278986541736904</c:v>
                </c:pt>
                <c:pt idx="225">
                  <c:v>12.396812587075853</c:v>
                </c:pt>
                <c:pt idx="226">
                  <c:v>12.514517746958381</c:v>
                </c:pt>
                <c:pt idx="227">
                  <c:v>12.632077221994214</c:v>
                </c:pt>
                <c:pt idx="228">
                  <c:v>12.749466022494566</c:v>
                </c:pt>
                <c:pt idx="229">
                  <c:v>12.866658976726551</c:v>
                </c:pt>
                <c:pt idx="230">
                  <c:v>12.983630739336176</c:v>
                </c:pt>
                <c:pt idx="231">
                  <c:v>13.100355799936365</c:v>
                </c:pt>
                <c:pt idx="232">
                  <c:v>13.216808491856375</c:v>
                </c:pt>
                <c:pt idx="233">
                  <c:v>13.332963001048812</c:v>
                </c:pt>
                <c:pt idx="234">
                  <c:v>13.448793375150261</c:v>
                </c:pt>
                <c:pt idx="235">
                  <c:v>13.564273532691457</c:v>
                </c:pt>
                <c:pt idx="236">
                  <c:v>13.679377272452777</c:v>
                </c:pt>
                <c:pt idx="237">
                  <c:v>13.794078282960633</c:v>
                </c:pt>
                <c:pt idx="238">
                  <c:v>13.90835015212032</c:v>
                </c:pt>
                <c:pt idx="239">
                  <c:v>14.022166376980586</c:v>
                </c:pt>
                <c:pt idx="240">
                  <c:v>14.135500373625241</c:v>
                </c:pt>
                <c:pt idx="241">
                  <c:v>14.248325487186825</c:v>
                </c:pt>
                <c:pt idx="242">
                  <c:v>14.360615001977337</c:v>
                </c:pt>
                <c:pt idx="243">
                  <c:v>14.472342151730855</c:v>
                </c:pt>
                <c:pt idx="244">
                  <c:v>14.583480129952795</c:v>
                </c:pt>
                <c:pt idx="245">
                  <c:v>14.69400210037038</c:v>
                </c:pt>
                <c:pt idx="246">
                  <c:v>14.803881207478828</c:v>
                </c:pt>
                <c:pt idx="247">
                  <c:v>14.913090587177654</c:v>
                </c:pt>
                <c:pt idx="248">
                  <c:v>15.021603377491369</c:v>
                </c:pt>
                <c:pt idx="249">
                  <c:v>15.129392729368689</c:v>
                </c:pt>
                <c:pt idx="250">
                  <c:v>15.236431817554436</c:v>
                </c:pt>
                <c:pt idx="251">
                  <c:v>15.342693851528018</c:v>
                </c:pt>
                <c:pt idx="252">
                  <c:v>15.448152086502423</c:v>
                </c:pt>
                <c:pt idx="253">
                  <c:v>15.552779834477553</c:v>
                </c:pt>
                <c:pt idx="254">
                  <c:v>15.656550475341554</c:v>
                </c:pt>
                <c:pt idx="255">
                  <c:v>15.759437468013873</c:v>
                </c:pt>
                <c:pt idx="256">
                  <c:v>15.861414361623556</c:v>
                </c:pt>
                <c:pt idx="257">
                  <c:v>15.962454806716318</c:v>
                </c:pt>
                <c:pt idx="258">
                  <c:v>16.062532566483821</c:v>
                </c:pt>
                <c:pt idx="259">
                  <c:v>16.161621528008563</c:v>
                </c:pt>
                <c:pt idx="260">
                  <c:v>16.259695713517665</c:v>
                </c:pt>
                <c:pt idx="261">
                  <c:v>16.356729291638903</c:v>
                </c:pt>
                <c:pt idx="262">
                  <c:v>16.452696588652177</c:v>
                </c:pt>
                <c:pt idx="263">
                  <c:v>16.547572099729617</c:v>
                </c:pt>
                <c:pt idx="264">
                  <c:v>16.641330500157554</c:v>
                </c:pt>
                <c:pt idx="265">
                  <c:v>16.733946656533394</c:v>
                </c:pt>
                <c:pt idx="266">
                  <c:v>16.82539563793064</c:v>
                </c:pt>
                <c:pt idx="267">
                  <c:v>16.915652727025041</c:v>
                </c:pt>
                <c:pt idx="268">
                  <c:v>17.004693431175042</c:v>
                </c:pt>
                <c:pt idx="269">
                  <c:v>17.092493493449606</c:v>
                </c:pt>
                <c:pt idx="270">
                  <c:v>17.179028903596453</c:v>
                </c:pt>
                <c:pt idx="271">
                  <c:v>17.264275908943834</c:v>
                </c:pt>
                <c:pt idx="272">
                  <c:v>17.348211025228949</c:v>
                </c:pt>
                <c:pt idx="273">
                  <c:v>17.430811047346126</c:v>
                </c:pt>
                <c:pt idx="274">
                  <c:v>17.512053060007823</c:v>
                </c:pt>
                <c:pt idx="275">
                  <c:v>17.591914448311766</c:v>
                </c:pt>
                <c:pt idx="276">
                  <c:v>17.670372908207259</c:v>
                </c:pt>
                <c:pt idx="277">
                  <c:v>17.74740645685403</c:v>
                </c:pt>
                <c:pt idx="278">
                  <c:v>17.82299344286681</c:v>
                </c:pt>
                <c:pt idx="279">
                  <c:v>17.89711255643903</c:v>
                </c:pt>
                <c:pt idx="280">
                  <c:v>17.969742839338988</c:v>
                </c:pt>
                <c:pt idx="281">
                  <c:v>18.040863694771954</c:v>
                </c:pt>
                <c:pt idx="282">
                  <c:v>18.110454897101697</c:v>
                </c:pt>
                <c:pt idx="283">
                  <c:v>18.178496601425081</c:v>
                </c:pt>
                <c:pt idx="284">
                  <c:v>18.244969352993312</c:v>
                </c:pt>
                <c:pt idx="285">
                  <c:v>18.309854096473629</c:v>
                </c:pt>
                <c:pt idx="286">
                  <c:v>18.373132185045307</c:v>
                </c:pt>
                <c:pt idx="287">
                  <c:v>18.434785389323796</c:v>
                </c:pt>
                <c:pt idx="288">
                  <c:v>18.494795906107125</c:v>
                </c:pt>
                <c:pt idx="289">
                  <c:v>18.553146366938641</c:v>
                </c:pt>
                <c:pt idx="290">
                  <c:v>18.609819846480359</c:v>
                </c:pt>
                <c:pt idx="291">
                  <c:v>18.664799870691223</c:v>
                </c:pt>
                <c:pt idx="292">
                  <c:v>18.718070424804804</c:v>
                </c:pt>
                <c:pt idx="293">
                  <c:v>18.769615961101</c:v>
                </c:pt>
                <c:pt idx="294">
                  <c:v>18.819421406466468</c:v>
                </c:pt>
                <c:pt idx="295">
                  <c:v>18.867472169738626</c:v>
                </c:pt>
                <c:pt idx="296">
                  <c:v>18.913754148828239</c:v>
                </c:pt>
                <c:pt idx="297">
                  <c:v>18.958253737615731</c:v>
                </c:pt>
                <c:pt idx="298">
                  <c:v>19.000957832616454</c:v>
                </c:pt>
                <c:pt idx="299">
                  <c:v>19.041853839410404</c:v>
                </c:pt>
                <c:pt idx="300">
                  <c:v>19.080929678831914</c:v>
                </c:pt>
                <c:pt idx="301">
                  <c:v>19.118173792915144</c:v>
                </c:pt>
                <c:pt idx="302">
                  <c:v>19.153575150591124</c:v>
                </c:pt>
                <c:pt idx="303">
                  <c:v>19.187123253132626</c:v>
                </c:pt>
                <c:pt idx="304">
                  <c:v>19.218808139342912</c:v>
                </c:pt>
                <c:pt idx="305">
                  <c:v>19.248620390484867</c:v>
                </c:pt>
                <c:pt idx="306">
                  <c:v>19.276551134947105</c:v>
                </c:pt>
                <c:pt idx="307">
                  <c:v>19.302592052643767</c:v>
                </c:pt>
                <c:pt idx="308">
                  <c:v>19.326735379144974</c:v>
                </c:pt>
                <c:pt idx="309">
                  <c:v>19.34897390953509</c:v>
                </c:pt>
                <c:pt idx="310">
                  <c:v>19.369301001996092</c:v>
                </c:pt>
                <c:pt idx="311">
                  <c:v>19.387710581113517</c:v>
                </c:pt>
                <c:pt idx="312">
                  <c:v>19.404197140902745</c:v>
                </c:pt>
                <c:pt idx="313">
                  <c:v>19.418755747553483</c:v>
                </c:pt>
                <c:pt idx="314">
                  <c:v>19.431382041890501</c:v>
                </c:pt>
                <c:pt idx="315">
                  <c:v>19.442072241548967</c:v>
                </c:pt>
                <c:pt idx="316">
                  <c:v>19.450823142862784</c:v>
                </c:pt>
                <c:pt idx="317">
                  <c:v>19.457632122464709</c:v>
                </c:pt>
                <c:pt idx="318">
                  <c:v>19.462497138597005</c:v>
                </c:pt>
                <c:pt idx="319">
                  <c:v>19.465416732131832</c:v>
                </c:pt>
                <c:pt idx="320">
                  <c:v>19.466390027300616</c:v>
                </c:pt>
                <c:pt idx="321">
                  <c:v>19.465416732131832</c:v>
                </c:pt>
                <c:pt idx="322">
                  <c:v>19.462497138597005</c:v>
                </c:pt>
                <c:pt idx="323">
                  <c:v>19.457632122464709</c:v>
                </c:pt>
                <c:pt idx="324">
                  <c:v>19.450823142862784</c:v>
                </c:pt>
                <c:pt idx="325">
                  <c:v>19.442072241548967</c:v>
                </c:pt>
                <c:pt idx="326">
                  <c:v>19.431382041890501</c:v>
                </c:pt>
                <c:pt idx="327">
                  <c:v>19.418755747553483</c:v>
                </c:pt>
                <c:pt idx="328">
                  <c:v>19.404197140902745</c:v>
                </c:pt>
                <c:pt idx="329">
                  <c:v>19.387710581113517</c:v>
                </c:pt>
                <c:pt idx="330">
                  <c:v>19.369301001996092</c:v>
                </c:pt>
                <c:pt idx="331">
                  <c:v>19.34897390953509</c:v>
                </c:pt>
                <c:pt idx="332">
                  <c:v>19.326735379144974</c:v>
                </c:pt>
                <c:pt idx="333">
                  <c:v>19.302592052643767</c:v>
                </c:pt>
                <c:pt idx="334">
                  <c:v>19.276551134947105</c:v>
                </c:pt>
                <c:pt idx="335">
                  <c:v>19.248620390484867</c:v>
                </c:pt>
                <c:pt idx="336">
                  <c:v>19.218808139342912</c:v>
                </c:pt>
                <c:pt idx="337">
                  <c:v>19.187123253132626</c:v>
                </c:pt>
                <c:pt idx="338">
                  <c:v>19.153575150591124</c:v>
                </c:pt>
                <c:pt idx="339">
                  <c:v>19.118173792915144</c:v>
                </c:pt>
                <c:pt idx="340">
                  <c:v>19.080929678831914</c:v>
                </c:pt>
                <c:pt idx="341">
                  <c:v>19.041853839410404</c:v>
                </c:pt>
                <c:pt idx="342">
                  <c:v>19.000957832616454</c:v>
                </c:pt>
                <c:pt idx="343">
                  <c:v>18.958253737615731</c:v>
                </c:pt>
                <c:pt idx="344">
                  <c:v>18.913754148828239</c:v>
                </c:pt>
                <c:pt idx="345">
                  <c:v>18.867472169738626</c:v>
                </c:pt>
                <c:pt idx="346">
                  <c:v>18.819421406466468</c:v>
                </c:pt>
                <c:pt idx="347">
                  <c:v>18.769615961101</c:v>
                </c:pt>
                <c:pt idx="348">
                  <c:v>18.718070424804804</c:v>
                </c:pt>
                <c:pt idx="349">
                  <c:v>18.664799870691223</c:v>
                </c:pt>
                <c:pt idx="350">
                  <c:v>18.609819846480359</c:v>
                </c:pt>
                <c:pt idx="351">
                  <c:v>18.553146366938641</c:v>
                </c:pt>
                <c:pt idx="352">
                  <c:v>18.494795906107125</c:v>
                </c:pt>
                <c:pt idx="353">
                  <c:v>18.434785389323796</c:v>
                </c:pt>
                <c:pt idx="354">
                  <c:v>18.373132185045307</c:v>
                </c:pt>
                <c:pt idx="355">
                  <c:v>18.309854096473629</c:v>
                </c:pt>
                <c:pt idx="356">
                  <c:v>18.244969352993312</c:v>
                </c:pt>
                <c:pt idx="357">
                  <c:v>18.178496601425081</c:v>
                </c:pt>
                <c:pt idx="358">
                  <c:v>18.110454897101697</c:v>
                </c:pt>
                <c:pt idx="359">
                  <c:v>18.040863694771954</c:v>
                </c:pt>
                <c:pt idx="360">
                  <c:v>17.969742839338988</c:v>
                </c:pt>
                <c:pt idx="361">
                  <c:v>17.89711255643903</c:v>
                </c:pt>
                <c:pt idx="362">
                  <c:v>17.82299344286681</c:v>
                </c:pt>
                <c:pt idx="363">
                  <c:v>17.74740645685403</c:v>
                </c:pt>
                <c:pt idx="364">
                  <c:v>17.670372908207259</c:v>
                </c:pt>
                <c:pt idx="365">
                  <c:v>17.591914448311766</c:v>
                </c:pt>
                <c:pt idx="366">
                  <c:v>17.512053060007823</c:v>
                </c:pt>
                <c:pt idx="367">
                  <c:v>17.430811047346126</c:v>
                </c:pt>
                <c:pt idx="368">
                  <c:v>17.348211025228949</c:v>
                </c:pt>
                <c:pt idx="369">
                  <c:v>17.264275908943834</c:v>
                </c:pt>
                <c:pt idx="370">
                  <c:v>17.179028903596453</c:v>
                </c:pt>
                <c:pt idx="371">
                  <c:v>17.092493493449606</c:v>
                </c:pt>
                <c:pt idx="372">
                  <c:v>17.004693431175042</c:v>
                </c:pt>
                <c:pt idx="373">
                  <c:v>16.915652727025041</c:v>
                </c:pt>
                <c:pt idx="374">
                  <c:v>16.82539563793064</c:v>
                </c:pt>
                <c:pt idx="375">
                  <c:v>16.733946656533394</c:v>
                </c:pt>
                <c:pt idx="376">
                  <c:v>16.641330500157554</c:v>
                </c:pt>
                <c:pt idx="377">
                  <c:v>16.547572099729617</c:v>
                </c:pt>
                <c:pt idx="378">
                  <c:v>16.452696588652177</c:v>
                </c:pt>
                <c:pt idx="379">
                  <c:v>16.356729291638903</c:v>
                </c:pt>
                <c:pt idx="380">
                  <c:v>16.259695713517665</c:v>
                </c:pt>
                <c:pt idx="381">
                  <c:v>16.161621528008563</c:v>
                </c:pt>
                <c:pt idx="382">
                  <c:v>16.062532566483821</c:v>
                </c:pt>
                <c:pt idx="383">
                  <c:v>15.962454806716318</c:v>
                </c:pt>
                <c:pt idx="384">
                  <c:v>15.861414361623556</c:v>
                </c:pt>
                <c:pt idx="385">
                  <c:v>15.759437468013873</c:v>
                </c:pt>
                <c:pt idx="386">
                  <c:v>15.656550475341554</c:v>
                </c:pt>
                <c:pt idx="387">
                  <c:v>15.552779834477553</c:v>
                </c:pt>
                <c:pt idx="388">
                  <c:v>15.448152086502423</c:v>
                </c:pt>
                <c:pt idx="389">
                  <c:v>15.342693851528018</c:v>
                </c:pt>
                <c:pt idx="390">
                  <c:v>15.236431817554436</c:v>
                </c:pt>
                <c:pt idx="391">
                  <c:v>15.129392729368689</c:v>
                </c:pt>
                <c:pt idx="392">
                  <c:v>15.021603377491369</c:v>
                </c:pt>
                <c:pt idx="393">
                  <c:v>14.913090587177654</c:v>
                </c:pt>
                <c:pt idx="394">
                  <c:v>14.803881207478828</c:v>
                </c:pt>
                <c:pt idx="395">
                  <c:v>14.69400210037038</c:v>
                </c:pt>
                <c:pt idx="396">
                  <c:v>14.583480129952795</c:v>
                </c:pt>
                <c:pt idx="397">
                  <c:v>14.472342151730855</c:v>
                </c:pt>
                <c:pt idx="398">
                  <c:v>14.360615001977337</c:v>
                </c:pt>
                <c:pt idx="399">
                  <c:v>14.248325487186825</c:v>
                </c:pt>
                <c:pt idx="400">
                  <c:v>14.135500373625241</c:v>
                </c:pt>
                <c:pt idx="401">
                  <c:v>14.022166376980586</c:v>
                </c:pt>
                <c:pt idx="402">
                  <c:v>13.90835015212032</c:v>
                </c:pt>
                <c:pt idx="403">
                  <c:v>13.794078282960633</c:v>
                </c:pt>
                <c:pt idx="404">
                  <c:v>13.679377272452777</c:v>
                </c:pt>
                <c:pt idx="405">
                  <c:v>13.564273532691457</c:v>
                </c:pt>
                <c:pt idx="406">
                  <c:v>13.448793375150261</c:v>
                </c:pt>
                <c:pt idx="407">
                  <c:v>13.332963001048812</c:v>
                </c:pt>
                <c:pt idx="408">
                  <c:v>13.216808491856375</c:v>
                </c:pt>
                <c:pt idx="409">
                  <c:v>13.100355799936365</c:v>
                </c:pt>
                <c:pt idx="410">
                  <c:v>12.983630739336176</c:v>
                </c:pt>
                <c:pt idx="411">
                  <c:v>12.866658976726551</c:v>
                </c:pt>
                <c:pt idx="412">
                  <c:v>12.749466022494566</c:v>
                </c:pt>
                <c:pt idx="413">
                  <c:v>12.632077221994214</c:v>
                </c:pt>
                <c:pt idx="414">
                  <c:v>12.514517746958381</c:v>
                </c:pt>
                <c:pt idx="415">
                  <c:v>12.396812587075853</c:v>
                </c:pt>
                <c:pt idx="416">
                  <c:v>12.278986541736904</c:v>
                </c:pt>
                <c:pt idx="417">
                  <c:v>12.161064211950785</c:v>
                </c:pt>
                <c:pt idx="418">
                  <c:v>12.043069992438365</c:v>
                </c:pt>
                <c:pt idx="419">
                  <c:v>11.925028063902925</c:v>
                </c:pt>
                <c:pt idx="420">
                  <c:v>11.806962385482072</c:v>
                </c:pt>
                <c:pt idx="421">
                  <c:v>11.688896687383471</c:v>
                </c:pt>
                <c:pt idx="422">
                  <c:v>11.570854463707031</c:v>
                </c:pt>
                <c:pt idx="423">
                  <c:v>11.452858965455931</c:v>
                </c:pt>
                <c:pt idx="424">
                  <c:v>11.334933193738841</c:v>
                </c:pt>
                <c:pt idx="425">
                  <c:v>11.217099893165397</c:v>
                </c:pt>
                <c:pt idx="426">
                  <c:v>11.099381545436946</c:v>
                </c:pt>
                <c:pt idx="427">
                  <c:v>10.98180036313434</c:v>
                </c:pt>
                <c:pt idx="428">
                  <c:v>10.864378283704491</c:v>
                </c:pt>
                <c:pt idx="429">
                  <c:v>10.747136963647126</c:v>
                </c:pt>
                <c:pt idx="430">
                  <c:v>10.630097772903142</c:v>
                </c:pt>
                <c:pt idx="431">
                  <c:v>10.513281789445712</c:v>
                </c:pt>
                <c:pt idx="432">
                  <c:v>10.396709794075239</c:v>
                </c:pt>
                <c:pt idx="433">
                  <c:v>10.280402265418966</c:v>
                </c:pt>
                <c:pt idx="434">
                  <c:v>10.164379375136038</c:v>
                </c:pt>
                <c:pt idx="435">
                  <c:v>10.048660983328606</c:v>
                </c:pt>
                <c:pt idx="436">
                  <c:v>9.933266634159315</c:v>
                </c:pt>
                <c:pt idx="437">
                  <c:v>9.8182155516755962</c:v>
                </c:pt>
                <c:pt idx="438">
                  <c:v>9.7035266358407704</c:v>
                </c:pt>
                <c:pt idx="439">
                  <c:v>9.5892184587720593</c:v>
                </c:pt>
                <c:pt idx="440">
                  <c:v>9.4753092611852701</c:v>
                </c:pt>
                <c:pt idx="441">
                  <c:v>9.3618169490459255</c:v>
                </c:pt>
                <c:pt idx="442">
                  <c:v>9.2487590904263541</c:v>
                </c:pt>
                <c:pt idx="443">
                  <c:v>9.1361529125682033</c:v>
                </c:pt>
                <c:pt idx="444">
                  <c:v>9.0240152991496512</c:v>
                </c:pt>
                <c:pt idx="445">
                  <c:v>8.912362787756468</c:v>
                </c:pt>
                <c:pt idx="446">
                  <c:v>8.8012115675559723</c:v>
                </c:pt>
                <c:pt idx="447">
                  <c:v>8.6905774771727735</c:v>
                </c:pt>
                <c:pt idx="448">
                  <c:v>8.5804760027650406</c:v>
                </c:pt>
                <c:pt idx="449">
                  <c:v>8.4709222762999978</c:v>
                </c:pt>
                <c:pt idx="450">
                  <c:v>8.3619310740271295</c:v>
                </c:pt>
                <c:pt idx="451">
                  <c:v>8.2535168151475098</c:v>
                </c:pt>
                <c:pt idx="452">
                  <c:v>8.1456935606775414</c:v>
                </c:pt>
                <c:pt idx="453">
                  <c:v>8.0384750125053124</c:v>
                </c:pt>
                <c:pt idx="454">
                  <c:v>7.9318745126375791</c:v>
                </c:pt>
                <c:pt idx="455">
                  <c:v>7.82590504263539</c:v>
                </c:pt>
                <c:pt idx="456">
                  <c:v>7.7205792232361583</c:v>
                </c:pt>
                <c:pt idx="457">
                  <c:v>7.6159093141599774</c:v>
                </c:pt>
                <c:pt idx="458">
                  <c:v>7.511907214097798</c:v>
                </c:pt>
                <c:pt idx="459">
                  <c:v>7.4085844608790383</c:v>
                </c:pt>
                <c:pt idx="460">
                  <c:v>7.3059522318161205</c:v>
                </c:pt>
                <c:pt idx="461">
                  <c:v>7.2040213442232632</c:v>
                </c:pt>
                <c:pt idx="462">
                  <c:v>7.1028022561068651</c:v>
                </c:pt>
                <c:pt idx="463">
                  <c:v>7.0023050670246691</c:v>
                </c:pt>
                <c:pt idx="464">
                  <c:v>6.9025395191108574</c:v>
                </c:pt>
                <c:pt idx="465">
                  <c:v>6.8035149982641201</c:v>
                </c:pt>
                <c:pt idx="466">
                  <c:v>6.7052405354956885</c:v>
                </c:pt>
                <c:pt idx="467">
                  <c:v>6.6077248084342566</c:v>
                </c:pt>
                <c:pt idx="468">
                  <c:v>6.5109761429846431</c:v>
                </c:pt>
                <c:pt idx="469">
                  <c:v>6.4150025151369698</c:v>
                </c:pt>
                <c:pt idx="470">
                  <c:v>6.3198115529231185</c:v>
                </c:pt>
                <c:pt idx="471">
                  <c:v>6.2254105385171172</c:v>
                </c:pt>
                <c:pt idx="472">
                  <c:v>6.1318064104761021</c:v>
                </c:pt>
                <c:pt idx="473">
                  <c:v>6.0390057661184189</c:v>
                </c:pt>
                <c:pt idx="474">
                  <c:v>5.9470148640354221</c:v>
                </c:pt>
                <c:pt idx="475">
                  <c:v>5.8558396267334398</c:v>
                </c:pt>
                <c:pt idx="476">
                  <c:v>5.7654856434023847</c:v>
                </c:pt>
                <c:pt idx="477">
                  <c:v>5.6759581728074116</c:v>
                </c:pt>
                <c:pt idx="478">
                  <c:v>5.5872621463000307</c:v>
                </c:pt>
                <c:pt idx="479">
                  <c:v>5.4994021709450518</c:v>
                </c:pt>
                <c:pt idx="480">
                  <c:v>5.4123825327596427</c:v>
                </c:pt>
                <c:pt idx="481">
                  <c:v>5.3262072000609111</c:v>
                </c:pt>
                <c:pt idx="482">
                  <c:v>5.2408798269182233</c:v>
                </c:pt>
                <c:pt idx="483">
                  <c:v>5.1564037567066165</c:v>
                </c:pt>
                <c:pt idx="484">
                  <c:v>5.0727820257575216</c:v>
                </c:pt>
                <c:pt idx="485">
                  <c:v>4.9900173671031203</c:v>
                </c:pt>
                <c:pt idx="486">
                  <c:v>4.9081122143105631</c:v>
                </c:pt>
                <c:pt idx="487">
                  <c:v>4.8270687054023149</c:v>
                </c:pt>
                <c:pt idx="488">
                  <c:v>4.7468886868588998</c:v>
                </c:pt>
                <c:pt idx="489">
                  <c:v>4.6675737177003027</c:v>
                </c:pt>
                <c:pt idx="490">
                  <c:v>4.5891250736423101</c:v>
                </c:pt>
                <c:pt idx="491">
                  <c:v>4.5115437513240622</c:v>
                </c:pt>
                <c:pt idx="492">
                  <c:v>4.4348304726031129</c:v>
                </c:pt>
                <c:pt idx="493">
                  <c:v>4.3589856889143181</c:v>
                </c:pt>
                <c:pt idx="494">
                  <c:v>4.2840095856888682</c:v>
                </c:pt>
                <c:pt idx="495">
                  <c:v>4.2099020868298229</c:v>
                </c:pt>
                <c:pt idx="496">
                  <c:v>4.1366628592405048</c:v>
                </c:pt>
                <c:pt idx="497">
                  <c:v>4.0642913174021817</c:v>
                </c:pt>
                <c:pt idx="498">
                  <c:v>3.99278662799742</c:v>
                </c:pt>
                <c:pt idx="499">
                  <c:v>3.9221477145755954</c:v>
                </c:pt>
                <c:pt idx="500">
                  <c:v>3.8523732622570419</c:v>
                </c:pt>
                <c:pt idx="501">
                  <c:v>3.7834617224723623</c:v>
                </c:pt>
                <c:pt idx="502">
                  <c:v>3.7154113177334422</c:v>
                </c:pt>
                <c:pt idx="503">
                  <c:v>3.6482200464328054</c:v>
                </c:pt>
                <c:pt idx="504">
                  <c:v>3.581885687667913</c:v>
                </c:pt>
                <c:pt idx="505">
                  <c:v>3.5164058060871004</c:v>
                </c:pt>
                <c:pt idx="506">
                  <c:v>3.4517777567539007</c:v>
                </c:pt>
                <c:pt idx="507">
                  <c:v>3.3879986900264929</c:v>
                </c:pt>
                <c:pt idx="508">
                  <c:v>3.3250655564491303</c:v>
                </c:pt>
                <c:pt idx="509">
                  <c:v>3.2629751116523913</c:v>
                </c:pt>
                <c:pt idx="510">
                  <c:v>3.2017239212592163</c:v>
                </c:pt>
                <c:pt idx="511">
                  <c:v>3.1413083657936638</c:v>
                </c:pt>
                <c:pt idx="512">
                  <c:v>3.081724645589444</c:v>
                </c:pt>
                <c:pt idx="513">
                  <c:v>3.0229687856953165</c:v>
                </c:pt>
                <c:pt idx="514">
                  <c:v>2.9650366407744855</c:v>
                </c:pt>
                <c:pt idx="515">
                  <c:v>2.9079238999952</c:v>
                </c:pt>
                <c:pt idx="516">
                  <c:v>2.8516260919098229</c:v>
                </c:pt>
                <c:pt idx="517">
                  <c:v>2.7961385893196877</c:v>
                </c:pt>
                <c:pt idx="518">
                  <c:v>2.7414566141231309</c:v>
                </c:pt>
                <c:pt idx="519">
                  <c:v>2.6875752421441335</c:v>
                </c:pt>
                <c:pt idx="520">
                  <c:v>2.6344894079391019</c:v>
                </c:pt>
                <c:pt idx="521">
                  <c:v>2.5821939095793329</c:v>
                </c:pt>
                <c:pt idx="522">
                  <c:v>2.5306834134068219</c:v>
                </c:pt>
                <c:pt idx="523">
                  <c:v>2.4799524587611157</c:v>
                </c:pt>
                <c:pt idx="524">
                  <c:v>2.4299954626749458</c:v>
                </c:pt>
                <c:pt idx="525">
                  <c:v>2.3808067245365323</c:v>
                </c:pt>
                <c:pt idx="526">
                  <c:v>2.3323804307163924</c:v>
                </c:pt>
                <c:pt idx="527">
                  <c:v>2.2847106591566781</c:v>
                </c:pt>
                <c:pt idx="528">
                  <c:v>2.2377913839210355</c:v>
                </c:pt>
                <c:pt idx="529">
                  <c:v>2.1916164797031183</c:v>
                </c:pt>
                <c:pt idx="530">
                  <c:v>2.1461797262918854</c:v>
                </c:pt>
                <c:pt idx="531">
                  <c:v>2.1014748129919698</c:v>
                </c:pt>
                <c:pt idx="532">
                  <c:v>2.057495342997365</c:v>
                </c:pt>
                <c:pt idx="533">
                  <c:v>2.0142348377168524</c:v>
                </c:pt>
                <c:pt idx="534">
                  <c:v>1.971686741049558</c:v>
                </c:pt>
                <c:pt idx="535">
                  <c:v>1.9298444236091961</c:v>
                </c:pt>
                <c:pt idx="536">
                  <c:v>1.8887011868955152</c:v>
                </c:pt>
                <c:pt idx="537">
                  <c:v>1.8482502674116403</c:v>
                </c:pt>
                <c:pt idx="538">
                  <c:v>1.8084848407259637</c:v>
                </c:pt>
                <c:pt idx="539">
                  <c:v>1.7693980254774064</c:v>
                </c:pt>
                <c:pt idx="540">
                  <c:v>1.7309828873228379</c:v>
                </c:pt>
                <c:pt idx="541">
                  <c:v>1.6932324428255987</c:v>
                </c:pt>
                <c:pt idx="542">
                  <c:v>1.6561396632840524</c:v>
                </c:pt>
                <c:pt idx="543">
                  <c:v>1.6196974784992346</c:v>
                </c:pt>
                <c:pt idx="544">
                  <c:v>1.583898780480655</c:v>
                </c:pt>
                <c:pt idx="545">
                  <c:v>1.5487364270894439</c:v>
                </c:pt>
                <c:pt idx="546">
                  <c:v>1.5142032456180254</c:v>
                </c:pt>
                <c:pt idx="547">
                  <c:v>1.4802920363056251</c:v>
                </c:pt>
                <c:pt idx="548">
                  <c:v>1.446995575788941</c:v>
                </c:pt>
                <c:pt idx="549">
                  <c:v>1.4143066204873622</c:v>
                </c:pt>
                <c:pt idx="550">
                  <c:v>1.3822179099222225</c:v>
                </c:pt>
                <c:pt idx="551">
                  <c:v>1.3507221699695691</c:v>
                </c:pt>
                <c:pt idx="552">
                  <c:v>1.3198121160460561</c:v>
                </c:pt>
                <c:pt idx="553">
                  <c:v>1.2894804562275535</c:v>
                </c:pt>
                <c:pt idx="554">
                  <c:v>1.259719894300187</c:v>
                </c:pt>
                <c:pt idx="555">
                  <c:v>1.2305231327435175</c:v>
                </c:pt>
                <c:pt idx="556">
                  <c:v>1.2018828756456827</c:v>
                </c:pt>
                <c:pt idx="557">
                  <c:v>1.1737918315503018</c:v>
                </c:pt>
                <c:pt idx="558">
                  <c:v>1.1462427162350819</c:v>
                </c:pt>
                <c:pt idx="559">
                  <c:v>1.1192282554220252</c:v>
                </c:pt>
                <c:pt idx="560">
                  <c:v>1.0927411874192661</c:v>
                </c:pt>
                <c:pt idx="561">
                  <c:v>1.0667742656945436</c:v>
                </c:pt>
                <c:pt idx="562">
                  <c:v>1.0413202613804247</c:v>
                </c:pt>
                <c:pt idx="563">
                  <c:v>1.0163719657113803</c:v>
                </c:pt>
                <c:pt idx="564">
                  <c:v>0.99192219239291646</c:v>
                </c:pt>
                <c:pt idx="565">
                  <c:v>0.96796377990294746</c:v>
                </c:pt>
                <c:pt idx="566">
                  <c:v>0.94448959372570485</c:v>
                </c:pt>
                <c:pt idx="567">
                  <c:v>0.92149252851844055</c:v>
                </c:pt>
                <c:pt idx="568">
                  <c:v>0.89896551021130799</c:v>
                </c:pt>
                <c:pt idx="569">
                  <c:v>0.87690149804075324</c:v>
                </c:pt>
                <c:pt idx="570">
                  <c:v>0.85529348651686743</c:v>
                </c:pt>
                <c:pt idx="571">
                  <c:v>0.83413450732512062</c:v>
                </c:pt>
                <c:pt idx="572">
                  <c:v>0.81341763116297883</c:v>
                </c:pt>
                <c:pt idx="573">
                  <c:v>0.79313596951191756</c:v>
                </c:pt>
                <c:pt idx="574">
                  <c:v>0.7732826763453633</c:v>
                </c:pt>
                <c:pt idx="575">
                  <c:v>0.75385094977317313</c:v>
                </c:pt>
                <c:pt idx="576">
                  <c:v>0.73483403362322863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5-415B-8D77-C79590778F94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'9.47'!$U$20:$U$660</c:f>
              <c:strCache>
                <c:ptCount val="641"/>
                <c:pt idx="0">
                  <c:v>0.634</c:v>
                </c:pt>
                <c:pt idx="1">
                  <c:v>0.635</c:v>
                </c:pt>
                <c:pt idx="2">
                  <c:v>0.635</c:v>
                </c:pt>
                <c:pt idx="3">
                  <c:v>0.635</c:v>
                </c:pt>
                <c:pt idx="4">
                  <c:v>0.635</c:v>
                </c:pt>
                <c:pt idx="5">
                  <c:v>0.635</c:v>
                </c:pt>
                <c:pt idx="6">
                  <c:v>0.636</c:v>
                </c:pt>
                <c:pt idx="7">
                  <c:v>0.636</c:v>
                </c:pt>
                <c:pt idx="8">
                  <c:v>0.636</c:v>
                </c:pt>
                <c:pt idx="9">
                  <c:v>0.636</c:v>
                </c:pt>
                <c:pt idx="10">
                  <c:v>0.636</c:v>
                </c:pt>
                <c:pt idx="11">
                  <c:v>0.637</c:v>
                </c:pt>
                <c:pt idx="12">
                  <c:v>0.637</c:v>
                </c:pt>
                <c:pt idx="13">
                  <c:v>0.637</c:v>
                </c:pt>
                <c:pt idx="14">
                  <c:v>0.637</c:v>
                </c:pt>
                <c:pt idx="15">
                  <c:v>0.637</c:v>
                </c:pt>
                <c:pt idx="16">
                  <c:v>0.638</c:v>
                </c:pt>
                <c:pt idx="17">
                  <c:v>0.638</c:v>
                </c:pt>
                <c:pt idx="18">
                  <c:v>0.638</c:v>
                </c:pt>
                <c:pt idx="19">
                  <c:v>0.638</c:v>
                </c:pt>
                <c:pt idx="20">
                  <c:v>0.639</c:v>
                </c:pt>
                <c:pt idx="21">
                  <c:v>0.639</c:v>
                </c:pt>
                <c:pt idx="22">
                  <c:v>0.639</c:v>
                </c:pt>
                <c:pt idx="23">
                  <c:v>0.639</c:v>
                </c:pt>
                <c:pt idx="24">
                  <c:v>0.639</c:v>
                </c:pt>
                <c:pt idx="25">
                  <c:v>0.64</c:v>
                </c:pt>
                <c:pt idx="26">
                  <c:v>0.64</c:v>
                </c:pt>
                <c:pt idx="27">
                  <c:v>0.64</c:v>
                </c:pt>
                <c:pt idx="28">
                  <c:v>0.64</c:v>
                </c:pt>
                <c:pt idx="29">
                  <c:v>0.64</c:v>
                </c:pt>
                <c:pt idx="30">
                  <c:v>0.641</c:v>
                </c:pt>
                <c:pt idx="31">
                  <c:v>0.641</c:v>
                </c:pt>
                <c:pt idx="32">
                  <c:v>0.641</c:v>
                </c:pt>
                <c:pt idx="33">
                  <c:v>0.641</c:v>
                </c:pt>
                <c:pt idx="34">
                  <c:v>0.641</c:v>
                </c:pt>
                <c:pt idx="35">
                  <c:v>0.642</c:v>
                </c:pt>
                <c:pt idx="36">
                  <c:v>0.642</c:v>
                </c:pt>
                <c:pt idx="37">
                  <c:v>0.642</c:v>
                </c:pt>
                <c:pt idx="38">
                  <c:v>0.642</c:v>
                </c:pt>
                <c:pt idx="39">
                  <c:v>0.642</c:v>
                </c:pt>
                <c:pt idx="40">
                  <c:v>0.643</c:v>
                </c:pt>
                <c:pt idx="41">
                  <c:v>0.643</c:v>
                </c:pt>
                <c:pt idx="42">
                  <c:v>0.643</c:v>
                </c:pt>
                <c:pt idx="43">
                  <c:v>0.643</c:v>
                </c:pt>
                <c:pt idx="44">
                  <c:v>0.643</c:v>
                </c:pt>
                <c:pt idx="45">
                  <c:v>0.644</c:v>
                </c:pt>
                <c:pt idx="46">
                  <c:v>0.644</c:v>
                </c:pt>
                <c:pt idx="47">
                  <c:v>0.644</c:v>
                </c:pt>
                <c:pt idx="48">
                  <c:v>0.644</c:v>
                </c:pt>
                <c:pt idx="49">
                  <c:v>0.644</c:v>
                </c:pt>
                <c:pt idx="50">
                  <c:v>0.645</c:v>
                </c:pt>
                <c:pt idx="51">
                  <c:v>0.645</c:v>
                </c:pt>
                <c:pt idx="52">
                  <c:v>0.645</c:v>
                </c:pt>
                <c:pt idx="53">
                  <c:v>0.645</c:v>
                </c:pt>
                <c:pt idx="54">
                  <c:v>0.645</c:v>
                </c:pt>
                <c:pt idx="55">
                  <c:v>0.646</c:v>
                </c:pt>
                <c:pt idx="56">
                  <c:v>0.646</c:v>
                </c:pt>
                <c:pt idx="57">
                  <c:v>0.646</c:v>
                </c:pt>
                <c:pt idx="58">
                  <c:v>0.646</c:v>
                </c:pt>
                <c:pt idx="59">
                  <c:v>0.647</c:v>
                </c:pt>
                <c:pt idx="60">
                  <c:v>0.647</c:v>
                </c:pt>
                <c:pt idx="61">
                  <c:v>0.647</c:v>
                </c:pt>
                <c:pt idx="62">
                  <c:v>0.647</c:v>
                </c:pt>
                <c:pt idx="63">
                  <c:v>0.647</c:v>
                </c:pt>
                <c:pt idx="64">
                  <c:v>0.648</c:v>
                </c:pt>
                <c:pt idx="65">
                  <c:v>0.648</c:v>
                </c:pt>
                <c:pt idx="66">
                  <c:v>0.648</c:v>
                </c:pt>
                <c:pt idx="67">
                  <c:v>0.648</c:v>
                </c:pt>
                <c:pt idx="68">
                  <c:v>0.648</c:v>
                </c:pt>
                <c:pt idx="69">
                  <c:v>0.649</c:v>
                </c:pt>
                <c:pt idx="70">
                  <c:v>0.649</c:v>
                </c:pt>
                <c:pt idx="71">
                  <c:v>0.649</c:v>
                </c:pt>
                <c:pt idx="72">
                  <c:v>0.649</c:v>
                </c:pt>
                <c:pt idx="73">
                  <c:v>0.649</c:v>
                </c:pt>
                <c:pt idx="74">
                  <c:v>0.65</c:v>
                </c:pt>
                <c:pt idx="75">
                  <c:v>0.65</c:v>
                </c:pt>
                <c:pt idx="76">
                  <c:v>0.65</c:v>
                </c:pt>
                <c:pt idx="77">
                  <c:v>0.65</c:v>
                </c:pt>
                <c:pt idx="78">
                  <c:v>0.65</c:v>
                </c:pt>
                <c:pt idx="79">
                  <c:v>0.651</c:v>
                </c:pt>
                <c:pt idx="80">
                  <c:v>0.651</c:v>
                </c:pt>
                <c:pt idx="81">
                  <c:v>0.651</c:v>
                </c:pt>
                <c:pt idx="82">
                  <c:v>0.651</c:v>
                </c:pt>
                <c:pt idx="83">
                  <c:v>0.651</c:v>
                </c:pt>
                <c:pt idx="84">
                  <c:v>0.652</c:v>
                </c:pt>
                <c:pt idx="85">
                  <c:v>0.652</c:v>
                </c:pt>
                <c:pt idx="86">
                  <c:v>0.652</c:v>
                </c:pt>
                <c:pt idx="87">
                  <c:v>0.652</c:v>
                </c:pt>
                <c:pt idx="88">
                  <c:v>0.652</c:v>
                </c:pt>
                <c:pt idx="89">
                  <c:v>0.653</c:v>
                </c:pt>
                <c:pt idx="90">
                  <c:v>0.653</c:v>
                </c:pt>
                <c:pt idx="91">
                  <c:v>0.653</c:v>
                </c:pt>
                <c:pt idx="92">
                  <c:v>0.653</c:v>
                </c:pt>
                <c:pt idx="93">
                  <c:v>0.653</c:v>
                </c:pt>
                <c:pt idx="94">
                  <c:v>0.654</c:v>
                </c:pt>
                <c:pt idx="95">
                  <c:v>0.654</c:v>
                </c:pt>
                <c:pt idx="96">
                  <c:v>0.654</c:v>
                </c:pt>
                <c:pt idx="97">
                  <c:v>0.654</c:v>
                </c:pt>
                <c:pt idx="98">
                  <c:v>0.655</c:v>
                </c:pt>
                <c:pt idx="99">
                  <c:v>0.655</c:v>
                </c:pt>
                <c:pt idx="100">
                  <c:v>0.655</c:v>
                </c:pt>
                <c:pt idx="101">
                  <c:v>0.655</c:v>
                </c:pt>
                <c:pt idx="102">
                  <c:v>0.655</c:v>
                </c:pt>
                <c:pt idx="103">
                  <c:v>0.656</c:v>
                </c:pt>
                <c:pt idx="104">
                  <c:v>0.656</c:v>
                </c:pt>
                <c:pt idx="105">
                  <c:v>0.656</c:v>
                </c:pt>
                <c:pt idx="106">
                  <c:v>0.656</c:v>
                </c:pt>
                <c:pt idx="107">
                  <c:v>0.656</c:v>
                </c:pt>
                <c:pt idx="108">
                  <c:v>0.657</c:v>
                </c:pt>
                <c:pt idx="109">
                  <c:v>0.657</c:v>
                </c:pt>
                <c:pt idx="110">
                  <c:v>0.657</c:v>
                </c:pt>
                <c:pt idx="111">
                  <c:v>0.657</c:v>
                </c:pt>
                <c:pt idx="112">
                  <c:v>0.657</c:v>
                </c:pt>
                <c:pt idx="113">
                  <c:v>0.658</c:v>
                </c:pt>
                <c:pt idx="114">
                  <c:v>0.658</c:v>
                </c:pt>
                <c:pt idx="115">
                  <c:v>0.658</c:v>
                </c:pt>
                <c:pt idx="116">
                  <c:v>0.658</c:v>
                </c:pt>
                <c:pt idx="117">
                  <c:v>0.658</c:v>
                </c:pt>
                <c:pt idx="118">
                  <c:v>0.659</c:v>
                </c:pt>
                <c:pt idx="119">
                  <c:v>0.659</c:v>
                </c:pt>
                <c:pt idx="120">
                  <c:v>0.659</c:v>
                </c:pt>
                <c:pt idx="121">
                  <c:v>0.659</c:v>
                </c:pt>
                <c:pt idx="122">
                  <c:v>0.659</c:v>
                </c:pt>
                <c:pt idx="123">
                  <c:v>0.66</c:v>
                </c:pt>
                <c:pt idx="124">
                  <c:v>0.66</c:v>
                </c:pt>
                <c:pt idx="125">
                  <c:v>0.66</c:v>
                </c:pt>
                <c:pt idx="126">
                  <c:v>0.66</c:v>
                </c:pt>
                <c:pt idx="127">
                  <c:v>0.66</c:v>
                </c:pt>
                <c:pt idx="128">
                  <c:v>0.661</c:v>
                </c:pt>
                <c:pt idx="129">
                  <c:v>0.661</c:v>
                </c:pt>
                <c:pt idx="130">
                  <c:v>0.661</c:v>
                </c:pt>
                <c:pt idx="131">
                  <c:v>0.661</c:v>
                </c:pt>
                <c:pt idx="132">
                  <c:v>0.661</c:v>
                </c:pt>
                <c:pt idx="133">
                  <c:v>0.662</c:v>
                </c:pt>
                <c:pt idx="134">
                  <c:v>0.662</c:v>
                </c:pt>
                <c:pt idx="135">
                  <c:v>0.662</c:v>
                </c:pt>
                <c:pt idx="136">
                  <c:v>0.662</c:v>
                </c:pt>
                <c:pt idx="137">
                  <c:v>0.662</c:v>
                </c:pt>
                <c:pt idx="138">
                  <c:v>0.663</c:v>
                </c:pt>
                <c:pt idx="139">
                  <c:v>0.663</c:v>
                </c:pt>
                <c:pt idx="140">
                  <c:v>0.663</c:v>
                </c:pt>
                <c:pt idx="141">
                  <c:v>0.663</c:v>
                </c:pt>
                <c:pt idx="142">
                  <c:v>0.664</c:v>
                </c:pt>
                <c:pt idx="143">
                  <c:v>0.664</c:v>
                </c:pt>
                <c:pt idx="144">
                  <c:v>0.664</c:v>
                </c:pt>
                <c:pt idx="145">
                  <c:v>0.664</c:v>
                </c:pt>
                <c:pt idx="146">
                  <c:v>0.664</c:v>
                </c:pt>
                <c:pt idx="147">
                  <c:v>0.665</c:v>
                </c:pt>
                <c:pt idx="148">
                  <c:v>0.665</c:v>
                </c:pt>
                <c:pt idx="149">
                  <c:v>0.665</c:v>
                </c:pt>
                <c:pt idx="150">
                  <c:v>0.665</c:v>
                </c:pt>
                <c:pt idx="151">
                  <c:v>0.665</c:v>
                </c:pt>
                <c:pt idx="152">
                  <c:v>0.666</c:v>
                </c:pt>
                <c:pt idx="153">
                  <c:v>0.666</c:v>
                </c:pt>
                <c:pt idx="154">
                  <c:v>0.666</c:v>
                </c:pt>
                <c:pt idx="155">
                  <c:v>0.666</c:v>
                </c:pt>
                <c:pt idx="156">
                  <c:v>0.666</c:v>
                </c:pt>
                <c:pt idx="157">
                  <c:v>0.667</c:v>
                </c:pt>
                <c:pt idx="158">
                  <c:v>0.667</c:v>
                </c:pt>
                <c:pt idx="159">
                  <c:v>0.667</c:v>
                </c:pt>
                <c:pt idx="160">
                  <c:v>0.667</c:v>
                </c:pt>
                <c:pt idx="161">
                  <c:v>0.667</c:v>
                </c:pt>
                <c:pt idx="162">
                  <c:v>0.668</c:v>
                </c:pt>
                <c:pt idx="163">
                  <c:v>0.668</c:v>
                </c:pt>
                <c:pt idx="164">
                  <c:v>0.668</c:v>
                </c:pt>
                <c:pt idx="165">
                  <c:v>0.668</c:v>
                </c:pt>
                <c:pt idx="166">
                  <c:v>0.668</c:v>
                </c:pt>
                <c:pt idx="167">
                  <c:v>0.669</c:v>
                </c:pt>
                <c:pt idx="168">
                  <c:v>0.669</c:v>
                </c:pt>
                <c:pt idx="169">
                  <c:v>0.669</c:v>
                </c:pt>
                <c:pt idx="170">
                  <c:v>0.669</c:v>
                </c:pt>
                <c:pt idx="171">
                  <c:v>0.669</c:v>
                </c:pt>
                <c:pt idx="172">
                  <c:v>0.67</c:v>
                </c:pt>
                <c:pt idx="173">
                  <c:v>0.67</c:v>
                </c:pt>
                <c:pt idx="174">
                  <c:v>0.67</c:v>
                </c:pt>
                <c:pt idx="175">
                  <c:v>0.67</c:v>
                </c:pt>
                <c:pt idx="176">
                  <c:v>0.67</c:v>
                </c:pt>
                <c:pt idx="177">
                  <c:v>0.671</c:v>
                </c:pt>
                <c:pt idx="178">
                  <c:v>0.671</c:v>
                </c:pt>
                <c:pt idx="179">
                  <c:v>0.671</c:v>
                </c:pt>
                <c:pt idx="180">
                  <c:v>0.671</c:v>
                </c:pt>
                <c:pt idx="181">
                  <c:v>0.672</c:v>
                </c:pt>
                <c:pt idx="182">
                  <c:v>0.672</c:v>
                </c:pt>
                <c:pt idx="183">
                  <c:v>0.672</c:v>
                </c:pt>
                <c:pt idx="184">
                  <c:v>0.672</c:v>
                </c:pt>
                <c:pt idx="185">
                  <c:v>0.672</c:v>
                </c:pt>
                <c:pt idx="186">
                  <c:v>0.673</c:v>
                </c:pt>
                <c:pt idx="187">
                  <c:v>0.673</c:v>
                </c:pt>
                <c:pt idx="188">
                  <c:v>0.673</c:v>
                </c:pt>
                <c:pt idx="189">
                  <c:v>0.673</c:v>
                </c:pt>
                <c:pt idx="190">
                  <c:v>0.673</c:v>
                </c:pt>
                <c:pt idx="191">
                  <c:v>0.674</c:v>
                </c:pt>
                <c:pt idx="192">
                  <c:v>0.674</c:v>
                </c:pt>
                <c:pt idx="193">
                  <c:v>0.674</c:v>
                </c:pt>
                <c:pt idx="194">
                  <c:v>0.674</c:v>
                </c:pt>
                <c:pt idx="195">
                  <c:v>0.674</c:v>
                </c:pt>
                <c:pt idx="196">
                  <c:v>0.675</c:v>
                </c:pt>
                <c:pt idx="197">
                  <c:v>0.675</c:v>
                </c:pt>
                <c:pt idx="198">
                  <c:v>0.675</c:v>
                </c:pt>
                <c:pt idx="199">
                  <c:v>0.675</c:v>
                </c:pt>
                <c:pt idx="200">
                  <c:v>0.675</c:v>
                </c:pt>
                <c:pt idx="201">
                  <c:v>0.676</c:v>
                </c:pt>
                <c:pt idx="202">
                  <c:v>0.676</c:v>
                </c:pt>
                <c:pt idx="203">
                  <c:v>0.676</c:v>
                </c:pt>
                <c:pt idx="204">
                  <c:v>0.676</c:v>
                </c:pt>
                <c:pt idx="205">
                  <c:v>0.676</c:v>
                </c:pt>
                <c:pt idx="206">
                  <c:v>0.677</c:v>
                </c:pt>
                <c:pt idx="207">
                  <c:v>0.677</c:v>
                </c:pt>
                <c:pt idx="208">
                  <c:v>0.677</c:v>
                </c:pt>
                <c:pt idx="209">
                  <c:v>0.677</c:v>
                </c:pt>
                <c:pt idx="210">
                  <c:v>0.677</c:v>
                </c:pt>
                <c:pt idx="211">
                  <c:v>0.678</c:v>
                </c:pt>
                <c:pt idx="212">
                  <c:v>0.678</c:v>
                </c:pt>
                <c:pt idx="213">
                  <c:v>0.678</c:v>
                </c:pt>
                <c:pt idx="214">
                  <c:v>0.678</c:v>
                </c:pt>
                <c:pt idx="215">
                  <c:v>0.678</c:v>
                </c:pt>
                <c:pt idx="216">
                  <c:v>0.679</c:v>
                </c:pt>
                <c:pt idx="217">
                  <c:v>0.679</c:v>
                </c:pt>
                <c:pt idx="218">
                  <c:v>0.679</c:v>
                </c:pt>
                <c:pt idx="219">
                  <c:v>0.679</c:v>
                </c:pt>
                <c:pt idx="220">
                  <c:v>0.68</c:v>
                </c:pt>
                <c:pt idx="221">
                  <c:v>0.68</c:v>
                </c:pt>
                <c:pt idx="222">
                  <c:v>0.68</c:v>
                </c:pt>
                <c:pt idx="223">
                  <c:v>0.68</c:v>
                </c:pt>
                <c:pt idx="224">
                  <c:v>0.68</c:v>
                </c:pt>
                <c:pt idx="225">
                  <c:v>0.681</c:v>
                </c:pt>
                <c:pt idx="226">
                  <c:v>0.681</c:v>
                </c:pt>
                <c:pt idx="227">
                  <c:v>0.681</c:v>
                </c:pt>
                <c:pt idx="228">
                  <c:v>0.681</c:v>
                </c:pt>
                <c:pt idx="229">
                  <c:v>0.681</c:v>
                </c:pt>
                <c:pt idx="230">
                  <c:v>0.682</c:v>
                </c:pt>
                <c:pt idx="231">
                  <c:v>0.682</c:v>
                </c:pt>
                <c:pt idx="232">
                  <c:v>0.682</c:v>
                </c:pt>
                <c:pt idx="233">
                  <c:v>0.682</c:v>
                </c:pt>
                <c:pt idx="234">
                  <c:v>0.682</c:v>
                </c:pt>
                <c:pt idx="235">
                  <c:v>0.683</c:v>
                </c:pt>
                <c:pt idx="236">
                  <c:v>0.683</c:v>
                </c:pt>
                <c:pt idx="237">
                  <c:v>0.683</c:v>
                </c:pt>
                <c:pt idx="238">
                  <c:v>0.683</c:v>
                </c:pt>
                <c:pt idx="239">
                  <c:v>0.683</c:v>
                </c:pt>
                <c:pt idx="240">
                  <c:v>0.684</c:v>
                </c:pt>
                <c:pt idx="241">
                  <c:v>0.684</c:v>
                </c:pt>
                <c:pt idx="242">
                  <c:v>0.684</c:v>
                </c:pt>
                <c:pt idx="243">
                  <c:v>0.684</c:v>
                </c:pt>
                <c:pt idx="244">
                  <c:v>0.684</c:v>
                </c:pt>
                <c:pt idx="245">
                  <c:v>0.685</c:v>
                </c:pt>
                <c:pt idx="246">
                  <c:v>0.685</c:v>
                </c:pt>
                <c:pt idx="247">
                  <c:v>0.685</c:v>
                </c:pt>
                <c:pt idx="248">
                  <c:v>0.685</c:v>
                </c:pt>
                <c:pt idx="249">
                  <c:v>0.685</c:v>
                </c:pt>
                <c:pt idx="250">
                  <c:v>0.686</c:v>
                </c:pt>
                <c:pt idx="251">
                  <c:v>0.686</c:v>
                </c:pt>
                <c:pt idx="252">
                  <c:v>0.686</c:v>
                </c:pt>
                <c:pt idx="253">
                  <c:v>0.686</c:v>
                </c:pt>
                <c:pt idx="254">
                  <c:v>0.686</c:v>
                </c:pt>
                <c:pt idx="255">
                  <c:v>0.687</c:v>
                </c:pt>
                <c:pt idx="256">
                  <c:v>0.687</c:v>
                </c:pt>
                <c:pt idx="257">
                  <c:v>0.687</c:v>
                </c:pt>
                <c:pt idx="258">
                  <c:v>0.687</c:v>
                </c:pt>
                <c:pt idx="259">
                  <c:v>0.687</c:v>
                </c:pt>
                <c:pt idx="260">
                  <c:v>0.688</c:v>
                </c:pt>
                <c:pt idx="261">
                  <c:v>0.688</c:v>
                </c:pt>
                <c:pt idx="262">
                  <c:v>0.688</c:v>
                </c:pt>
                <c:pt idx="263">
                  <c:v>0.688</c:v>
                </c:pt>
                <c:pt idx="264">
                  <c:v>0.689</c:v>
                </c:pt>
                <c:pt idx="265">
                  <c:v>0.689</c:v>
                </c:pt>
                <c:pt idx="266">
                  <c:v>0.689</c:v>
                </c:pt>
                <c:pt idx="267">
                  <c:v>0.689</c:v>
                </c:pt>
                <c:pt idx="268">
                  <c:v>0.689</c:v>
                </c:pt>
                <c:pt idx="269">
                  <c:v>0.69</c:v>
                </c:pt>
                <c:pt idx="270">
                  <c:v>0.69</c:v>
                </c:pt>
                <c:pt idx="271">
                  <c:v>0.69</c:v>
                </c:pt>
                <c:pt idx="272">
                  <c:v>0.69</c:v>
                </c:pt>
                <c:pt idx="273">
                  <c:v>0.69</c:v>
                </c:pt>
                <c:pt idx="274">
                  <c:v>0.691</c:v>
                </c:pt>
                <c:pt idx="275">
                  <c:v>0.691</c:v>
                </c:pt>
                <c:pt idx="276">
                  <c:v>0.691</c:v>
                </c:pt>
                <c:pt idx="277">
                  <c:v>0.691</c:v>
                </c:pt>
                <c:pt idx="278">
                  <c:v>0.691</c:v>
                </c:pt>
                <c:pt idx="279">
                  <c:v>0.692</c:v>
                </c:pt>
                <c:pt idx="280">
                  <c:v>0.692</c:v>
                </c:pt>
                <c:pt idx="281">
                  <c:v>0.692</c:v>
                </c:pt>
                <c:pt idx="282">
                  <c:v>0.692</c:v>
                </c:pt>
                <c:pt idx="283">
                  <c:v>0.692</c:v>
                </c:pt>
                <c:pt idx="284">
                  <c:v>0.693</c:v>
                </c:pt>
                <c:pt idx="285">
                  <c:v>0.693</c:v>
                </c:pt>
                <c:pt idx="286">
                  <c:v>0.693</c:v>
                </c:pt>
                <c:pt idx="287">
                  <c:v>0.693</c:v>
                </c:pt>
                <c:pt idx="288">
                  <c:v>0.693</c:v>
                </c:pt>
                <c:pt idx="289">
                  <c:v>0.694</c:v>
                </c:pt>
                <c:pt idx="290">
                  <c:v>0.694</c:v>
                </c:pt>
                <c:pt idx="291">
                  <c:v>0.694</c:v>
                </c:pt>
                <c:pt idx="292">
                  <c:v>0.694</c:v>
                </c:pt>
                <c:pt idx="293">
                  <c:v>0.694</c:v>
                </c:pt>
                <c:pt idx="294">
                  <c:v>0.695</c:v>
                </c:pt>
                <c:pt idx="295">
                  <c:v>0.695</c:v>
                </c:pt>
                <c:pt idx="296">
                  <c:v>0.695</c:v>
                </c:pt>
                <c:pt idx="297">
                  <c:v>0.695</c:v>
                </c:pt>
                <c:pt idx="298">
                  <c:v>0.695</c:v>
                </c:pt>
                <c:pt idx="299">
                  <c:v>0.696</c:v>
                </c:pt>
                <c:pt idx="300">
                  <c:v>0.696</c:v>
                </c:pt>
                <c:pt idx="301">
                  <c:v>0.696</c:v>
                </c:pt>
                <c:pt idx="302">
                  <c:v>0.696</c:v>
                </c:pt>
                <c:pt idx="303">
                  <c:v>0.697</c:v>
                </c:pt>
                <c:pt idx="304">
                  <c:v>0.697</c:v>
                </c:pt>
                <c:pt idx="305">
                  <c:v>0.697</c:v>
                </c:pt>
                <c:pt idx="306">
                  <c:v>0.697</c:v>
                </c:pt>
                <c:pt idx="307">
                  <c:v>0.697</c:v>
                </c:pt>
                <c:pt idx="308">
                  <c:v>0.698</c:v>
                </c:pt>
                <c:pt idx="309">
                  <c:v>0.698</c:v>
                </c:pt>
                <c:pt idx="310">
                  <c:v>0.698</c:v>
                </c:pt>
                <c:pt idx="311">
                  <c:v>0.698</c:v>
                </c:pt>
                <c:pt idx="312">
                  <c:v>0.698</c:v>
                </c:pt>
                <c:pt idx="313">
                  <c:v>0.699</c:v>
                </c:pt>
                <c:pt idx="314">
                  <c:v>0.699</c:v>
                </c:pt>
                <c:pt idx="315">
                  <c:v>0.699</c:v>
                </c:pt>
                <c:pt idx="316">
                  <c:v>0.699</c:v>
                </c:pt>
                <c:pt idx="317">
                  <c:v>0.699</c:v>
                </c:pt>
                <c:pt idx="318">
                  <c:v>0.7</c:v>
                </c:pt>
                <c:pt idx="319">
                  <c:v>0.7</c:v>
                </c:pt>
                <c:pt idx="320">
                  <c:v>0.7</c:v>
                </c:pt>
                <c:pt idx="321">
                  <c:v>0.7</c:v>
                </c:pt>
                <c:pt idx="322">
                  <c:v>0.7</c:v>
                </c:pt>
                <c:pt idx="323">
                  <c:v>0.701</c:v>
                </c:pt>
                <c:pt idx="324">
                  <c:v>0.701</c:v>
                </c:pt>
                <c:pt idx="325">
                  <c:v>0.701</c:v>
                </c:pt>
                <c:pt idx="326">
                  <c:v>0.701</c:v>
                </c:pt>
                <c:pt idx="327">
                  <c:v>0.701</c:v>
                </c:pt>
                <c:pt idx="328">
                  <c:v>0.702</c:v>
                </c:pt>
                <c:pt idx="329">
                  <c:v>0.702</c:v>
                </c:pt>
                <c:pt idx="330">
                  <c:v>0.702</c:v>
                </c:pt>
                <c:pt idx="331">
                  <c:v>0.702</c:v>
                </c:pt>
                <c:pt idx="332">
                  <c:v>0.702</c:v>
                </c:pt>
                <c:pt idx="333">
                  <c:v>0.703</c:v>
                </c:pt>
                <c:pt idx="334">
                  <c:v>0.703</c:v>
                </c:pt>
                <c:pt idx="335">
                  <c:v>0.703</c:v>
                </c:pt>
                <c:pt idx="336">
                  <c:v>0.703</c:v>
                </c:pt>
                <c:pt idx="337">
                  <c:v>0.703</c:v>
                </c:pt>
                <c:pt idx="338">
                  <c:v>0.704</c:v>
                </c:pt>
                <c:pt idx="339">
                  <c:v>0.704</c:v>
                </c:pt>
                <c:pt idx="340">
                  <c:v>0.704</c:v>
                </c:pt>
                <c:pt idx="341">
                  <c:v>0.704</c:v>
                </c:pt>
                <c:pt idx="342">
                  <c:v>0.705</c:v>
                </c:pt>
                <c:pt idx="343">
                  <c:v>0.705</c:v>
                </c:pt>
                <c:pt idx="344">
                  <c:v>0.705</c:v>
                </c:pt>
                <c:pt idx="345">
                  <c:v>0.705</c:v>
                </c:pt>
                <c:pt idx="346">
                  <c:v>0.705</c:v>
                </c:pt>
                <c:pt idx="347">
                  <c:v>0.706</c:v>
                </c:pt>
                <c:pt idx="348">
                  <c:v>0.706</c:v>
                </c:pt>
                <c:pt idx="349">
                  <c:v>0.706</c:v>
                </c:pt>
                <c:pt idx="350">
                  <c:v>0.706</c:v>
                </c:pt>
                <c:pt idx="351">
                  <c:v>0.706</c:v>
                </c:pt>
                <c:pt idx="352">
                  <c:v>0.707</c:v>
                </c:pt>
                <c:pt idx="353">
                  <c:v>0.707</c:v>
                </c:pt>
                <c:pt idx="354">
                  <c:v>0.707</c:v>
                </c:pt>
                <c:pt idx="355">
                  <c:v>0.707</c:v>
                </c:pt>
                <c:pt idx="356">
                  <c:v>0.707</c:v>
                </c:pt>
                <c:pt idx="357">
                  <c:v>0.708</c:v>
                </c:pt>
                <c:pt idx="358">
                  <c:v>0.708</c:v>
                </c:pt>
                <c:pt idx="359">
                  <c:v>0.708</c:v>
                </c:pt>
                <c:pt idx="360">
                  <c:v>0.708</c:v>
                </c:pt>
                <c:pt idx="361">
                  <c:v>0.708</c:v>
                </c:pt>
                <c:pt idx="362">
                  <c:v>0.709</c:v>
                </c:pt>
                <c:pt idx="363">
                  <c:v>0.709</c:v>
                </c:pt>
                <c:pt idx="364">
                  <c:v>0.709</c:v>
                </c:pt>
                <c:pt idx="365">
                  <c:v>0.709</c:v>
                </c:pt>
                <c:pt idx="366">
                  <c:v>0.709</c:v>
                </c:pt>
                <c:pt idx="367">
                  <c:v>0.71</c:v>
                </c:pt>
                <c:pt idx="368">
                  <c:v>0.71</c:v>
                </c:pt>
                <c:pt idx="369">
                  <c:v>0.71</c:v>
                </c:pt>
                <c:pt idx="370">
                  <c:v>0.71</c:v>
                </c:pt>
                <c:pt idx="371">
                  <c:v>0.71</c:v>
                </c:pt>
                <c:pt idx="372">
                  <c:v>0.711</c:v>
                </c:pt>
                <c:pt idx="373">
                  <c:v>0.711</c:v>
                </c:pt>
                <c:pt idx="374">
                  <c:v>0.711</c:v>
                </c:pt>
                <c:pt idx="375">
                  <c:v>0.711</c:v>
                </c:pt>
                <c:pt idx="376">
                  <c:v>0.711</c:v>
                </c:pt>
                <c:pt idx="377">
                  <c:v>0.712</c:v>
                </c:pt>
                <c:pt idx="378">
                  <c:v>0.712</c:v>
                </c:pt>
                <c:pt idx="379">
                  <c:v>0.712</c:v>
                </c:pt>
                <c:pt idx="380">
                  <c:v>0.712</c:v>
                </c:pt>
                <c:pt idx="381">
                  <c:v>0.713</c:v>
                </c:pt>
                <c:pt idx="382">
                  <c:v>0.713</c:v>
                </c:pt>
                <c:pt idx="383">
                  <c:v>0.713</c:v>
                </c:pt>
                <c:pt idx="384">
                  <c:v>0.713</c:v>
                </c:pt>
                <c:pt idx="385">
                  <c:v>0.713</c:v>
                </c:pt>
                <c:pt idx="386">
                  <c:v>0.714</c:v>
                </c:pt>
                <c:pt idx="387">
                  <c:v>0.714</c:v>
                </c:pt>
                <c:pt idx="388">
                  <c:v>0.714</c:v>
                </c:pt>
                <c:pt idx="389">
                  <c:v>0.714</c:v>
                </c:pt>
                <c:pt idx="390">
                  <c:v>0.714</c:v>
                </c:pt>
                <c:pt idx="391">
                  <c:v>0.715</c:v>
                </c:pt>
                <c:pt idx="392">
                  <c:v>0.715</c:v>
                </c:pt>
                <c:pt idx="393">
                  <c:v>0.715</c:v>
                </c:pt>
                <c:pt idx="394">
                  <c:v>0.715</c:v>
                </c:pt>
                <c:pt idx="395">
                  <c:v>0.715</c:v>
                </c:pt>
                <c:pt idx="396">
                  <c:v>0.716</c:v>
                </c:pt>
                <c:pt idx="397">
                  <c:v>0.716</c:v>
                </c:pt>
                <c:pt idx="398">
                  <c:v>0.716</c:v>
                </c:pt>
                <c:pt idx="399">
                  <c:v>0.716</c:v>
                </c:pt>
                <c:pt idx="400">
                  <c:v>0.716</c:v>
                </c:pt>
                <c:pt idx="401">
                  <c:v>0.717</c:v>
                </c:pt>
                <c:pt idx="402">
                  <c:v>0.717</c:v>
                </c:pt>
                <c:pt idx="403">
                  <c:v>0.717</c:v>
                </c:pt>
                <c:pt idx="404">
                  <c:v>0.717</c:v>
                </c:pt>
                <c:pt idx="405">
                  <c:v>0.717</c:v>
                </c:pt>
                <c:pt idx="406">
                  <c:v>0.718</c:v>
                </c:pt>
                <c:pt idx="407">
                  <c:v>0.718</c:v>
                </c:pt>
                <c:pt idx="408">
                  <c:v>0.718</c:v>
                </c:pt>
                <c:pt idx="409">
                  <c:v>0.718</c:v>
                </c:pt>
                <c:pt idx="410">
                  <c:v>0.718</c:v>
                </c:pt>
                <c:pt idx="411">
                  <c:v>0.719</c:v>
                </c:pt>
                <c:pt idx="412">
                  <c:v>0.719</c:v>
                </c:pt>
                <c:pt idx="413">
                  <c:v>0.719</c:v>
                </c:pt>
                <c:pt idx="414">
                  <c:v>0.719</c:v>
                </c:pt>
                <c:pt idx="415">
                  <c:v>0.719</c:v>
                </c:pt>
                <c:pt idx="416">
                  <c:v>0.72</c:v>
                </c:pt>
                <c:pt idx="417">
                  <c:v>0.72</c:v>
                </c:pt>
                <c:pt idx="418">
                  <c:v>0.72</c:v>
                </c:pt>
                <c:pt idx="419">
                  <c:v>0.72</c:v>
                </c:pt>
                <c:pt idx="420">
                  <c:v>0.72</c:v>
                </c:pt>
                <c:pt idx="421">
                  <c:v>0.721</c:v>
                </c:pt>
                <c:pt idx="422">
                  <c:v>0.721</c:v>
                </c:pt>
                <c:pt idx="423">
                  <c:v>0.721</c:v>
                </c:pt>
                <c:pt idx="424">
                  <c:v>0.721</c:v>
                </c:pt>
                <c:pt idx="425">
                  <c:v>0.722</c:v>
                </c:pt>
                <c:pt idx="426">
                  <c:v>0.722</c:v>
                </c:pt>
                <c:pt idx="427">
                  <c:v>0.722</c:v>
                </c:pt>
                <c:pt idx="428">
                  <c:v>0.722</c:v>
                </c:pt>
                <c:pt idx="429">
                  <c:v>0.722</c:v>
                </c:pt>
                <c:pt idx="430">
                  <c:v>0.723</c:v>
                </c:pt>
                <c:pt idx="431">
                  <c:v>0.723</c:v>
                </c:pt>
                <c:pt idx="432">
                  <c:v>0.723</c:v>
                </c:pt>
                <c:pt idx="433">
                  <c:v>0.723</c:v>
                </c:pt>
                <c:pt idx="434">
                  <c:v>0.723</c:v>
                </c:pt>
                <c:pt idx="435">
                  <c:v>0.724</c:v>
                </c:pt>
                <c:pt idx="436">
                  <c:v>0.724</c:v>
                </c:pt>
                <c:pt idx="437">
                  <c:v>0.724</c:v>
                </c:pt>
                <c:pt idx="438">
                  <c:v>0.724</c:v>
                </c:pt>
                <c:pt idx="439">
                  <c:v>0.724</c:v>
                </c:pt>
                <c:pt idx="440">
                  <c:v>0.725</c:v>
                </c:pt>
                <c:pt idx="441">
                  <c:v>0.725</c:v>
                </c:pt>
                <c:pt idx="442">
                  <c:v>0.725</c:v>
                </c:pt>
                <c:pt idx="443">
                  <c:v>0.725</c:v>
                </c:pt>
                <c:pt idx="444">
                  <c:v>0.725</c:v>
                </c:pt>
                <c:pt idx="445">
                  <c:v>0.726</c:v>
                </c:pt>
                <c:pt idx="446">
                  <c:v>0.726</c:v>
                </c:pt>
                <c:pt idx="447">
                  <c:v>0.726</c:v>
                </c:pt>
                <c:pt idx="448">
                  <c:v>0.726</c:v>
                </c:pt>
                <c:pt idx="449">
                  <c:v>0.726</c:v>
                </c:pt>
                <c:pt idx="450">
                  <c:v>0.727</c:v>
                </c:pt>
                <c:pt idx="451">
                  <c:v>0.727</c:v>
                </c:pt>
                <c:pt idx="452">
                  <c:v>0.727</c:v>
                </c:pt>
                <c:pt idx="453">
                  <c:v>0.727</c:v>
                </c:pt>
                <c:pt idx="454">
                  <c:v>0.727</c:v>
                </c:pt>
                <c:pt idx="455">
                  <c:v>0.728</c:v>
                </c:pt>
                <c:pt idx="456">
                  <c:v>0.728</c:v>
                </c:pt>
                <c:pt idx="457">
                  <c:v>0.728</c:v>
                </c:pt>
                <c:pt idx="458">
                  <c:v>0.728</c:v>
                </c:pt>
                <c:pt idx="459">
                  <c:v>0.728</c:v>
                </c:pt>
                <c:pt idx="460">
                  <c:v>0.729</c:v>
                </c:pt>
                <c:pt idx="461">
                  <c:v>0.729</c:v>
                </c:pt>
                <c:pt idx="462">
                  <c:v>0.729</c:v>
                </c:pt>
                <c:pt idx="463">
                  <c:v>0.729</c:v>
                </c:pt>
                <c:pt idx="464">
                  <c:v>0.73</c:v>
                </c:pt>
                <c:pt idx="465">
                  <c:v>0.73</c:v>
                </c:pt>
                <c:pt idx="466">
                  <c:v>0.73</c:v>
                </c:pt>
                <c:pt idx="467">
                  <c:v>0.73</c:v>
                </c:pt>
                <c:pt idx="468">
                  <c:v>0.73</c:v>
                </c:pt>
                <c:pt idx="469">
                  <c:v>0.731</c:v>
                </c:pt>
                <c:pt idx="470">
                  <c:v>0.731</c:v>
                </c:pt>
                <c:pt idx="471">
                  <c:v>0.731</c:v>
                </c:pt>
                <c:pt idx="472">
                  <c:v>0.731</c:v>
                </c:pt>
                <c:pt idx="473">
                  <c:v>0.731</c:v>
                </c:pt>
                <c:pt idx="474">
                  <c:v>0.732</c:v>
                </c:pt>
                <c:pt idx="475">
                  <c:v>0.732</c:v>
                </c:pt>
                <c:pt idx="476">
                  <c:v>0.732</c:v>
                </c:pt>
                <c:pt idx="477">
                  <c:v>0.732</c:v>
                </c:pt>
                <c:pt idx="478">
                  <c:v>0.732</c:v>
                </c:pt>
                <c:pt idx="479">
                  <c:v>0.733</c:v>
                </c:pt>
                <c:pt idx="480">
                  <c:v>0.733</c:v>
                </c:pt>
                <c:pt idx="481">
                  <c:v>0.733</c:v>
                </c:pt>
                <c:pt idx="482">
                  <c:v>0.733</c:v>
                </c:pt>
                <c:pt idx="483">
                  <c:v>0.733</c:v>
                </c:pt>
                <c:pt idx="484">
                  <c:v>0.734</c:v>
                </c:pt>
                <c:pt idx="485">
                  <c:v>0.734</c:v>
                </c:pt>
                <c:pt idx="486">
                  <c:v>0.734</c:v>
                </c:pt>
                <c:pt idx="487">
                  <c:v>0.734</c:v>
                </c:pt>
                <c:pt idx="488">
                  <c:v>0.734</c:v>
                </c:pt>
                <c:pt idx="489">
                  <c:v>0.735</c:v>
                </c:pt>
                <c:pt idx="490">
                  <c:v>0.735</c:v>
                </c:pt>
                <c:pt idx="491">
                  <c:v>0.735</c:v>
                </c:pt>
                <c:pt idx="492">
                  <c:v>0.735</c:v>
                </c:pt>
                <c:pt idx="493">
                  <c:v>0.735</c:v>
                </c:pt>
                <c:pt idx="494">
                  <c:v>0.736</c:v>
                </c:pt>
                <c:pt idx="495">
                  <c:v>0.736</c:v>
                </c:pt>
                <c:pt idx="496">
                  <c:v>0.736</c:v>
                </c:pt>
                <c:pt idx="497">
                  <c:v>0.736</c:v>
                </c:pt>
                <c:pt idx="498">
                  <c:v>0.736</c:v>
                </c:pt>
                <c:pt idx="499">
                  <c:v>0.737</c:v>
                </c:pt>
                <c:pt idx="500">
                  <c:v>0.737</c:v>
                </c:pt>
                <c:pt idx="501">
                  <c:v>0.737</c:v>
                </c:pt>
                <c:pt idx="502">
                  <c:v>0.737</c:v>
                </c:pt>
                <c:pt idx="503">
                  <c:v>0.738</c:v>
                </c:pt>
                <c:pt idx="504">
                  <c:v>0.738</c:v>
                </c:pt>
                <c:pt idx="505">
                  <c:v>0.738</c:v>
                </c:pt>
                <c:pt idx="506">
                  <c:v>0.738</c:v>
                </c:pt>
                <c:pt idx="507">
                  <c:v>0.738</c:v>
                </c:pt>
                <c:pt idx="508">
                  <c:v>0.739</c:v>
                </c:pt>
                <c:pt idx="509">
                  <c:v>0.739</c:v>
                </c:pt>
                <c:pt idx="510">
                  <c:v>0.739</c:v>
                </c:pt>
                <c:pt idx="511">
                  <c:v>0.739</c:v>
                </c:pt>
                <c:pt idx="512">
                  <c:v>0.739</c:v>
                </c:pt>
                <c:pt idx="513">
                  <c:v>0.74</c:v>
                </c:pt>
                <c:pt idx="514">
                  <c:v>0.74</c:v>
                </c:pt>
                <c:pt idx="515">
                  <c:v>0.74</c:v>
                </c:pt>
                <c:pt idx="516">
                  <c:v>0.74</c:v>
                </c:pt>
                <c:pt idx="517">
                  <c:v>0.74</c:v>
                </c:pt>
                <c:pt idx="518">
                  <c:v>0.741</c:v>
                </c:pt>
                <c:pt idx="519">
                  <c:v>0.741</c:v>
                </c:pt>
                <c:pt idx="520">
                  <c:v>0.741</c:v>
                </c:pt>
                <c:pt idx="521">
                  <c:v>0.741</c:v>
                </c:pt>
                <c:pt idx="522">
                  <c:v>0.741</c:v>
                </c:pt>
                <c:pt idx="523">
                  <c:v>0.742</c:v>
                </c:pt>
                <c:pt idx="524">
                  <c:v>0.742</c:v>
                </c:pt>
                <c:pt idx="525">
                  <c:v>0.742</c:v>
                </c:pt>
                <c:pt idx="526">
                  <c:v>0.742</c:v>
                </c:pt>
                <c:pt idx="527">
                  <c:v>0.742</c:v>
                </c:pt>
                <c:pt idx="528">
                  <c:v>0.743</c:v>
                </c:pt>
                <c:pt idx="529">
                  <c:v>0.743</c:v>
                </c:pt>
                <c:pt idx="530">
                  <c:v>0.743</c:v>
                </c:pt>
                <c:pt idx="531">
                  <c:v>0.743</c:v>
                </c:pt>
                <c:pt idx="532">
                  <c:v>0.743</c:v>
                </c:pt>
                <c:pt idx="533">
                  <c:v>0.744</c:v>
                </c:pt>
                <c:pt idx="534">
                  <c:v>0.744</c:v>
                </c:pt>
                <c:pt idx="535">
                  <c:v>0.744</c:v>
                </c:pt>
                <c:pt idx="536">
                  <c:v>0.744</c:v>
                </c:pt>
                <c:pt idx="537">
                  <c:v>0.744</c:v>
                </c:pt>
                <c:pt idx="538">
                  <c:v>0.745</c:v>
                </c:pt>
                <c:pt idx="539">
                  <c:v>0.745</c:v>
                </c:pt>
                <c:pt idx="540">
                  <c:v>0.745</c:v>
                </c:pt>
                <c:pt idx="541">
                  <c:v>0.745</c:v>
                </c:pt>
                <c:pt idx="542">
                  <c:v>0.745</c:v>
                </c:pt>
                <c:pt idx="543">
                  <c:v>0.746</c:v>
                </c:pt>
                <c:pt idx="544">
                  <c:v>0.746</c:v>
                </c:pt>
                <c:pt idx="545">
                  <c:v>0.746</c:v>
                </c:pt>
                <c:pt idx="546">
                  <c:v>0.746</c:v>
                </c:pt>
                <c:pt idx="547">
                  <c:v>0.747</c:v>
                </c:pt>
                <c:pt idx="548">
                  <c:v>0.747</c:v>
                </c:pt>
                <c:pt idx="549">
                  <c:v>0.747</c:v>
                </c:pt>
                <c:pt idx="550">
                  <c:v>0.747</c:v>
                </c:pt>
                <c:pt idx="551">
                  <c:v>0.747</c:v>
                </c:pt>
                <c:pt idx="552">
                  <c:v>0.748</c:v>
                </c:pt>
                <c:pt idx="553">
                  <c:v>0.748</c:v>
                </c:pt>
                <c:pt idx="554">
                  <c:v>0.748</c:v>
                </c:pt>
                <c:pt idx="555">
                  <c:v>0.748</c:v>
                </c:pt>
                <c:pt idx="556">
                  <c:v>0.748</c:v>
                </c:pt>
                <c:pt idx="557">
                  <c:v>0.749</c:v>
                </c:pt>
                <c:pt idx="558">
                  <c:v>0.749</c:v>
                </c:pt>
                <c:pt idx="559">
                  <c:v>0.749</c:v>
                </c:pt>
                <c:pt idx="560">
                  <c:v>0.749</c:v>
                </c:pt>
                <c:pt idx="561">
                  <c:v>0.749</c:v>
                </c:pt>
                <c:pt idx="562">
                  <c:v>0.75</c:v>
                </c:pt>
                <c:pt idx="563">
                  <c:v>0.75</c:v>
                </c:pt>
                <c:pt idx="564">
                  <c:v>0.75</c:v>
                </c:pt>
                <c:pt idx="565">
                  <c:v>0.75</c:v>
                </c:pt>
                <c:pt idx="566">
                  <c:v>0.75</c:v>
                </c:pt>
                <c:pt idx="567">
                  <c:v>0.751</c:v>
                </c:pt>
                <c:pt idx="568">
                  <c:v>0.751</c:v>
                </c:pt>
                <c:pt idx="569">
                  <c:v>0.751</c:v>
                </c:pt>
                <c:pt idx="570">
                  <c:v>0.751</c:v>
                </c:pt>
                <c:pt idx="571">
                  <c:v>0.751</c:v>
                </c:pt>
                <c:pt idx="572">
                  <c:v>0.752</c:v>
                </c:pt>
                <c:pt idx="573">
                  <c:v>0.752</c:v>
                </c:pt>
                <c:pt idx="574">
                  <c:v>0.752</c:v>
                </c:pt>
                <c:pt idx="575">
                  <c:v>0.752</c:v>
                </c:pt>
                <c:pt idx="576">
                  <c:v>0.752</c:v>
                </c:pt>
                <c:pt idx="577">
                  <c:v>0.753</c:v>
                </c:pt>
                <c:pt idx="578">
                  <c:v>0.753</c:v>
                </c:pt>
                <c:pt idx="579">
                  <c:v>0.753</c:v>
                </c:pt>
                <c:pt idx="580">
                  <c:v>0.753</c:v>
                </c:pt>
                <c:pt idx="581">
                  <c:v>0.753</c:v>
                </c:pt>
                <c:pt idx="582">
                  <c:v>0.754</c:v>
                </c:pt>
                <c:pt idx="583">
                  <c:v>0.754</c:v>
                </c:pt>
                <c:pt idx="584">
                  <c:v>0.754</c:v>
                </c:pt>
                <c:pt idx="585">
                  <c:v>0.754</c:v>
                </c:pt>
                <c:pt idx="586">
                  <c:v>0.755</c:v>
                </c:pt>
                <c:pt idx="587">
                  <c:v>0.755</c:v>
                </c:pt>
                <c:pt idx="588">
                  <c:v>0.755</c:v>
                </c:pt>
                <c:pt idx="589">
                  <c:v>0.755</c:v>
                </c:pt>
                <c:pt idx="590">
                  <c:v>0.755</c:v>
                </c:pt>
                <c:pt idx="591">
                  <c:v>0.756</c:v>
                </c:pt>
                <c:pt idx="592">
                  <c:v>0.756</c:v>
                </c:pt>
                <c:pt idx="593">
                  <c:v>0.756</c:v>
                </c:pt>
                <c:pt idx="594">
                  <c:v>0.756</c:v>
                </c:pt>
                <c:pt idx="595">
                  <c:v>0.756</c:v>
                </c:pt>
                <c:pt idx="596">
                  <c:v>0.757</c:v>
                </c:pt>
                <c:pt idx="597">
                  <c:v>0.757</c:v>
                </c:pt>
                <c:pt idx="598">
                  <c:v>0.757</c:v>
                </c:pt>
                <c:pt idx="599">
                  <c:v>0.757</c:v>
                </c:pt>
                <c:pt idx="600">
                  <c:v>0.757</c:v>
                </c:pt>
                <c:pt idx="601">
                  <c:v>0.758</c:v>
                </c:pt>
                <c:pt idx="602">
                  <c:v>0.758</c:v>
                </c:pt>
                <c:pt idx="603">
                  <c:v>0.758</c:v>
                </c:pt>
                <c:pt idx="604">
                  <c:v>0.758</c:v>
                </c:pt>
                <c:pt idx="605">
                  <c:v>0.758</c:v>
                </c:pt>
                <c:pt idx="606">
                  <c:v>0.759</c:v>
                </c:pt>
                <c:pt idx="607">
                  <c:v>0.759</c:v>
                </c:pt>
                <c:pt idx="608">
                  <c:v>0.759</c:v>
                </c:pt>
                <c:pt idx="609">
                  <c:v>0.759</c:v>
                </c:pt>
                <c:pt idx="610">
                  <c:v>0.759</c:v>
                </c:pt>
                <c:pt idx="611">
                  <c:v>0.76</c:v>
                </c:pt>
                <c:pt idx="612">
                  <c:v>0.76</c:v>
                </c:pt>
                <c:pt idx="613">
                  <c:v>0.76</c:v>
                </c:pt>
                <c:pt idx="614">
                  <c:v>0.76</c:v>
                </c:pt>
                <c:pt idx="615">
                  <c:v>0.76</c:v>
                </c:pt>
                <c:pt idx="616">
                  <c:v>0.761</c:v>
                </c:pt>
                <c:pt idx="617">
                  <c:v>0.761</c:v>
                </c:pt>
                <c:pt idx="618">
                  <c:v>0.761</c:v>
                </c:pt>
                <c:pt idx="619">
                  <c:v>0.761</c:v>
                </c:pt>
                <c:pt idx="620">
                  <c:v>0.761</c:v>
                </c:pt>
                <c:pt idx="621">
                  <c:v>0.762</c:v>
                </c:pt>
                <c:pt idx="622">
                  <c:v>0.762</c:v>
                </c:pt>
                <c:pt idx="623">
                  <c:v>0.762</c:v>
                </c:pt>
                <c:pt idx="624">
                  <c:v>0.762</c:v>
                </c:pt>
                <c:pt idx="625">
                  <c:v>0.763</c:v>
                </c:pt>
                <c:pt idx="626">
                  <c:v>0.763</c:v>
                </c:pt>
                <c:pt idx="627">
                  <c:v>0.763</c:v>
                </c:pt>
                <c:pt idx="628">
                  <c:v>0.763</c:v>
                </c:pt>
                <c:pt idx="629">
                  <c:v>0.763</c:v>
                </c:pt>
                <c:pt idx="630">
                  <c:v>0.764</c:v>
                </c:pt>
                <c:pt idx="631">
                  <c:v>0.764</c:v>
                </c:pt>
                <c:pt idx="632">
                  <c:v>0.764</c:v>
                </c:pt>
                <c:pt idx="633">
                  <c:v>0.764</c:v>
                </c:pt>
                <c:pt idx="634">
                  <c:v>0.764</c:v>
                </c:pt>
                <c:pt idx="635">
                  <c:v>0.765</c:v>
                </c:pt>
                <c:pt idx="636">
                  <c:v>0.765</c:v>
                </c:pt>
                <c:pt idx="637">
                  <c:v>0.765</c:v>
                </c:pt>
                <c:pt idx="638">
                  <c:v>0.765</c:v>
                </c:pt>
                <c:pt idx="639">
                  <c:v>0.765</c:v>
                </c:pt>
                <c:pt idx="640">
                  <c:v>0.766</c:v>
                </c:pt>
              </c:strCache>
            </c:strRef>
          </c:cat>
          <c:val>
            <c:numRef>
              <c:f>'9.47'!$W$20:$W$660</c:f>
              <c:numCache>
                <c:formatCode>0.00000</c:formatCode>
                <c:ptCount val="641"/>
                <c:pt idx="0">
                  <c:v>0.11633159248626375</c:v>
                </c:pt>
                <c:pt idx="1">
                  <c:v>0.12010840009194622</c:v>
                </c:pt>
                <c:pt idx="2">
                  <c:v>0.12399542492036898</c:v>
                </c:pt>
                <c:pt idx="3">
                  <c:v>0.12799544394684989</c:v>
                </c:pt>
                <c:pt idx="4">
                  <c:v>0.13211128943036121</c:v>
                </c:pt>
                <c:pt idx="5">
                  <c:v>0.13634584954589524</c:v>
                </c:pt>
                <c:pt idx="6">
                  <c:v>0.14070206900878984</c:v>
                </c:pt>
                <c:pt idx="7">
                  <c:v>0.14518294969038131</c:v>
                </c:pt>
                <c:pt idx="8">
                  <c:v>0.14979155122432466</c:v>
                </c:pt>
                <c:pt idx="9">
                  <c:v>0.1545309916029203</c:v>
                </c:pt>
                <c:pt idx="10">
                  <c:v>0.15940444776275794</c:v>
                </c:pt>
                <c:pt idx="11">
                  <c:v>0.16441515615899108</c:v>
                </c:pt>
                <c:pt idx="12">
                  <c:v>0.16956641332752154</c:v>
                </c:pt>
                <c:pt idx="13">
                  <c:v>0.17486157643438074</c:v>
                </c:pt>
                <c:pt idx="14">
                  <c:v>0.18030406381156236</c:v>
                </c:pt>
                <c:pt idx="15">
                  <c:v>0.18589735547856107</c:v>
                </c:pt>
                <c:pt idx="16">
                  <c:v>0.19164499364884841</c:v>
                </c:pt>
                <c:pt idx="17">
                  <c:v>0.19755058322051436</c:v>
                </c:pt>
                <c:pt idx="18">
                  <c:v>0.20361779225027726</c:v>
                </c:pt>
                <c:pt idx="19">
                  <c:v>0.20985035241006672</c:v>
                </c:pt>
                <c:pt idx="20">
                  <c:v>0.21625205942535711</c:v>
                </c:pt>
                <c:pt idx="21">
                  <c:v>0.22282677349443164</c:v>
                </c:pt>
                <c:pt idx="22">
                  <c:v>0.22957841968773102</c:v>
                </c:pt>
                <c:pt idx="23">
                  <c:v>0.23651098832643963</c:v>
                </c:pt>
                <c:pt idx="24">
                  <c:v>0.24362853533944959</c:v>
                </c:pt>
                <c:pt idx="25">
                  <c:v>0.25093518259782255</c:v>
                </c:pt>
                <c:pt idx="26">
                  <c:v>0.258435118225877</c:v>
                </c:pt>
                <c:pt idx="27">
                  <c:v>0.26613259688799651</c:v>
                </c:pt>
                <c:pt idx="28">
                  <c:v>0.2740319400502676</c:v>
                </c:pt>
                <c:pt idx="29">
                  <c:v>0.28213753621602355</c:v>
                </c:pt>
                <c:pt idx="30">
                  <c:v>0.29045384113438821</c:v>
                </c:pt>
                <c:pt idx="31">
                  <c:v>0.29898537798087466</c:v>
                </c:pt>
                <c:pt idx="32">
                  <c:v>0.3077367375091179</c:v>
                </c:pt>
                <c:pt idx="33">
                  <c:v>0.31671257817278731</c:v>
                </c:pt>
                <c:pt idx="34">
                  <c:v>0.32591762621673531</c:v>
                </c:pt>
                <c:pt idx="35">
                  <c:v>0.33535667573642114</c:v>
                </c:pt>
                <c:pt idx="36">
                  <c:v>0.34503458870465548</c:v>
                </c:pt>
                <c:pt idx="37">
                  <c:v>0.35495629496468978</c:v>
                </c:pt>
                <c:pt idx="38">
                  <c:v>0.36512679218869132</c:v>
                </c:pt>
                <c:pt idx="39">
                  <c:v>0.37555114580061927</c:v>
                </c:pt>
                <c:pt idx="40">
                  <c:v>0.38623448886253664</c:v>
                </c:pt>
                <c:pt idx="41">
                  <c:v>0.39718202192336538</c:v>
                </c:pt>
                <c:pt idx="42">
                  <c:v>0.40839901282912211</c:v>
                </c:pt>
                <c:pt idx="43">
                  <c:v>0.4198907964936347</c:v>
                </c:pt>
                <c:pt idx="44">
                  <c:v>0.43166277462877933</c:v>
                </c:pt>
                <c:pt idx="45">
                  <c:v>0.4437204154332377</c:v>
                </c:pt>
                <c:pt idx="46">
                  <c:v>0.45606925323881931</c:v>
                </c:pt>
                <c:pt idx="47">
                  <c:v>0.46871488811335332</c:v>
                </c:pt>
                <c:pt idx="48">
                  <c:v>0.48166298541919089</c:v>
                </c:pt>
                <c:pt idx="49">
                  <c:v>0.49491927532635266</c:v>
                </c:pt>
                <c:pt idx="50">
                  <c:v>0.50848955227934578</c:v>
                </c:pt>
                <c:pt idx="51">
                  <c:v>0.52237967441671596</c:v>
                </c:pt>
                <c:pt idx="52">
                  <c:v>0.53659556294236466</c:v>
                </c:pt>
                <c:pt idx="53">
                  <c:v>0.551143201447713</c:v>
                </c:pt>
                <c:pt idx="54">
                  <c:v>0.56602863518375857</c:v>
                </c:pt>
                <c:pt idx="55">
                  <c:v>0.58125797028212955</c:v>
                </c:pt>
                <c:pt idx="56">
                  <c:v>0.59683737292420391</c:v>
                </c:pt>
                <c:pt idx="57">
                  <c:v>0.61277306845741342</c:v>
                </c:pt>
                <c:pt idx="58">
                  <c:v>0.62907134045783575</c:v>
                </c:pt>
                <c:pt idx="59">
                  <c:v>0.64573852973822088</c:v>
                </c:pt>
                <c:pt idx="60">
                  <c:v>0.66278103330057359</c:v>
                </c:pt>
                <c:pt idx="61">
                  <c:v>0.68020530323248685</c:v>
                </c:pt>
                <c:pt idx="62">
                  <c:v>0.69801784554637003</c:v>
                </c:pt>
                <c:pt idx="63">
                  <c:v>0.71622521896080693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0.71622521896080693</c:v>
                </c:pt>
                <c:pt idx="578">
                  <c:v>0.69801784554637003</c:v>
                </c:pt>
                <c:pt idx="579">
                  <c:v>0.68020530323248685</c:v>
                </c:pt>
                <c:pt idx="580">
                  <c:v>0.66278103330057359</c:v>
                </c:pt>
                <c:pt idx="581">
                  <c:v>0.64573852973822088</c:v>
                </c:pt>
                <c:pt idx="582">
                  <c:v>0.62907134045783575</c:v>
                </c:pt>
                <c:pt idx="583">
                  <c:v>0.61277306845741342</c:v>
                </c:pt>
                <c:pt idx="584">
                  <c:v>0.59683737292420391</c:v>
                </c:pt>
                <c:pt idx="585">
                  <c:v>0.58125797028212955</c:v>
                </c:pt>
                <c:pt idx="586">
                  <c:v>0.56602863518375857</c:v>
                </c:pt>
                <c:pt idx="587">
                  <c:v>0.551143201447713</c:v>
                </c:pt>
                <c:pt idx="588">
                  <c:v>0.53659556294236466</c:v>
                </c:pt>
                <c:pt idx="589">
                  <c:v>0.52237967441671596</c:v>
                </c:pt>
                <c:pt idx="590">
                  <c:v>0.50848955227934578</c:v>
                </c:pt>
                <c:pt idx="591">
                  <c:v>0.49491927532635266</c:v>
                </c:pt>
                <c:pt idx="592">
                  <c:v>0.48166298541919089</c:v>
                </c:pt>
                <c:pt idx="593">
                  <c:v>0.46871488811335332</c:v>
                </c:pt>
                <c:pt idx="594">
                  <c:v>0.45606925323881931</c:v>
                </c:pt>
                <c:pt idx="595">
                  <c:v>0.4437204154332377</c:v>
                </c:pt>
                <c:pt idx="596">
                  <c:v>0.43166277462877933</c:v>
                </c:pt>
                <c:pt idx="597">
                  <c:v>0.4198907964936347</c:v>
                </c:pt>
                <c:pt idx="598">
                  <c:v>0.40839901282912211</c:v>
                </c:pt>
                <c:pt idx="599">
                  <c:v>0.39718202192336538</c:v>
                </c:pt>
                <c:pt idx="600">
                  <c:v>0.38623448886253664</c:v>
                </c:pt>
                <c:pt idx="601">
                  <c:v>0.37555114580061927</c:v>
                </c:pt>
                <c:pt idx="602">
                  <c:v>0.36512679218869132</c:v>
                </c:pt>
                <c:pt idx="603">
                  <c:v>0.35495629496468978</c:v>
                </c:pt>
                <c:pt idx="604">
                  <c:v>0.34503458870465548</c:v>
                </c:pt>
                <c:pt idx="605">
                  <c:v>0.33535667573642114</c:v>
                </c:pt>
                <c:pt idx="606">
                  <c:v>0.32591762621673531</c:v>
                </c:pt>
                <c:pt idx="607">
                  <c:v>0.31671257817278731</c:v>
                </c:pt>
                <c:pt idx="608">
                  <c:v>0.3077367375091179</c:v>
                </c:pt>
                <c:pt idx="609">
                  <c:v>0.29898537798087466</c:v>
                </c:pt>
                <c:pt idx="610">
                  <c:v>0.29045384113438821</c:v>
                </c:pt>
                <c:pt idx="611">
                  <c:v>0.28213753621602355</c:v>
                </c:pt>
                <c:pt idx="612">
                  <c:v>0.2740319400502676</c:v>
                </c:pt>
                <c:pt idx="613">
                  <c:v>0.26613259688799651</c:v>
                </c:pt>
                <c:pt idx="614">
                  <c:v>0.258435118225877</c:v>
                </c:pt>
                <c:pt idx="615">
                  <c:v>0.25093518259782255</c:v>
                </c:pt>
                <c:pt idx="616">
                  <c:v>0.24362853533944959</c:v>
                </c:pt>
                <c:pt idx="617">
                  <c:v>0.23651098832643963</c:v>
                </c:pt>
                <c:pt idx="618">
                  <c:v>0.22957841968773102</c:v>
                </c:pt>
                <c:pt idx="619">
                  <c:v>0.22282677349443164</c:v>
                </c:pt>
                <c:pt idx="620">
                  <c:v>0.21625205942535711</c:v>
                </c:pt>
                <c:pt idx="621">
                  <c:v>0.20985035241006672</c:v>
                </c:pt>
                <c:pt idx="622">
                  <c:v>0.20361779225027726</c:v>
                </c:pt>
                <c:pt idx="623">
                  <c:v>0.19755058322051436</c:v>
                </c:pt>
                <c:pt idx="624">
                  <c:v>0.19164499364884841</c:v>
                </c:pt>
                <c:pt idx="625">
                  <c:v>0.18589735547856107</c:v>
                </c:pt>
                <c:pt idx="626">
                  <c:v>0.18030406381156236</c:v>
                </c:pt>
                <c:pt idx="627">
                  <c:v>0.17486157643438074</c:v>
                </c:pt>
                <c:pt idx="628">
                  <c:v>0.16956641332752154</c:v>
                </c:pt>
                <c:pt idx="629">
                  <c:v>0.16441515615899108</c:v>
                </c:pt>
                <c:pt idx="630">
                  <c:v>0.15940444776275794</c:v>
                </c:pt>
                <c:pt idx="631">
                  <c:v>0.1545309916029203</c:v>
                </c:pt>
                <c:pt idx="632">
                  <c:v>0.14979155122432466</c:v>
                </c:pt>
                <c:pt idx="633">
                  <c:v>0.14518294969038131</c:v>
                </c:pt>
                <c:pt idx="634">
                  <c:v>0.14070206900878984</c:v>
                </c:pt>
                <c:pt idx="635">
                  <c:v>0.13634584954589524</c:v>
                </c:pt>
                <c:pt idx="636">
                  <c:v>0.13211128943036121</c:v>
                </c:pt>
                <c:pt idx="637">
                  <c:v>0.12799544394684989</c:v>
                </c:pt>
                <c:pt idx="638">
                  <c:v>0.12399542492036898</c:v>
                </c:pt>
                <c:pt idx="639">
                  <c:v>0.12010840009194622</c:v>
                </c:pt>
                <c:pt idx="640">
                  <c:v>0.11633159248626375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5-415B-8D77-C79590778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09416"/>
        <c:axId val="1"/>
      </c:areaChart>
      <c:catAx>
        <c:axId val="22140941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221409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06506564707988E-2"/>
          <c:y val="4.3604651162790699E-2"/>
          <c:w val="0.92643447925260047"/>
          <c:h val="0.83720930232558233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'9.48'!$U$20:$U$660</c:f>
              <c:strCache>
                <c:ptCount val="641"/>
                <c:pt idx="0">
                  <c:v>0.51</c:v>
                </c:pt>
                <c:pt idx="1">
                  <c:v>0.51</c:v>
                </c:pt>
                <c:pt idx="2">
                  <c:v>0.51</c:v>
                </c:pt>
                <c:pt idx="3">
                  <c:v>0.51</c:v>
                </c:pt>
                <c:pt idx="4">
                  <c:v>0.51</c:v>
                </c:pt>
                <c:pt idx="5">
                  <c:v>0.511</c:v>
                </c:pt>
                <c:pt idx="6">
                  <c:v>0.511</c:v>
                </c:pt>
                <c:pt idx="7">
                  <c:v>0.511</c:v>
                </c:pt>
                <c:pt idx="8">
                  <c:v>0.511</c:v>
                </c:pt>
                <c:pt idx="9">
                  <c:v>0.511</c:v>
                </c:pt>
                <c:pt idx="10">
                  <c:v>0.511</c:v>
                </c:pt>
                <c:pt idx="11">
                  <c:v>0.511</c:v>
                </c:pt>
                <c:pt idx="12">
                  <c:v>0.512</c:v>
                </c:pt>
                <c:pt idx="13">
                  <c:v>0.512</c:v>
                </c:pt>
                <c:pt idx="14">
                  <c:v>0.512</c:v>
                </c:pt>
                <c:pt idx="15">
                  <c:v>0.512</c:v>
                </c:pt>
                <c:pt idx="16">
                  <c:v>0.512</c:v>
                </c:pt>
                <c:pt idx="17">
                  <c:v>0.512</c:v>
                </c:pt>
                <c:pt idx="18">
                  <c:v>0.513</c:v>
                </c:pt>
                <c:pt idx="19">
                  <c:v>0.513</c:v>
                </c:pt>
                <c:pt idx="20">
                  <c:v>0.513</c:v>
                </c:pt>
                <c:pt idx="21">
                  <c:v>0.513</c:v>
                </c:pt>
                <c:pt idx="22">
                  <c:v>0.513</c:v>
                </c:pt>
                <c:pt idx="23">
                  <c:v>0.513</c:v>
                </c:pt>
                <c:pt idx="24">
                  <c:v>0.514</c:v>
                </c:pt>
                <c:pt idx="25">
                  <c:v>0.514</c:v>
                </c:pt>
                <c:pt idx="26">
                  <c:v>0.514</c:v>
                </c:pt>
                <c:pt idx="27">
                  <c:v>0.514</c:v>
                </c:pt>
                <c:pt idx="28">
                  <c:v>0.514</c:v>
                </c:pt>
                <c:pt idx="29">
                  <c:v>0.514</c:v>
                </c:pt>
                <c:pt idx="30">
                  <c:v>0.514</c:v>
                </c:pt>
                <c:pt idx="31">
                  <c:v>0.515</c:v>
                </c:pt>
                <c:pt idx="32">
                  <c:v>0.515</c:v>
                </c:pt>
                <c:pt idx="33">
                  <c:v>0.515</c:v>
                </c:pt>
                <c:pt idx="34">
                  <c:v>0.515</c:v>
                </c:pt>
                <c:pt idx="35">
                  <c:v>0.515</c:v>
                </c:pt>
                <c:pt idx="36">
                  <c:v>0.515</c:v>
                </c:pt>
                <c:pt idx="37">
                  <c:v>0.516</c:v>
                </c:pt>
                <c:pt idx="38">
                  <c:v>0.516</c:v>
                </c:pt>
                <c:pt idx="39">
                  <c:v>0.516</c:v>
                </c:pt>
                <c:pt idx="40">
                  <c:v>0.516</c:v>
                </c:pt>
                <c:pt idx="41">
                  <c:v>0.516</c:v>
                </c:pt>
                <c:pt idx="42">
                  <c:v>0.516</c:v>
                </c:pt>
                <c:pt idx="43">
                  <c:v>0.517</c:v>
                </c:pt>
                <c:pt idx="44">
                  <c:v>0.517</c:v>
                </c:pt>
                <c:pt idx="45">
                  <c:v>0.517</c:v>
                </c:pt>
                <c:pt idx="46">
                  <c:v>0.517</c:v>
                </c:pt>
                <c:pt idx="47">
                  <c:v>0.517</c:v>
                </c:pt>
                <c:pt idx="48">
                  <c:v>0.517</c:v>
                </c:pt>
                <c:pt idx="49">
                  <c:v>0.517</c:v>
                </c:pt>
                <c:pt idx="50">
                  <c:v>0.518</c:v>
                </c:pt>
                <c:pt idx="51">
                  <c:v>0.518</c:v>
                </c:pt>
                <c:pt idx="52">
                  <c:v>0.518</c:v>
                </c:pt>
                <c:pt idx="53">
                  <c:v>0.518</c:v>
                </c:pt>
                <c:pt idx="54">
                  <c:v>0.518</c:v>
                </c:pt>
                <c:pt idx="55">
                  <c:v>0.518</c:v>
                </c:pt>
                <c:pt idx="56">
                  <c:v>0.519</c:v>
                </c:pt>
                <c:pt idx="57">
                  <c:v>0.519</c:v>
                </c:pt>
                <c:pt idx="58">
                  <c:v>0.519</c:v>
                </c:pt>
                <c:pt idx="59">
                  <c:v>0.519</c:v>
                </c:pt>
                <c:pt idx="60">
                  <c:v>0.519</c:v>
                </c:pt>
                <c:pt idx="61">
                  <c:v>0.519</c:v>
                </c:pt>
                <c:pt idx="62">
                  <c:v>0.52</c:v>
                </c:pt>
                <c:pt idx="63">
                  <c:v>0.52</c:v>
                </c:pt>
                <c:pt idx="64">
                  <c:v>0.52</c:v>
                </c:pt>
                <c:pt idx="65">
                  <c:v>0.52</c:v>
                </c:pt>
                <c:pt idx="66">
                  <c:v>0.52</c:v>
                </c:pt>
                <c:pt idx="67">
                  <c:v>0.52</c:v>
                </c:pt>
                <c:pt idx="68">
                  <c:v>0.52</c:v>
                </c:pt>
                <c:pt idx="69">
                  <c:v>0.521</c:v>
                </c:pt>
                <c:pt idx="70">
                  <c:v>0.521</c:v>
                </c:pt>
                <c:pt idx="71">
                  <c:v>0.521</c:v>
                </c:pt>
                <c:pt idx="72">
                  <c:v>0.521</c:v>
                </c:pt>
                <c:pt idx="73">
                  <c:v>0.521</c:v>
                </c:pt>
                <c:pt idx="74">
                  <c:v>0.521</c:v>
                </c:pt>
                <c:pt idx="75">
                  <c:v>0.522</c:v>
                </c:pt>
                <c:pt idx="76">
                  <c:v>0.522</c:v>
                </c:pt>
                <c:pt idx="77">
                  <c:v>0.522</c:v>
                </c:pt>
                <c:pt idx="78">
                  <c:v>0.522</c:v>
                </c:pt>
                <c:pt idx="79">
                  <c:v>0.522</c:v>
                </c:pt>
                <c:pt idx="80">
                  <c:v>0.522</c:v>
                </c:pt>
                <c:pt idx="81">
                  <c:v>0.522</c:v>
                </c:pt>
                <c:pt idx="82">
                  <c:v>0.523</c:v>
                </c:pt>
                <c:pt idx="83">
                  <c:v>0.523</c:v>
                </c:pt>
                <c:pt idx="84">
                  <c:v>0.523</c:v>
                </c:pt>
                <c:pt idx="85">
                  <c:v>0.523</c:v>
                </c:pt>
                <c:pt idx="86">
                  <c:v>0.523</c:v>
                </c:pt>
                <c:pt idx="87">
                  <c:v>0.523</c:v>
                </c:pt>
                <c:pt idx="88">
                  <c:v>0.524</c:v>
                </c:pt>
                <c:pt idx="89">
                  <c:v>0.524</c:v>
                </c:pt>
                <c:pt idx="90">
                  <c:v>0.524</c:v>
                </c:pt>
                <c:pt idx="91">
                  <c:v>0.524</c:v>
                </c:pt>
                <c:pt idx="92">
                  <c:v>0.524</c:v>
                </c:pt>
                <c:pt idx="93">
                  <c:v>0.524</c:v>
                </c:pt>
                <c:pt idx="94">
                  <c:v>0.525</c:v>
                </c:pt>
                <c:pt idx="95">
                  <c:v>0.525</c:v>
                </c:pt>
                <c:pt idx="96">
                  <c:v>0.525</c:v>
                </c:pt>
                <c:pt idx="97">
                  <c:v>0.525</c:v>
                </c:pt>
                <c:pt idx="98">
                  <c:v>0.525</c:v>
                </c:pt>
                <c:pt idx="99">
                  <c:v>0.525</c:v>
                </c:pt>
                <c:pt idx="100">
                  <c:v>0.525</c:v>
                </c:pt>
                <c:pt idx="101">
                  <c:v>0.526</c:v>
                </c:pt>
                <c:pt idx="102">
                  <c:v>0.526</c:v>
                </c:pt>
                <c:pt idx="103">
                  <c:v>0.526</c:v>
                </c:pt>
                <c:pt idx="104">
                  <c:v>0.526</c:v>
                </c:pt>
                <c:pt idx="105">
                  <c:v>0.526</c:v>
                </c:pt>
                <c:pt idx="106">
                  <c:v>0.526</c:v>
                </c:pt>
                <c:pt idx="107">
                  <c:v>0.527</c:v>
                </c:pt>
                <c:pt idx="108">
                  <c:v>0.527</c:v>
                </c:pt>
                <c:pt idx="109">
                  <c:v>0.527</c:v>
                </c:pt>
                <c:pt idx="110">
                  <c:v>0.527</c:v>
                </c:pt>
                <c:pt idx="111">
                  <c:v>0.527</c:v>
                </c:pt>
                <c:pt idx="112">
                  <c:v>0.527</c:v>
                </c:pt>
                <c:pt idx="113">
                  <c:v>0.528</c:v>
                </c:pt>
                <c:pt idx="114">
                  <c:v>0.528</c:v>
                </c:pt>
                <c:pt idx="115">
                  <c:v>0.528</c:v>
                </c:pt>
                <c:pt idx="116">
                  <c:v>0.528</c:v>
                </c:pt>
                <c:pt idx="117">
                  <c:v>0.528</c:v>
                </c:pt>
                <c:pt idx="118">
                  <c:v>0.528</c:v>
                </c:pt>
                <c:pt idx="119">
                  <c:v>0.528</c:v>
                </c:pt>
                <c:pt idx="120">
                  <c:v>0.529</c:v>
                </c:pt>
                <c:pt idx="121">
                  <c:v>0.529</c:v>
                </c:pt>
                <c:pt idx="122">
                  <c:v>0.529</c:v>
                </c:pt>
                <c:pt idx="123">
                  <c:v>0.529</c:v>
                </c:pt>
                <c:pt idx="124">
                  <c:v>0.529</c:v>
                </c:pt>
                <c:pt idx="125">
                  <c:v>0.529</c:v>
                </c:pt>
                <c:pt idx="126">
                  <c:v>0.53</c:v>
                </c:pt>
                <c:pt idx="127">
                  <c:v>0.53</c:v>
                </c:pt>
                <c:pt idx="128">
                  <c:v>0.53</c:v>
                </c:pt>
                <c:pt idx="129">
                  <c:v>0.53</c:v>
                </c:pt>
                <c:pt idx="130">
                  <c:v>0.53</c:v>
                </c:pt>
                <c:pt idx="131">
                  <c:v>0.53</c:v>
                </c:pt>
                <c:pt idx="132">
                  <c:v>0.53</c:v>
                </c:pt>
                <c:pt idx="133">
                  <c:v>0.531</c:v>
                </c:pt>
                <c:pt idx="134">
                  <c:v>0.531</c:v>
                </c:pt>
                <c:pt idx="135">
                  <c:v>0.531</c:v>
                </c:pt>
                <c:pt idx="136">
                  <c:v>0.531</c:v>
                </c:pt>
                <c:pt idx="137">
                  <c:v>0.531</c:v>
                </c:pt>
                <c:pt idx="138">
                  <c:v>0.531</c:v>
                </c:pt>
                <c:pt idx="139">
                  <c:v>0.532</c:v>
                </c:pt>
                <c:pt idx="140">
                  <c:v>0.532</c:v>
                </c:pt>
                <c:pt idx="141">
                  <c:v>0.532</c:v>
                </c:pt>
                <c:pt idx="142">
                  <c:v>0.532</c:v>
                </c:pt>
                <c:pt idx="143">
                  <c:v>0.532</c:v>
                </c:pt>
                <c:pt idx="144">
                  <c:v>0.532</c:v>
                </c:pt>
                <c:pt idx="145">
                  <c:v>0.533</c:v>
                </c:pt>
                <c:pt idx="146">
                  <c:v>0.533</c:v>
                </c:pt>
                <c:pt idx="147">
                  <c:v>0.533</c:v>
                </c:pt>
                <c:pt idx="148">
                  <c:v>0.533</c:v>
                </c:pt>
                <c:pt idx="149">
                  <c:v>0.533</c:v>
                </c:pt>
                <c:pt idx="150">
                  <c:v>0.533</c:v>
                </c:pt>
                <c:pt idx="151">
                  <c:v>0.533</c:v>
                </c:pt>
                <c:pt idx="152">
                  <c:v>0.534</c:v>
                </c:pt>
                <c:pt idx="153">
                  <c:v>0.534</c:v>
                </c:pt>
                <c:pt idx="154">
                  <c:v>0.534</c:v>
                </c:pt>
                <c:pt idx="155">
                  <c:v>0.534</c:v>
                </c:pt>
                <c:pt idx="156">
                  <c:v>0.534</c:v>
                </c:pt>
                <c:pt idx="157">
                  <c:v>0.534</c:v>
                </c:pt>
                <c:pt idx="158">
                  <c:v>0.535</c:v>
                </c:pt>
                <c:pt idx="159">
                  <c:v>0.535</c:v>
                </c:pt>
                <c:pt idx="160">
                  <c:v>0.535</c:v>
                </c:pt>
                <c:pt idx="161">
                  <c:v>0.535</c:v>
                </c:pt>
                <c:pt idx="162">
                  <c:v>0.535</c:v>
                </c:pt>
                <c:pt idx="163">
                  <c:v>0.535</c:v>
                </c:pt>
                <c:pt idx="164">
                  <c:v>0.536</c:v>
                </c:pt>
                <c:pt idx="165">
                  <c:v>0.536</c:v>
                </c:pt>
                <c:pt idx="166">
                  <c:v>0.536</c:v>
                </c:pt>
                <c:pt idx="167">
                  <c:v>0.536</c:v>
                </c:pt>
                <c:pt idx="168">
                  <c:v>0.536</c:v>
                </c:pt>
                <c:pt idx="169">
                  <c:v>0.536</c:v>
                </c:pt>
                <c:pt idx="170">
                  <c:v>0.536</c:v>
                </c:pt>
                <c:pt idx="171">
                  <c:v>0.537</c:v>
                </c:pt>
                <c:pt idx="172">
                  <c:v>0.537</c:v>
                </c:pt>
                <c:pt idx="173">
                  <c:v>0.537</c:v>
                </c:pt>
                <c:pt idx="174">
                  <c:v>0.537</c:v>
                </c:pt>
                <c:pt idx="175">
                  <c:v>0.537</c:v>
                </c:pt>
                <c:pt idx="176">
                  <c:v>0.537</c:v>
                </c:pt>
                <c:pt idx="177">
                  <c:v>0.538</c:v>
                </c:pt>
                <c:pt idx="178">
                  <c:v>0.538</c:v>
                </c:pt>
                <c:pt idx="179">
                  <c:v>0.538</c:v>
                </c:pt>
                <c:pt idx="180">
                  <c:v>0.538</c:v>
                </c:pt>
                <c:pt idx="181">
                  <c:v>0.538</c:v>
                </c:pt>
                <c:pt idx="182">
                  <c:v>0.538</c:v>
                </c:pt>
                <c:pt idx="183">
                  <c:v>0.538</c:v>
                </c:pt>
                <c:pt idx="184">
                  <c:v>0.539</c:v>
                </c:pt>
                <c:pt idx="185">
                  <c:v>0.539</c:v>
                </c:pt>
                <c:pt idx="186">
                  <c:v>0.539</c:v>
                </c:pt>
                <c:pt idx="187">
                  <c:v>0.539</c:v>
                </c:pt>
                <c:pt idx="188">
                  <c:v>0.539</c:v>
                </c:pt>
                <c:pt idx="189">
                  <c:v>0.539</c:v>
                </c:pt>
                <c:pt idx="190">
                  <c:v>0.54</c:v>
                </c:pt>
                <c:pt idx="191">
                  <c:v>0.54</c:v>
                </c:pt>
                <c:pt idx="192">
                  <c:v>0.54</c:v>
                </c:pt>
                <c:pt idx="193">
                  <c:v>0.54</c:v>
                </c:pt>
                <c:pt idx="194">
                  <c:v>0.54</c:v>
                </c:pt>
                <c:pt idx="195">
                  <c:v>0.54</c:v>
                </c:pt>
                <c:pt idx="196">
                  <c:v>0.541</c:v>
                </c:pt>
                <c:pt idx="197">
                  <c:v>0.541</c:v>
                </c:pt>
                <c:pt idx="198">
                  <c:v>0.541</c:v>
                </c:pt>
                <c:pt idx="199">
                  <c:v>0.541</c:v>
                </c:pt>
                <c:pt idx="200">
                  <c:v>0.541</c:v>
                </c:pt>
                <c:pt idx="201">
                  <c:v>0.541</c:v>
                </c:pt>
                <c:pt idx="202">
                  <c:v>0.541</c:v>
                </c:pt>
                <c:pt idx="203">
                  <c:v>0.542</c:v>
                </c:pt>
                <c:pt idx="204">
                  <c:v>0.542</c:v>
                </c:pt>
                <c:pt idx="205">
                  <c:v>0.542</c:v>
                </c:pt>
                <c:pt idx="206">
                  <c:v>0.542</c:v>
                </c:pt>
                <c:pt idx="207">
                  <c:v>0.542</c:v>
                </c:pt>
                <c:pt idx="208">
                  <c:v>0.542</c:v>
                </c:pt>
                <c:pt idx="209">
                  <c:v>0.543</c:v>
                </c:pt>
                <c:pt idx="210">
                  <c:v>0.543</c:v>
                </c:pt>
                <c:pt idx="211">
                  <c:v>0.543</c:v>
                </c:pt>
                <c:pt idx="212">
                  <c:v>0.543</c:v>
                </c:pt>
                <c:pt idx="213">
                  <c:v>0.543</c:v>
                </c:pt>
                <c:pt idx="214">
                  <c:v>0.543</c:v>
                </c:pt>
                <c:pt idx="215">
                  <c:v>0.544</c:v>
                </c:pt>
                <c:pt idx="216">
                  <c:v>0.544</c:v>
                </c:pt>
                <c:pt idx="217">
                  <c:v>0.544</c:v>
                </c:pt>
                <c:pt idx="218">
                  <c:v>0.544</c:v>
                </c:pt>
                <c:pt idx="219">
                  <c:v>0.544</c:v>
                </c:pt>
                <c:pt idx="220">
                  <c:v>0.544</c:v>
                </c:pt>
                <c:pt idx="221">
                  <c:v>0.544</c:v>
                </c:pt>
                <c:pt idx="222">
                  <c:v>0.545</c:v>
                </c:pt>
                <c:pt idx="223">
                  <c:v>0.545</c:v>
                </c:pt>
                <c:pt idx="224">
                  <c:v>0.545</c:v>
                </c:pt>
                <c:pt idx="225">
                  <c:v>0.545</c:v>
                </c:pt>
                <c:pt idx="226">
                  <c:v>0.545</c:v>
                </c:pt>
                <c:pt idx="227">
                  <c:v>0.545</c:v>
                </c:pt>
                <c:pt idx="228">
                  <c:v>0.546</c:v>
                </c:pt>
                <c:pt idx="229">
                  <c:v>0.546</c:v>
                </c:pt>
                <c:pt idx="230">
                  <c:v>0.546</c:v>
                </c:pt>
                <c:pt idx="231">
                  <c:v>0.546</c:v>
                </c:pt>
                <c:pt idx="232">
                  <c:v>0.546</c:v>
                </c:pt>
                <c:pt idx="233">
                  <c:v>0.546</c:v>
                </c:pt>
                <c:pt idx="234">
                  <c:v>0.547</c:v>
                </c:pt>
                <c:pt idx="235">
                  <c:v>0.547</c:v>
                </c:pt>
                <c:pt idx="236">
                  <c:v>0.547</c:v>
                </c:pt>
                <c:pt idx="237">
                  <c:v>0.547</c:v>
                </c:pt>
                <c:pt idx="238">
                  <c:v>0.547</c:v>
                </c:pt>
                <c:pt idx="239">
                  <c:v>0.547</c:v>
                </c:pt>
                <c:pt idx="240">
                  <c:v>0.547</c:v>
                </c:pt>
                <c:pt idx="241">
                  <c:v>0.548</c:v>
                </c:pt>
                <c:pt idx="242">
                  <c:v>0.548</c:v>
                </c:pt>
                <c:pt idx="243">
                  <c:v>0.548</c:v>
                </c:pt>
                <c:pt idx="244">
                  <c:v>0.548</c:v>
                </c:pt>
                <c:pt idx="245">
                  <c:v>0.548</c:v>
                </c:pt>
                <c:pt idx="246">
                  <c:v>0.548</c:v>
                </c:pt>
                <c:pt idx="247">
                  <c:v>0.549</c:v>
                </c:pt>
                <c:pt idx="248">
                  <c:v>0.549</c:v>
                </c:pt>
                <c:pt idx="249">
                  <c:v>0.549</c:v>
                </c:pt>
                <c:pt idx="250">
                  <c:v>0.549</c:v>
                </c:pt>
                <c:pt idx="251">
                  <c:v>0.549</c:v>
                </c:pt>
                <c:pt idx="252">
                  <c:v>0.549</c:v>
                </c:pt>
                <c:pt idx="253">
                  <c:v>0.549</c:v>
                </c:pt>
                <c:pt idx="254">
                  <c:v>0.55</c:v>
                </c:pt>
                <c:pt idx="255">
                  <c:v>0.55</c:v>
                </c:pt>
                <c:pt idx="256">
                  <c:v>0.55</c:v>
                </c:pt>
                <c:pt idx="257">
                  <c:v>0.55</c:v>
                </c:pt>
                <c:pt idx="258">
                  <c:v>0.55</c:v>
                </c:pt>
                <c:pt idx="259">
                  <c:v>0.55</c:v>
                </c:pt>
                <c:pt idx="260">
                  <c:v>0.551</c:v>
                </c:pt>
                <c:pt idx="261">
                  <c:v>0.551</c:v>
                </c:pt>
                <c:pt idx="262">
                  <c:v>0.551</c:v>
                </c:pt>
                <c:pt idx="263">
                  <c:v>0.551</c:v>
                </c:pt>
                <c:pt idx="264">
                  <c:v>0.551</c:v>
                </c:pt>
                <c:pt idx="265">
                  <c:v>0.551</c:v>
                </c:pt>
                <c:pt idx="266">
                  <c:v>0.552</c:v>
                </c:pt>
                <c:pt idx="267">
                  <c:v>0.552</c:v>
                </c:pt>
                <c:pt idx="268">
                  <c:v>0.552</c:v>
                </c:pt>
                <c:pt idx="269">
                  <c:v>0.552</c:v>
                </c:pt>
                <c:pt idx="270">
                  <c:v>0.552</c:v>
                </c:pt>
                <c:pt idx="271">
                  <c:v>0.552</c:v>
                </c:pt>
                <c:pt idx="272">
                  <c:v>0.552</c:v>
                </c:pt>
                <c:pt idx="273">
                  <c:v>0.553</c:v>
                </c:pt>
                <c:pt idx="274">
                  <c:v>0.553</c:v>
                </c:pt>
                <c:pt idx="275">
                  <c:v>0.553</c:v>
                </c:pt>
                <c:pt idx="276">
                  <c:v>0.553</c:v>
                </c:pt>
                <c:pt idx="277">
                  <c:v>0.553</c:v>
                </c:pt>
                <c:pt idx="278">
                  <c:v>0.553</c:v>
                </c:pt>
                <c:pt idx="279">
                  <c:v>0.554</c:v>
                </c:pt>
                <c:pt idx="280">
                  <c:v>0.554</c:v>
                </c:pt>
                <c:pt idx="281">
                  <c:v>0.554</c:v>
                </c:pt>
                <c:pt idx="282">
                  <c:v>0.554</c:v>
                </c:pt>
                <c:pt idx="283">
                  <c:v>0.554</c:v>
                </c:pt>
                <c:pt idx="284">
                  <c:v>0.554</c:v>
                </c:pt>
                <c:pt idx="285">
                  <c:v>0.555</c:v>
                </c:pt>
                <c:pt idx="286">
                  <c:v>0.555</c:v>
                </c:pt>
                <c:pt idx="287">
                  <c:v>0.555</c:v>
                </c:pt>
                <c:pt idx="288">
                  <c:v>0.555</c:v>
                </c:pt>
                <c:pt idx="289">
                  <c:v>0.555</c:v>
                </c:pt>
                <c:pt idx="290">
                  <c:v>0.555</c:v>
                </c:pt>
                <c:pt idx="291">
                  <c:v>0.555</c:v>
                </c:pt>
                <c:pt idx="292">
                  <c:v>0.556</c:v>
                </c:pt>
                <c:pt idx="293">
                  <c:v>0.556</c:v>
                </c:pt>
                <c:pt idx="294">
                  <c:v>0.556</c:v>
                </c:pt>
                <c:pt idx="295">
                  <c:v>0.556</c:v>
                </c:pt>
                <c:pt idx="296">
                  <c:v>0.556</c:v>
                </c:pt>
                <c:pt idx="297">
                  <c:v>0.556</c:v>
                </c:pt>
                <c:pt idx="298">
                  <c:v>0.557</c:v>
                </c:pt>
                <c:pt idx="299">
                  <c:v>0.557</c:v>
                </c:pt>
                <c:pt idx="300">
                  <c:v>0.557</c:v>
                </c:pt>
                <c:pt idx="301">
                  <c:v>0.557</c:v>
                </c:pt>
                <c:pt idx="302">
                  <c:v>0.557</c:v>
                </c:pt>
                <c:pt idx="303">
                  <c:v>0.557</c:v>
                </c:pt>
                <c:pt idx="304">
                  <c:v>0.557</c:v>
                </c:pt>
                <c:pt idx="305">
                  <c:v>0.558</c:v>
                </c:pt>
                <c:pt idx="306">
                  <c:v>0.558</c:v>
                </c:pt>
                <c:pt idx="307">
                  <c:v>0.558</c:v>
                </c:pt>
                <c:pt idx="308">
                  <c:v>0.558</c:v>
                </c:pt>
                <c:pt idx="309">
                  <c:v>0.558</c:v>
                </c:pt>
                <c:pt idx="310">
                  <c:v>0.558</c:v>
                </c:pt>
                <c:pt idx="311">
                  <c:v>0.559</c:v>
                </c:pt>
                <c:pt idx="312">
                  <c:v>0.559</c:v>
                </c:pt>
                <c:pt idx="313">
                  <c:v>0.559</c:v>
                </c:pt>
                <c:pt idx="314">
                  <c:v>0.559</c:v>
                </c:pt>
                <c:pt idx="315">
                  <c:v>0.559</c:v>
                </c:pt>
                <c:pt idx="316">
                  <c:v>0.559</c:v>
                </c:pt>
                <c:pt idx="317">
                  <c:v>0.56</c:v>
                </c:pt>
                <c:pt idx="318">
                  <c:v>0.56</c:v>
                </c:pt>
                <c:pt idx="319">
                  <c:v>0.56</c:v>
                </c:pt>
                <c:pt idx="320">
                  <c:v>0.56</c:v>
                </c:pt>
                <c:pt idx="321">
                  <c:v>0.56</c:v>
                </c:pt>
                <c:pt idx="322">
                  <c:v>0.56</c:v>
                </c:pt>
                <c:pt idx="323">
                  <c:v>0.56</c:v>
                </c:pt>
                <c:pt idx="324">
                  <c:v>0.561</c:v>
                </c:pt>
                <c:pt idx="325">
                  <c:v>0.561</c:v>
                </c:pt>
                <c:pt idx="326">
                  <c:v>0.561</c:v>
                </c:pt>
                <c:pt idx="327">
                  <c:v>0.561</c:v>
                </c:pt>
                <c:pt idx="328">
                  <c:v>0.561</c:v>
                </c:pt>
                <c:pt idx="329">
                  <c:v>0.561</c:v>
                </c:pt>
                <c:pt idx="330">
                  <c:v>0.562</c:v>
                </c:pt>
                <c:pt idx="331">
                  <c:v>0.562</c:v>
                </c:pt>
                <c:pt idx="332">
                  <c:v>0.562</c:v>
                </c:pt>
                <c:pt idx="333">
                  <c:v>0.562</c:v>
                </c:pt>
                <c:pt idx="334">
                  <c:v>0.562</c:v>
                </c:pt>
                <c:pt idx="335">
                  <c:v>0.562</c:v>
                </c:pt>
                <c:pt idx="336">
                  <c:v>0.563</c:v>
                </c:pt>
                <c:pt idx="337">
                  <c:v>0.563</c:v>
                </c:pt>
                <c:pt idx="338">
                  <c:v>0.563</c:v>
                </c:pt>
                <c:pt idx="339">
                  <c:v>0.563</c:v>
                </c:pt>
                <c:pt idx="340">
                  <c:v>0.563</c:v>
                </c:pt>
                <c:pt idx="341">
                  <c:v>0.563</c:v>
                </c:pt>
                <c:pt idx="342">
                  <c:v>0.563</c:v>
                </c:pt>
                <c:pt idx="343">
                  <c:v>0.564</c:v>
                </c:pt>
                <c:pt idx="344">
                  <c:v>0.564</c:v>
                </c:pt>
                <c:pt idx="345">
                  <c:v>0.564</c:v>
                </c:pt>
                <c:pt idx="346">
                  <c:v>0.564</c:v>
                </c:pt>
                <c:pt idx="347">
                  <c:v>0.564</c:v>
                </c:pt>
                <c:pt idx="348">
                  <c:v>0.564</c:v>
                </c:pt>
                <c:pt idx="349">
                  <c:v>0.565</c:v>
                </c:pt>
                <c:pt idx="350">
                  <c:v>0.565</c:v>
                </c:pt>
                <c:pt idx="351">
                  <c:v>0.565</c:v>
                </c:pt>
                <c:pt idx="352">
                  <c:v>0.565</c:v>
                </c:pt>
                <c:pt idx="353">
                  <c:v>0.565</c:v>
                </c:pt>
                <c:pt idx="354">
                  <c:v>0.565</c:v>
                </c:pt>
                <c:pt idx="355">
                  <c:v>0.565</c:v>
                </c:pt>
                <c:pt idx="356">
                  <c:v>0.566</c:v>
                </c:pt>
                <c:pt idx="357">
                  <c:v>0.566</c:v>
                </c:pt>
                <c:pt idx="358">
                  <c:v>0.566</c:v>
                </c:pt>
                <c:pt idx="359">
                  <c:v>0.566</c:v>
                </c:pt>
                <c:pt idx="360">
                  <c:v>0.566</c:v>
                </c:pt>
                <c:pt idx="361">
                  <c:v>0.566</c:v>
                </c:pt>
                <c:pt idx="362">
                  <c:v>0.567</c:v>
                </c:pt>
                <c:pt idx="363">
                  <c:v>0.567</c:v>
                </c:pt>
                <c:pt idx="364">
                  <c:v>0.567</c:v>
                </c:pt>
                <c:pt idx="365">
                  <c:v>0.567</c:v>
                </c:pt>
                <c:pt idx="366">
                  <c:v>0.567</c:v>
                </c:pt>
                <c:pt idx="367">
                  <c:v>0.567</c:v>
                </c:pt>
                <c:pt idx="368">
                  <c:v>0.568</c:v>
                </c:pt>
                <c:pt idx="369">
                  <c:v>0.568</c:v>
                </c:pt>
                <c:pt idx="370">
                  <c:v>0.568</c:v>
                </c:pt>
                <c:pt idx="371">
                  <c:v>0.568</c:v>
                </c:pt>
                <c:pt idx="372">
                  <c:v>0.568</c:v>
                </c:pt>
                <c:pt idx="373">
                  <c:v>0.568</c:v>
                </c:pt>
                <c:pt idx="374">
                  <c:v>0.568</c:v>
                </c:pt>
                <c:pt idx="375">
                  <c:v>0.569</c:v>
                </c:pt>
                <c:pt idx="376">
                  <c:v>0.569</c:v>
                </c:pt>
                <c:pt idx="377">
                  <c:v>0.569</c:v>
                </c:pt>
                <c:pt idx="378">
                  <c:v>0.569</c:v>
                </c:pt>
                <c:pt idx="379">
                  <c:v>0.569</c:v>
                </c:pt>
                <c:pt idx="380">
                  <c:v>0.569</c:v>
                </c:pt>
                <c:pt idx="381">
                  <c:v>0.57</c:v>
                </c:pt>
                <c:pt idx="382">
                  <c:v>0.57</c:v>
                </c:pt>
                <c:pt idx="383">
                  <c:v>0.57</c:v>
                </c:pt>
                <c:pt idx="384">
                  <c:v>0.57</c:v>
                </c:pt>
                <c:pt idx="385">
                  <c:v>0.57</c:v>
                </c:pt>
                <c:pt idx="386">
                  <c:v>0.57</c:v>
                </c:pt>
                <c:pt idx="387">
                  <c:v>0.571</c:v>
                </c:pt>
                <c:pt idx="388">
                  <c:v>0.571</c:v>
                </c:pt>
                <c:pt idx="389">
                  <c:v>0.571</c:v>
                </c:pt>
                <c:pt idx="390">
                  <c:v>0.571</c:v>
                </c:pt>
                <c:pt idx="391">
                  <c:v>0.571</c:v>
                </c:pt>
                <c:pt idx="392">
                  <c:v>0.571</c:v>
                </c:pt>
                <c:pt idx="393">
                  <c:v>0.571</c:v>
                </c:pt>
                <c:pt idx="394">
                  <c:v>0.572</c:v>
                </c:pt>
                <c:pt idx="395">
                  <c:v>0.572</c:v>
                </c:pt>
                <c:pt idx="396">
                  <c:v>0.572</c:v>
                </c:pt>
                <c:pt idx="397">
                  <c:v>0.572</c:v>
                </c:pt>
                <c:pt idx="398">
                  <c:v>0.572</c:v>
                </c:pt>
                <c:pt idx="399">
                  <c:v>0.572</c:v>
                </c:pt>
                <c:pt idx="400">
                  <c:v>0.573</c:v>
                </c:pt>
                <c:pt idx="401">
                  <c:v>0.573</c:v>
                </c:pt>
                <c:pt idx="402">
                  <c:v>0.573</c:v>
                </c:pt>
                <c:pt idx="403">
                  <c:v>0.573</c:v>
                </c:pt>
                <c:pt idx="404">
                  <c:v>0.573</c:v>
                </c:pt>
                <c:pt idx="405">
                  <c:v>0.573</c:v>
                </c:pt>
                <c:pt idx="406">
                  <c:v>0.573</c:v>
                </c:pt>
                <c:pt idx="407">
                  <c:v>0.574</c:v>
                </c:pt>
                <c:pt idx="408">
                  <c:v>0.574</c:v>
                </c:pt>
                <c:pt idx="409">
                  <c:v>0.574</c:v>
                </c:pt>
                <c:pt idx="410">
                  <c:v>0.574</c:v>
                </c:pt>
                <c:pt idx="411">
                  <c:v>0.574</c:v>
                </c:pt>
                <c:pt idx="412">
                  <c:v>0.574</c:v>
                </c:pt>
                <c:pt idx="413">
                  <c:v>0.575</c:v>
                </c:pt>
                <c:pt idx="414">
                  <c:v>0.575</c:v>
                </c:pt>
                <c:pt idx="415">
                  <c:v>0.575</c:v>
                </c:pt>
                <c:pt idx="416">
                  <c:v>0.575</c:v>
                </c:pt>
                <c:pt idx="417">
                  <c:v>0.575</c:v>
                </c:pt>
                <c:pt idx="418">
                  <c:v>0.575</c:v>
                </c:pt>
                <c:pt idx="419">
                  <c:v>0.576</c:v>
                </c:pt>
                <c:pt idx="420">
                  <c:v>0.576</c:v>
                </c:pt>
                <c:pt idx="421">
                  <c:v>0.576</c:v>
                </c:pt>
                <c:pt idx="422">
                  <c:v>0.576</c:v>
                </c:pt>
                <c:pt idx="423">
                  <c:v>0.576</c:v>
                </c:pt>
                <c:pt idx="424">
                  <c:v>0.576</c:v>
                </c:pt>
                <c:pt idx="425">
                  <c:v>0.576</c:v>
                </c:pt>
                <c:pt idx="426">
                  <c:v>0.577</c:v>
                </c:pt>
                <c:pt idx="427">
                  <c:v>0.577</c:v>
                </c:pt>
                <c:pt idx="428">
                  <c:v>0.577</c:v>
                </c:pt>
                <c:pt idx="429">
                  <c:v>0.577</c:v>
                </c:pt>
                <c:pt idx="430">
                  <c:v>0.577</c:v>
                </c:pt>
                <c:pt idx="431">
                  <c:v>0.577</c:v>
                </c:pt>
                <c:pt idx="432">
                  <c:v>0.578</c:v>
                </c:pt>
                <c:pt idx="433">
                  <c:v>0.578</c:v>
                </c:pt>
                <c:pt idx="434">
                  <c:v>0.578</c:v>
                </c:pt>
                <c:pt idx="435">
                  <c:v>0.578</c:v>
                </c:pt>
                <c:pt idx="436">
                  <c:v>0.578</c:v>
                </c:pt>
                <c:pt idx="437">
                  <c:v>0.578</c:v>
                </c:pt>
                <c:pt idx="438">
                  <c:v>0.579</c:v>
                </c:pt>
                <c:pt idx="439">
                  <c:v>0.579</c:v>
                </c:pt>
                <c:pt idx="440">
                  <c:v>0.579</c:v>
                </c:pt>
                <c:pt idx="441">
                  <c:v>0.579</c:v>
                </c:pt>
                <c:pt idx="442">
                  <c:v>0.579</c:v>
                </c:pt>
                <c:pt idx="443">
                  <c:v>0.579</c:v>
                </c:pt>
                <c:pt idx="444">
                  <c:v>0.579</c:v>
                </c:pt>
                <c:pt idx="445">
                  <c:v>0.58</c:v>
                </c:pt>
                <c:pt idx="446">
                  <c:v>0.58</c:v>
                </c:pt>
                <c:pt idx="447">
                  <c:v>0.58</c:v>
                </c:pt>
                <c:pt idx="448">
                  <c:v>0.58</c:v>
                </c:pt>
                <c:pt idx="449">
                  <c:v>0.58</c:v>
                </c:pt>
                <c:pt idx="450">
                  <c:v>0.58</c:v>
                </c:pt>
                <c:pt idx="451">
                  <c:v>0.581</c:v>
                </c:pt>
                <c:pt idx="452">
                  <c:v>0.581</c:v>
                </c:pt>
                <c:pt idx="453">
                  <c:v>0.581</c:v>
                </c:pt>
                <c:pt idx="454">
                  <c:v>0.581</c:v>
                </c:pt>
                <c:pt idx="455">
                  <c:v>0.581</c:v>
                </c:pt>
                <c:pt idx="456">
                  <c:v>0.581</c:v>
                </c:pt>
                <c:pt idx="457">
                  <c:v>0.582</c:v>
                </c:pt>
                <c:pt idx="458">
                  <c:v>0.582</c:v>
                </c:pt>
                <c:pt idx="459">
                  <c:v>0.582</c:v>
                </c:pt>
                <c:pt idx="460">
                  <c:v>0.582</c:v>
                </c:pt>
                <c:pt idx="461">
                  <c:v>0.582</c:v>
                </c:pt>
                <c:pt idx="462">
                  <c:v>0.582</c:v>
                </c:pt>
                <c:pt idx="463">
                  <c:v>0.582</c:v>
                </c:pt>
                <c:pt idx="464">
                  <c:v>0.583</c:v>
                </c:pt>
                <c:pt idx="465">
                  <c:v>0.583</c:v>
                </c:pt>
                <c:pt idx="466">
                  <c:v>0.583</c:v>
                </c:pt>
                <c:pt idx="467">
                  <c:v>0.583</c:v>
                </c:pt>
                <c:pt idx="468">
                  <c:v>0.583</c:v>
                </c:pt>
                <c:pt idx="469">
                  <c:v>0.583</c:v>
                </c:pt>
                <c:pt idx="470">
                  <c:v>0.584</c:v>
                </c:pt>
                <c:pt idx="471">
                  <c:v>0.584</c:v>
                </c:pt>
                <c:pt idx="472">
                  <c:v>0.584</c:v>
                </c:pt>
                <c:pt idx="473">
                  <c:v>0.584</c:v>
                </c:pt>
                <c:pt idx="474">
                  <c:v>0.584</c:v>
                </c:pt>
                <c:pt idx="475">
                  <c:v>0.584</c:v>
                </c:pt>
                <c:pt idx="476">
                  <c:v>0.584</c:v>
                </c:pt>
                <c:pt idx="477">
                  <c:v>0.585</c:v>
                </c:pt>
                <c:pt idx="478">
                  <c:v>0.585</c:v>
                </c:pt>
                <c:pt idx="479">
                  <c:v>0.585</c:v>
                </c:pt>
                <c:pt idx="480">
                  <c:v>0.585</c:v>
                </c:pt>
                <c:pt idx="481">
                  <c:v>0.585</c:v>
                </c:pt>
                <c:pt idx="482">
                  <c:v>0.585</c:v>
                </c:pt>
                <c:pt idx="483">
                  <c:v>0.586</c:v>
                </c:pt>
                <c:pt idx="484">
                  <c:v>0.586</c:v>
                </c:pt>
                <c:pt idx="485">
                  <c:v>0.586</c:v>
                </c:pt>
                <c:pt idx="486">
                  <c:v>0.586</c:v>
                </c:pt>
                <c:pt idx="487">
                  <c:v>0.586</c:v>
                </c:pt>
                <c:pt idx="488">
                  <c:v>0.586</c:v>
                </c:pt>
                <c:pt idx="489">
                  <c:v>0.587</c:v>
                </c:pt>
                <c:pt idx="490">
                  <c:v>0.587</c:v>
                </c:pt>
                <c:pt idx="491">
                  <c:v>0.587</c:v>
                </c:pt>
                <c:pt idx="492">
                  <c:v>0.587</c:v>
                </c:pt>
                <c:pt idx="493">
                  <c:v>0.587</c:v>
                </c:pt>
                <c:pt idx="494">
                  <c:v>0.587</c:v>
                </c:pt>
                <c:pt idx="495">
                  <c:v>0.587</c:v>
                </c:pt>
                <c:pt idx="496">
                  <c:v>0.588</c:v>
                </c:pt>
                <c:pt idx="497">
                  <c:v>0.588</c:v>
                </c:pt>
                <c:pt idx="498">
                  <c:v>0.588</c:v>
                </c:pt>
                <c:pt idx="499">
                  <c:v>0.588</c:v>
                </c:pt>
                <c:pt idx="500">
                  <c:v>0.588</c:v>
                </c:pt>
                <c:pt idx="501">
                  <c:v>0.588</c:v>
                </c:pt>
                <c:pt idx="502">
                  <c:v>0.589</c:v>
                </c:pt>
                <c:pt idx="503">
                  <c:v>0.589</c:v>
                </c:pt>
                <c:pt idx="504">
                  <c:v>0.589</c:v>
                </c:pt>
                <c:pt idx="505">
                  <c:v>0.589</c:v>
                </c:pt>
                <c:pt idx="506">
                  <c:v>0.589</c:v>
                </c:pt>
                <c:pt idx="507">
                  <c:v>0.589</c:v>
                </c:pt>
                <c:pt idx="508">
                  <c:v>0.59</c:v>
                </c:pt>
                <c:pt idx="509">
                  <c:v>0.59</c:v>
                </c:pt>
                <c:pt idx="510">
                  <c:v>0.59</c:v>
                </c:pt>
                <c:pt idx="511">
                  <c:v>0.59</c:v>
                </c:pt>
                <c:pt idx="512">
                  <c:v>0.59</c:v>
                </c:pt>
                <c:pt idx="513">
                  <c:v>0.59</c:v>
                </c:pt>
                <c:pt idx="514">
                  <c:v>0.59</c:v>
                </c:pt>
                <c:pt idx="515">
                  <c:v>0.591</c:v>
                </c:pt>
                <c:pt idx="516">
                  <c:v>0.591</c:v>
                </c:pt>
                <c:pt idx="517">
                  <c:v>0.591</c:v>
                </c:pt>
                <c:pt idx="518">
                  <c:v>0.591</c:v>
                </c:pt>
                <c:pt idx="519">
                  <c:v>0.591</c:v>
                </c:pt>
                <c:pt idx="520">
                  <c:v>0.591</c:v>
                </c:pt>
                <c:pt idx="521">
                  <c:v>0.592</c:v>
                </c:pt>
                <c:pt idx="522">
                  <c:v>0.592</c:v>
                </c:pt>
                <c:pt idx="523">
                  <c:v>0.592</c:v>
                </c:pt>
                <c:pt idx="524">
                  <c:v>0.592</c:v>
                </c:pt>
                <c:pt idx="525">
                  <c:v>0.592</c:v>
                </c:pt>
                <c:pt idx="526">
                  <c:v>0.592</c:v>
                </c:pt>
                <c:pt idx="527">
                  <c:v>0.592</c:v>
                </c:pt>
                <c:pt idx="528">
                  <c:v>0.593</c:v>
                </c:pt>
                <c:pt idx="529">
                  <c:v>0.593</c:v>
                </c:pt>
                <c:pt idx="530">
                  <c:v>0.593</c:v>
                </c:pt>
                <c:pt idx="531">
                  <c:v>0.593</c:v>
                </c:pt>
                <c:pt idx="532">
                  <c:v>0.593</c:v>
                </c:pt>
                <c:pt idx="533">
                  <c:v>0.593</c:v>
                </c:pt>
                <c:pt idx="534">
                  <c:v>0.594</c:v>
                </c:pt>
                <c:pt idx="535">
                  <c:v>0.594</c:v>
                </c:pt>
                <c:pt idx="536">
                  <c:v>0.594</c:v>
                </c:pt>
                <c:pt idx="537">
                  <c:v>0.594</c:v>
                </c:pt>
                <c:pt idx="538">
                  <c:v>0.594</c:v>
                </c:pt>
                <c:pt idx="539">
                  <c:v>0.594</c:v>
                </c:pt>
                <c:pt idx="540">
                  <c:v>0.595</c:v>
                </c:pt>
                <c:pt idx="541">
                  <c:v>0.595</c:v>
                </c:pt>
                <c:pt idx="542">
                  <c:v>0.595</c:v>
                </c:pt>
                <c:pt idx="543">
                  <c:v>0.595</c:v>
                </c:pt>
                <c:pt idx="544">
                  <c:v>0.595</c:v>
                </c:pt>
                <c:pt idx="545">
                  <c:v>0.595</c:v>
                </c:pt>
                <c:pt idx="546">
                  <c:v>0.595</c:v>
                </c:pt>
                <c:pt idx="547">
                  <c:v>0.596</c:v>
                </c:pt>
                <c:pt idx="548">
                  <c:v>0.596</c:v>
                </c:pt>
                <c:pt idx="549">
                  <c:v>0.596</c:v>
                </c:pt>
                <c:pt idx="550">
                  <c:v>0.596</c:v>
                </c:pt>
                <c:pt idx="551">
                  <c:v>0.596</c:v>
                </c:pt>
                <c:pt idx="552">
                  <c:v>0.596</c:v>
                </c:pt>
                <c:pt idx="553">
                  <c:v>0.597</c:v>
                </c:pt>
                <c:pt idx="554">
                  <c:v>0.597</c:v>
                </c:pt>
                <c:pt idx="555">
                  <c:v>0.597</c:v>
                </c:pt>
                <c:pt idx="556">
                  <c:v>0.597</c:v>
                </c:pt>
                <c:pt idx="557">
                  <c:v>0.597</c:v>
                </c:pt>
                <c:pt idx="558">
                  <c:v>0.597</c:v>
                </c:pt>
                <c:pt idx="559">
                  <c:v>0.598</c:v>
                </c:pt>
                <c:pt idx="560">
                  <c:v>0.598</c:v>
                </c:pt>
                <c:pt idx="561">
                  <c:v>0.598</c:v>
                </c:pt>
                <c:pt idx="562">
                  <c:v>0.598</c:v>
                </c:pt>
                <c:pt idx="563">
                  <c:v>0.598</c:v>
                </c:pt>
                <c:pt idx="564">
                  <c:v>0.598</c:v>
                </c:pt>
                <c:pt idx="565">
                  <c:v>0.598</c:v>
                </c:pt>
                <c:pt idx="566">
                  <c:v>0.599</c:v>
                </c:pt>
                <c:pt idx="567">
                  <c:v>0.599</c:v>
                </c:pt>
                <c:pt idx="568">
                  <c:v>0.599</c:v>
                </c:pt>
                <c:pt idx="569">
                  <c:v>0.599</c:v>
                </c:pt>
                <c:pt idx="570">
                  <c:v>0.599</c:v>
                </c:pt>
                <c:pt idx="571">
                  <c:v>0.599</c:v>
                </c:pt>
                <c:pt idx="572">
                  <c:v>0.6</c:v>
                </c:pt>
                <c:pt idx="573">
                  <c:v>0.6</c:v>
                </c:pt>
                <c:pt idx="574">
                  <c:v>0.6</c:v>
                </c:pt>
                <c:pt idx="575">
                  <c:v>0.6</c:v>
                </c:pt>
                <c:pt idx="576">
                  <c:v>0.6</c:v>
                </c:pt>
                <c:pt idx="577">
                  <c:v>0.6</c:v>
                </c:pt>
                <c:pt idx="578">
                  <c:v>0.6</c:v>
                </c:pt>
                <c:pt idx="579">
                  <c:v>0.601</c:v>
                </c:pt>
                <c:pt idx="580">
                  <c:v>0.601</c:v>
                </c:pt>
                <c:pt idx="581">
                  <c:v>0.601</c:v>
                </c:pt>
                <c:pt idx="582">
                  <c:v>0.601</c:v>
                </c:pt>
                <c:pt idx="583">
                  <c:v>0.601</c:v>
                </c:pt>
                <c:pt idx="584">
                  <c:v>0.601</c:v>
                </c:pt>
                <c:pt idx="585">
                  <c:v>0.602</c:v>
                </c:pt>
                <c:pt idx="586">
                  <c:v>0.602</c:v>
                </c:pt>
                <c:pt idx="587">
                  <c:v>0.602</c:v>
                </c:pt>
                <c:pt idx="588">
                  <c:v>0.602</c:v>
                </c:pt>
                <c:pt idx="589">
                  <c:v>0.602</c:v>
                </c:pt>
                <c:pt idx="590">
                  <c:v>0.602</c:v>
                </c:pt>
                <c:pt idx="591">
                  <c:v>0.603</c:v>
                </c:pt>
                <c:pt idx="592">
                  <c:v>0.603</c:v>
                </c:pt>
                <c:pt idx="593">
                  <c:v>0.603</c:v>
                </c:pt>
                <c:pt idx="594">
                  <c:v>0.603</c:v>
                </c:pt>
                <c:pt idx="595">
                  <c:v>0.603</c:v>
                </c:pt>
                <c:pt idx="596">
                  <c:v>0.603</c:v>
                </c:pt>
                <c:pt idx="597">
                  <c:v>0.603</c:v>
                </c:pt>
                <c:pt idx="598">
                  <c:v>0.604</c:v>
                </c:pt>
                <c:pt idx="599">
                  <c:v>0.604</c:v>
                </c:pt>
                <c:pt idx="600">
                  <c:v>0.604</c:v>
                </c:pt>
                <c:pt idx="601">
                  <c:v>0.604</c:v>
                </c:pt>
                <c:pt idx="602">
                  <c:v>0.604</c:v>
                </c:pt>
                <c:pt idx="603">
                  <c:v>0.604</c:v>
                </c:pt>
                <c:pt idx="604">
                  <c:v>0.605</c:v>
                </c:pt>
                <c:pt idx="605">
                  <c:v>0.605</c:v>
                </c:pt>
                <c:pt idx="606">
                  <c:v>0.605</c:v>
                </c:pt>
                <c:pt idx="607">
                  <c:v>0.605</c:v>
                </c:pt>
                <c:pt idx="608">
                  <c:v>0.605</c:v>
                </c:pt>
                <c:pt idx="609">
                  <c:v>0.605</c:v>
                </c:pt>
                <c:pt idx="610">
                  <c:v>0.606</c:v>
                </c:pt>
                <c:pt idx="611">
                  <c:v>0.606</c:v>
                </c:pt>
                <c:pt idx="612">
                  <c:v>0.606</c:v>
                </c:pt>
                <c:pt idx="613">
                  <c:v>0.606</c:v>
                </c:pt>
                <c:pt idx="614">
                  <c:v>0.606</c:v>
                </c:pt>
                <c:pt idx="615">
                  <c:v>0.606</c:v>
                </c:pt>
                <c:pt idx="616">
                  <c:v>0.606</c:v>
                </c:pt>
                <c:pt idx="617">
                  <c:v>0.607</c:v>
                </c:pt>
                <c:pt idx="618">
                  <c:v>0.607</c:v>
                </c:pt>
                <c:pt idx="619">
                  <c:v>0.607</c:v>
                </c:pt>
                <c:pt idx="620">
                  <c:v>0.607</c:v>
                </c:pt>
                <c:pt idx="621">
                  <c:v>0.607</c:v>
                </c:pt>
                <c:pt idx="622">
                  <c:v>0.607</c:v>
                </c:pt>
                <c:pt idx="623">
                  <c:v>0.608</c:v>
                </c:pt>
                <c:pt idx="624">
                  <c:v>0.608</c:v>
                </c:pt>
                <c:pt idx="625">
                  <c:v>0.608</c:v>
                </c:pt>
                <c:pt idx="626">
                  <c:v>0.608</c:v>
                </c:pt>
                <c:pt idx="627">
                  <c:v>0.608</c:v>
                </c:pt>
                <c:pt idx="628">
                  <c:v>0.608</c:v>
                </c:pt>
                <c:pt idx="629">
                  <c:v>0.609</c:v>
                </c:pt>
                <c:pt idx="630">
                  <c:v>0.609</c:v>
                </c:pt>
                <c:pt idx="631">
                  <c:v>0.609</c:v>
                </c:pt>
                <c:pt idx="632">
                  <c:v>0.609</c:v>
                </c:pt>
                <c:pt idx="633">
                  <c:v>0.609</c:v>
                </c:pt>
                <c:pt idx="634">
                  <c:v>0.609</c:v>
                </c:pt>
                <c:pt idx="635">
                  <c:v>0.609</c:v>
                </c:pt>
                <c:pt idx="636">
                  <c:v>0.61</c:v>
                </c:pt>
                <c:pt idx="637">
                  <c:v>0.61</c:v>
                </c:pt>
                <c:pt idx="638">
                  <c:v>0.61</c:v>
                </c:pt>
                <c:pt idx="639">
                  <c:v>0.61</c:v>
                </c:pt>
                <c:pt idx="640">
                  <c:v>0.61</c:v>
                </c:pt>
              </c:strCache>
            </c:strRef>
          </c:cat>
          <c:val>
            <c:numRef>
              <c:f>'9.48'!$V$20:$V$660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3.8710997118658419</c:v>
                </c:pt>
                <c:pt idx="127">
                  <c:v>3.9467349018081221</c:v>
                </c:pt>
                <c:pt idx="128">
                  <c:v>4.0234455195383552</c:v>
                </c:pt>
                <c:pt idx="129">
                  <c:v>4.101236977135386</c:v>
                </c:pt>
                <c:pt idx="130">
                  <c:v>4.1801144642256727</c:v>
                </c:pt>
                <c:pt idx="131">
                  <c:v>4.260082941586723</c:v>
                </c:pt>
                <c:pt idx="132">
                  <c:v>4.3411471347426946</c:v>
                </c:pt>
                <c:pt idx="133">
                  <c:v>4.4233115275559012</c:v>
                </c:pt>
                <c:pt idx="134">
                  <c:v>4.50658035581802</c:v>
                </c:pt>
                <c:pt idx="135">
                  <c:v>4.590957600844864</c:v>
                </c:pt>
                <c:pt idx="136">
                  <c:v>4.6764469830786979</c:v>
                </c:pt>
                <c:pt idx="137">
                  <c:v>4.7630519557020738</c:v>
                </c:pt>
                <c:pt idx="138">
                  <c:v>4.8507756982673103</c:v>
                </c:pt>
                <c:pt idx="139">
                  <c:v>4.9396211103457182</c:v>
                </c:pt>
                <c:pt idx="140">
                  <c:v>5.0295908052008302</c:v>
                </c:pt>
                <c:pt idx="141">
                  <c:v>5.1206871034898773</c:v>
                </c:pt>
                <c:pt idx="142">
                  <c:v>5.2129120269978433</c:v>
                </c:pt>
                <c:pt idx="143">
                  <c:v>5.3062672924085019</c:v>
                </c:pt>
                <c:pt idx="144">
                  <c:v>5.4007543051168643</c:v>
                </c:pt>
                <c:pt idx="145">
                  <c:v>5.4963741530875216</c:v>
                </c:pt>
                <c:pt idx="146">
                  <c:v>5.5931276007634381</c:v>
                </c:pt>
                <c:pt idx="147">
                  <c:v>5.6910150830297779</c:v>
                </c:pt>
                <c:pt idx="148">
                  <c:v>5.7900366992373717</c:v>
                </c:pt>
                <c:pt idx="149">
                  <c:v>5.8901922072905135</c:v>
                </c:pt>
                <c:pt idx="150">
                  <c:v>5.9914810178037943</c:v>
                </c:pt>
                <c:pt idx="151">
                  <c:v>6.0939021883326809</c:v>
                </c:pt>
                <c:pt idx="152">
                  <c:v>6.1974544176826338</c:v>
                </c:pt>
                <c:pt idx="153">
                  <c:v>6.3021360403015496</c:v>
                </c:pt>
                <c:pt idx="154">
                  <c:v>6.4079450207603434</c:v>
                </c:pt>
                <c:pt idx="155">
                  <c:v>6.5148789483265057</c:v>
                </c:pt>
                <c:pt idx="156">
                  <c:v>6.6229350316354925</c:v>
                </c:pt>
                <c:pt idx="157">
                  <c:v>6.7321100934648159</c:v>
                </c:pt>
                <c:pt idx="158">
                  <c:v>6.8424005656157076</c:v>
                </c:pt>
                <c:pt idx="159">
                  <c:v>6.9538024839072294</c:v>
                </c:pt>
                <c:pt idx="160">
                  <c:v>7.0663114832877119</c:v>
                </c:pt>
                <c:pt idx="161">
                  <c:v>7.1799227930684291</c:v>
                </c:pt>
                <c:pt idx="162">
                  <c:v>7.2946312322843303</c:v>
                </c:pt>
                <c:pt idx="163">
                  <c:v>7.4104312051867485</c:v>
                </c:pt>
                <c:pt idx="164">
                  <c:v>7.527316696872866</c:v>
                </c:pt>
                <c:pt idx="165">
                  <c:v>7.6452812690568432</c:v>
                </c:pt>
                <c:pt idx="166">
                  <c:v>7.7643180559873457</c:v>
                </c:pt>
                <c:pt idx="167">
                  <c:v>7.8844197605162814</c:v>
                </c:pt>
                <c:pt idx="168">
                  <c:v>8.0055786503235105</c:v>
                </c:pt>
                <c:pt idx="169">
                  <c:v>8.1277865543021868</c:v>
                </c:pt>
                <c:pt idx="170">
                  <c:v>8.2510348591094633</c:v>
                </c:pt>
                <c:pt idx="171">
                  <c:v>8.3753145058871219</c:v>
                </c:pt>
                <c:pt idx="172">
                  <c:v>8.5006159871567792</c:v>
                </c:pt>
                <c:pt idx="173">
                  <c:v>8.6269293438941101</c:v>
                </c:pt>
                <c:pt idx="174">
                  <c:v>8.7542441627866321</c:v>
                </c:pt>
                <c:pt idx="175">
                  <c:v>8.8825495736793876</c:v>
                </c:pt>
                <c:pt idx="176">
                  <c:v>9.0118342472129083</c:v>
                </c:pt>
                <c:pt idx="177">
                  <c:v>9.1420863926576992</c:v>
                </c:pt>
                <c:pt idx="178">
                  <c:v>9.2732937559494388</c:v>
                </c:pt>
                <c:pt idx="179">
                  <c:v>9.4054436179290093</c:v>
                </c:pt>
                <c:pt idx="180">
                  <c:v>9.5385227927913707</c:v>
                </c:pt>
                <c:pt idx="181">
                  <c:v>9.6725176267472275</c:v>
                </c:pt>
                <c:pt idx="182">
                  <c:v>9.8074139969013086</c:v>
                </c:pt>
                <c:pt idx="183">
                  <c:v>9.9431973103510138</c:v>
                </c:pt>
                <c:pt idx="184">
                  <c:v>10.079852503509096</c:v>
                </c:pt>
                <c:pt idx="185">
                  <c:v>10.217364041653832</c:v>
                </c:pt>
                <c:pt idx="186">
                  <c:v>10.355715918710198</c:v>
                </c:pt>
                <c:pt idx="187">
                  <c:v>10.494891657265301</c:v>
                </c:pt>
                <c:pt idx="188">
                  <c:v>10.634874308821264</c:v>
                </c:pt>
                <c:pt idx="189">
                  <c:v>10.775646454288612</c:v>
                </c:pt>
                <c:pt idx="190">
                  <c:v>10.917190204723152</c:v>
                </c:pt>
                <c:pt idx="191">
                  <c:v>11.059487202309059</c:v>
                </c:pt>
                <c:pt idx="192">
                  <c:v>11.202518621590906</c:v>
                </c:pt>
                <c:pt idx="193">
                  <c:v>11.346265170957139</c:v>
                </c:pt>
                <c:pt idx="194">
                  <c:v>11.490707094377376</c:v>
                </c:pt>
                <c:pt idx="195">
                  <c:v>11.635824173395758</c:v>
                </c:pt>
                <c:pt idx="196">
                  <c:v>11.781595729382449</c:v>
                </c:pt>
                <c:pt idx="197">
                  <c:v>11.928000626045209</c:v>
                </c:pt>
                <c:pt idx="198">
                  <c:v>12.075017272202787</c:v>
                </c:pt>
                <c:pt idx="199">
                  <c:v>12.222623624821781</c:v>
                </c:pt>
                <c:pt idx="200">
                  <c:v>12.370797192318351</c:v>
                </c:pt>
                <c:pt idx="201">
                  <c:v>12.519515038126121</c:v>
                </c:pt>
                <c:pt idx="202">
                  <c:v>12.668753784531297</c:v>
                </c:pt>
                <c:pt idx="203">
                  <c:v>12.818489616775999</c:v>
                </c:pt>
                <c:pt idx="204">
                  <c:v>12.968698287430485</c:v>
                </c:pt>
                <c:pt idx="205">
                  <c:v>13.119355121034911</c:v>
                </c:pt>
                <c:pt idx="206">
                  <c:v>13.270435019010916</c:v>
                </c:pt>
                <c:pt idx="207">
                  <c:v>13.421912464843345</c:v>
                </c:pt>
                <c:pt idx="208">
                  <c:v>13.573761529531975</c:v>
                </c:pt>
                <c:pt idx="209">
                  <c:v>13.725955877313256</c:v>
                </c:pt>
                <c:pt idx="210">
                  <c:v>13.878468771651471</c:v>
                </c:pt>
                <c:pt idx="211">
                  <c:v>14.031273081498956</c:v>
                </c:pt>
                <c:pt idx="212">
                  <c:v>14.184341287824491</c:v>
                </c:pt>
                <c:pt idx="213">
                  <c:v>14.33764549040893</c:v>
                </c:pt>
                <c:pt idx="214">
                  <c:v>14.491157414906958</c:v>
                </c:pt>
                <c:pt idx="215">
                  <c:v>14.644848420173558</c:v>
                </c:pt>
                <c:pt idx="216">
                  <c:v>14.79868950585367</c:v>
                </c:pt>
                <c:pt idx="217">
                  <c:v>14.952651320233253</c:v>
                </c:pt>
                <c:pt idx="218">
                  <c:v>15.106704168349824</c:v>
                </c:pt>
                <c:pt idx="219">
                  <c:v>15.26081802036027</c:v>
                </c:pt>
                <c:pt idx="220">
                  <c:v>15.4149625201636</c:v>
                </c:pt>
                <c:pt idx="221">
                  <c:v>15.569106994276011</c:v>
                </c:pt>
                <c:pt idx="222">
                  <c:v>15.723220460955558</c:v>
                </c:pt>
                <c:pt idx="223">
                  <c:v>15.87727163957339</c:v>
                </c:pt>
                <c:pt idx="224">
                  <c:v>16.031228960228404</c:v>
                </c:pt>
                <c:pt idx="225">
                  <c:v>16.185060573601913</c:v>
                </c:pt>
                <c:pt idx="226">
                  <c:v>16.338734361048719</c:v>
                </c:pt>
                <c:pt idx="227">
                  <c:v>16.492217944920871</c:v>
                </c:pt>
                <c:pt idx="228">
                  <c:v>16.645478699120012</c:v>
                </c:pt>
                <c:pt idx="229">
                  <c:v>16.798483759874216</c:v>
                </c:pt>
                <c:pt idx="230">
                  <c:v>16.951200036734893</c:v>
                </c:pt>
                <c:pt idx="231">
                  <c:v>17.103594223789148</c:v>
                </c:pt>
                <c:pt idx="232">
                  <c:v>17.255632811082897</c:v>
                </c:pt>
                <c:pt idx="233">
                  <c:v>17.407282096249677</c:v>
                </c:pt>
                <c:pt idx="234">
                  <c:v>17.558508196340068</c:v>
                </c:pt>
                <c:pt idx="235">
                  <c:v>17.709277059846311</c:v>
                </c:pt>
                <c:pt idx="236">
                  <c:v>17.859554478916699</c:v>
                </c:pt>
                <c:pt idx="237">
                  <c:v>18.009306101753882</c:v>
                </c:pt>
                <c:pt idx="238">
                  <c:v>18.15849744519134</c:v>
                </c:pt>
                <c:pt idx="239">
                  <c:v>18.307093907441853</c:v>
                </c:pt>
                <c:pt idx="240">
                  <c:v>18.455060781011795</c:v>
                </c:pt>
                <c:pt idx="241">
                  <c:v>18.602363265774816</c:v>
                </c:pt>
                <c:pt idx="242">
                  <c:v>18.748966482198327</c:v>
                </c:pt>
                <c:pt idx="243">
                  <c:v>18.894835484716104</c:v>
                </c:pt>
                <c:pt idx="244">
                  <c:v>19.039935275240087</c:v>
                </c:pt>
                <c:pt idx="245">
                  <c:v>19.184230816804323</c:v>
                </c:pt>
                <c:pt idx="246">
                  <c:v>19.3276870473339</c:v>
                </c:pt>
                <c:pt idx="247">
                  <c:v>19.470268893531507</c:v>
                </c:pt>
                <c:pt idx="248">
                  <c:v>19.611941284874185</c:v>
                </c:pt>
                <c:pt idx="249">
                  <c:v>19.752669167712593</c:v>
                </c:pt>
                <c:pt idx="250">
                  <c:v>19.892417519465166</c:v>
                </c:pt>
                <c:pt idx="251">
                  <c:v>20.031151362899212</c:v>
                </c:pt>
                <c:pt idx="252">
                  <c:v>20.168835780490983</c:v>
                </c:pt>
                <c:pt idx="253">
                  <c:v>20.305435928856738</c:v>
                </c:pt>
                <c:pt idx="254">
                  <c:v>20.440917053246434</c:v>
                </c:pt>
                <c:pt idx="255">
                  <c:v>20.575244502091895</c:v>
                </c:pt>
                <c:pt idx="256">
                  <c:v>20.708383741601025</c:v>
                </c:pt>
                <c:pt idx="257">
                  <c:v>20.840300370389539</c:v>
                </c:pt>
                <c:pt idx="258">
                  <c:v>20.97096013414172</c:v>
                </c:pt>
                <c:pt idx="259">
                  <c:v>21.100328940291558</c:v>
                </c:pt>
                <c:pt idx="260">
                  <c:v>21.228372872715468</c:v>
                </c:pt>
                <c:pt idx="261">
                  <c:v>21.355058206428016</c:v>
                </c:pt>
                <c:pt idx="262">
                  <c:v>21.480351422271575</c:v>
                </c:pt>
                <c:pt idx="263">
                  <c:v>21.604219221591279</c:v>
                </c:pt>
                <c:pt idx="264">
                  <c:v>21.726628540886157</c:v>
                </c:pt>
                <c:pt idx="265">
                  <c:v>21.847546566427653</c:v>
                </c:pt>
                <c:pt idx="266">
                  <c:v>21.966940748836421</c:v>
                </c:pt>
                <c:pt idx="267">
                  <c:v>22.084778817608452</c:v>
                </c:pt>
                <c:pt idx="268">
                  <c:v>22.201028795581529</c:v>
                </c:pt>
                <c:pt idx="269">
                  <c:v>22.315659013332933</c:v>
                </c:pt>
                <c:pt idx="270">
                  <c:v>22.428638123499393</c:v>
                </c:pt>
                <c:pt idx="271">
                  <c:v>22.539935115010252</c:v>
                </c:pt>
                <c:pt idx="272">
                  <c:v>22.649519327224869</c:v>
                </c:pt>
                <c:pt idx="273">
                  <c:v>22.75736046396522</c:v>
                </c:pt>
                <c:pt idx="274">
                  <c:v>22.863428607434756</c:v>
                </c:pt>
                <c:pt idx="275">
                  <c:v>22.96769423201464</c:v>
                </c:pt>
                <c:pt idx="276">
                  <c:v>23.070128217928403</c:v>
                </c:pt>
                <c:pt idx="277">
                  <c:v>23.170701864766244</c:v>
                </c:pt>
                <c:pt idx="278">
                  <c:v>23.269386904860202</c:v>
                </c:pt>
                <c:pt idx="279">
                  <c:v>23.366155516501447</c:v>
                </c:pt>
                <c:pt idx="280">
                  <c:v>23.460980336991128</c:v>
                </c:pt>
                <c:pt idx="281">
                  <c:v>23.55383447551614</c:v>
                </c:pt>
                <c:pt idx="282">
                  <c:v>23.644691525841392</c:v>
                </c:pt>
                <c:pt idx="283">
                  <c:v>23.733525578810234</c:v>
                </c:pt>
                <c:pt idx="284">
                  <c:v>23.820311234644652</c:v>
                </c:pt>
                <c:pt idx="285">
                  <c:v>23.905023615037209</c:v>
                </c:pt>
                <c:pt idx="286">
                  <c:v>23.98763837502657</c:v>
                </c:pt>
                <c:pt idx="287">
                  <c:v>24.068131714648747</c:v>
                </c:pt>
                <c:pt idx="288">
                  <c:v>24.146480390356235</c:v>
                </c:pt>
                <c:pt idx="289">
                  <c:v>24.222661726197376</c:v>
                </c:pt>
                <c:pt idx="290">
                  <c:v>24.296653624748441</c:v>
                </c:pt>
                <c:pt idx="291">
                  <c:v>24.368434577791049</c:v>
                </c:pt>
                <c:pt idx="292">
                  <c:v>24.437983676727697</c:v>
                </c:pt>
                <c:pt idx="293">
                  <c:v>24.50528062272836</c:v>
                </c:pt>
                <c:pt idx="294">
                  <c:v>24.570305736601238</c:v>
                </c:pt>
                <c:pt idx="295">
                  <c:v>24.633039968380981</c:v>
                </c:pt>
                <c:pt idx="296">
                  <c:v>24.693464906627813</c:v>
                </c:pt>
                <c:pt idx="297">
                  <c:v>24.751562787431205</c:v>
                </c:pt>
                <c:pt idx="298">
                  <c:v>24.80731650311197</c:v>
                </c:pt>
                <c:pt idx="299">
                  <c:v>24.860709610616759</c:v>
                </c:pt>
                <c:pt idx="300">
                  <c:v>24.911726339599248</c:v>
                </c:pt>
                <c:pt idx="301">
                  <c:v>24.960351600182406</c:v>
                </c:pt>
                <c:pt idx="302">
                  <c:v>25.006570990396536</c:v>
                </c:pt>
                <c:pt idx="303">
                  <c:v>25.050370803287933</c:v>
                </c:pt>
                <c:pt idx="304">
                  <c:v>25.091738033693254</c:v>
                </c:pt>
                <c:pt idx="305">
                  <c:v>25.130660384674911</c:v>
                </c:pt>
                <c:pt idx="306">
                  <c:v>25.167126273613043</c:v>
                </c:pt>
                <c:pt idx="307">
                  <c:v>25.201124837949816</c:v>
                </c:pt>
                <c:pt idx="308">
                  <c:v>25.232645940582088</c:v>
                </c:pt>
                <c:pt idx="309">
                  <c:v>25.261680174898675</c:v>
                </c:pt>
                <c:pt idx="310">
                  <c:v>25.288218869458721</c:v>
                </c:pt>
                <c:pt idx="311">
                  <c:v>25.31225409230791</c:v>
                </c:pt>
                <c:pt idx="312">
                  <c:v>25.333778654929528</c:v>
                </c:pt>
                <c:pt idx="313">
                  <c:v>25.352786115827588</c:v>
                </c:pt>
                <c:pt idx="314">
                  <c:v>25.369270783739552</c:v>
                </c:pt>
                <c:pt idx="315">
                  <c:v>25.383227720476377</c:v>
                </c:pt>
                <c:pt idx="316">
                  <c:v>25.394652743387947</c:v>
                </c:pt>
                <c:pt idx="317">
                  <c:v>25.403542427452098</c:v>
                </c:pt>
                <c:pt idx="318">
                  <c:v>25.409894106985821</c:v>
                </c:pt>
                <c:pt idx="319">
                  <c:v>25.41370587697747</c:v>
                </c:pt>
                <c:pt idx="320">
                  <c:v>25.414976594038983</c:v>
                </c:pt>
                <c:pt idx="321">
                  <c:v>25.41370587697747</c:v>
                </c:pt>
                <c:pt idx="322">
                  <c:v>25.409894106985821</c:v>
                </c:pt>
                <c:pt idx="323">
                  <c:v>25.403542427452098</c:v>
                </c:pt>
                <c:pt idx="324">
                  <c:v>25.394652743387947</c:v>
                </c:pt>
                <c:pt idx="325">
                  <c:v>25.383227720476377</c:v>
                </c:pt>
                <c:pt idx="326">
                  <c:v>25.369270783739552</c:v>
                </c:pt>
                <c:pt idx="327">
                  <c:v>25.352786115827588</c:v>
                </c:pt>
                <c:pt idx="328">
                  <c:v>25.333778654929528</c:v>
                </c:pt>
                <c:pt idx="329">
                  <c:v>25.31225409230791</c:v>
                </c:pt>
                <c:pt idx="330">
                  <c:v>25.288218869458721</c:v>
                </c:pt>
                <c:pt idx="331">
                  <c:v>25.261680174898675</c:v>
                </c:pt>
                <c:pt idx="332">
                  <c:v>25.232645940582088</c:v>
                </c:pt>
                <c:pt idx="333">
                  <c:v>25.201124837949816</c:v>
                </c:pt>
                <c:pt idx="334">
                  <c:v>25.167126273613043</c:v>
                </c:pt>
                <c:pt idx="335">
                  <c:v>25.130660384674911</c:v>
                </c:pt>
                <c:pt idx="336">
                  <c:v>25.091738033693254</c:v>
                </c:pt>
                <c:pt idx="337">
                  <c:v>25.050370803287933</c:v>
                </c:pt>
                <c:pt idx="338">
                  <c:v>25.006570990396536</c:v>
                </c:pt>
                <c:pt idx="339">
                  <c:v>24.960351600182406</c:v>
                </c:pt>
                <c:pt idx="340">
                  <c:v>24.911726339599248</c:v>
                </c:pt>
                <c:pt idx="341">
                  <c:v>24.860709610616759</c:v>
                </c:pt>
                <c:pt idx="342">
                  <c:v>24.80731650311197</c:v>
                </c:pt>
                <c:pt idx="343">
                  <c:v>24.751562787431205</c:v>
                </c:pt>
                <c:pt idx="344">
                  <c:v>24.693464906627813</c:v>
                </c:pt>
                <c:pt idx="345">
                  <c:v>24.633039968380981</c:v>
                </c:pt>
                <c:pt idx="346">
                  <c:v>24.570305736601238</c:v>
                </c:pt>
                <c:pt idx="347">
                  <c:v>24.50528062272836</c:v>
                </c:pt>
                <c:pt idx="348">
                  <c:v>24.437983676727697</c:v>
                </c:pt>
                <c:pt idx="349">
                  <c:v>24.368434577791049</c:v>
                </c:pt>
                <c:pt idx="350">
                  <c:v>24.296653624748441</c:v>
                </c:pt>
                <c:pt idx="351">
                  <c:v>24.222661726197376</c:v>
                </c:pt>
                <c:pt idx="352">
                  <c:v>24.146480390356235</c:v>
                </c:pt>
                <c:pt idx="353">
                  <c:v>24.068131714648747</c:v>
                </c:pt>
                <c:pt idx="354">
                  <c:v>23.98763837502657</c:v>
                </c:pt>
                <c:pt idx="355">
                  <c:v>23.905023615037209</c:v>
                </c:pt>
                <c:pt idx="356">
                  <c:v>23.820311234644652</c:v>
                </c:pt>
                <c:pt idx="357">
                  <c:v>23.733525578810234</c:v>
                </c:pt>
                <c:pt idx="358">
                  <c:v>23.644691525841392</c:v>
                </c:pt>
                <c:pt idx="359">
                  <c:v>23.55383447551614</c:v>
                </c:pt>
                <c:pt idx="360">
                  <c:v>23.460980336991128</c:v>
                </c:pt>
                <c:pt idx="361">
                  <c:v>23.366155516501447</c:v>
                </c:pt>
                <c:pt idx="362">
                  <c:v>23.269386904860202</c:v>
                </c:pt>
                <c:pt idx="363">
                  <c:v>23.170701864766244</c:v>
                </c:pt>
                <c:pt idx="364">
                  <c:v>23.070128217928403</c:v>
                </c:pt>
                <c:pt idx="365">
                  <c:v>22.96769423201464</c:v>
                </c:pt>
                <c:pt idx="366">
                  <c:v>22.863428607434756</c:v>
                </c:pt>
                <c:pt idx="367">
                  <c:v>22.75736046396522</c:v>
                </c:pt>
                <c:pt idx="368">
                  <c:v>22.649519327224869</c:v>
                </c:pt>
                <c:pt idx="369">
                  <c:v>22.539935115010252</c:v>
                </c:pt>
                <c:pt idx="370">
                  <c:v>22.428638123499393</c:v>
                </c:pt>
                <c:pt idx="371">
                  <c:v>22.315659013332933</c:v>
                </c:pt>
                <c:pt idx="372">
                  <c:v>22.201028795581529</c:v>
                </c:pt>
                <c:pt idx="373">
                  <c:v>22.084778817608452</c:v>
                </c:pt>
                <c:pt idx="374">
                  <c:v>21.966940748836421</c:v>
                </c:pt>
                <c:pt idx="375">
                  <c:v>21.847546566427653</c:v>
                </c:pt>
                <c:pt idx="376">
                  <c:v>21.726628540886157</c:v>
                </c:pt>
                <c:pt idx="377">
                  <c:v>21.604219221591279</c:v>
                </c:pt>
                <c:pt idx="378">
                  <c:v>21.480351422271575</c:v>
                </c:pt>
                <c:pt idx="379">
                  <c:v>21.355058206428016</c:v>
                </c:pt>
                <c:pt idx="380">
                  <c:v>21.228372872715468</c:v>
                </c:pt>
                <c:pt idx="381">
                  <c:v>21.100328940291558</c:v>
                </c:pt>
                <c:pt idx="382">
                  <c:v>20.97096013414172</c:v>
                </c:pt>
                <c:pt idx="383">
                  <c:v>20.840300370389539</c:v>
                </c:pt>
                <c:pt idx="384">
                  <c:v>20.708383741601025</c:v>
                </c:pt>
                <c:pt idx="385">
                  <c:v>20.575244502091895</c:v>
                </c:pt>
                <c:pt idx="386">
                  <c:v>20.440917053246434</c:v>
                </c:pt>
                <c:pt idx="387">
                  <c:v>20.305435928856738</c:v>
                </c:pt>
                <c:pt idx="388">
                  <c:v>20.168835780490983</c:v>
                </c:pt>
                <c:pt idx="389">
                  <c:v>20.031151362899212</c:v>
                </c:pt>
                <c:pt idx="390">
                  <c:v>19.892417519465166</c:v>
                </c:pt>
                <c:pt idx="391">
                  <c:v>19.752669167712593</c:v>
                </c:pt>
                <c:pt idx="392">
                  <c:v>19.611941284874185</c:v>
                </c:pt>
                <c:pt idx="393">
                  <c:v>19.470268893531507</c:v>
                </c:pt>
                <c:pt idx="394">
                  <c:v>19.3276870473339</c:v>
                </c:pt>
                <c:pt idx="395">
                  <c:v>19.184230816804323</c:v>
                </c:pt>
                <c:pt idx="396">
                  <c:v>19.039935275240087</c:v>
                </c:pt>
                <c:pt idx="397">
                  <c:v>18.894835484716104</c:v>
                </c:pt>
                <c:pt idx="398">
                  <c:v>18.748966482198327</c:v>
                </c:pt>
                <c:pt idx="399">
                  <c:v>18.602363265774816</c:v>
                </c:pt>
                <c:pt idx="400">
                  <c:v>18.455060781011795</c:v>
                </c:pt>
                <c:pt idx="401">
                  <c:v>18.307093907441853</c:v>
                </c:pt>
                <c:pt idx="402">
                  <c:v>18.15849744519134</c:v>
                </c:pt>
                <c:pt idx="403">
                  <c:v>18.009306101753882</c:v>
                </c:pt>
                <c:pt idx="404">
                  <c:v>17.859554478916699</c:v>
                </c:pt>
                <c:pt idx="405">
                  <c:v>17.709277059846311</c:v>
                </c:pt>
                <c:pt idx="406">
                  <c:v>17.558508196340068</c:v>
                </c:pt>
                <c:pt idx="407">
                  <c:v>17.407282096249677</c:v>
                </c:pt>
                <c:pt idx="408">
                  <c:v>17.255632811082897</c:v>
                </c:pt>
                <c:pt idx="409">
                  <c:v>17.103594223789148</c:v>
                </c:pt>
                <c:pt idx="410">
                  <c:v>16.951200036734893</c:v>
                </c:pt>
                <c:pt idx="411">
                  <c:v>16.798483759874216</c:v>
                </c:pt>
                <c:pt idx="412">
                  <c:v>16.645478699120012</c:v>
                </c:pt>
                <c:pt idx="413">
                  <c:v>16.492217944920871</c:v>
                </c:pt>
                <c:pt idx="414">
                  <c:v>16.338734361048719</c:v>
                </c:pt>
                <c:pt idx="415">
                  <c:v>16.185060573601913</c:v>
                </c:pt>
                <c:pt idx="416">
                  <c:v>16.031228960228404</c:v>
                </c:pt>
                <c:pt idx="417">
                  <c:v>15.87727163957339</c:v>
                </c:pt>
                <c:pt idx="418">
                  <c:v>15.723220460955558</c:v>
                </c:pt>
                <c:pt idx="419">
                  <c:v>15.569106994276011</c:v>
                </c:pt>
                <c:pt idx="420">
                  <c:v>15.4149625201636</c:v>
                </c:pt>
                <c:pt idx="421">
                  <c:v>15.26081802036027</c:v>
                </c:pt>
                <c:pt idx="422">
                  <c:v>15.106704168349824</c:v>
                </c:pt>
                <c:pt idx="423">
                  <c:v>14.952651320233253</c:v>
                </c:pt>
                <c:pt idx="424">
                  <c:v>14.79868950585367</c:v>
                </c:pt>
                <c:pt idx="425">
                  <c:v>14.644848420173558</c:v>
                </c:pt>
                <c:pt idx="426">
                  <c:v>14.491157414906958</c:v>
                </c:pt>
                <c:pt idx="427">
                  <c:v>14.33764549040893</c:v>
                </c:pt>
                <c:pt idx="428">
                  <c:v>14.184341287824491</c:v>
                </c:pt>
                <c:pt idx="429">
                  <c:v>14.031273081498956</c:v>
                </c:pt>
                <c:pt idx="430">
                  <c:v>13.878468771651471</c:v>
                </c:pt>
                <c:pt idx="431">
                  <c:v>13.725955877313256</c:v>
                </c:pt>
                <c:pt idx="432">
                  <c:v>13.573761529531975</c:v>
                </c:pt>
                <c:pt idx="433">
                  <c:v>13.421912464843345</c:v>
                </c:pt>
                <c:pt idx="434">
                  <c:v>13.270435019010916</c:v>
                </c:pt>
                <c:pt idx="435">
                  <c:v>13.119355121034911</c:v>
                </c:pt>
                <c:pt idx="436">
                  <c:v>12.968698287430485</c:v>
                </c:pt>
                <c:pt idx="437">
                  <c:v>12.818489616775999</c:v>
                </c:pt>
                <c:pt idx="438">
                  <c:v>12.668753784531297</c:v>
                </c:pt>
                <c:pt idx="439">
                  <c:v>12.519515038126121</c:v>
                </c:pt>
                <c:pt idx="440">
                  <c:v>12.370797192318351</c:v>
                </c:pt>
                <c:pt idx="441">
                  <c:v>12.222623624821781</c:v>
                </c:pt>
                <c:pt idx="442">
                  <c:v>12.075017272202787</c:v>
                </c:pt>
                <c:pt idx="443">
                  <c:v>11.928000626045209</c:v>
                </c:pt>
                <c:pt idx="444">
                  <c:v>11.781595729382449</c:v>
                </c:pt>
                <c:pt idx="445">
                  <c:v>11.635824173395758</c:v>
                </c:pt>
                <c:pt idx="446">
                  <c:v>11.490707094377376</c:v>
                </c:pt>
                <c:pt idx="447">
                  <c:v>11.346265170957139</c:v>
                </c:pt>
                <c:pt idx="448">
                  <c:v>11.202518621590906</c:v>
                </c:pt>
                <c:pt idx="449">
                  <c:v>11.059487202309059</c:v>
                </c:pt>
                <c:pt idx="450">
                  <c:v>10.917190204723152</c:v>
                </c:pt>
                <c:pt idx="451">
                  <c:v>10.775646454288612</c:v>
                </c:pt>
                <c:pt idx="452">
                  <c:v>10.634874308821264</c:v>
                </c:pt>
                <c:pt idx="453">
                  <c:v>10.494891657265301</c:v>
                </c:pt>
                <c:pt idx="454">
                  <c:v>10.355715918710198</c:v>
                </c:pt>
                <c:pt idx="455">
                  <c:v>10.217364041653832</c:v>
                </c:pt>
                <c:pt idx="456">
                  <c:v>10.079852503509096</c:v>
                </c:pt>
                <c:pt idx="457">
                  <c:v>9.9431973103510138</c:v>
                </c:pt>
                <c:pt idx="458">
                  <c:v>9.8074139969013086</c:v>
                </c:pt>
                <c:pt idx="459">
                  <c:v>9.6725176267472275</c:v>
                </c:pt>
                <c:pt idx="460">
                  <c:v>9.5385227927913707</c:v>
                </c:pt>
                <c:pt idx="461">
                  <c:v>9.4054436179290093</c:v>
                </c:pt>
                <c:pt idx="462">
                  <c:v>9.2732937559494388</c:v>
                </c:pt>
                <c:pt idx="463">
                  <c:v>9.1420863926576992</c:v>
                </c:pt>
                <c:pt idx="464">
                  <c:v>9.0118342472129083</c:v>
                </c:pt>
                <c:pt idx="465">
                  <c:v>8.8825495736793876</c:v>
                </c:pt>
                <c:pt idx="466">
                  <c:v>8.7542441627866321</c:v>
                </c:pt>
                <c:pt idx="467">
                  <c:v>8.6269293438941101</c:v>
                </c:pt>
                <c:pt idx="468">
                  <c:v>8.5006159871567792</c:v>
                </c:pt>
                <c:pt idx="469">
                  <c:v>8.3753145058871219</c:v>
                </c:pt>
                <c:pt idx="470">
                  <c:v>8.2510348591094633</c:v>
                </c:pt>
                <c:pt idx="471">
                  <c:v>8.1277865543021868</c:v>
                </c:pt>
                <c:pt idx="472">
                  <c:v>8.0055786503235105</c:v>
                </c:pt>
                <c:pt idx="473">
                  <c:v>7.8844197605162814</c:v>
                </c:pt>
                <c:pt idx="474">
                  <c:v>7.7643180559873457</c:v>
                </c:pt>
                <c:pt idx="475">
                  <c:v>7.6452812690568432</c:v>
                </c:pt>
                <c:pt idx="476">
                  <c:v>7.527316696872866</c:v>
                </c:pt>
                <c:pt idx="477">
                  <c:v>7.4104312051867485</c:v>
                </c:pt>
                <c:pt idx="478">
                  <c:v>7.2946312322843303</c:v>
                </c:pt>
                <c:pt idx="479">
                  <c:v>7.1799227930684291</c:v>
                </c:pt>
                <c:pt idx="480">
                  <c:v>7.0663114832877119</c:v>
                </c:pt>
                <c:pt idx="481">
                  <c:v>6.9538024839072294</c:v>
                </c:pt>
                <c:pt idx="482">
                  <c:v>6.8424005656157076</c:v>
                </c:pt>
                <c:pt idx="483">
                  <c:v>6.7321100934648159</c:v>
                </c:pt>
                <c:pt idx="484">
                  <c:v>6.6229350316354925</c:v>
                </c:pt>
                <c:pt idx="485">
                  <c:v>6.5148789483265057</c:v>
                </c:pt>
                <c:pt idx="486">
                  <c:v>6.4079450207603434</c:v>
                </c:pt>
                <c:pt idx="487">
                  <c:v>6.3021360403015496</c:v>
                </c:pt>
                <c:pt idx="488">
                  <c:v>6.1974544176826338</c:v>
                </c:pt>
                <c:pt idx="489">
                  <c:v>6.0939021883326809</c:v>
                </c:pt>
                <c:pt idx="490">
                  <c:v>5.9914810178037943</c:v>
                </c:pt>
                <c:pt idx="491">
                  <c:v>5.8901922072905135</c:v>
                </c:pt>
                <c:pt idx="492">
                  <c:v>5.7900366992373717</c:v>
                </c:pt>
                <c:pt idx="493">
                  <c:v>5.6910150830297779</c:v>
                </c:pt>
                <c:pt idx="494">
                  <c:v>5.5931276007634381</c:v>
                </c:pt>
                <c:pt idx="495">
                  <c:v>5.4963741530875216</c:v>
                </c:pt>
                <c:pt idx="496">
                  <c:v>5.4007543051168643</c:v>
                </c:pt>
                <c:pt idx="497">
                  <c:v>5.3062672924085019</c:v>
                </c:pt>
                <c:pt idx="498">
                  <c:v>5.2129120269978433</c:v>
                </c:pt>
                <c:pt idx="499">
                  <c:v>5.1206871034898773</c:v>
                </c:pt>
                <c:pt idx="500">
                  <c:v>5.0295908052008302</c:v>
                </c:pt>
                <c:pt idx="501">
                  <c:v>4.9396211103457182</c:v>
                </c:pt>
                <c:pt idx="502">
                  <c:v>4.8507756982673103</c:v>
                </c:pt>
                <c:pt idx="503">
                  <c:v>4.7630519557020738</c:v>
                </c:pt>
                <c:pt idx="504">
                  <c:v>4.6764469830786979</c:v>
                </c:pt>
                <c:pt idx="505">
                  <c:v>4.590957600844864</c:v>
                </c:pt>
                <c:pt idx="506">
                  <c:v>4.50658035581802</c:v>
                </c:pt>
                <c:pt idx="507">
                  <c:v>4.4233115275559012</c:v>
                </c:pt>
                <c:pt idx="508">
                  <c:v>4.3411471347426946</c:v>
                </c:pt>
                <c:pt idx="509">
                  <c:v>4.260082941586723</c:v>
                </c:pt>
                <c:pt idx="510">
                  <c:v>4.1801144642256727</c:v>
                </c:pt>
                <c:pt idx="511">
                  <c:v>4.101236977135386</c:v>
                </c:pt>
                <c:pt idx="512">
                  <c:v>4.0234455195383552</c:v>
                </c:pt>
                <c:pt idx="513">
                  <c:v>3.9467349018081221</c:v>
                </c:pt>
                <c:pt idx="514">
                  <c:v>3.8710997118658419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B-4C93-AEFE-F0D980FEED87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'9.48'!$U$20:$U$660</c:f>
              <c:strCache>
                <c:ptCount val="641"/>
                <c:pt idx="0">
                  <c:v>0.51</c:v>
                </c:pt>
                <c:pt idx="1">
                  <c:v>0.51</c:v>
                </c:pt>
                <c:pt idx="2">
                  <c:v>0.51</c:v>
                </c:pt>
                <c:pt idx="3">
                  <c:v>0.51</c:v>
                </c:pt>
                <c:pt idx="4">
                  <c:v>0.51</c:v>
                </c:pt>
                <c:pt idx="5">
                  <c:v>0.511</c:v>
                </c:pt>
                <c:pt idx="6">
                  <c:v>0.511</c:v>
                </c:pt>
                <c:pt idx="7">
                  <c:v>0.511</c:v>
                </c:pt>
                <c:pt idx="8">
                  <c:v>0.511</c:v>
                </c:pt>
                <c:pt idx="9">
                  <c:v>0.511</c:v>
                </c:pt>
                <c:pt idx="10">
                  <c:v>0.511</c:v>
                </c:pt>
                <c:pt idx="11">
                  <c:v>0.511</c:v>
                </c:pt>
                <c:pt idx="12">
                  <c:v>0.512</c:v>
                </c:pt>
                <c:pt idx="13">
                  <c:v>0.512</c:v>
                </c:pt>
                <c:pt idx="14">
                  <c:v>0.512</c:v>
                </c:pt>
                <c:pt idx="15">
                  <c:v>0.512</c:v>
                </c:pt>
                <c:pt idx="16">
                  <c:v>0.512</c:v>
                </c:pt>
                <c:pt idx="17">
                  <c:v>0.512</c:v>
                </c:pt>
                <c:pt idx="18">
                  <c:v>0.513</c:v>
                </c:pt>
                <c:pt idx="19">
                  <c:v>0.513</c:v>
                </c:pt>
                <c:pt idx="20">
                  <c:v>0.513</c:v>
                </c:pt>
                <c:pt idx="21">
                  <c:v>0.513</c:v>
                </c:pt>
                <c:pt idx="22">
                  <c:v>0.513</c:v>
                </c:pt>
                <c:pt idx="23">
                  <c:v>0.513</c:v>
                </c:pt>
                <c:pt idx="24">
                  <c:v>0.514</c:v>
                </c:pt>
                <c:pt idx="25">
                  <c:v>0.514</c:v>
                </c:pt>
                <c:pt idx="26">
                  <c:v>0.514</c:v>
                </c:pt>
                <c:pt idx="27">
                  <c:v>0.514</c:v>
                </c:pt>
                <c:pt idx="28">
                  <c:v>0.514</c:v>
                </c:pt>
                <c:pt idx="29">
                  <c:v>0.514</c:v>
                </c:pt>
                <c:pt idx="30">
                  <c:v>0.514</c:v>
                </c:pt>
                <c:pt idx="31">
                  <c:v>0.515</c:v>
                </c:pt>
                <c:pt idx="32">
                  <c:v>0.515</c:v>
                </c:pt>
                <c:pt idx="33">
                  <c:v>0.515</c:v>
                </c:pt>
                <c:pt idx="34">
                  <c:v>0.515</c:v>
                </c:pt>
                <c:pt idx="35">
                  <c:v>0.515</c:v>
                </c:pt>
                <c:pt idx="36">
                  <c:v>0.515</c:v>
                </c:pt>
                <c:pt idx="37">
                  <c:v>0.516</c:v>
                </c:pt>
                <c:pt idx="38">
                  <c:v>0.516</c:v>
                </c:pt>
                <c:pt idx="39">
                  <c:v>0.516</c:v>
                </c:pt>
                <c:pt idx="40">
                  <c:v>0.516</c:v>
                </c:pt>
                <c:pt idx="41">
                  <c:v>0.516</c:v>
                </c:pt>
                <c:pt idx="42">
                  <c:v>0.516</c:v>
                </c:pt>
                <c:pt idx="43">
                  <c:v>0.517</c:v>
                </c:pt>
                <c:pt idx="44">
                  <c:v>0.517</c:v>
                </c:pt>
                <c:pt idx="45">
                  <c:v>0.517</c:v>
                </c:pt>
                <c:pt idx="46">
                  <c:v>0.517</c:v>
                </c:pt>
                <c:pt idx="47">
                  <c:v>0.517</c:v>
                </c:pt>
                <c:pt idx="48">
                  <c:v>0.517</c:v>
                </c:pt>
                <c:pt idx="49">
                  <c:v>0.517</c:v>
                </c:pt>
                <c:pt idx="50">
                  <c:v>0.518</c:v>
                </c:pt>
                <c:pt idx="51">
                  <c:v>0.518</c:v>
                </c:pt>
                <c:pt idx="52">
                  <c:v>0.518</c:v>
                </c:pt>
                <c:pt idx="53">
                  <c:v>0.518</c:v>
                </c:pt>
                <c:pt idx="54">
                  <c:v>0.518</c:v>
                </c:pt>
                <c:pt idx="55">
                  <c:v>0.518</c:v>
                </c:pt>
                <c:pt idx="56">
                  <c:v>0.519</c:v>
                </c:pt>
                <c:pt idx="57">
                  <c:v>0.519</c:v>
                </c:pt>
                <c:pt idx="58">
                  <c:v>0.519</c:v>
                </c:pt>
                <c:pt idx="59">
                  <c:v>0.519</c:v>
                </c:pt>
                <c:pt idx="60">
                  <c:v>0.519</c:v>
                </c:pt>
                <c:pt idx="61">
                  <c:v>0.519</c:v>
                </c:pt>
                <c:pt idx="62">
                  <c:v>0.52</c:v>
                </c:pt>
                <c:pt idx="63">
                  <c:v>0.52</c:v>
                </c:pt>
                <c:pt idx="64">
                  <c:v>0.52</c:v>
                </c:pt>
                <c:pt idx="65">
                  <c:v>0.52</c:v>
                </c:pt>
                <c:pt idx="66">
                  <c:v>0.52</c:v>
                </c:pt>
                <c:pt idx="67">
                  <c:v>0.52</c:v>
                </c:pt>
                <c:pt idx="68">
                  <c:v>0.52</c:v>
                </c:pt>
                <c:pt idx="69">
                  <c:v>0.521</c:v>
                </c:pt>
                <c:pt idx="70">
                  <c:v>0.521</c:v>
                </c:pt>
                <c:pt idx="71">
                  <c:v>0.521</c:v>
                </c:pt>
                <c:pt idx="72">
                  <c:v>0.521</c:v>
                </c:pt>
                <c:pt idx="73">
                  <c:v>0.521</c:v>
                </c:pt>
                <c:pt idx="74">
                  <c:v>0.521</c:v>
                </c:pt>
                <c:pt idx="75">
                  <c:v>0.522</c:v>
                </c:pt>
                <c:pt idx="76">
                  <c:v>0.522</c:v>
                </c:pt>
                <c:pt idx="77">
                  <c:v>0.522</c:v>
                </c:pt>
                <c:pt idx="78">
                  <c:v>0.522</c:v>
                </c:pt>
                <c:pt idx="79">
                  <c:v>0.522</c:v>
                </c:pt>
                <c:pt idx="80">
                  <c:v>0.522</c:v>
                </c:pt>
                <c:pt idx="81">
                  <c:v>0.522</c:v>
                </c:pt>
                <c:pt idx="82">
                  <c:v>0.523</c:v>
                </c:pt>
                <c:pt idx="83">
                  <c:v>0.523</c:v>
                </c:pt>
                <c:pt idx="84">
                  <c:v>0.523</c:v>
                </c:pt>
                <c:pt idx="85">
                  <c:v>0.523</c:v>
                </c:pt>
                <c:pt idx="86">
                  <c:v>0.523</c:v>
                </c:pt>
                <c:pt idx="87">
                  <c:v>0.523</c:v>
                </c:pt>
                <c:pt idx="88">
                  <c:v>0.524</c:v>
                </c:pt>
                <c:pt idx="89">
                  <c:v>0.524</c:v>
                </c:pt>
                <c:pt idx="90">
                  <c:v>0.524</c:v>
                </c:pt>
                <c:pt idx="91">
                  <c:v>0.524</c:v>
                </c:pt>
                <c:pt idx="92">
                  <c:v>0.524</c:v>
                </c:pt>
                <c:pt idx="93">
                  <c:v>0.524</c:v>
                </c:pt>
                <c:pt idx="94">
                  <c:v>0.525</c:v>
                </c:pt>
                <c:pt idx="95">
                  <c:v>0.525</c:v>
                </c:pt>
                <c:pt idx="96">
                  <c:v>0.525</c:v>
                </c:pt>
                <c:pt idx="97">
                  <c:v>0.525</c:v>
                </c:pt>
                <c:pt idx="98">
                  <c:v>0.525</c:v>
                </c:pt>
                <c:pt idx="99">
                  <c:v>0.525</c:v>
                </c:pt>
                <c:pt idx="100">
                  <c:v>0.525</c:v>
                </c:pt>
                <c:pt idx="101">
                  <c:v>0.526</c:v>
                </c:pt>
                <c:pt idx="102">
                  <c:v>0.526</c:v>
                </c:pt>
                <c:pt idx="103">
                  <c:v>0.526</c:v>
                </c:pt>
                <c:pt idx="104">
                  <c:v>0.526</c:v>
                </c:pt>
                <c:pt idx="105">
                  <c:v>0.526</c:v>
                </c:pt>
                <c:pt idx="106">
                  <c:v>0.526</c:v>
                </c:pt>
                <c:pt idx="107">
                  <c:v>0.527</c:v>
                </c:pt>
                <c:pt idx="108">
                  <c:v>0.527</c:v>
                </c:pt>
                <c:pt idx="109">
                  <c:v>0.527</c:v>
                </c:pt>
                <c:pt idx="110">
                  <c:v>0.527</c:v>
                </c:pt>
                <c:pt idx="111">
                  <c:v>0.527</c:v>
                </c:pt>
                <c:pt idx="112">
                  <c:v>0.527</c:v>
                </c:pt>
                <c:pt idx="113">
                  <c:v>0.528</c:v>
                </c:pt>
                <c:pt idx="114">
                  <c:v>0.528</c:v>
                </c:pt>
                <c:pt idx="115">
                  <c:v>0.528</c:v>
                </c:pt>
                <c:pt idx="116">
                  <c:v>0.528</c:v>
                </c:pt>
                <c:pt idx="117">
                  <c:v>0.528</c:v>
                </c:pt>
                <c:pt idx="118">
                  <c:v>0.528</c:v>
                </c:pt>
                <c:pt idx="119">
                  <c:v>0.528</c:v>
                </c:pt>
                <c:pt idx="120">
                  <c:v>0.529</c:v>
                </c:pt>
                <c:pt idx="121">
                  <c:v>0.529</c:v>
                </c:pt>
                <c:pt idx="122">
                  <c:v>0.529</c:v>
                </c:pt>
                <c:pt idx="123">
                  <c:v>0.529</c:v>
                </c:pt>
                <c:pt idx="124">
                  <c:v>0.529</c:v>
                </c:pt>
                <c:pt idx="125">
                  <c:v>0.529</c:v>
                </c:pt>
                <c:pt idx="126">
                  <c:v>0.53</c:v>
                </c:pt>
                <c:pt idx="127">
                  <c:v>0.53</c:v>
                </c:pt>
                <c:pt idx="128">
                  <c:v>0.53</c:v>
                </c:pt>
                <c:pt idx="129">
                  <c:v>0.53</c:v>
                </c:pt>
                <c:pt idx="130">
                  <c:v>0.53</c:v>
                </c:pt>
                <c:pt idx="131">
                  <c:v>0.53</c:v>
                </c:pt>
                <c:pt idx="132">
                  <c:v>0.53</c:v>
                </c:pt>
                <c:pt idx="133">
                  <c:v>0.531</c:v>
                </c:pt>
                <c:pt idx="134">
                  <c:v>0.531</c:v>
                </c:pt>
                <c:pt idx="135">
                  <c:v>0.531</c:v>
                </c:pt>
                <c:pt idx="136">
                  <c:v>0.531</c:v>
                </c:pt>
                <c:pt idx="137">
                  <c:v>0.531</c:v>
                </c:pt>
                <c:pt idx="138">
                  <c:v>0.531</c:v>
                </c:pt>
                <c:pt idx="139">
                  <c:v>0.532</c:v>
                </c:pt>
                <c:pt idx="140">
                  <c:v>0.532</c:v>
                </c:pt>
                <c:pt idx="141">
                  <c:v>0.532</c:v>
                </c:pt>
                <c:pt idx="142">
                  <c:v>0.532</c:v>
                </c:pt>
                <c:pt idx="143">
                  <c:v>0.532</c:v>
                </c:pt>
                <c:pt idx="144">
                  <c:v>0.532</c:v>
                </c:pt>
                <c:pt idx="145">
                  <c:v>0.533</c:v>
                </c:pt>
                <c:pt idx="146">
                  <c:v>0.533</c:v>
                </c:pt>
                <c:pt idx="147">
                  <c:v>0.533</c:v>
                </c:pt>
                <c:pt idx="148">
                  <c:v>0.533</c:v>
                </c:pt>
                <c:pt idx="149">
                  <c:v>0.533</c:v>
                </c:pt>
                <c:pt idx="150">
                  <c:v>0.533</c:v>
                </c:pt>
                <c:pt idx="151">
                  <c:v>0.533</c:v>
                </c:pt>
                <c:pt idx="152">
                  <c:v>0.534</c:v>
                </c:pt>
                <c:pt idx="153">
                  <c:v>0.534</c:v>
                </c:pt>
                <c:pt idx="154">
                  <c:v>0.534</c:v>
                </c:pt>
                <c:pt idx="155">
                  <c:v>0.534</c:v>
                </c:pt>
                <c:pt idx="156">
                  <c:v>0.534</c:v>
                </c:pt>
                <c:pt idx="157">
                  <c:v>0.534</c:v>
                </c:pt>
                <c:pt idx="158">
                  <c:v>0.535</c:v>
                </c:pt>
                <c:pt idx="159">
                  <c:v>0.535</c:v>
                </c:pt>
                <c:pt idx="160">
                  <c:v>0.535</c:v>
                </c:pt>
                <c:pt idx="161">
                  <c:v>0.535</c:v>
                </c:pt>
                <c:pt idx="162">
                  <c:v>0.535</c:v>
                </c:pt>
                <c:pt idx="163">
                  <c:v>0.535</c:v>
                </c:pt>
                <c:pt idx="164">
                  <c:v>0.536</c:v>
                </c:pt>
                <c:pt idx="165">
                  <c:v>0.536</c:v>
                </c:pt>
                <c:pt idx="166">
                  <c:v>0.536</c:v>
                </c:pt>
                <c:pt idx="167">
                  <c:v>0.536</c:v>
                </c:pt>
                <c:pt idx="168">
                  <c:v>0.536</c:v>
                </c:pt>
                <c:pt idx="169">
                  <c:v>0.536</c:v>
                </c:pt>
                <c:pt idx="170">
                  <c:v>0.536</c:v>
                </c:pt>
                <c:pt idx="171">
                  <c:v>0.537</c:v>
                </c:pt>
                <c:pt idx="172">
                  <c:v>0.537</c:v>
                </c:pt>
                <c:pt idx="173">
                  <c:v>0.537</c:v>
                </c:pt>
                <c:pt idx="174">
                  <c:v>0.537</c:v>
                </c:pt>
                <c:pt idx="175">
                  <c:v>0.537</c:v>
                </c:pt>
                <c:pt idx="176">
                  <c:v>0.537</c:v>
                </c:pt>
                <c:pt idx="177">
                  <c:v>0.538</c:v>
                </c:pt>
                <c:pt idx="178">
                  <c:v>0.538</c:v>
                </c:pt>
                <c:pt idx="179">
                  <c:v>0.538</c:v>
                </c:pt>
                <c:pt idx="180">
                  <c:v>0.538</c:v>
                </c:pt>
                <c:pt idx="181">
                  <c:v>0.538</c:v>
                </c:pt>
                <c:pt idx="182">
                  <c:v>0.538</c:v>
                </c:pt>
                <c:pt idx="183">
                  <c:v>0.538</c:v>
                </c:pt>
                <c:pt idx="184">
                  <c:v>0.539</c:v>
                </c:pt>
                <c:pt idx="185">
                  <c:v>0.539</c:v>
                </c:pt>
                <c:pt idx="186">
                  <c:v>0.539</c:v>
                </c:pt>
                <c:pt idx="187">
                  <c:v>0.539</c:v>
                </c:pt>
                <c:pt idx="188">
                  <c:v>0.539</c:v>
                </c:pt>
                <c:pt idx="189">
                  <c:v>0.539</c:v>
                </c:pt>
                <c:pt idx="190">
                  <c:v>0.54</c:v>
                </c:pt>
                <c:pt idx="191">
                  <c:v>0.54</c:v>
                </c:pt>
                <c:pt idx="192">
                  <c:v>0.54</c:v>
                </c:pt>
                <c:pt idx="193">
                  <c:v>0.54</c:v>
                </c:pt>
                <c:pt idx="194">
                  <c:v>0.54</c:v>
                </c:pt>
                <c:pt idx="195">
                  <c:v>0.54</c:v>
                </c:pt>
                <c:pt idx="196">
                  <c:v>0.541</c:v>
                </c:pt>
                <c:pt idx="197">
                  <c:v>0.541</c:v>
                </c:pt>
                <c:pt idx="198">
                  <c:v>0.541</c:v>
                </c:pt>
                <c:pt idx="199">
                  <c:v>0.541</c:v>
                </c:pt>
                <c:pt idx="200">
                  <c:v>0.541</c:v>
                </c:pt>
                <c:pt idx="201">
                  <c:v>0.541</c:v>
                </c:pt>
                <c:pt idx="202">
                  <c:v>0.541</c:v>
                </c:pt>
                <c:pt idx="203">
                  <c:v>0.542</c:v>
                </c:pt>
                <c:pt idx="204">
                  <c:v>0.542</c:v>
                </c:pt>
                <c:pt idx="205">
                  <c:v>0.542</c:v>
                </c:pt>
                <c:pt idx="206">
                  <c:v>0.542</c:v>
                </c:pt>
                <c:pt idx="207">
                  <c:v>0.542</c:v>
                </c:pt>
                <c:pt idx="208">
                  <c:v>0.542</c:v>
                </c:pt>
                <c:pt idx="209">
                  <c:v>0.543</c:v>
                </c:pt>
                <c:pt idx="210">
                  <c:v>0.543</c:v>
                </c:pt>
                <c:pt idx="211">
                  <c:v>0.543</c:v>
                </c:pt>
                <c:pt idx="212">
                  <c:v>0.543</c:v>
                </c:pt>
                <c:pt idx="213">
                  <c:v>0.543</c:v>
                </c:pt>
                <c:pt idx="214">
                  <c:v>0.543</c:v>
                </c:pt>
                <c:pt idx="215">
                  <c:v>0.544</c:v>
                </c:pt>
                <c:pt idx="216">
                  <c:v>0.544</c:v>
                </c:pt>
                <c:pt idx="217">
                  <c:v>0.544</c:v>
                </c:pt>
                <c:pt idx="218">
                  <c:v>0.544</c:v>
                </c:pt>
                <c:pt idx="219">
                  <c:v>0.544</c:v>
                </c:pt>
                <c:pt idx="220">
                  <c:v>0.544</c:v>
                </c:pt>
                <c:pt idx="221">
                  <c:v>0.544</c:v>
                </c:pt>
                <c:pt idx="222">
                  <c:v>0.545</c:v>
                </c:pt>
                <c:pt idx="223">
                  <c:v>0.545</c:v>
                </c:pt>
                <c:pt idx="224">
                  <c:v>0.545</c:v>
                </c:pt>
                <c:pt idx="225">
                  <c:v>0.545</c:v>
                </c:pt>
                <c:pt idx="226">
                  <c:v>0.545</c:v>
                </c:pt>
                <c:pt idx="227">
                  <c:v>0.545</c:v>
                </c:pt>
                <c:pt idx="228">
                  <c:v>0.546</c:v>
                </c:pt>
                <c:pt idx="229">
                  <c:v>0.546</c:v>
                </c:pt>
                <c:pt idx="230">
                  <c:v>0.546</c:v>
                </c:pt>
                <c:pt idx="231">
                  <c:v>0.546</c:v>
                </c:pt>
                <c:pt idx="232">
                  <c:v>0.546</c:v>
                </c:pt>
                <c:pt idx="233">
                  <c:v>0.546</c:v>
                </c:pt>
                <c:pt idx="234">
                  <c:v>0.547</c:v>
                </c:pt>
                <c:pt idx="235">
                  <c:v>0.547</c:v>
                </c:pt>
                <c:pt idx="236">
                  <c:v>0.547</c:v>
                </c:pt>
                <c:pt idx="237">
                  <c:v>0.547</c:v>
                </c:pt>
                <c:pt idx="238">
                  <c:v>0.547</c:v>
                </c:pt>
                <c:pt idx="239">
                  <c:v>0.547</c:v>
                </c:pt>
                <c:pt idx="240">
                  <c:v>0.547</c:v>
                </c:pt>
                <c:pt idx="241">
                  <c:v>0.548</c:v>
                </c:pt>
                <c:pt idx="242">
                  <c:v>0.548</c:v>
                </c:pt>
                <c:pt idx="243">
                  <c:v>0.548</c:v>
                </c:pt>
                <c:pt idx="244">
                  <c:v>0.548</c:v>
                </c:pt>
                <c:pt idx="245">
                  <c:v>0.548</c:v>
                </c:pt>
                <c:pt idx="246">
                  <c:v>0.548</c:v>
                </c:pt>
                <c:pt idx="247">
                  <c:v>0.549</c:v>
                </c:pt>
                <c:pt idx="248">
                  <c:v>0.549</c:v>
                </c:pt>
                <c:pt idx="249">
                  <c:v>0.549</c:v>
                </c:pt>
                <c:pt idx="250">
                  <c:v>0.549</c:v>
                </c:pt>
                <c:pt idx="251">
                  <c:v>0.549</c:v>
                </c:pt>
                <c:pt idx="252">
                  <c:v>0.549</c:v>
                </c:pt>
                <c:pt idx="253">
                  <c:v>0.549</c:v>
                </c:pt>
                <c:pt idx="254">
                  <c:v>0.55</c:v>
                </c:pt>
                <c:pt idx="255">
                  <c:v>0.55</c:v>
                </c:pt>
                <c:pt idx="256">
                  <c:v>0.55</c:v>
                </c:pt>
                <c:pt idx="257">
                  <c:v>0.55</c:v>
                </c:pt>
                <c:pt idx="258">
                  <c:v>0.55</c:v>
                </c:pt>
                <c:pt idx="259">
                  <c:v>0.55</c:v>
                </c:pt>
                <c:pt idx="260">
                  <c:v>0.551</c:v>
                </c:pt>
                <c:pt idx="261">
                  <c:v>0.551</c:v>
                </c:pt>
                <c:pt idx="262">
                  <c:v>0.551</c:v>
                </c:pt>
                <c:pt idx="263">
                  <c:v>0.551</c:v>
                </c:pt>
                <c:pt idx="264">
                  <c:v>0.551</c:v>
                </c:pt>
                <c:pt idx="265">
                  <c:v>0.551</c:v>
                </c:pt>
                <c:pt idx="266">
                  <c:v>0.552</c:v>
                </c:pt>
                <c:pt idx="267">
                  <c:v>0.552</c:v>
                </c:pt>
                <c:pt idx="268">
                  <c:v>0.552</c:v>
                </c:pt>
                <c:pt idx="269">
                  <c:v>0.552</c:v>
                </c:pt>
                <c:pt idx="270">
                  <c:v>0.552</c:v>
                </c:pt>
                <c:pt idx="271">
                  <c:v>0.552</c:v>
                </c:pt>
                <c:pt idx="272">
                  <c:v>0.552</c:v>
                </c:pt>
                <c:pt idx="273">
                  <c:v>0.553</c:v>
                </c:pt>
                <c:pt idx="274">
                  <c:v>0.553</c:v>
                </c:pt>
                <c:pt idx="275">
                  <c:v>0.553</c:v>
                </c:pt>
                <c:pt idx="276">
                  <c:v>0.553</c:v>
                </c:pt>
                <c:pt idx="277">
                  <c:v>0.553</c:v>
                </c:pt>
                <c:pt idx="278">
                  <c:v>0.553</c:v>
                </c:pt>
                <c:pt idx="279">
                  <c:v>0.554</c:v>
                </c:pt>
                <c:pt idx="280">
                  <c:v>0.554</c:v>
                </c:pt>
                <c:pt idx="281">
                  <c:v>0.554</c:v>
                </c:pt>
                <c:pt idx="282">
                  <c:v>0.554</c:v>
                </c:pt>
                <c:pt idx="283">
                  <c:v>0.554</c:v>
                </c:pt>
                <c:pt idx="284">
                  <c:v>0.554</c:v>
                </c:pt>
                <c:pt idx="285">
                  <c:v>0.555</c:v>
                </c:pt>
                <c:pt idx="286">
                  <c:v>0.555</c:v>
                </c:pt>
                <c:pt idx="287">
                  <c:v>0.555</c:v>
                </c:pt>
                <c:pt idx="288">
                  <c:v>0.555</c:v>
                </c:pt>
                <c:pt idx="289">
                  <c:v>0.555</c:v>
                </c:pt>
                <c:pt idx="290">
                  <c:v>0.555</c:v>
                </c:pt>
                <c:pt idx="291">
                  <c:v>0.555</c:v>
                </c:pt>
                <c:pt idx="292">
                  <c:v>0.556</c:v>
                </c:pt>
                <c:pt idx="293">
                  <c:v>0.556</c:v>
                </c:pt>
                <c:pt idx="294">
                  <c:v>0.556</c:v>
                </c:pt>
                <c:pt idx="295">
                  <c:v>0.556</c:v>
                </c:pt>
                <c:pt idx="296">
                  <c:v>0.556</c:v>
                </c:pt>
                <c:pt idx="297">
                  <c:v>0.556</c:v>
                </c:pt>
                <c:pt idx="298">
                  <c:v>0.557</c:v>
                </c:pt>
                <c:pt idx="299">
                  <c:v>0.557</c:v>
                </c:pt>
                <c:pt idx="300">
                  <c:v>0.557</c:v>
                </c:pt>
                <c:pt idx="301">
                  <c:v>0.557</c:v>
                </c:pt>
                <c:pt idx="302">
                  <c:v>0.557</c:v>
                </c:pt>
                <c:pt idx="303">
                  <c:v>0.557</c:v>
                </c:pt>
                <c:pt idx="304">
                  <c:v>0.557</c:v>
                </c:pt>
                <c:pt idx="305">
                  <c:v>0.558</c:v>
                </c:pt>
                <c:pt idx="306">
                  <c:v>0.558</c:v>
                </c:pt>
                <c:pt idx="307">
                  <c:v>0.558</c:v>
                </c:pt>
                <c:pt idx="308">
                  <c:v>0.558</c:v>
                </c:pt>
                <c:pt idx="309">
                  <c:v>0.558</c:v>
                </c:pt>
                <c:pt idx="310">
                  <c:v>0.558</c:v>
                </c:pt>
                <c:pt idx="311">
                  <c:v>0.559</c:v>
                </c:pt>
                <c:pt idx="312">
                  <c:v>0.559</c:v>
                </c:pt>
                <c:pt idx="313">
                  <c:v>0.559</c:v>
                </c:pt>
                <c:pt idx="314">
                  <c:v>0.559</c:v>
                </c:pt>
                <c:pt idx="315">
                  <c:v>0.559</c:v>
                </c:pt>
                <c:pt idx="316">
                  <c:v>0.559</c:v>
                </c:pt>
                <c:pt idx="317">
                  <c:v>0.56</c:v>
                </c:pt>
                <c:pt idx="318">
                  <c:v>0.56</c:v>
                </c:pt>
                <c:pt idx="319">
                  <c:v>0.56</c:v>
                </c:pt>
                <c:pt idx="320">
                  <c:v>0.56</c:v>
                </c:pt>
                <c:pt idx="321">
                  <c:v>0.56</c:v>
                </c:pt>
                <c:pt idx="322">
                  <c:v>0.56</c:v>
                </c:pt>
                <c:pt idx="323">
                  <c:v>0.56</c:v>
                </c:pt>
                <c:pt idx="324">
                  <c:v>0.561</c:v>
                </c:pt>
                <c:pt idx="325">
                  <c:v>0.561</c:v>
                </c:pt>
                <c:pt idx="326">
                  <c:v>0.561</c:v>
                </c:pt>
                <c:pt idx="327">
                  <c:v>0.561</c:v>
                </c:pt>
                <c:pt idx="328">
                  <c:v>0.561</c:v>
                </c:pt>
                <c:pt idx="329">
                  <c:v>0.561</c:v>
                </c:pt>
                <c:pt idx="330">
                  <c:v>0.562</c:v>
                </c:pt>
                <c:pt idx="331">
                  <c:v>0.562</c:v>
                </c:pt>
                <c:pt idx="332">
                  <c:v>0.562</c:v>
                </c:pt>
                <c:pt idx="333">
                  <c:v>0.562</c:v>
                </c:pt>
                <c:pt idx="334">
                  <c:v>0.562</c:v>
                </c:pt>
                <c:pt idx="335">
                  <c:v>0.562</c:v>
                </c:pt>
                <c:pt idx="336">
                  <c:v>0.563</c:v>
                </c:pt>
                <c:pt idx="337">
                  <c:v>0.563</c:v>
                </c:pt>
                <c:pt idx="338">
                  <c:v>0.563</c:v>
                </c:pt>
                <c:pt idx="339">
                  <c:v>0.563</c:v>
                </c:pt>
                <c:pt idx="340">
                  <c:v>0.563</c:v>
                </c:pt>
                <c:pt idx="341">
                  <c:v>0.563</c:v>
                </c:pt>
                <c:pt idx="342">
                  <c:v>0.563</c:v>
                </c:pt>
                <c:pt idx="343">
                  <c:v>0.564</c:v>
                </c:pt>
                <c:pt idx="344">
                  <c:v>0.564</c:v>
                </c:pt>
                <c:pt idx="345">
                  <c:v>0.564</c:v>
                </c:pt>
                <c:pt idx="346">
                  <c:v>0.564</c:v>
                </c:pt>
                <c:pt idx="347">
                  <c:v>0.564</c:v>
                </c:pt>
                <c:pt idx="348">
                  <c:v>0.564</c:v>
                </c:pt>
                <c:pt idx="349">
                  <c:v>0.565</c:v>
                </c:pt>
                <c:pt idx="350">
                  <c:v>0.565</c:v>
                </c:pt>
                <c:pt idx="351">
                  <c:v>0.565</c:v>
                </c:pt>
                <c:pt idx="352">
                  <c:v>0.565</c:v>
                </c:pt>
                <c:pt idx="353">
                  <c:v>0.565</c:v>
                </c:pt>
                <c:pt idx="354">
                  <c:v>0.565</c:v>
                </c:pt>
                <c:pt idx="355">
                  <c:v>0.565</c:v>
                </c:pt>
                <c:pt idx="356">
                  <c:v>0.566</c:v>
                </c:pt>
                <c:pt idx="357">
                  <c:v>0.566</c:v>
                </c:pt>
                <c:pt idx="358">
                  <c:v>0.566</c:v>
                </c:pt>
                <c:pt idx="359">
                  <c:v>0.566</c:v>
                </c:pt>
                <c:pt idx="360">
                  <c:v>0.566</c:v>
                </c:pt>
                <c:pt idx="361">
                  <c:v>0.566</c:v>
                </c:pt>
                <c:pt idx="362">
                  <c:v>0.567</c:v>
                </c:pt>
                <c:pt idx="363">
                  <c:v>0.567</c:v>
                </c:pt>
                <c:pt idx="364">
                  <c:v>0.567</c:v>
                </c:pt>
                <c:pt idx="365">
                  <c:v>0.567</c:v>
                </c:pt>
                <c:pt idx="366">
                  <c:v>0.567</c:v>
                </c:pt>
                <c:pt idx="367">
                  <c:v>0.567</c:v>
                </c:pt>
                <c:pt idx="368">
                  <c:v>0.568</c:v>
                </c:pt>
                <c:pt idx="369">
                  <c:v>0.568</c:v>
                </c:pt>
                <c:pt idx="370">
                  <c:v>0.568</c:v>
                </c:pt>
                <c:pt idx="371">
                  <c:v>0.568</c:v>
                </c:pt>
                <c:pt idx="372">
                  <c:v>0.568</c:v>
                </c:pt>
                <c:pt idx="373">
                  <c:v>0.568</c:v>
                </c:pt>
                <c:pt idx="374">
                  <c:v>0.568</c:v>
                </c:pt>
                <c:pt idx="375">
                  <c:v>0.569</c:v>
                </c:pt>
                <c:pt idx="376">
                  <c:v>0.569</c:v>
                </c:pt>
                <c:pt idx="377">
                  <c:v>0.569</c:v>
                </c:pt>
                <c:pt idx="378">
                  <c:v>0.569</c:v>
                </c:pt>
                <c:pt idx="379">
                  <c:v>0.569</c:v>
                </c:pt>
                <c:pt idx="380">
                  <c:v>0.569</c:v>
                </c:pt>
                <c:pt idx="381">
                  <c:v>0.57</c:v>
                </c:pt>
                <c:pt idx="382">
                  <c:v>0.57</c:v>
                </c:pt>
                <c:pt idx="383">
                  <c:v>0.57</c:v>
                </c:pt>
                <c:pt idx="384">
                  <c:v>0.57</c:v>
                </c:pt>
                <c:pt idx="385">
                  <c:v>0.57</c:v>
                </c:pt>
                <c:pt idx="386">
                  <c:v>0.57</c:v>
                </c:pt>
                <c:pt idx="387">
                  <c:v>0.571</c:v>
                </c:pt>
                <c:pt idx="388">
                  <c:v>0.571</c:v>
                </c:pt>
                <c:pt idx="389">
                  <c:v>0.571</c:v>
                </c:pt>
                <c:pt idx="390">
                  <c:v>0.571</c:v>
                </c:pt>
                <c:pt idx="391">
                  <c:v>0.571</c:v>
                </c:pt>
                <c:pt idx="392">
                  <c:v>0.571</c:v>
                </c:pt>
                <c:pt idx="393">
                  <c:v>0.571</c:v>
                </c:pt>
                <c:pt idx="394">
                  <c:v>0.572</c:v>
                </c:pt>
                <c:pt idx="395">
                  <c:v>0.572</c:v>
                </c:pt>
                <c:pt idx="396">
                  <c:v>0.572</c:v>
                </c:pt>
                <c:pt idx="397">
                  <c:v>0.572</c:v>
                </c:pt>
                <c:pt idx="398">
                  <c:v>0.572</c:v>
                </c:pt>
                <c:pt idx="399">
                  <c:v>0.572</c:v>
                </c:pt>
                <c:pt idx="400">
                  <c:v>0.573</c:v>
                </c:pt>
                <c:pt idx="401">
                  <c:v>0.573</c:v>
                </c:pt>
                <c:pt idx="402">
                  <c:v>0.573</c:v>
                </c:pt>
                <c:pt idx="403">
                  <c:v>0.573</c:v>
                </c:pt>
                <c:pt idx="404">
                  <c:v>0.573</c:v>
                </c:pt>
                <c:pt idx="405">
                  <c:v>0.573</c:v>
                </c:pt>
                <c:pt idx="406">
                  <c:v>0.573</c:v>
                </c:pt>
                <c:pt idx="407">
                  <c:v>0.574</c:v>
                </c:pt>
                <c:pt idx="408">
                  <c:v>0.574</c:v>
                </c:pt>
                <c:pt idx="409">
                  <c:v>0.574</c:v>
                </c:pt>
                <c:pt idx="410">
                  <c:v>0.574</c:v>
                </c:pt>
                <c:pt idx="411">
                  <c:v>0.574</c:v>
                </c:pt>
                <c:pt idx="412">
                  <c:v>0.574</c:v>
                </c:pt>
                <c:pt idx="413">
                  <c:v>0.575</c:v>
                </c:pt>
                <c:pt idx="414">
                  <c:v>0.575</c:v>
                </c:pt>
                <c:pt idx="415">
                  <c:v>0.575</c:v>
                </c:pt>
                <c:pt idx="416">
                  <c:v>0.575</c:v>
                </c:pt>
                <c:pt idx="417">
                  <c:v>0.575</c:v>
                </c:pt>
                <c:pt idx="418">
                  <c:v>0.575</c:v>
                </c:pt>
                <c:pt idx="419">
                  <c:v>0.576</c:v>
                </c:pt>
                <c:pt idx="420">
                  <c:v>0.576</c:v>
                </c:pt>
                <c:pt idx="421">
                  <c:v>0.576</c:v>
                </c:pt>
                <c:pt idx="422">
                  <c:v>0.576</c:v>
                </c:pt>
                <c:pt idx="423">
                  <c:v>0.576</c:v>
                </c:pt>
                <c:pt idx="424">
                  <c:v>0.576</c:v>
                </c:pt>
                <c:pt idx="425">
                  <c:v>0.576</c:v>
                </c:pt>
                <c:pt idx="426">
                  <c:v>0.577</c:v>
                </c:pt>
                <c:pt idx="427">
                  <c:v>0.577</c:v>
                </c:pt>
                <c:pt idx="428">
                  <c:v>0.577</c:v>
                </c:pt>
                <c:pt idx="429">
                  <c:v>0.577</c:v>
                </c:pt>
                <c:pt idx="430">
                  <c:v>0.577</c:v>
                </c:pt>
                <c:pt idx="431">
                  <c:v>0.577</c:v>
                </c:pt>
                <c:pt idx="432">
                  <c:v>0.578</c:v>
                </c:pt>
                <c:pt idx="433">
                  <c:v>0.578</c:v>
                </c:pt>
                <c:pt idx="434">
                  <c:v>0.578</c:v>
                </c:pt>
                <c:pt idx="435">
                  <c:v>0.578</c:v>
                </c:pt>
                <c:pt idx="436">
                  <c:v>0.578</c:v>
                </c:pt>
                <c:pt idx="437">
                  <c:v>0.578</c:v>
                </c:pt>
                <c:pt idx="438">
                  <c:v>0.579</c:v>
                </c:pt>
                <c:pt idx="439">
                  <c:v>0.579</c:v>
                </c:pt>
                <c:pt idx="440">
                  <c:v>0.579</c:v>
                </c:pt>
                <c:pt idx="441">
                  <c:v>0.579</c:v>
                </c:pt>
                <c:pt idx="442">
                  <c:v>0.579</c:v>
                </c:pt>
                <c:pt idx="443">
                  <c:v>0.579</c:v>
                </c:pt>
                <c:pt idx="444">
                  <c:v>0.579</c:v>
                </c:pt>
                <c:pt idx="445">
                  <c:v>0.58</c:v>
                </c:pt>
                <c:pt idx="446">
                  <c:v>0.58</c:v>
                </c:pt>
                <c:pt idx="447">
                  <c:v>0.58</c:v>
                </c:pt>
                <c:pt idx="448">
                  <c:v>0.58</c:v>
                </c:pt>
                <c:pt idx="449">
                  <c:v>0.58</c:v>
                </c:pt>
                <c:pt idx="450">
                  <c:v>0.58</c:v>
                </c:pt>
                <c:pt idx="451">
                  <c:v>0.581</c:v>
                </c:pt>
                <c:pt idx="452">
                  <c:v>0.581</c:v>
                </c:pt>
                <c:pt idx="453">
                  <c:v>0.581</c:v>
                </c:pt>
                <c:pt idx="454">
                  <c:v>0.581</c:v>
                </c:pt>
                <c:pt idx="455">
                  <c:v>0.581</c:v>
                </c:pt>
                <c:pt idx="456">
                  <c:v>0.581</c:v>
                </c:pt>
                <c:pt idx="457">
                  <c:v>0.582</c:v>
                </c:pt>
                <c:pt idx="458">
                  <c:v>0.582</c:v>
                </c:pt>
                <c:pt idx="459">
                  <c:v>0.582</c:v>
                </c:pt>
                <c:pt idx="460">
                  <c:v>0.582</c:v>
                </c:pt>
                <c:pt idx="461">
                  <c:v>0.582</c:v>
                </c:pt>
                <c:pt idx="462">
                  <c:v>0.582</c:v>
                </c:pt>
                <c:pt idx="463">
                  <c:v>0.582</c:v>
                </c:pt>
                <c:pt idx="464">
                  <c:v>0.583</c:v>
                </c:pt>
                <c:pt idx="465">
                  <c:v>0.583</c:v>
                </c:pt>
                <c:pt idx="466">
                  <c:v>0.583</c:v>
                </c:pt>
                <c:pt idx="467">
                  <c:v>0.583</c:v>
                </c:pt>
                <c:pt idx="468">
                  <c:v>0.583</c:v>
                </c:pt>
                <c:pt idx="469">
                  <c:v>0.583</c:v>
                </c:pt>
                <c:pt idx="470">
                  <c:v>0.584</c:v>
                </c:pt>
                <c:pt idx="471">
                  <c:v>0.584</c:v>
                </c:pt>
                <c:pt idx="472">
                  <c:v>0.584</c:v>
                </c:pt>
                <c:pt idx="473">
                  <c:v>0.584</c:v>
                </c:pt>
                <c:pt idx="474">
                  <c:v>0.584</c:v>
                </c:pt>
                <c:pt idx="475">
                  <c:v>0.584</c:v>
                </c:pt>
                <c:pt idx="476">
                  <c:v>0.584</c:v>
                </c:pt>
                <c:pt idx="477">
                  <c:v>0.585</c:v>
                </c:pt>
                <c:pt idx="478">
                  <c:v>0.585</c:v>
                </c:pt>
                <c:pt idx="479">
                  <c:v>0.585</c:v>
                </c:pt>
                <c:pt idx="480">
                  <c:v>0.585</c:v>
                </c:pt>
                <c:pt idx="481">
                  <c:v>0.585</c:v>
                </c:pt>
                <c:pt idx="482">
                  <c:v>0.585</c:v>
                </c:pt>
                <c:pt idx="483">
                  <c:v>0.586</c:v>
                </c:pt>
                <c:pt idx="484">
                  <c:v>0.586</c:v>
                </c:pt>
                <c:pt idx="485">
                  <c:v>0.586</c:v>
                </c:pt>
                <c:pt idx="486">
                  <c:v>0.586</c:v>
                </c:pt>
                <c:pt idx="487">
                  <c:v>0.586</c:v>
                </c:pt>
                <c:pt idx="488">
                  <c:v>0.586</c:v>
                </c:pt>
                <c:pt idx="489">
                  <c:v>0.587</c:v>
                </c:pt>
                <c:pt idx="490">
                  <c:v>0.587</c:v>
                </c:pt>
                <c:pt idx="491">
                  <c:v>0.587</c:v>
                </c:pt>
                <c:pt idx="492">
                  <c:v>0.587</c:v>
                </c:pt>
                <c:pt idx="493">
                  <c:v>0.587</c:v>
                </c:pt>
                <c:pt idx="494">
                  <c:v>0.587</c:v>
                </c:pt>
                <c:pt idx="495">
                  <c:v>0.587</c:v>
                </c:pt>
                <c:pt idx="496">
                  <c:v>0.588</c:v>
                </c:pt>
                <c:pt idx="497">
                  <c:v>0.588</c:v>
                </c:pt>
                <c:pt idx="498">
                  <c:v>0.588</c:v>
                </c:pt>
                <c:pt idx="499">
                  <c:v>0.588</c:v>
                </c:pt>
                <c:pt idx="500">
                  <c:v>0.588</c:v>
                </c:pt>
                <c:pt idx="501">
                  <c:v>0.588</c:v>
                </c:pt>
                <c:pt idx="502">
                  <c:v>0.589</c:v>
                </c:pt>
                <c:pt idx="503">
                  <c:v>0.589</c:v>
                </c:pt>
                <c:pt idx="504">
                  <c:v>0.589</c:v>
                </c:pt>
                <c:pt idx="505">
                  <c:v>0.589</c:v>
                </c:pt>
                <c:pt idx="506">
                  <c:v>0.589</c:v>
                </c:pt>
                <c:pt idx="507">
                  <c:v>0.589</c:v>
                </c:pt>
                <c:pt idx="508">
                  <c:v>0.59</c:v>
                </c:pt>
                <c:pt idx="509">
                  <c:v>0.59</c:v>
                </c:pt>
                <c:pt idx="510">
                  <c:v>0.59</c:v>
                </c:pt>
                <c:pt idx="511">
                  <c:v>0.59</c:v>
                </c:pt>
                <c:pt idx="512">
                  <c:v>0.59</c:v>
                </c:pt>
                <c:pt idx="513">
                  <c:v>0.59</c:v>
                </c:pt>
                <c:pt idx="514">
                  <c:v>0.59</c:v>
                </c:pt>
                <c:pt idx="515">
                  <c:v>0.591</c:v>
                </c:pt>
                <c:pt idx="516">
                  <c:v>0.591</c:v>
                </c:pt>
                <c:pt idx="517">
                  <c:v>0.591</c:v>
                </c:pt>
                <c:pt idx="518">
                  <c:v>0.591</c:v>
                </c:pt>
                <c:pt idx="519">
                  <c:v>0.591</c:v>
                </c:pt>
                <c:pt idx="520">
                  <c:v>0.591</c:v>
                </c:pt>
                <c:pt idx="521">
                  <c:v>0.592</c:v>
                </c:pt>
                <c:pt idx="522">
                  <c:v>0.592</c:v>
                </c:pt>
                <c:pt idx="523">
                  <c:v>0.592</c:v>
                </c:pt>
                <c:pt idx="524">
                  <c:v>0.592</c:v>
                </c:pt>
                <c:pt idx="525">
                  <c:v>0.592</c:v>
                </c:pt>
                <c:pt idx="526">
                  <c:v>0.592</c:v>
                </c:pt>
                <c:pt idx="527">
                  <c:v>0.592</c:v>
                </c:pt>
                <c:pt idx="528">
                  <c:v>0.593</c:v>
                </c:pt>
                <c:pt idx="529">
                  <c:v>0.593</c:v>
                </c:pt>
                <c:pt idx="530">
                  <c:v>0.593</c:v>
                </c:pt>
                <c:pt idx="531">
                  <c:v>0.593</c:v>
                </c:pt>
                <c:pt idx="532">
                  <c:v>0.593</c:v>
                </c:pt>
                <c:pt idx="533">
                  <c:v>0.593</c:v>
                </c:pt>
                <c:pt idx="534">
                  <c:v>0.594</c:v>
                </c:pt>
                <c:pt idx="535">
                  <c:v>0.594</c:v>
                </c:pt>
                <c:pt idx="536">
                  <c:v>0.594</c:v>
                </c:pt>
                <c:pt idx="537">
                  <c:v>0.594</c:v>
                </c:pt>
                <c:pt idx="538">
                  <c:v>0.594</c:v>
                </c:pt>
                <c:pt idx="539">
                  <c:v>0.594</c:v>
                </c:pt>
                <c:pt idx="540">
                  <c:v>0.595</c:v>
                </c:pt>
                <c:pt idx="541">
                  <c:v>0.595</c:v>
                </c:pt>
                <c:pt idx="542">
                  <c:v>0.595</c:v>
                </c:pt>
                <c:pt idx="543">
                  <c:v>0.595</c:v>
                </c:pt>
                <c:pt idx="544">
                  <c:v>0.595</c:v>
                </c:pt>
                <c:pt idx="545">
                  <c:v>0.595</c:v>
                </c:pt>
                <c:pt idx="546">
                  <c:v>0.595</c:v>
                </c:pt>
                <c:pt idx="547">
                  <c:v>0.596</c:v>
                </c:pt>
                <c:pt idx="548">
                  <c:v>0.596</c:v>
                </c:pt>
                <c:pt idx="549">
                  <c:v>0.596</c:v>
                </c:pt>
                <c:pt idx="550">
                  <c:v>0.596</c:v>
                </c:pt>
                <c:pt idx="551">
                  <c:v>0.596</c:v>
                </c:pt>
                <c:pt idx="552">
                  <c:v>0.596</c:v>
                </c:pt>
                <c:pt idx="553">
                  <c:v>0.597</c:v>
                </c:pt>
                <c:pt idx="554">
                  <c:v>0.597</c:v>
                </c:pt>
                <c:pt idx="555">
                  <c:v>0.597</c:v>
                </c:pt>
                <c:pt idx="556">
                  <c:v>0.597</c:v>
                </c:pt>
                <c:pt idx="557">
                  <c:v>0.597</c:v>
                </c:pt>
                <c:pt idx="558">
                  <c:v>0.597</c:v>
                </c:pt>
                <c:pt idx="559">
                  <c:v>0.598</c:v>
                </c:pt>
                <c:pt idx="560">
                  <c:v>0.598</c:v>
                </c:pt>
                <c:pt idx="561">
                  <c:v>0.598</c:v>
                </c:pt>
                <c:pt idx="562">
                  <c:v>0.598</c:v>
                </c:pt>
                <c:pt idx="563">
                  <c:v>0.598</c:v>
                </c:pt>
                <c:pt idx="564">
                  <c:v>0.598</c:v>
                </c:pt>
                <c:pt idx="565">
                  <c:v>0.598</c:v>
                </c:pt>
                <c:pt idx="566">
                  <c:v>0.599</c:v>
                </c:pt>
                <c:pt idx="567">
                  <c:v>0.599</c:v>
                </c:pt>
                <c:pt idx="568">
                  <c:v>0.599</c:v>
                </c:pt>
                <c:pt idx="569">
                  <c:v>0.599</c:v>
                </c:pt>
                <c:pt idx="570">
                  <c:v>0.599</c:v>
                </c:pt>
                <c:pt idx="571">
                  <c:v>0.599</c:v>
                </c:pt>
                <c:pt idx="572">
                  <c:v>0.6</c:v>
                </c:pt>
                <c:pt idx="573">
                  <c:v>0.6</c:v>
                </c:pt>
                <c:pt idx="574">
                  <c:v>0.6</c:v>
                </c:pt>
                <c:pt idx="575">
                  <c:v>0.6</c:v>
                </c:pt>
                <c:pt idx="576">
                  <c:v>0.6</c:v>
                </c:pt>
                <c:pt idx="577">
                  <c:v>0.6</c:v>
                </c:pt>
                <c:pt idx="578">
                  <c:v>0.6</c:v>
                </c:pt>
                <c:pt idx="579">
                  <c:v>0.601</c:v>
                </c:pt>
                <c:pt idx="580">
                  <c:v>0.601</c:v>
                </c:pt>
                <c:pt idx="581">
                  <c:v>0.601</c:v>
                </c:pt>
                <c:pt idx="582">
                  <c:v>0.601</c:v>
                </c:pt>
                <c:pt idx="583">
                  <c:v>0.601</c:v>
                </c:pt>
                <c:pt idx="584">
                  <c:v>0.601</c:v>
                </c:pt>
                <c:pt idx="585">
                  <c:v>0.602</c:v>
                </c:pt>
                <c:pt idx="586">
                  <c:v>0.602</c:v>
                </c:pt>
                <c:pt idx="587">
                  <c:v>0.602</c:v>
                </c:pt>
                <c:pt idx="588">
                  <c:v>0.602</c:v>
                </c:pt>
                <c:pt idx="589">
                  <c:v>0.602</c:v>
                </c:pt>
                <c:pt idx="590">
                  <c:v>0.602</c:v>
                </c:pt>
                <c:pt idx="591">
                  <c:v>0.603</c:v>
                </c:pt>
                <c:pt idx="592">
                  <c:v>0.603</c:v>
                </c:pt>
                <c:pt idx="593">
                  <c:v>0.603</c:v>
                </c:pt>
                <c:pt idx="594">
                  <c:v>0.603</c:v>
                </c:pt>
                <c:pt idx="595">
                  <c:v>0.603</c:v>
                </c:pt>
                <c:pt idx="596">
                  <c:v>0.603</c:v>
                </c:pt>
                <c:pt idx="597">
                  <c:v>0.603</c:v>
                </c:pt>
                <c:pt idx="598">
                  <c:v>0.604</c:v>
                </c:pt>
                <c:pt idx="599">
                  <c:v>0.604</c:v>
                </c:pt>
                <c:pt idx="600">
                  <c:v>0.604</c:v>
                </c:pt>
                <c:pt idx="601">
                  <c:v>0.604</c:v>
                </c:pt>
                <c:pt idx="602">
                  <c:v>0.604</c:v>
                </c:pt>
                <c:pt idx="603">
                  <c:v>0.604</c:v>
                </c:pt>
                <c:pt idx="604">
                  <c:v>0.605</c:v>
                </c:pt>
                <c:pt idx="605">
                  <c:v>0.605</c:v>
                </c:pt>
                <c:pt idx="606">
                  <c:v>0.605</c:v>
                </c:pt>
                <c:pt idx="607">
                  <c:v>0.605</c:v>
                </c:pt>
                <c:pt idx="608">
                  <c:v>0.605</c:v>
                </c:pt>
                <c:pt idx="609">
                  <c:v>0.605</c:v>
                </c:pt>
                <c:pt idx="610">
                  <c:v>0.606</c:v>
                </c:pt>
                <c:pt idx="611">
                  <c:v>0.606</c:v>
                </c:pt>
                <c:pt idx="612">
                  <c:v>0.606</c:v>
                </c:pt>
                <c:pt idx="613">
                  <c:v>0.606</c:v>
                </c:pt>
                <c:pt idx="614">
                  <c:v>0.606</c:v>
                </c:pt>
                <c:pt idx="615">
                  <c:v>0.606</c:v>
                </c:pt>
                <c:pt idx="616">
                  <c:v>0.606</c:v>
                </c:pt>
                <c:pt idx="617">
                  <c:v>0.607</c:v>
                </c:pt>
                <c:pt idx="618">
                  <c:v>0.607</c:v>
                </c:pt>
                <c:pt idx="619">
                  <c:v>0.607</c:v>
                </c:pt>
                <c:pt idx="620">
                  <c:v>0.607</c:v>
                </c:pt>
                <c:pt idx="621">
                  <c:v>0.607</c:v>
                </c:pt>
                <c:pt idx="622">
                  <c:v>0.607</c:v>
                </c:pt>
                <c:pt idx="623">
                  <c:v>0.608</c:v>
                </c:pt>
                <c:pt idx="624">
                  <c:v>0.608</c:v>
                </c:pt>
                <c:pt idx="625">
                  <c:v>0.608</c:v>
                </c:pt>
                <c:pt idx="626">
                  <c:v>0.608</c:v>
                </c:pt>
                <c:pt idx="627">
                  <c:v>0.608</c:v>
                </c:pt>
                <c:pt idx="628">
                  <c:v>0.608</c:v>
                </c:pt>
                <c:pt idx="629">
                  <c:v>0.609</c:v>
                </c:pt>
                <c:pt idx="630">
                  <c:v>0.609</c:v>
                </c:pt>
                <c:pt idx="631">
                  <c:v>0.609</c:v>
                </c:pt>
                <c:pt idx="632">
                  <c:v>0.609</c:v>
                </c:pt>
                <c:pt idx="633">
                  <c:v>0.609</c:v>
                </c:pt>
                <c:pt idx="634">
                  <c:v>0.609</c:v>
                </c:pt>
                <c:pt idx="635">
                  <c:v>0.609</c:v>
                </c:pt>
                <c:pt idx="636">
                  <c:v>0.61</c:v>
                </c:pt>
                <c:pt idx="637">
                  <c:v>0.61</c:v>
                </c:pt>
                <c:pt idx="638">
                  <c:v>0.61</c:v>
                </c:pt>
                <c:pt idx="639">
                  <c:v>0.61</c:v>
                </c:pt>
                <c:pt idx="640">
                  <c:v>0.61</c:v>
                </c:pt>
              </c:strCache>
            </c:strRef>
          </c:cat>
          <c:val>
            <c:numRef>
              <c:f>'9.48'!$W$20:$W$660</c:f>
              <c:numCache>
                <c:formatCode>0.00000</c:formatCode>
                <c:ptCount val="641"/>
                <c:pt idx="0">
                  <c:v>0.15188048200201698</c:v>
                </c:pt>
                <c:pt idx="1">
                  <c:v>0.15681141561446341</c:v>
                </c:pt>
                <c:pt idx="2">
                  <c:v>0.16188624689526415</c:v>
                </c:pt>
                <c:pt idx="3">
                  <c:v>0.16710860141457404</c:v>
                </c:pt>
                <c:pt idx="4">
                  <c:v>0.1724821769199153</c:v>
                </c:pt>
                <c:pt idx="5">
                  <c:v>0.1780107441617827</c:v>
                </c:pt>
                <c:pt idx="6">
                  <c:v>0.18369814770875231</c:v>
                </c:pt>
                <c:pt idx="7">
                  <c:v>0.18954830675126691</c:v>
                </c:pt>
                <c:pt idx="8">
                  <c:v>0.19556521589323711</c:v>
                </c:pt>
                <c:pt idx="9">
                  <c:v>0.20175294593059495</c:v>
                </c:pt>
                <c:pt idx="10">
                  <c:v>0.20811564461590037</c:v>
                </c:pt>
                <c:pt idx="11">
                  <c:v>0.21465753740810387</c:v>
                </c:pt>
                <c:pt idx="12">
                  <c:v>0.22138292820652464</c:v>
                </c:pt>
                <c:pt idx="13">
                  <c:v>0.22829620006811319</c:v>
                </c:pt>
                <c:pt idx="14">
                  <c:v>0.23540181590702505</c:v>
                </c:pt>
                <c:pt idx="15">
                  <c:v>0.24270431917553262</c:v>
                </c:pt>
                <c:pt idx="16">
                  <c:v>0.25020833452527097</c:v>
                </c:pt>
                <c:pt idx="17">
                  <c:v>0.25791856844781114</c:v>
                </c:pt>
                <c:pt idx="18">
                  <c:v>0.26583980989351891</c:v>
                </c:pt>
                <c:pt idx="19">
                  <c:v>0.27397693086766156</c:v>
                </c:pt>
                <c:pt idx="20">
                  <c:v>0.28233488700268827</c:v>
                </c:pt>
                <c:pt idx="21">
                  <c:v>0.29091871810561409</c:v>
                </c:pt>
                <c:pt idx="22">
                  <c:v>0.29973354867940238</c:v>
                </c:pt>
                <c:pt idx="23">
                  <c:v>0.30878458841724016</c:v>
                </c:pt>
                <c:pt idx="24">
                  <c:v>0.31807713266858462</c:v>
                </c:pt>
                <c:pt idx="25">
                  <c:v>0.3276165628758298</c:v>
                </c:pt>
                <c:pt idx="26">
                  <c:v>0.33740834698045735</c:v>
                </c:pt>
                <c:pt idx="27">
                  <c:v>0.34745803979748807</c:v>
                </c:pt>
                <c:pt idx="28">
                  <c:v>0.3577712833570717</c:v>
                </c:pt>
                <c:pt idx="29">
                  <c:v>0.36835380721200889</c:v>
                </c:pt>
                <c:pt idx="30">
                  <c:v>0.37921142871002211</c:v>
                </c:pt>
                <c:pt idx="31">
                  <c:v>0.3903500532295423</c:v>
                </c:pt>
                <c:pt idx="32">
                  <c:v>0.40177567437780837</c:v>
                </c:pt>
                <c:pt idx="33">
                  <c:v>0.41349437415003393</c:v>
                </c:pt>
                <c:pt idx="34">
                  <c:v>0.4255123230484093</c:v>
                </c:pt>
                <c:pt idx="35">
                  <c:v>0.43783578015968427</c:v>
                </c:pt>
                <c:pt idx="36">
                  <c:v>0.45047109319008538</c:v>
                </c:pt>
                <c:pt idx="37">
                  <c:v>0.46342469845629347</c:v>
                </c:pt>
                <c:pt idx="38">
                  <c:v>0.47670312083122945</c:v>
                </c:pt>
                <c:pt idx="39">
                  <c:v>0.4903129736433624</c:v>
                </c:pt>
                <c:pt idx="40">
                  <c:v>0.50426095852828101</c:v>
                </c:pt>
                <c:pt idx="41">
                  <c:v>0.51855386523123026</c:v>
                </c:pt>
                <c:pt idx="42">
                  <c:v>0.53319857135935911</c:v>
                </c:pt>
                <c:pt idx="43">
                  <c:v>0.54820204208237155</c:v>
                </c:pt>
                <c:pt idx="44">
                  <c:v>0.56357132978032931</c:v>
                </c:pt>
                <c:pt idx="45">
                  <c:v>0.57931357363729852</c:v>
                </c:pt>
                <c:pt idx="46">
                  <c:v>0.59543599917959411</c:v>
                </c:pt>
                <c:pt idx="47">
                  <c:v>0.61194591775732299</c:v>
                </c:pt>
                <c:pt idx="48">
                  <c:v>0.62885072596797165</c:v>
                </c:pt>
                <c:pt idx="49">
                  <c:v>0.64615790502078085</c:v>
                </c:pt>
                <c:pt idx="50">
                  <c:v>0.66387502004063081</c:v>
                </c:pt>
                <c:pt idx="51">
                  <c:v>0.68200971931021903</c:v>
                </c:pt>
                <c:pt idx="52">
                  <c:v>0.70056973344926221</c:v>
                </c:pt>
                <c:pt idx="53">
                  <c:v>0.71956287452952628</c:v>
                </c:pt>
                <c:pt idx="54">
                  <c:v>0.73899703512443637</c:v>
                </c:pt>
                <c:pt idx="55">
                  <c:v>0.75888018729209838</c:v>
                </c:pt>
                <c:pt idx="56">
                  <c:v>0.77922038149051565</c:v>
                </c:pt>
                <c:pt idx="57">
                  <c:v>0.80002574542385163</c:v>
                </c:pt>
                <c:pt idx="58">
                  <c:v>0.82130448281856594</c:v>
                </c:pt>
                <c:pt idx="59">
                  <c:v>0.84306487212831127</c:v>
                </c:pt>
                <c:pt idx="60">
                  <c:v>0.86531526516644364</c:v>
                </c:pt>
                <c:pt idx="61">
                  <c:v>0.88806408566509476</c:v>
                </c:pt>
                <c:pt idx="62">
                  <c:v>0.91131982775968823</c:v>
                </c:pt>
                <c:pt idx="63">
                  <c:v>0.93509105439790274</c:v>
                </c:pt>
                <c:pt idx="64">
                  <c:v>0.95938639567201567</c:v>
                </c:pt>
                <c:pt idx="65">
                  <c:v>0.9842145470736785</c:v>
                </c:pt>
                <c:pt idx="66">
                  <c:v>1.0095842676701205</c:v>
                </c:pt>
                <c:pt idx="67">
                  <c:v>1.0355043782008833</c:v>
                </c:pt>
                <c:pt idx="68">
                  <c:v>1.0619837590941581</c:v>
                </c:pt>
                <c:pt idx="69">
                  <c:v>1.0890313484018841</c:v>
                </c:pt>
                <c:pt idx="70">
                  <c:v>1.1166561396527439</c:v>
                </c:pt>
                <c:pt idx="71">
                  <c:v>1.1448671796223071</c:v>
                </c:pt>
                <c:pt idx="72">
                  <c:v>1.1736735660195183</c:v>
                </c:pt>
                <c:pt idx="73">
                  <c:v>1.2030844450888436</c:v>
                </c:pt>
                <c:pt idx="74">
                  <c:v>1.2331090091274004</c:v>
                </c:pt>
                <c:pt idx="75">
                  <c:v>1.2637564939164159</c:v>
                </c:pt>
                <c:pt idx="76">
                  <c:v>1.2950361760664673</c:v>
                </c:pt>
                <c:pt idx="77">
                  <c:v>1.326957370275915</c:v>
                </c:pt>
                <c:pt idx="78">
                  <c:v>1.3595294265020919</c:v>
                </c:pt>
                <c:pt idx="79">
                  <c:v>1.3927617270447523</c:v>
                </c:pt>
                <c:pt idx="80">
                  <c:v>1.4266636835414379</c:v>
                </c:pt>
                <c:pt idx="81">
                  <c:v>1.4612447338743841</c:v>
                </c:pt>
                <c:pt idx="82">
                  <c:v>1.4965143389887137</c:v>
                </c:pt>
                <c:pt idx="83">
                  <c:v>1.532481979621664</c:v>
                </c:pt>
                <c:pt idx="84">
                  <c:v>1.5691571529427044</c:v>
                </c:pt>
                <c:pt idx="85">
                  <c:v>1.6065493691044015</c:v>
                </c:pt>
                <c:pt idx="86">
                  <c:v>1.6446681477040199</c:v>
                </c:pt>
                <c:pt idx="87">
                  <c:v>1.6835230141558224</c:v>
                </c:pt>
                <c:pt idx="88">
                  <c:v>1.7231234959742017</c:v>
                </c:pt>
                <c:pt idx="89">
                  <c:v>1.7634791189677217</c:v>
                </c:pt>
                <c:pt idx="90">
                  <c:v>1.8045994033443329</c:v>
                </c:pt>
                <c:pt idx="91">
                  <c:v>1.8464938597279854</c:v>
                </c:pt>
                <c:pt idx="92">
                  <c:v>1.8891719850870312</c:v>
                </c:pt>
                <c:pt idx="93">
                  <c:v>1.9326432585747748</c:v>
                </c:pt>
                <c:pt idx="94">
                  <c:v>1.9769171372827175</c:v>
                </c:pt>
                <c:pt idx="95">
                  <c:v>2.0220030519069971</c:v>
                </c:pt>
                <c:pt idx="96">
                  <c:v>2.0679104023287063</c:v>
                </c:pt>
                <c:pt idx="97">
                  <c:v>2.1146485531087578</c:v>
                </c:pt>
                <c:pt idx="98">
                  <c:v>2.162226828898099</c:v>
                </c:pt>
                <c:pt idx="99">
                  <c:v>2.2106545097641526</c:v>
                </c:pt>
                <c:pt idx="100">
                  <c:v>2.259940826434391</c:v>
                </c:pt>
                <c:pt idx="101">
                  <c:v>2.3100949554581027</c:v>
                </c:pt>
                <c:pt idx="102">
                  <c:v>2.3611260142874197</c:v>
                </c:pt>
                <c:pt idx="103">
                  <c:v>2.4130430562788252</c:v>
                </c:pt>
                <c:pt idx="104">
                  <c:v>2.4658550656163674</c:v>
                </c:pt>
                <c:pt idx="105">
                  <c:v>2.5195709521579772</c:v>
                </c:pt>
                <c:pt idx="106">
                  <c:v>2.5741995462062706</c:v>
                </c:pt>
                <c:pt idx="107">
                  <c:v>2.6297495932054136</c:v>
                </c:pt>
                <c:pt idx="108">
                  <c:v>2.6862297483655935</c:v>
                </c:pt>
                <c:pt idx="109">
                  <c:v>2.7436485712168541</c:v>
                </c:pt>
                <c:pt idx="110">
                  <c:v>2.8020145200939943</c:v>
                </c:pt>
                <c:pt idx="111">
                  <c:v>2.8613359465544783</c:v>
                </c:pt>
                <c:pt idx="112">
                  <c:v>2.9216210897312322</c:v>
                </c:pt>
                <c:pt idx="113">
                  <c:v>2.9828780706224385</c:v>
                </c:pt>
                <c:pt idx="114">
                  <c:v>3.0451148863203787</c:v>
                </c:pt>
                <c:pt idx="115">
                  <c:v>3.1083394041816175</c:v>
                </c:pt>
                <c:pt idx="116">
                  <c:v>3.1725593559407699</c:v>
                </c:pt>
                <c:pt idx="117">
                  <c:v>3.237782331770283</c:v>
                </c:pt>
                <c:pt idx="118">
                  <c:v>3.3040157742886782</c:v>
                </c:pt>
                <c:pt idx="119">
                  <c:v>3.3712669725198712</c:v>
                </c:pt>
                <c:pt idx="120">
                  <c:v>3.4395430558061482</c:v>
                </c:pt>
                <c:pt idx="121">
                  <c:v>3.5088509876776333</c:v>
                </c:pt>
                <c:pt idx="122">
                  <c:v>3.5791975596809897</c:v>
                </c:pt>
                <c:pt idx="123">
                  <c:v>3.6505893851703215</c:v>
                </c:pt>
                <c:pt idx="124">
                  <c:v>3.7230328930632699</c:v>
                </c:pt>
                <c:pt idx="125">
                  <c:v>3.7965343215653662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3.7965343215653662</c:v>
                </c:pt>
                <c:pt idx="516">
                  <c:v>3.7230328930632699</c:v>
                </c:pt>
                <c:pt idx="517">
                  <c:v>3.6505893851703215</c:v>
                </c:pt>
                <c:pt idx="518">
                  <c:v>3.5791975596809897</c:v>
                </c:pt>
                <c:pt idx="519">
                  <c:v>3.5088509876776333</c:v>
                </c:pt>
                <c:pt idx="520">
                  <c:v>3.4395430558061482</c:v>
                </c:pt>
                <c:pt idx="521">
                  <c:v>3.3712669725198712</c:v>
                </c:pt>
                <c:pt idx="522">
                  <c:v>3.3040157742886782</c:v>
                </c:pt>
                <c:pt idx="523">
                  <c:v>3.237782331770283</c:v>
                </c:pt>
                <c:pt idx="524">
                  <c:v>3.1725593559407699</c:v>
                </c:pt>
                <c:pt idx="525">
                  <c:v>3.1083394041816175</c:v>
                </c:pt>
                <c:pt idx="526">
                  <c:v>3.0451148863203787</c:v>
                </c:pt>
                <c:pt idx="527">
                  <c:v>2.9828780706224385</c:v>
                </c:pt>
                <c:pt idx="528">
                  <c:v>2.9216210897312322</c:v>
                </c:pt>
                <c:pt idx="529">
                  <c:v>2.8613359465544783</c:v>
                </c:pt>
                <c:pt idx="530">
                  <c:v>2.8020145200939943</c:v>
                </c:pt>
                <c:pt idx="531">
                  <c:v>2.7436485712168541</c:v>
                </c:pt>
                <c:pt idx="532">
                  <c:v>2.6862297483655935</c:v>
                </c:pt>
                <c:pt idx="533">
                  <c:v>2.6297495932054136</c:v>
                </c:pt>
                <c:pt idx="534">
                  <c:v>2.5741995462062706</c:v>
                </c:pt>
                <c:pt idx="535">
                  <c:v>2.5195709521579772</c:v>
                </c:pt>
                <c:pt idx="536">
                  <c:v>2.4658550656163674</c:v>
                </c:pt>
                <c:pt idx="537">
                  <c:v>2.4130430562788252</c:v>
                </c:pt>
                <c:pt idx="538">
                  <c:v>2.3611260142874197</c:v>
                </c:pt>
                <c:pt idx="539">
                  <c:v>2.3100949554581027</c:v>
                </c:pt>
                <c:pt idx="540">
                  <c:v>2.259940826434391</c:v>
                </c:pt>
                <c:pt idx="541">
                  <c:v>2.2106545097641526</c:v>
                </c:pt>
                <c:pt idx="542">
                  <c:v>2.162226828898099</c:v>
                </c:pt>
                <c:pt idx="543">
                  <c:v>2.1146485531087578</c:v>
                </c:pt>
                <c:pt idx="544">
                  <c:v>2.0679104023287063</c:v>
                </c:pt>
                <c:pt idx="545">
                  <c:v>2.0220030519069971</c:v>
                </c:pt>
                <c:pt idx="546">
                  <c:v>1.9769171372827175</c:v>
                </c:pt>
                <c:pt idx="547">
                  <c:v>1.9326432585747748</c:v>
                </c:pt>
                <c:pt idx="548">
                  <c:v>1.8891719850870312</c:v>
                </c:pt>
                <c:pt idx="549">
                  <c:v>1.8464938597279854</c:v>
                </c:pt>
                <c:pt idx="550">
                  <c:v>1.8045994033443329</c:v>
                </c:pt>
                <c:pt idx="551">
                  <c:v>1.7634791189677217</c:v>
                </c:pt>
                <c:pt idx="552">
                  <c:v>1.7231234959742017</c:v>
                </c:pt>
                <c:pt idx="553">
                  <c:v>1.6835230141558224</c:v>
                </c:pt>
                <c:pt idx="554">
                  <c:v>1.6446681477040199</c:v>
                </c:pt>
                <c:pt idx="555">
                  <c:v>1.6065493691044015</c:v>
                </c:pt>
                <c:pt idx="556">
                  <c:v>1.5691571529427044</c:v>
                </c:pt>
                <c:pt idx="557">
                  <c:v>1.532481979621664</c:v>
                </c:pt>
                <c:pt idx="558">
                  <c:v>1.4965143389887137</c:v>
                </c:pt>
                <c:pt idx="559">
                  <c:v>1.4612447338743841</c:v>
                </c:pt>
                <c:pt idx="560">
                  <c:v>1.4266636835414379</c:v>
                </c:pt>
                <c:pt idx="561">
                  <c:v>1.3927617270447523</c:v>
                </c:pt>
                <c:pt idx="562">
                  <c:v>1.3595294265020919</c:v>
                </c:pt>
                <c:pt idx="563">
                  <c:v>1.326957370275915</c:v>
                </c:pt>
                <c:pt idx="564">
                  <c:v>1.2950361760664673</c:v>
                </c:pt>
                <c:pt idx="565">
                  <c:v>1.2637564939164159</c:v>
                </c:pt>
                <c:pt idx="566">
                  <c:v>1.2331090091274004</c:v>
                </c:pt>
                <c:pt idx="567">
                  <c:v>1.2030844450888436</c:v>
                </c:pt>
                <c:pt idx="568">
                  <c:v>1.1736735660195183</c:v>
                </c:pt>
                <c:pt idx="569">
                  <c:v>1.1448671796223071</c:v>
                </c:pt>
                <c:pt idx="570">
                  <c:v>1.1166561396527439</c:v>
                </c:pt>
                <c:pt idx="571">
                  <c:v>1.0890313484018841</c:v>
                </c:pt>
                <c:pt idx="572">
                  <c:v>1.0619837590941581</c:v>
                </c:pt>
                <c:pt idx="573">
                  <c:v>1.0355043782008833</c:v>
                </c:pt>
                <c:pt idx="574">
                  <c:v>1.0095842676701205</c:v>
                </c:pt>
                <c:pt idx="575">
                  <c:v>0.9842145470736785</c:v>
                </c:pt>
                <c:pt idx="576">
                  <c:v>0.95938639567201567</c:v>
                </c:pt>
                <c:pt idx="577">
                  <c:v>0.93509105439790274</c:v>
                </c:pt>
                <c:pt idx="578">
                  <c:v>0.91131982775968823</c:v>
                </c:pt>
                <c:pt idx="579">
                  <c:v>0.88806408566509476</c:v>
                </c:pt>
                <c:pt idx="580">
                  <c:v>0.86531526516644364</c:v>
                </c:pt>
                <c:pt idx="581">
                  <c:v>0.84306487212831127</c:v>
                </c:pt>
                <c:pt idx="582">
                  <c:v>0.82130448281856594</c:v>
                </c:pt>
                <c:pt idx="583">
                  <c:v>0.80002574542385163</c:v>
                </c:pt>
                <c:pt idx="584">
                  <c:v>0.77922038149051565</c:v>
                </c:pt>
                <c:pt idx="585">
                  <c:v>0.75888018729209838</c:v>
                </c:pt>
                <c:pt idx="586">
                  <c:v>0.73899703512443637</c:v>
                </c:pt>
                <c:pt idx="587">
                  <c:v>0.71956287452952628</c:v>
                </c:pt>
                <c:pt idx="588">
                  <c:v>0.70056973344926221</c:v>
                </c:pt>
                <c:pt idx="589">
                  <c:v>0.68200971931021903</c:v>
                </c:pt>
                <c:pt idx="590">
                  <c:v>0.66387502004063081</c:v>
                </c:pt>
                <c:pt idx="591">
                  <c:v>0.64615790502078085</c:v>
                </c:pt>
                <c:pt idx="592">
                  <c:v>0.62885072596797165</c:v>
                </c:pt>
                <c:pt idx="593">
                  <c:v>0.61194591775732299</c:v>
                </c:pt>
                <c:pt idx="594">
                  <c:v>0.59543599917959411</c:v>
                </c:pt>
                <c:pt idx="595">
                  <c:v>0.57931357363729852</c:v>
                </c:pt>
                <c:pt idx="596">
                  <c:v>0.56357132978032931</c:v>
                </c:pt>
                <c:pt idx="597">
                  <c:v>0.54820204208237155</c:v>
                </c:pt>
                <c:pt idx="598">
                  <c:v>0.53319857135935911</c:v>
                </c:pt>
                <c:pt idx="599">
                  <c:v>0.51855386523123026</c:v>
                </c:pt>
                <c:pt idx="600">
                  <c:v>0.50426095852828101</c:v>
                </c:pt>
                <c:pt idx="601">
                  <c:v>0.4903129736433624</c:v>
                </c:pt>
                <c:pt idx="602">
                  <c:v>0.47670312083122945</c:v>
                </c:pt>
                <c:pt idx="603">
                  <c:v>0.46342469845629347</c:v>
                </c:pt>
                <c:pt idx="604">
                  <c:v>0.45047109319008538</c:v>
                </c:pt>
                <c:pt idx="605">
                  <c:v>0.43783578015968427</c:v>
                </c:pt>
                <c:pt idx="606">
                  <c:v>0.4255123230484093</c:v>
                </c:pt>
                <c:pt idx="607">
                  <c:v>0.41349437415003393</c:v>
                </c:pt>
                <c:pt idx="608">
                  <c:v>0.40177567437780837</c:v>
                </c:pt>
                <c:pt idx="609">
                  <c:v>0.3903500532295423</c:v>
                </c:pt>
                <c:pt idx="610">
                  <c:v>0.37921142871002211</c:v>
                </c:pt>
                <c:pt idx="611">
                  <c:v>0.36835380721200889</c:v>
                </c:pt>
                <c:pt idx="612">
                  <c:v>0.3577712833570717</c:v>
                </c:pt>
                <c:pt idx="613">
                  <c:v>0.34745803979748807</c:v>
                </c:pt>
                <c:pt idx="614">
                  <c:v>0.33740834698045735</c:v>
                </c:pt>
                <c:pt idx="615">
                  <c:v>0.3276165628758298</c:v>
                </c:pt>
                <c:pt idx="616">
                  <c:v>0.31807713266858462</c:v>
                </c:pt>
                <c:pt idx="617">
                  <c:v>0.30878458841724016</c:v>
                </c:pt>
                <c:pt idx="618">
                  <c:v>0.29973354867940238</c:v>
                </c:pt>
                <c:pt idx="619">
                  <c:v>0.29091871810561409</c:v>
                </c:pt>
                <c:pt idx="620">
                  <c:v>0.28233488700268827</c:v>
                </c:pt>
                <c:pt idx="621">
                  <c:v>0.27397693086766156</c:v>
                </c:pt>
                <c:pt idx="622">
                  <c:v>0.26583980989351891</c:v>
                </c:pt>
                <c:pt idx="623">
                  <c:v>0.25791856844781114</c:v>
                </c:pt>
                <c:pt idx="624">
                  <c:v>0.25020833452527097</c:v>
                </c:pt>
                <c:pt idx="625">
                  <c:v>0.24270431917553262</c:v>
                </c:pt>
                <c:pt idx="626">
                  <c:v>0.23540181590702505</c:v>
                </c:pt>
                <c:pt idx="627">
                  <c:v>0.22829620006811319</c:v>
                </c:pt>
                <c:pt idx="628">
                  <c:v>0.22138292820652464</c:v>
                </c:pt>
                <c:pt idx="629">
                  <c:v>0.21465753740810387</c:v>
                </c:pt>
                <c:pt idx="630">
                  <c:v>0.20811564461590037</c:v>
                </c:pt>
                <c:pt idx="631">
                  <c:v>0.20175294593059495</c:v>
                </c:pt>
                <c:pt idx="632">
                  <c:v>0.19556521589323711</c:v>
                </c:pt>
                <c:pt idx="633">
                  <c:v>0.18954830675126691</c:v>
                </c:pt>
                <c:pt idx="634">
                  <c:v>0.18369814770875231</c:v>
                </c:pt>
                <c:pt idx="635">
                  <c:v>0.1780107441617827</c:v>
                </c:pt>
                <c:pt idx="636">
                  <c:v>0.1724821769199153</c:v>
                </c:pt>
                <c:pt idx="637">
                  <c:v>0.16710860141457404</c:v>
                </c:pt>
                <c:pt idx="638">
                  <c:v>0.16188624689526415</c:v>
                </c:pt>
                <c:pt idx="639">
                  <c:v>0.15681141561446341</c:v>
                </c:pt>
                <c:pt idx="640">
                  <c:v>0.15188048200201698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B-4C93-AEFE-F0D980FEE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09416"/>
        <c:axId val="1"/>
      </c:areaChart>
      <c:catAx>
        <c:axId val="22140941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221409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06506564707988E-2"/>
          <c:y val="4.3604651162790699E-2"/>
          <c:w val="0.92643447925260047"/>
          <c:h val="0.83720930232558233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'9.50'!$U$20:$U$660</c:f>
              <c:strCache>
                <c:ptCount val="641"/>
                <c:pt idx="0">
                  <c:v>0.294</c:v>
                </c:pt>
                <c:pt idx="1">
                  <c:v>0.295</c:v>
                </c:pt>
                <c:pt idx="2">
                  <c:v>0.295</c:v>
                </c:pt>
                <c:pt idx="3">
                  <c:v>0.296</c:v>
                </c:pt>
                <c:pt idx="4">
                  <c:v>0.297</c:v>
                </c:pt>
                <c:pt idx="5">
                  <c:v>0.297</c:v>
                </c:pt>
                <c:pt idx="6">
                  <c:v>0.298</c:v>
                </c:pt>
                <c:pt idx="7">
                  <c:v>0.299</c:v>
                </c:pt>
                <c:pt idx="8">
                  <c:v>0.3</c:v>
                </c:pt>
                <c:pt idx="9">
                  <c:v>0.3</c:v>
                </c:pt>
                <c:pt idx="10">
                  <c:v>0.301</c:v>
                </c:pt>
                <c:pt idx="11">
                  <c:v>0.302</c:v>
                </c:pt>
                <c:pt idx="12">
                  <c:v>0.302</c:v>
                </c:pt>
                <c:pt idx="13">
                  <c:v>0.303</c:v>
                </c:pt>
                <c:pt idx="14">
                  <c:v>0.304</c:v>
                </c:pt>
                <c:pt idx="15">
                  <c:v>0.305</c:v>
                </c:pt>
                <c:pt idx="16">
                  <c:v>0.305</c:v>
                </c:pt>
                <c:pt idx="17">
                  <c:v>0.306</c:v>
                </c:pt>
                <c:pt idx="18">
                  <c:v>0.307</c:v>
                </c:pt>
                <c:pt idx="19">
                  <c:v>0.307</c:v>
                </c:pt>
                <c:pt idx="20">
                  <c:v>0.308</c:v>
                </c:pt>
                <c:pt idx="21">
                  <c:v>0.309</c:v>
                </c:pt>
                <c:pt idx="22">
                  <c:v>0.309</c:v>
                </c:pt>
                <c:pt idx="23">
                  <c:v>0.31</c:v>
                </c:pt>
                <c:pt idx="24">
                  <c:v>0.311</c:v>
                </c:pt>
                <c:pt idx="25">
                  <c:v>0.312</c:v>
                </c:pt>
                <c:pt idx="26">
                  <c:v>0.312</c:v>
                </c:pt>
                <c:pt idx="27">
                  <c:v>0.313</c:v>
                </c:pt>
                <c:pt idx="28">
                  <c:v>0.314</c:v>
                </c:pt>
                <c:pt idx="29">
                  <c:v>0.314</c:v>
                </c:pt>
                <c:pt idx="30">
                  <c:v>0.315</c:v>
                </c:pt>
                <c:pt idx="31">
                  <c:v>0.316</c:v>
                </c:pt>
                <c:pt idx="32">
                  <c:v>0.317</c:v>
                </c:pt>
                <c:pt idx="33">
                  <c:v>0.317</c:v>
                </c:pt>
                <c:pt idx="34">
                  <c:v>0.318</c:v>
                </c:pt>
                <c:pt idx="35">
                  <c:v>0.319</c:v>
                </c:pt>
                <c:pt idx="36">
                  <c:v>0.319</c:v>
                </c:pt>
                <c:pt idx="37">
                  <c:v>0.32</c:v>
                </c:pt>
                <c:pt idx="38">
                  <c:v>0.321</c:v>
                </c:pt>
                <c:pt idx="39">
                  <c:v>0.321</c:v>
                </c:pt>
                <c:pt idx="40">
                  <c:v>0.322</c:v>
                </c:pt>
                <c:pt idx="41">
                  <c:v>0.323</c:v>
                </c:pt>
                <c:pt idx="42">
                  <c:v>0.324</c:v>
                </c:pt>
                <c:pt idx="43">
                  <c:v>0.324</c:v>
                </c:pt>
                <c:pt idx="44">
                  <c:v>0.325</c:v>
                </c:pt>
                <c:pt idx="45">
                  <c:v>0.326</c:v>
                </c:pt>
                <c:pt idx="46">
                  <c:v>0.326</c:v>
                </c:pt>
                <c:pt idx="47">
                  <c:v>0.327</c:v>
                </c:pt>
                <c:pt idx="48">
                  <c:v>0.328</c:v>
                </c:pt>
                <c:pt idx="49">
                  <c:v>0.329</c:v>
                </c:pt>
                <c:pt idx="50">
                  <c:v>0.329</c:v>
                </c:pt>
                <c:pt idx="51">
                  <c:v>0.33</c:v>
                </c:pt>
                <c:pt idx="52">
                  <c:v>0.331</c:v>
                </c:pt>
                <c:pt idx="53">
                  <c:v>0.331</c:v>
                </c:pt>
                <c:pt idx="54">
                  <c:v>0.332</c:v>
                </c:pt>
                <c:pt idx="55">
                  <c:v>0.333</c:v>
                </c:pt>
                <c:pt idx="56">
                  <c:v>0.333</c:v>
                </c:pt>
                <c:pt idx="57">
                  <c:v>0.334</c:v>
                </c:pt>
                <c:pt idx="58">
                  <c:v>0.335</c:v>
                </c:pt>
                <c:pt idx="59">
                  <c:v>0.336</c:v>
                </c:pt>
                <c:pt idx="60">
                  <c:v>0.336</c:v>
                </c:pt>
                <c:pt idx="61">
                  <c:v>0.337</c:v>
                </c:pt>
                <c:pt idx="62">
                  <c:v>0.338</c:v>
                </c:pt>
                <c:pt idx="63">
                  <c:v>0.338</c:v>
                </c:pt>
                <c:pt idx="64">
                  <c:v>0.339</c:v>
                </c:pt>
                <c:pt idx="65">
                  <c:v>0.34</c:v>
                </c:pt>
                <c:pt idx="66">
                  <c:v>0.341</c:v>
                </c:pt>
                <c:pt idx="67">
                  <c:v>0.341</c:v>
                </c:pt>
                <c:pt idx="68">
                  <c:v>0.342</c:v>
                </c:pt>
                <c:pt idx="69">
                  <c:v>0.343</c:v>
                </c:pt>
                <c:pt idx="70">
                  <c:v>0.343</c:v>
                </c:pt>
                <c:pt idx="71">
                  <c:v>0.344</c:v>
                </c:pt>
                <c:pt idx="72">
                  <c:v>0.345</c:v>
                </c:pt>
                <c:pt idx="73">
                  <c:v>0.345</c:v>
                </c:pt>
                <c:pt idx="74">
                  <c:v>0.346</c:v>
                </c:pt>
                <c:pt idx="75">
                  <c:v>0.347</c:v>
                </c:pt>
                <c:pt idx="76">
                  <c:v>0.348</c:v>
                </c:pt>
                <c:pt idx="77">
                  <c:v>0.348</c:v>
                </c:pt>
                <c:pt idx="78">
                  <c:v>0.349</c:v>
                </c:pt>
                <c:pt idx="79">
                  <c:v>0.35</c:v>
                </c:pt>
                <c:pt idx="80">
                  <c:v>0.35</c:v>
                </c:pt>
                <c:pt idx="81">
                  <c:v>0.351</c:v>
                </c:pt>
                <c:pt idx="82">
                  <c:v>0.352</c:v>
                </c:pt>
                <c:pt idx="83">
                  <c:v>0.353</c:v>
                </c:pt>
                <c:pt idx="84">
                  <c:v>0.353</c:v>
                </c:pt>
                <c:pt idx="85">
                  <c:v>0.354</c:v>
                </c:pt>
                <c:pt idx="86">
                  <c:v>0.355</c:v>
                </c:pt>
                <c:pt idx="87">
                  <c:v>0.355</c:v>
                </c:pt>
                <c:pt idx="88">
                  <c:v>0.356</c:v>
                </c:pt>
                <c:pt idx="89">
                  <c:v>0.357</c:v>
                </c:pt>
                <c:pt idx="90">
                  <c:v>0.357</c:v>
                </c:pt>
                <c:pt idx="91">
                  <c:v>0.358</c:v>
                </c:pt>
                <c:pt idx="92">
                  <c:v>0.359</c:v>
                </c:pt>
                <c:pt idx="93">
                  <c:v>0.36</c:v>
                </c:pt>
                <c:pt idx="94">
                  <c:v>0.36</c:v>
                </c:pt>
                <c:pt idx="95">
                  <c:v>0.361</c:v>
                </c:pt>
                <c:pt idx="96">
                  <c:v>0.362</c:v>
                </c:pt>
                <c:pt idx="97">
                  <c:v>0.362</c:v>
                </c:pt>
                <c:pt idx="98">
                  <c:v>0.363</c:v>
                </c:pt>
                <c:pt idx="99">
                  <c:v>0.364</c:v>
                </c:pt>
                <c:pt idx="100">
                  <c:v>0.365</c:v>
                </c:pt>
                <c:pt idx="101">
                  <c:v>0.365</c:v>
                </c:pt>
                <c:pt idx="102">
                  <c:v>0.366</c:v>
                </c:pt>
                <c:pt idx="103">
                  <c:v>0.367</c:v>
                </c:pt>
                <c:pt idx="104">
                  <c:v>0.367</c:v>
                </c:pt>
                <c:pt idx="105">
                  <c:v>0.368</c:v>
                </c:pt>
                <c:pt idx="106">
                  <c:v>0.369</c:v>
                </c:pt>
                <c:pt idx="107">
                  <c:v>0.37</c:v>
                </c:pt>
                <c:pt idx="108">
                  <c:v>0.37</c:v>
                </c:pt>
                <c:pt idx="109">
                  <c:v>0.371</c:v>
                </c:pt>
                <c:pt idx="110">
                  <c:v>0.372</c:v>
                </c:pt>
                <c:pt idx="111">
                  <c:v>0.372</c:v>
                </c:pt>
                <c:pt idx="112">
                  <c:v>0.373</c:v>
                </c:pt>
                <c:pt idx="113">
                  <c:v>0.374</c:v>
                </c:pt>
                <c:pt idx="114">
                  <c:v>0.374</c:v>
                </c:pt>
                <c:pt idx="115">
                  <c:v>0.375</c:v>
                </c:pt>
                <c:pt idx="116">
                  <c:v>0.376</c:v>
                </c:pt>
                <c:pt idx="117">
                  <c:v>0.377</c:v>
                </c:pt>
                <c:pt idx="118">
                  <c:v>0.377</c:v>
                </c:pt>
                <c:pt idx="119">
                  <c:v>0.378</c:v>
                </c:pt>
                <c:pt idx="120">
                  <c:v>0.379</c:v>
                </c:pt>
                <c:pt idx="121">
                  <c:v>0.379</c:v>
                </c:pt>
                <c:pt idx="122">
                  <c:v>0.38</c:v>
                </c:pt>
                <c:pt idx="123">
                  <c:v>0.381</c:v>
                </c:pt>
                <c:pt idx="124">
                  <c:v>0.382</c:v>
                </c:pt>
                <c:pt idx="125">
                  <c:v>0.382</c:v>
                </c:pt>
                <c:pt idx="126">
                  <c:v>0.383</c:v>
                </c:pt>
                <c:pt idx="127">
                  <c:v>0.384</c:v>
                </c:pt>
                <c:pt idx="128">
                  <c:v>0.384</c:v>
                </c:pt>
                <c:pt idx="129">
                  <c:v>0.385</c:v>
                </c:pt>
                <c:pt idx="130">
                  <c:v>0.386</c:v>
                </c:pt>
                <c:pt idx="131">
                  <c:v>0.386</c:v>
                </c:pt>
                <c:pt idx="132">
                  <c:v>0.387</c:v>
                </c:pt>
                <c:pt idx="133">
                  <c:v>0.388</c:v>
                </c:pt>
                <c:pt idx="134">
                  <c:v>0.389</c:v>
                </c:pt>
                <c:pt idx="135">
                  <c:v>0.389</c:v>
                </c:pt>
                <c:pt idx="136">
                  <c:v>0.39</c:v>
                </c:pt>
                <c:pt idx="137">
                  <c:v>0.391</c:v>
                </c:pt>
                <c:pt idx="138">
                  <c:v>0.391</c:v>
                </c:pt>
                <c:pt idx="139">
                  <c:v>0.392</c:v>
                </c:pt>
                <c:pt idx="140">
                  <c:v>0.393</c:v>
                </c:pt>
                <c:pt idx="141">
                  <c:v>0.394</c:v>
                </c:pt>
                <c:pt idx="142">
                  <c:v>0.394</c:v>
                </c:pt>
                <c:pt idx="143">
                  <c:v>0.395</c:v>
                </c:pt>
                <c:pt idx="144">
                  <c:v>0.396</c:v>
                </c:pt>
                <c:pt idx="145">
                  <c:v>0.396</c:v>
                </c:pt>
                <c:pt idx="146">
                  <c:v>0.397</c:v>
                </c:pt>
                <c:pt idx="147">
                  <c:v>0.398</c:v>
                </c:pt>
                <c:pt idx="148">
                  <c:v>0.398</c:v>
                </c:pt>
                <c:pt idx="149">
                  <c:v>0.399</c:v>
                </c:pt>
                <c:pt idx="150">
                  <c:v>0.4</c:v>
                </c:pt>
                <c:pt idx="151">
                  <c:v>0.401</c:v>
                </c:pt>
                <c:pt idx="152">
                  <c:v>0.401</c:v>
                </c:pt>
                <c:pt idx="153">
                  <c:v>0.402</c:v>
                </c:pt>
                <c:pt idx="154">
                  <c:v>0.403</c:v>
                </c:pt>
                <c:pt idx="155">
                  <c:v>0.403</c:v>
                </c:pt>
                <c:pt idx="156">
                  <c:v>0.404</c:v>
                </c:pt>
                <c:pt idx="157">
                  <c:v>0.405</c:v>
                </c:pt>
                <c:pt idx="158">
                  <c:v>0.406</c:v>
                </c:pt>
                <c:pt idx="159">
                  <c:v>0.406</c:v>
                </c:pt>
                <c:pt idx="160">
                  <c:v>0.407</c:v>
                </c:pt>
                <c:pt idx="161">
                  <c:v>0.408</c:v>
                </c:pt>
                <c:pt idx="162">
                  <c:v>0.408</c:v>
                </c:pt>
                <c:pt idx="163">
                  <c:v>0.409</c:v>
                </c:pt>
                <c:pt idx="164">
                  <c:v>0.41</c:v>
                </c:pt>
                <c:pt idx="165">
                  <c:v>0.41</c:v>
                </c:pt>
                <c:pt idx="166">
                  <c:v>0.411</c:v>
                </c:pt>
                <c:pt idx="167">
                  <c:v>0.412</c:v>
                </c:pt>
                <c:pt idx="168">
                  <c:v>0.413</c:v>
                </c:pt>
                <c:pt idx="169">
                  <c:v>0.413</c:v>
                </c:pt>
                <c:pt idx="170">
                  <c:v>0.414</c:v>
                </c:pt>
                <c:pt idx="171">
                  <c:v>0.415</c:v>
                </c:pt>
                <c:pt idx="172">
                  <c:v>0.415</c:v>
                </c:pt>
                <c:pt idx="173">
                  <c:v>0.416</c:v>
                </c:pt>
                <c:pt idx="174">
                  <c:v>0.417</c:v>
                </c:pt>
                <c:pt idx="175">
                  <c:v>0.418</c:v>
                </c:pt>
                <c:pt idx="176">
                  <c:v>0.418</c:v>
                </c:pt>
                <c:pt idx="177">
                  <c:v>0.419</c:v>
                </c:pt>
                <c:pt idx="178">
                  <c:v>0.42</c:v>
                </c:pt>
                <c:pt idx="179">
                  <c:v>0.42</c:v>
                </c:pt>
                <c:pt idx="180">
                  <c:v>0.421</c:v>
                </c:pt>
                <c:pt idx="181">
                  <c:v>0.422</c:v>
                </c:pt>
                <c:pt idx="182">
                  <c:v>0.422</c:v>
                </c:pt>
                <c:pt idx="183">
                  <c:v>0.423</c:v>
                </c:pt>
                <c:pt idx="184">
                  <c:v>0.424</c:v>
                </c:pt>
                <c:pt idx="185">
                  <c:v>0.425</c:v>
                </c:pt>
                <c:pt idx="186">
                  <c:v>0.425</c:v>
                </c:pt>
                <c:pt idx="187">
                  <c:v>0.426</c:v>
                </c:pt>
                <c:pt idx="188">
                  <c:v>0.427</c:v>
                </c:pt>
                <c:pt idx="189">
                  <c:v>0.427</c:v>
                </c:pt>
                <c:pt idx="190">
                  <c:v>0.428</c:v>
                </c:pt>
                <c:pt idx="191">
                  <c:v>0.429</c:v>
                </c:pt>
                <c:pt idx="192">
                  <c:v>0.43</c:v>
                </c:pt>
                <c:pt idx="193">
                  <c:v>0.43</c:v>
                </c:pt>
                <c:pt idx="194">
                  <c:v>0.431</c:v>
                </c:pt>
                <c:pt idx="195">
                  <c:v>0.432</c:v>
                </c:pt>
                <c:pt idx="196">
                  <c:v>0.432</c:v>
                </c:pt>
                <c:pt idx="197">
                  <c:v>0.433</c:v>
                </c:pt>
                <c:pt idx="198">
                  <c:v>0.434</c:v>
                </c:pt>
                <c:pt idx="199">
                  <c:v>0.435</c:v>
                </c:pt>
                <c:pt idx="200">
                  <c:v>0.435</c:v>
                </c:pt>
                <c:pt idx="201">
                  <c:v>0.436</c:v>
                </c:pt>
                <c:pt idx="202">
                  <c:v>0.437</c:v>
                </c:pt>
                <c:pt idx="203">
                  <c:v>0.437</c:v>
                </c:pt>
                <c:pt idx="204">
                  <c:v>0.438</c:v>
                </c:pt>
                <c:pt idx="205">
                  <c:v>0.439</c:v>
                </c:pt>
                <c:pt idx="206">
                  <c:v>0.439</c:v>
                </c:pt>
                <c:pt idx="207">
                  <c:v>0.44</c:v>
                </c:pt>
                <c:pt idx="208">
                  <c:v>0.441</c:v>
                </c:pt>
                <c:pt idx="209">
                  <c:v>0.442</c:v>
                </c:pt>
                <c:pt idx="210">
                  <c:v>0.442</c:v>
                </c:pt>
                <c:pt idx="211">
                  <c:v>0.443</c:v>
                </c:pt>
                <c:pt idx="212">
                  <c:v>0.444</c:v>
                </c:pt>
                <c:pt idx="213">
                  <c:v>0.444</c:v>
                </c:pt>
                <c:pt idx="214">
                  <c:v>0.445</c:v>
                </c:pt>
                <c:pt idx="215">
                  <c:v>0.446</c:v>
                </c:pt>
                <c:pt idx="216">
                  <c:v>0.447</c:v>
                </c:pt>
                <c:pt idx="217">
                  <c:v>0.447</c:v>
                </c:pt>
                <c:pt idx="218">
                  <c:v>0.448</c:v>
                </c:pt>
                <c:pt idx="219">
                  <c:v>0.449</c:v>
                </c:pt>
                <c:pt idx="220">
                  <c:v>0.449</c:v>
                </c:pt>
                <c:pt idx="221">
                  <c:v>0.45</c:v>
                </c:pt>
                <c:pt idx="222">
                  <c:v>0.451</c:v>
                </c:pt>
                <c:pt idx="223">
                  <c:v>0.451</c:v>
                </c:pt>
                <c:pt idx="224">
                  <c:v>0.452</c:v>
                </c:pt>
                <c:pt idx="225">
                  <c:v>0.453</c:v>
                </c:pt>
                <c:pt idx="226">
                  <c:v>0.454</c:v>
                </c:pt>
                <c:pt idx="227">
                  <c:v>0.454</c:v>
                </c:pt>
                <c:pt idx="228">
                  <c:v>0.455</c:v>
                </c:pt>
                <c:pt idx="229">
                  <c:v>0.456</c:v>
                </c:pt>
                <c:pt idx="230">
                  <c:v>0.456</c:v>
                </c:pt>
                <c:pt idx="231">
                  <c:v>0.457</c:v>
                </c:pt>
                <c:pt idx="232">
                  <c:v>0.458</c:v>
                </c:pt>
                <c:pt idx="233">
                  <c:v>0.459</c:v>
                </c:pt>
                <c:pt idx="234">
                  <c:v>0.459</c:v>
                </c:pt>
                <c:pt idx="235">
                  <c:v>0.46</c:v>
                </c:pt>
                <c:pt idx="236">
                  <c:v>0.461</c:v>
                </c:pt>
                <c:pt idx="237">
                  <c:v>0.461</c:v>
                </c:pt>
                <c:pt idx="238">
                  <c:v>0.462</c:v>
                </c:pt>
                <c:pt idx="239">
                  <c:v>0.463</c:v>
                </c:pt>
                <c:pt idx="240">
                  <c:v>0.463</c:v>
                </c:pt>
                <c:pt idx="241">
                  <c:v>0.464</c:v>
                </c:pt>
                <c:pt idx="242">
                  <c:v>0.465</c:v>
                </c:pt>
                <c:pt idx="243">
                  <c:v>0.466</c:v>
                </c:pt>
                <c:pt idx="244">
                  <c:v>0.466</c:v>
                </c:pt>
                <c:pt idx="245">
                  <c:v>0.467</c:v>
                </c:pt>
                <c:pt idx="246">
                  <c:v>0.468</c:v>
                </c:pt>
                <c:pt idx="247">
                  <c:v>0.468</c:v>
                </c:pt>
                <c:pt idx="248">
                  <c:v>0.469</c:v>
                </c:pt>
                <c:pt idx="249">
                  <c:v>0.47</c:v>
                </c:pt>
                <c:pt idx="250">
                  <c:v>0.471</c:v>
                </c:pt>
                <c:pt idx="251">
                  <c:v>0.471</c:v>
                </c:pt>
                <c:pt idx="252">
                  <c:v>0.472</c:v>
                </c:pt>
                <c:pt idx="253">
                  <c:v>0.473</c:v>
                </c:pt>
                <c:pt idx="254">
                  <c:v>0.473</c:v>
                </c:pt>
                <c:pt idx="255">
                  <c:v>0.474</c:v>
                </c:pt>
                <c:pt idx="256">
                  <c:v>0.475</c:v>
                </c:pt>
                <c:pt idx="257">
                  <c:v>0.475</c:v>
                </c:pt>
                <c:pt idx="258">
                  <c:v>0.476</c:v>
                </c:pt>
                <c:pt idx="259">
                  <c:v>0.477</c:v>
                </c:pt>
                <c:pt idx="260">
                  <c:v>0.478</c:v>
                </c:pt>
                <c:pt idx="261">
                  <c:v>0.478</c:v>
                </c:pt>
                <c:pt idx="262">
                  <c:v>0.479</c:v>
                </c:pt>
                <c:pt idx="263">
                  <c:v>0.48</c:v>
                </c:pt>
                <c:pt idx="264">
                  <c:v>0.48</c:v>
                </c:pt>
                <c:pt idx="265">
                  <c:v>0.481</c:v>
                </c:pt>
                <c:pt idx="266">
                  <c:v>0.482</c:v>
                </c:pt>
                <c:pt idx="267">
                  <c:v>0.483</c:v>
                </c:pt>
                <c:pt idx="268">
                  <c:v>0.483</c:v>
                </c:pt>
                <c:pt idx="269">
                  <c:v>0.484</c:v>
                </c:pt>
                <c:pt idx="270">
                  <c:v>0.485</c:v>
                </c:pt>
                <c:pt idx="271">
                  <c:v>0.485</c:v>
                </c:pt>
                <c:pt idx="272">
                  <c:v>0.486</c:v>
                </c:pt>
                <c:pt idx="273">
                  <c:v>0.487</c:v>
                </c:pt>
                <c:pt idx="274">
                  <c:v>0.487</c:v>
                </c:pt>
                <c:pt idx="275">
                  <c:v>0.488</c:v>
                </c:pt>
                <c:pt idx="276">
                  <c:v>0.489</c:v>
                </c:pt>
                <c:pt idx="277">
                  <c:v>0.49</c:v>
                </c:pt>
                <c:pt idx="278">
                  <c:v>0.49</c:v>
                </c:pt>
                <c:pt idx="279">
                  <c:v>0.491</c:v>
                </c:pt>
                <c:pt idx="280">
                  <c:v>0.492</c:v>
                </c:pt>
                <c:pt idx="281">
                  <c:v>0.492</c:v>
                </c:pt>
                <c:pt idx="282">
                  <c:v>0.493</c:v>
                </c:pt>
                <c:pt idx="283">
                  <c:v>0.494</c:v>
                </c:pt>
                <c:pt idx="284">
                  <c:v>0.495</c:v>
                </c:pt>
                <c:pt idx="285">
                  <c:v>0.495</c:v>
                </c:pt>
                <c:pt idx="286">
                  <c:v>0.496</c:v>
                </c:pt>
                <c:pt idx="287">
                  <c:v>0.497</c:v>
                </c:pt>
                <c:pt idx="288">
                  <c:v>0.497</c:v>
                </c:pt>
                <c:pt idx="289">
                  <c:v>0.498</c:v>
                </c:pt>
                <c:pt idx="290">
                  <c:v>0.499</c:v>
                </c:pt>
                <c:pt idx="291">
                  <c:v>0.5</c:v>
                </c:pt>
                <c:pt idx="292">
                  <c:v>0.5</c:v>
                </c:pt>
                <c:pt idx="293">
                  <c:v>0.501</c:v>
                </c:pt>
                <c:pt idx="294">
                  <c:v>0.502</c:v>
                </c:pt>
                <c:pt idx="295">
                  <c:v>0.502</c:v>
                </c:pt>
                <c:pt idx="296">
                  <c:v>0.503</c:v>
                </c:pt>
                <c:pt idx="297">
                  <c:v>0.504</c:v>
                </c:pt>
                <c:pt idx="298">
                  <c:v>0.504</c:v>
                </c:pt>
                <c:pt idx="299">
                  <c:v>0.505</c:v>
                </c:pt>
                <c:pt idx="300">
                  <c:v>0.506</c:v>
                </c:pt>
                <c:pt idx="301">
                  <c:v>0.507</c:v>
                </c:pt>
                <c:pt idx="302">
                  <c:v>0.507</c:v>
                </c:pt>
                <c:pt idx="303">
                  <c:v>0.508</c:v>
                </c:pt>
                <c:pt idx="304">
                  <c:v>0.509</c:v>
                </c:pt>
                <c:pt idx="305">
                  <c:v>0.509</c:v>
                </c:pt>
                <c:pt idx="306">
                  <c:v>0.51</c:v>
                </c:pt>
                <c:pt idx="307">
                  <c:v>0.511</c:v>
                </c:pt>
                <c:pt idx="308">
                  <c:v>0.512</c:v>
                </c:pt>
                <c:pt idx="309">
                  <c:v>0.512</c:v>
                </c:pt>
                <c:pt idx="310">
                  <c:v>0.513</c:v>
                </c:pt>
                <c:pt idx="311">
                  <c:v>0.514</c:v>
                </c:pt>
                <c:pt idx="312">
                  <c:v>0.514</c:v>
                </c:pt>
                <c:pt idx="313">
                  <c:v>0.515</c:v>
                </c:pt>
                <c:pt idx="314">
                  <c:v>0.516</c:v>
                </c:pt>
                <c:pt idx="315">
                  <c:v>0.516</c:v>
                </c:pt>
                <c:pt idx="316">
                  <c:v>0.517</c:v>
                </c:pt>
                <c:pt idx="317">
                  <c:v>0.518</c:v>
                </c:pt>
                <c:pt idx="318">
                  <c:v>0.519</c:v>
                </c:pt>
                <c:pt idx="319">
                  <c:v>0.519</c:v>
                </c:pt>
                <c:pt idx="320">
                  <c:v>0.52</c:v>
                </c:pt>
                <c:pt idx="321">
                  <c:v>0.521</c:v>
                </c:pt>
                <c:pt idx="322">
                  <c:v>0.521</c:v>
                </c:pt>
                <c:pt idx="323">
                  <c:v>0.522</c:v>
                </c:pt>
                <c:pt idx="324">
                  <c:v>0.523</c:v>
                </c:pt>
                <c:pt idx="325">
                  <c:v>0.524</c:v>
                </c:pt>
                <c:pt idx="326">
                  <c:v>0.524</c:v>
                </c:pt>
                <c:pt idx="327">
                  <c:v>0.525</c:v>
                </c:pt>
                <c:pt idx="328">
                  <c:v>0.526</c:v>
                </c:pt>
                <c:pt idx="329">
                  <c:v>0.526</c:v>
                </c:pt>
                <c:pt idx="330">
                  <c:v>0.527</c:v>
                </c:pt>
                <c:pt idx="331">
                  <c:v>0.528</c:v>
                </c:pt>
                <c:pt idx="332">
                  <c:v>0.528</c:v>
                </c:pt>
                <c:pt idx="333">
                  <c:v>0.529</c:v>
                </c:pt>
                <c:pt idx="334">
                  <c:v>0.53</c:v>
                </c:pt>
                <c:pt idx="335">
                  <c:v>0.531</c:v>
                </c:pt>
                <c:pt idx="336">
                  <c:v>0.531</c:v>
                </c:pt>
                <c:pt idx="337">
                  <c:v>0.532</c:v>
                </c:pt>
                <c:pt idx="338">
                  <c:v>0.533</c:v>
                </c:pt>
                <c:pt idx="339">
                  <c:v>0.533</c:v>
                </c:pt>
                <c:pt idx="340">
                  <c:v>0.534</c:v>
                </c:pt>
                <c:pt idx="341">
                  <c:v>0.535</c:v>
                </c:pt>
                <c:pt idx="342">
                  <c:v>0.536</c:v>
                </c:pt>
                <c:pt idx="343">
                  <c:v>0.536</c:v>
                </c:pt>
                <c:pt idx="344">
                  <c:v>0.537</c:v>
                </c:pt>
                <c:pt idx="345">
                  <c:v>0.538</c:v>
                </c:pt>
                <c:pt idx="346">
                  <c:v>0.538</c:v>
                </c:pt>
                <c:pt idx="347">
                  <c:v>0.539</c:v>
                </c:pt>
                <c:pt idx="348">
                  <c:v>0.54</c:v>
                </c:pt>
                <c:pt idx="349">
                  <c:v>0.54</c:v>
                </c:pt>
                <c:pt idx="350">
                  <c:v>0.541</c:v>
                </c:pt>
                <c:pt idx="351">
                  <c:v>0.542</c:v>
                </c:pt>
                <c:pt idx="352">
                  <c:v>0.543</c:v>
                </c:pt>
                <c:pt idx="353">
                  <c:v>0.543</c:v>
                </c:pt>
                <c:pt idx="354">
                  <c:v>0.544</c:v>
                </c:pt>
                <c:pt idx="355">
                  <c:v>0.545</c:v>
                </c:pt>
                <c:pt idx="356">
                  <c:v>0.545</c:v>
                </c:pt>
                <c:pt idx="357">
                  <c:v>0.546</c:v>
                </c:pt>
                <c:pt idx="358">
                  <c:v>0.547</c:v>
                </c:pt>
                <c:pt idx="359">
                  <c:v>0.548</c:v>
                </c:pt>
                <c:pt idx="360">
                  <c:v>0.548</c:v>
                </c:pt>
                <c:pt idx="361">
                  <c:v>0.549</c:v>
                </c:pt>
                <c:pt idx="362">
                  <c:v>0.55</c:v>
                </c:pt>
                <c:pt idx="363">
                  <c:v>0.55</c:v>
                </c:pt>
                <c:pt idx="364">
                  <c:v>0.551</c:v>
                </c:pt>
                <c:pt idx="365">
                  <c:v>0.552</c:v>
                </c:pt>
                <c:pt idx="366">
                  <c:v>0.553</c:v>
                </c:pt>
                <c:pt idx="367">
                  <c:v>0.553</c:v>
                </c:pt>
                <c:pt idx="368">
                  <c:v>0.554</c:v>
                </c:pt>
                <c:pt idx="369">
                  <c:v>0.555</c:v>
                </c:pt>
                <c:pt idx="370">
                  <c:v>0.555</c:v>
                </c:pt>
                <c:pt idx="371">
                  <c:v>0.556</c:v>
                </c:pt>
                <c:pt idx="372">
                  <c:v>0.557</c:v>
                </c:pt>
                <c:pt idx="373">
                  <c:v>0.557</c:v>
                </c:pt>
                <c:pt idx="374">
                  <c:v>0.558</c:v>
                </c:pt>
                <c:pt idx="375">
                  <c:v>0.559</c:v>
                </c:pt>
                <c:pt idx="376">
                  <c:v>0.56</c:v>
                </c:pt>
                <c:pt idx="377">
                  <c:v>0.56</c:v>
                </c:pt>
                <c:pt idx="378">
                  <c:v>0.561</c:v>
                </c:pt>
                <c:pt idx="379">
                  <c:v>0.562</c:v>
                </c:pt>
                <c:pt idx="380">
                  <c:v>0.562</c:v>
                </c:pt>
                <c:pt idx="381">
                  <c:v>0.563</c:v>
                </c:pt>
                <c:pt idx="382">
                  <c:v>0.564</c:v>
                </c:pt>
                <c:pt idx="383">
                  <c:v>0.565</c:v>
                </c:pt>
                <c:pt idx="384">
                  <c:v>0.565</c:v>
                </c:pt>
                <c:pt idx="385">
                  <c:v>0.566</c:v>
                </c:pt>
                <c:pt idx="386">
                  <c:v>0.567</c:v>
                </c:pt>
                <c:pt idx="387">
                  <c:v>0.567</c:v>
                </c:pt>
                <c:pt idx="388">
                  <c:v>0.568</c:v>
                </c:pt>
                <c:pt idx="389">
                  <c:v>0.569</c:v>
                </c:pt>
                <c:pt idx="390">
                  <c:v>0.569</c:v>
                </c:pt>
                <c:pt idx="391">
                  <c:v>0.57</c:v>
                </c:pt>
                <c:pt idx="392">
                  <c:v>0.571</c:v>
                </c:pt>
                <c:pt idx="393">
                  <c:v>0.572</c:v>
                </c:pt>
                <c:pt idx="394">
                  <c:v>0.572</c:v>
                </c:pt>
                <c:pt idx="395">
                  <c:v>0.573</c:v>
                </c:pt>
                <c:pt idx="396">
                  <c:v>0.574</c:v>
                </c:pt>
                <c:pt idx="397">
                  <c:v>0.574</c:v>
                </c:pt>
                <c:pt idx="398">
                  <c:v>0.575</c:v>
                </c:pt>
                <c:pt idx="399">
                  <c:v>0.576</c:v>
                </c:pt>
                <c:pt idx="400">
                  <c:v>0.577</c:v>
                </c:pt>
                <c:pt idx="401">
                  <c:v>0.577</c:v>
                </c:pt>
                <c:pt idx="402">
                  <c:v>0.578</c:v>
                </c:pt>
                <c:pt idx="403">
                  <c:v>0.579</c:v>
                </c:pt>
                <c:pt idx="404">
                  <c:v>0.579</c:v>
                </c:pt>
                <c:pt idx="405">
                  <c:v>0.58</c:v>
                </c:pt>
                <c:pt idx="406">
                  <c:v>0.581</c:v>
                </c:pt>
                <c:pt idx="407">
                  <c:v>0.581</c:v>
                </c:pt>
                <c:pt idx="408">
                  <c:v>0.582</c:v>
                </c:pt>
                <c:pt idx="409">
                  <c:v>0.583</c:v>
                </c:pt>
                <c:pt idx="410">
                  <c:v>0.584</c:v>
                </c:pt>
                <c:pt idx="411">
                  <c:v>0.584</c:v>
                </c:pt>
                <c:pt idx="412">
                  <c:v>0.585</c:v>
                </c:pt>
                <c:pt idx="413">
                  <c:v>0.586</c:v>
                </c:pt>
                <c:pt idx="414">
                  <c:v>0.586</c:v>
                </c:pt>
                <c:pt idx="415">
                  <c:v>0.587</c:v>
                </c:pt>
                <c:pt idx="416">
                  <c:v>0.588</c:v>
                </c:pt>
                <c:pt idx="417">
                  <c:v>0.589</c:v>
                </c:pt>
                <c:pt idx="418">
                  <c:v>0.589</c:v>
                </c:pt>
                <c:pt idx="419">
                  <c:v>0.59</c:v>
                </c:pt>
                <c:pt idx="420">
                  <c:v>0.591</c:v>
                </c:pt>
                <c:pt idx="421">
                  <c:v>0.591</c:v>
                </c:pt>
                <c:pt idx="422">
                  <c:v>0.592</c:v>
                </c:pt>
                <c:pt idx="423">
                  <c:v>0.593</c:v>
                </c:pt>
                <c:pt idx="424">
                  <c:v>0.593</c:v>
                </c:pt>
                <c:pt idx="425">
                  <c:v>0.594</c:v>
                </c:pt>
                <c:pt idx="426">
                  <c:v>0.595</c:v>
                </c:pt>
                <c:pt idx="427">
                  <c:v>0.596</c:v>
                </c:pt>
                <c:pt idx="428">
                  <c:v>0.596</c:v>
                </c:pt>
                <c:pt idx="429">
                  <c:v>0.597</c:v>
                </c:pt>
                <c:pt idx="430">
                  <c:v>0.598</c:v>
                </c:pt>
                <c:pt idx="431">
                  <c:v>0.598</c:v>
                </c:pt>
                <c:pt idx="432">
                  <c:v>0.599</c:v>
                </c:pt>
                <c:pt idx="433">
                  <c:v>0.6</c:v>
                </c:pt>
                <c:pt idx="434">
                  <c:v>0.601</c:v>
                </c:pt>
                <c:pt idx="435">
                  <c:v>0.601</c:v>
                </c:pt>
                <c:pt idx="436">
                  <c:v>0.602</c:v>
                </c:pt>
                <c:pt idx="437">
                  <c:v>0.603</c:v>
                </c:pt>
                <c:pt idx="438">
                  <c:v>0.603</c:v>
                </c:pt>
                <c:pt idx="439">
                  <c:v>0.604</c:v>
                </c:pt>
                <c:pt idx="440">
                  <c:v>0.605</c:v>
                </c:pt>
                <c:pt idx="441">
                  <c:v>0.605</c:v>
                </c:pt>
                <c:pt idx="442">
                  <c:v>0.606</c:v>
                </c:pt>
                <c:pt idx="443">
                  <c:v>0.607</c:v>
                </c:pt>
                <c:pt idx="444">
                  <c:v>0.608</c:v>
                </c:pt>
                <c:pt idx="445">
                  <c:v>0.608</c:v>
                </c:pt>
                <c:pt idx="446">
                  <c:v>0.609</c:v>
                </c:pt>
                <c:pt idx="447">
                  <c:v>0.61</c:v>
                </c:pt>
                <c:pt idx="448">
                  <c:v>0.61</c:v>
                </c:pt>
                <c:pt idx="449">
                  <c:v>0.611</c:v>
                </c:pt>
                <c:pt idx="450">
                  <c:v>0.612</c:v>
                </c:pt>
                <c:pt idx="451">
                  <c:v>0.613</c:v>
                </c:pt>
                <c:pt idx="452">
                  <c:v>0.613</c:v>
                </c:pt>
                <c:pt idx="453">
                  <c:v>0.614</c:v>
                </c:pt>
                <c:pt idx="454">
                  <c:v>0.615</c:v>
                </c:pt>
                <c:pt idx="455">
                  <c:v>0.615</c:v>
                </c:pt>
                <c:pt idx="456">
                  <c:v>0.616</c:v>
                </c:pt>
                <c:pt idx="457">
                  <c:v>0.617</c:v>
                </c:pt>
                <c:pt idx="458">
                  <c:v>0.618</c:v>
                </c:pt>
                <c:pt idx="459">
                  <c:v>0.618</c:v>
                </c:pt>
                <c:pt idx="460">
                  <c:v>0.619</c:v>
                </c:pt>
                <c:pt idx="461">
                  <c:v>0.62</c:v>
                </c:pt>
                <c:pt idx="462">
                  <c:v>0.62</c:v>
                </c:pt>
                <c:pt idx="463">
                  <c:v>0.621</c:v>
                </c:pt>
                <c:pt idx="464">
                  <c:v>0.622</c:v>
                </c:pt>
                <c:pt idx="465">
                  <c:v>0.622</c:v>
                </c:pt>
                <c:pt idx="466">
                  <c:v>0.623</c:v>
                </c:pt>
                <c:pt idx="467">
                  <c:v>0.624</c:v>
                </c:pt>
                <c:pt idx="468">
                  <c:v>0.625</c:v>
                </c:pt>
                <c:pt idx="469">
                  <c:v>0.625</c:v>
                </c:pt>
                <c:pt idx="470">
                  <c:v>0.626</c:v>
                </c:pt>
                <c:pt idx="471">
                  <c:v>0.627</c:v>
                </c:pt>
                <c:pt idx="472">
                  <c:v>0.627</c:v>
                </c:pt>
                <c:pt idx="473">
                  <c:v>0.628</c:v>
                </c:pt>
                <c:pt idx="474">
                  <c:v>0.629</c:v>
                </c:pt>
                <c:pt idx="475">
                  <c:v>0.63</c:v>
                </c:pt>
                <c:pt idx="476">
                  <c:v>0.63</c:v>
                </c:pt>
                <c:pt idx="477">
                  <c:v>0.631</c:v>
                </c:pt>
                <c:pt idx="478">
                  <c:v>0.632</c:v>
                </c:pt>
                <c:pt idx="479">
                  <c:v>0.632</c:v>
                </c:pt>
                <c:pt idx="480">
                  <c:v>0.633</c:v>
                </c:pt>
                <c:pt idx="481">
                  <c:v>0.634</c:v>
                </c:pt>
                <c:pt idx="482">
                  <c:v>0.634</c:v>
                </c:pt>
                <c:pt idx="483">
                  <c:v>0.635</c:v>
                </c:pt>
                <c:pt idx="484">
                  <c:v>0.636</c:v>
                </c:pt>
                <c:pt idx="485">
                  <c:v>0.637</c:v>
                </c:pt>
                <c:pt idx="486">
                  <c:v>0.637</c:v>
                </c:pt>
                <c:pt idx="487">
                  <c:v>0.638</c:v>
                </c:pt>
                <c:pt idx="488">
                  <c:v>0.639</c:v>
                </c:pt>
                <c:pt idx="489">
                  <c:v>0.639</c:v>
                </c:pt>
                <c:pt idx="490">
                  <c:v>0.64</c:v>
                </c:pt>
                <c:pt idx="491">
                  <c:v>0.641</c:v>
                </c:pt>
                <c:pt idx="492">
                  <c:v>0.642</c:v>
                </c:pt>
                <c:pt idx="493">
                  <c:v>0.642</c:v>
                </c:pt>
                <c:pt idx="494">
                  <c:v>0.643</c:v>
                </c:pt>
                <c:pt idx="495">
                  <c:v>0.644</c:v>
                </c:pt>
                <c:pt idx="496">
                  <c:v>0.644</c:v>
                </c:pt>
                <c:pt idx="497">
                  <c:v>0.645</c:v>
                </c:pt>
                <c:pt idx="498">
                  <c:v>0.646</c:v>
                </c:pt>
                <c:pt idx="499">
                  <c:v>0.646</c:v>
                </c:pt>
                <c:pt idx="500">
                  <c:v>0.647</c:v>
                </c:pt>
                <c:pt idx="501">
                  <c:v>0.648</c:v>
                </c:pt>
                <c:pt idx="502">
                  <c:v>0.649</c:v>
                </c:pt>
                <c:pt idx="503">
                  <c:v>0.649</c:v>
                </c:pt>
                <c:pt idx="504">
                  <c:v>0.65</c:v>
                </c:pt>
                <c:pt idx="505">
                  <c:v>0.651</c:v>
                </c:pt>
                <c:pt idx="506">
                  <c:v>0.651</c:v>
                </c:pt>
                <c:pt idx="507">
                  <c:v>0.652</c:v>
                </c:pt>
                <c:pt idx="508">
                  <c:v>0.653</c:v>
                </c:pt>
                <c:pt idx="509">
                  <c:v>0.654</c:v>
                </c:pt>
                <c:pt idx="510">
                  <c:v>0.654</c:v>
                </c:pt>
                <c:pt idx="511">
                  <c:v>0.655</c:v>
                </c:pt>
                <c:pt idx="512">
                  <c:v>0.656</c:v>
                </c:pt>
                <c:pt idx="513">
                  <c:v>0.656</c:v>
                </c:pt>
                <c:pt idx="514">
                  <c:v>0.657</c:v>
                </c:pt>
                <c:pt idx="515">
                  <c:v>0.658</c:v>
                </c:pt>
                <c:pt idx="516">
                  <c:v>0.658</c:v>
                </c:pt>
                <c:pt idx="517">
                  <c:v>0.659</c:v>
                </c:pt>
                <c:pt idx="518">
                  <c:v>0.66</c:v>
                </c:pt>
                <c:pt idx="519">
                  <c:v>0.661</c:v>
                </c:pt>
                <c:pt idx="520">
                  <c:v>0.661</c:v>
                </c:pt>
                <c:pt idx="521">
                  <c:v>0.662</c:v>
                </c:pt>
                <c:pt idx="522">
                  <c:v>0.663</c:v>
                </c:pt>
                <c:pt idx="523">
                  <c:v>0.663</c:v>
                </c:pt>
                <c:pt idx="524">
                  <c:v>0.664</c:v>
                </c:pt>
                <c:pt idx="525">
                  <c:v>0.665</c:v>
                </c:pt>
                <c:pt idx="526">
                  <c:v>0.666</c:v>
                </c:pt>
                <c:pt idx="527">
                  <c:v>0.666</c:v>
                </c:pt>
                <c:pt idx="528">
                  <c:v>0.667</c:v>
                </c:pt>
                <c:pt idx="529">
                  <c:v>0.668</c:v>
                </c:pt>
                <c:pt idx="530">
                  <c:v>0.668</c:v>
                </c:pt>
                <c:pt idx="531">
                  <c:v>0.669</c:v>
                </c:pt>
                <c:pt idx="532">
                  <c:v>0.67</c:v>
                </c:pt>
                <c:pt idx="533">
                  <c:v>0.67</c:v>
                </c:pt>
                <c:pt idx="534">
                  <c:v>0.671</c:v>
                </c:pt>
                <c:pt idx="535">
                  <c:v>0.672</c:v>
                </c:pt>
                <c:pt idx="536">
                  <c:v>0.673</c:v>
                </c:pt>
                <c:pt idx="537">
                  <c:v>0.673</c:v>
                </c:pt>
                <c:pt idx="538">
                  <c:v>0.674</c:v>
                </c:pt>
                <c:pt idx="539">
                  <c:v>0.675</c:v>
                </c:pt>
                <c:pt idx="540">
                  <c:v>0.675</c:v>
                </c:pt>
                <c:pt idx="541">
                  <c:v>0.676</c:v>
                </c:pt>
                <c:pt idx="542">
                  <c:v>0.677</c:v>
                </c:pt>
                <c:pt idx="543">
                  <c:v>0.678</c:v>
                </c:pt>
                <c:pt idx="544">
                  <c:v>0.678</c:v>
                </c:pt>
                <c:pt idx="545">
                  <c:v>0.679</c:v>
                </c:pt>
                <c:pt idx="546">
                  <c:v>0.68</c:v>
                </c:pt>
                <c:pt idx="547">
                  <c:v>0.68</c:v>
                </c:pt>
                <c:pt idx="548">
                  <c:v>0.681</c:v>
                </c:pt>
                <c:pt idx="549">
                  <c:v>0.682</c:v>
                </c:pt>
                <c:pt idx="550">
                  <c:v>0.683</c:v>
                </c:pt>
                <c:pt idx="551">
                  <c:v>0.683</c:v>
                </c:pt>
                <c:pt idx="552">
                  <c:v>0.684</c:v>
                </c:pt>
                <c:pt idx="553">
                  <c:v>0.685</c:v>
                </c:pt>
                <c:pt idx="554">
                  <c:v>0.685</c:v>
                </c:pt>
                <c:pt idx="555">
                  <c:v>0.686</c:v>
                </c:pt>
                <c:pt idx="556">
                  <c:v>0.687</c:v>
                </c:pt>
                <c:pt idx="557">
                  <c:v>0.687</c:v>
                </c:pt>
                <c:pt idx="558">
                  <c:v>0.688</c:v>
                </c:pt>
                <c:pt idx="559">
                  <c:v>0.689</c:v>
                </c:pt>
                <c:pt idx="560">
                  <c:v>0.69</c:v>
                </c:pt>
                <c:pt idx="561">
                  <c:v>0.69</c:v>
                </c:pt>
                <c:pt idx="562">
                  <c:v>0.691</c:v>
                </c:pt>
                <c:pt idx="563">
                  <c:v>0.692</c:v>
                </c:pt>
                <c:pt idx="564">
                  <c:v>0.692</c:v>
                </c:pt>
                <c:pt idx="565">
                  <c:v>0.693</c:v>
                </c:pt>
                <c:pt idx="566">
                  <c:v>0.694</c:v>
                </c:pt>
                <c:pt idx="567">
                  <c:v>0.695</c:v>
                </c:pt>
                <c:pt idx="568">
                  <c:v>0.695</c:v>
                </c:pt>
                <c:pt idx="569">
                  <c:v>0.696</c:v>
                </c:pt>
                <c:pt idx="570">
                  <c:v>0.697</c:v>
                </c:pt>
                <c:pt idx="571">
                  <c:v>0.697</c:v>
                </c:pt>
                <c:pt idx="572">
                  <c:v>0.698</c:v>
                </c:pt>
                <c:pt idx="573">
                  <c:v>0.699</c:v>
                </c:pt>
                <c:pt idx="574">
                  <c:v>0.699</c:v>
                </c:pt>
                <c:pt idx="575">
                  <c:v>0.7</c:v>
                </c:pt>
                <c:pt idx="576">
                  <c:v>0.701</c:v>
                </c:pt>
                <c:pt idx="577">
                  <c:v>0.702</c:v>
                </c:pt>
                <c:pt idx="578">
                  <c:v>0.702</c:v>
                </c:pt>
                <c:pt idx="579">
                  <c:v>0.703</c:v>
                </c:pt>
                <c:pt idx="580">
                  <c:v>0.704</c:v>
                </c:pt>
                <c:pt idx="581">
                  <c:v>0.704</c:v>
                </c:pt>
                <c:pt idx="582">
                  <c:v>0.705</c:v>
                </c:pt>
                <c:pt idx="583">
                  <c:v>0.706</c:v>
                </c:pt>
                <c:pt idx="584">
                  <c:v>0.707</c:v>
                </c:pt>
                <c:pt idx="585">
                  <c:v>0.707</c:v>
                </c:pt>
                <c:pt idx="586">
                  <c:v>0.708</c:v>
                </c:pt>
                <c:pt idx="587">
                  <c:v>0.709</c:v>
                </c:pt>
                <c:pt idx="588">
                  <c:v>0.709</c:v>
                </c:pt>
                <c:pt idx="589">
                  <c:v>0.71</c:v>
                </c:pt>
                <c:pt idx="590">
                  <c:v>0.711</c:v>
                </c:pt>
                <c:pt idx="591">
                  <c:v>0.711</c:v>
                </c:pt>
                <c:pt idx="592">
                  <c:v>0.712</c:v>
                </c:pt>
                <c:pt idx="593">
                  <c:v>0.713</c:v>
                </c:pt>
                <c:pt idx="594">
                  <c:v>0.714</c:v>
                </c:pt>
                <c:pt idx="595">
                  <c:v>0.714</c:v>
                </c:pt>
                <c:pt idx="596">
                  <c:v>0.715</c:v>
                </c:pt>
                <c:pt idx="597">
                  <c:v>0.716</c:v>
                </c:pt>
                <c:pt idx="598">
                  <c:v>0.716</c:v>
                </c:pt>
                <c:pt idx="599">
                  <c:v>0.717</c:v>
                </c:pt>
                <c:pt idx="600">
                  <c:v>0.718</c:v>
                </c:pt>
                <c:pt idx="601">
                  <c:v>0.719</c:v>
                </c:pt>
                <c:pt idx="602">
                  <c:v>0.719</c:v>
                </c:pt>
                <c:pt idx="603">
                  <c:v>0.72</c:v>
                </c:pt>
                <c:pt idx="604">
                  <c:v>0.721</c:v>
                </c:pt>
                <c:pt idx="605">
                  <c:v>0.721</c:v>
                </c:pt>
                <c:pt idx="606">
                  <c:v>0.722</c:v>
                </c:pt>
                <c:pt idx="607">
                  <c:v>0.723</c:v>
                </c:pt>
                <c:pt idx="608">
                  <c:v>0.723</c:v>
                </c:pt>
                <c:pt idx="609">
                  <c:v>0.724</c:v>
                </c:pt>
                <c:pt idx="610">
                  <c:v>0.725</c:v>
                </c:pt>
                <c:pt idx="611">
                  <c:v>0.726</c:v>
                </c:pt>
                <c:pt idx="612">
                  <c:v>0.726</c:v>
                </c:pt>
                <c:pt idx="613">
                  <c:v>0.727</c:v>
                </c:pt>
                <c:pt idx="614">
                  <c:v>0.728</c:v>
                </c:pt>
                <c:pt idx="615">
                  <c:v>0.728</c:v>
                </c:pt>
                <c:pt idx="616">
                  <c:v>0.729</c:v>
                </c:pt>
                <c:pt idx="617">
                  <c:v>0.73</c:v>
                </c:pt>
                <c:pt idx="618">
                  <c:v>0.731</c:v>
                </c:pt>
                <c:pt idx="619">
                  <c:v>0.731</c:v>
                </c:pt>
                <c:pt idx="620">
                  <c:v>0.732</c:v>
                </c:pt>
                <c:pt idx="621">
                  <c:v>0.733</c:v>
                </c:pt>
                <c:pt idx="622">
                  <c:v>0.733</c:v>
                </c:pt>
                <c:pt idx="623">
                  <c:v>0.734</c:v>
                </c:pt>
                <c:pt idx="624">
                  <c:v>0.735</c:v>
                </c:pt>
                <c:pt idx="625">
                  <c:v>0.735</c:v>
                </c:pt>
                <c:pt idx="626">
                  <c:v>0.736</c:v>
                </c:pt>
                <c:pt idx="627">
                  <c:v>0.737</c:v>
                </c:pt>
                <c:pt idx="628">
                  <c:v>0.738</c:v>
                </c:pt>
                <c:pt idx="629">
                  <c:v>0.738</c:v>
                </c:pt>
                <c:pt idx="630">
                  <c:v>0.739</c:v>
                </c:pt>
                <c:pt idx="631">
                  <c:v>0.74</c:v>
                </c:pt>
                <c:pt idx="632">
                  <c:v>0.74</c:v>
                </c:pt>
                <c:pt idx="633">
                  <c:v>0.741</c:v>
                </c:pt>
                <c:pt idx="634">
                  <c:v>0.742</c:v>
                </c:pt>
                <c:pt idx="635">
                  <c:v>0.743</c:v>
                </c:pt>
                <c:pt idx="636">
                  <c:v>0.743</c:v>
                </c:pt>
                <c:pt idx="637">
                  <c:v>0.744</c:v>
                </c:pt>
                <c:pt idx="638">
                  <c:v>0.745</c:v>
                </c:pt>
                <c:pt idx="639">
                  <c:v>0.745</c:v>
                </c:pt>
                <c:pt idx="640">
                  <c:v>0.746</c:v>
                </c:pt>
              </c:strCache>
            </c:strRef>
          </c:cat>
          <c:val>
            <c:numRef>
              <c:f>'9.50'!$V$20:$V$660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0.21314572138148083</c:v>
                </c:pt>
                <c:pt idx="65">
                  <c:v>0.21866176191004094</c:v>
                </c:pt>
                <c:pt idx="66">
                  <c:v>0.22429812221509562</c:v>
                </c:pt>
                <c:pt idx="67">
                  <c:v>0.23005676198973748</c:v>
                </c:pt>
                <c:pt idx="68">
                  <c:v>0.23593965418801455</c:v>
                </c:pt>
                <c:pt idx="69">
                  <c:v>0.24194878456617364</c:v>
                </c:pt>
                <c:pt idx="70">
                  <c:v>0.24808615120566299</c:v>
                </c:pt>
                <c:pt idx="71">
                  <c:v>0.25435376401772752</c:v>
                </c:pt>
                <c:pt idx="72">
                  <c:v>0.26075364422941888</c:v>
                </c:pt>
                <c:pt idx="73">
                  <c:v>0.26728782385086725</c:v>
                </c:pt>
                <c:pt idx="74">
                  <c:v>0.27395834512366468</c:v>
                </c:pt>
                <c:pt idx="75">
                  <c:v>0.28076725995021584</c:v>
                </c:pt>
                <c:pt idx="76">
                  <c:v>0.28771662930393282</c:v>
                </c:pt>
                <c:pt idx="77">
                  <c:v>0.29480852262014484</c:v>
                </c:pt>
                <c:pt idx="78">
                  <c:v>0.30204501716762439</c:v>
                </c:pt>
                <c:pt idx="79">
                  <c:v>0.30942819740062105</c:v>
                </c:pt>
                <c:pt idx="80">
                  <c:v>0.31696015429132524</c:v>
                </c:pt>
                <c:pt idx="81">
                  <c:v>0.32464298464267921</c:v>
                </c:pt>
                <c:pt idx="82">
                  <c:v>0.33247879038147954</c:v>
                </c:pt>
                <c:pt idx="83">
                  <c:v>0.34046967783171289</c:v>
                </c:pt>
                <c:pt idx="84">
                  <c:v>0.34861775696809499</c:v>
                </c:pt>
                <c:pt idx="85">
                  <c:v>0.35692514064978093</c:v>
                </c:pt>
                <c:pt idx="86">
                  <c:v>0.36539394383424284</c:v>
                </c:pt>
                <c:pt idx="87">
                  <c:v>0.37402628277130845</c:v>
                </c:pt>
                <c:pt idx="88">
                  <c:v>0.38282427417738862</c:v>
                </c:pt>
                <c:pt idx="89">
                  <c:v>0.39179003438991261</c:v>
                </c:pt>
                <c:pt idx="90">
                  <c:v>0.40092567850202776</c:v>
                </c:pt>
                <c:pt idx="91">
                  <c:v>0.41023331947761582</c:v>
                </c:pt>
                <c:pt idx="92">
                  <c:v>0.41971506724671065</c:v>
                </c:pt>
                <c:pt idx="93">
                  <c:v>0.42937302778139846</c:v>
                </c:pt>
                <c:pt idx="94">
                  <c:v>0.43920930215232123</c:v>
                </c:pt>
                <c:pt idx="95">
                  <c:v>0.44922598556589471</c:v>
                </c:pt>
                <c:pt idx="96">
                  <c:v>0.45942516638239322</c:v>
                </c:pt>
                <c:pt idx="97">
                  <c:v>0.46980892511504907</c:v>
                </c:pt>
                <c:pt idx="98">
                  <c:v>0.48037933341034567</c:v>
                </c:pt>
                <c:pt idx="99">
                  <c:v>0.49113845300969838</c:v>
                </c:pt>
                <c:pt idx="100">
                  <c:v>0.50208833469272507</c:v>
                </c:pt>
                <c:pt idx="101">
                  <c:v>0.51323101720234199</c:v>
                </c:pt>
                <c:pt idx="102">
                  <c:v>0.52456852615192073</c:v>
                </c:pt>
                <c:pt idx="103">
                  <c:v>0.53610287291477998</c:v>
                </c:pt>
                <c:pt idx="104">
                  <c:v>0.54783605349628184</c:v>
                </c:pt>
                <c:pt idx="105">
                  <c:v>0.55977004738884406</c:v>
                </c:pt>
                <c:pt idx="106">
                  <c:v>0.57190681641017616</c:v>
                </c:pt>
                <c:pt idx="107">
                  <c:v>0.58424830352508761</c:v>
                </c:pt>
                <c:pt idx="108">
                  <c:v>0.59679643165121343</c:v>
                </c:pt>
                <c:pt idx="109">
                  <c:v>0.60955310244904637</c:v>
                </c:pt>
                <c:pt idx="110">
                  <c:v>0.62252019509665335</c:v>
                </c:pt>
                <c:pt idx="111">
                  <c:v>0.63569956504950897</c:v>
                </c:pt>
                <c:pt idx="112">
                  <c:v>0.6490930427858641</c:v>
                </c:pt>
                <c:pt idx="113">
                  <c:v>0.66270243253811512</c:v>
                </c:pt>
                <c:pt idx="114">
                  <c:v>0.67652951101063374</c:v>
                </c:pt>
                <c:pt idx="115">
                  <c:v>0.69057602608456348</c:v>
                </c:pt>
                <c:pt idx="116">
                  <c:v>0.70484369551008241</c:v>
                </c:pt>
                <c:pt idx="117">
                  <c:v>0.71933420558667205</c:v>
                </c:pt>
                <c:pt idx="118">
                  <c:v>0.734049209831936</c:v>
                </c:pt>
                <c:pt idx="119">
                  <c:v>0.74899032763954876</c:v>
                </c:pt>
                <c:pt idx="120">
                  <c:v>0.76415914292690956</c:v>
                </c:pt>
                <c:pt idx="121">
                  <c:v>0.77955720277312868</c:v>
                </c:pt>
                <c:pt idx="122">
                  <c:v>0.79518601604795836</c:v>
                </c:pt>
                <c:pt idx="123">
                  <c:v>0.81104705203232363</c:v>
                </c:pt>
                <c:pt idx="124">
                  <c:v>0.82714173903112309</c:v>
                </c:pt>
                <c:pt idx="125">
                  <c:v>0.84347146297897502</c:v>
                </c:pt>
                <c:pt idx="126">
                  <c:v>0.86003756603962345</c:v>
                </c:pt>
                <c:pt idx="127">
                  <c:v>0.87684134519971901</c:v>
                </c:pt>
                <c:pt idx="128">
                  <c:v>0.89388405085772105</c:v>
                </c:pt>
                <c:pt idx="129">
                  <c:v>0.91116688540867541</c:v>
                </c:pt>
                <c:pt idx="130">
                  <c:v>0.92869100182564956</c:v>
                </c:pt>
                <c:pt idx="131">
                  <c:v>0.94645750223861425</c:v>
                </c:pt>
                <c:pt idx="132">
                  <c:v>0.96446743651158717</c:v>
                </c:pt>
                <c:pt idx="133">
                  <c:v>0.98272180081886407</c:v>
                </c:pt>
                <c:pt idx="134">
                  <c:v>1.0012215362211863</c:v>
                </c:pt>
                <c:pt idx="135">
                  <c:v>1.0199675272426987</c:v>
                </c:pt>
                <c:pt idx="136">
                  <c:v>1.0389606004495833</c:v>
                </c:pt>
                <c:pt idx="137">
                  <c:v>1.0582015230312534</c:v>
                </c:pt>
                <c:pt idx="138">
                  <c:v>1.0776910013850227</c:v>
                </c:pt>
                <c:pt idx="139">
                  <c:v>1.0974296797051615</c:v>
                </c:pt>
                <c:pt idx="140">
                  <c:v>1.1174181385772846</c:v>
                </c:pt>
                <c:pt idx="141">
                  <c:v>1.1376568935790174</c:v>
                </c:pt>
                <c:pt idx="142">
                  <c:v>1.1581463938878978</c:v>
                </c:pt>
                <c:pt idx="143">
                  <c:v>1.1788870208974942</c:v>
                </c:pt>
                <c:pt idx="144">
                  <c:v>1.199879086842726</c:v>
                </c:pt>
                <c:pt idx="145">
                  <c:v>1.221122833435377</c:v>
                </c:pt>
                <c:pt idx="146">
                  <c:v>1.2426184305108217</c:v>
                </c:pt>
                <c:pt idx="147">
                  <c:v>1.2643659746869731</c:v>
                </c:pt>
                <c:pt idx="148">
                  <c:v>1.2863654880364861</c:v>
                </c:pt>
                <c:pt idx="149">
                  <c:v>1.3086169167732489</c:v>
                </c:pt>
                <c:pt idx="150">
                  <c:v>1.3311201299542144</c:v>
                </c:pt>
                <c:pt idx="151">
                  <c:v>1.353874918197614</c:v>
                </c:pt>
                <c:pt idx="152">
                  <c:v>1.3768809924186225</c:v>
                </c:pt>
                <c:pt idx="153">
                  <c:v>1.4001379825835327</c:v>
                </c:pt>
                <c:pt idx="154">
                  <c:v>1.4236454364835136</c:v>
                </c:pt>
                <c:pt idx="155">
                  <c:v>1.4474028185290233</c:v>
                </c:pt>
                <c:pt idx="156">
                  <c:v>1.4714095085659593</c:v>
                </c:pt>
                <c:pt idx="157">
                  <c:v>1.4956648007146238</c:v>
                </c:pt>
                <c:pt idx="158">
                  <c:v>1.5201679022325887</c:v>
                </c:pt>
                <c:pt idx="159">
                  <c:v>1.5449179324025442</c:v>
                </c:pt>
                <c:pt idx="160">
                  <c:v>1.5699139214462119</c:v>
                </c:pt>
                <c:pt idx="161">
                  <c:v>1.5951548094654167</c:v>
                </c:pt>
                <c:pt idx="162">
                  <c:v>1.6206394454113859</c:v>
                </c:pt>
                <c:pt idx="163">
                  <c:v>1.6463665860833703</c:v>
                </c:pt>
                <c:pt idx="164">
                  <c:v>1.6723348951576462</c:v>
                </c:pt>
                <c:pt idx="165">
                  <c:v>1.6985429422479945</c:v>
                </c:pt>
                <c:pt idx="166">
                  <c:v>1.7249892019987003</c:v>
                </c:pt>
                <c:pt idx="167">
                  <c:v>1.7516720532111507</c:v>
                </c:pt>
                <c:pt idx="168">
                  <c:v>1.7785897780050821</c:v>
                </c:pt>
                <c:pt idx="169">
                  <c:v>1.8057405610155168</c:v>
                </c:pt>
                <c:pt idx="170">
                  <c:v>1.8331224886264355</c:v>
                </c:pt>
                <c:pt idx="171">
                  <c:v>1.8607335482422067</c:v>
                </c:pt>
                <c:pt idx="172">
                  <c:v>1.8885716275977946</c:v>
                </c:pt>
                <c:pt idx="173">
                  <c:v>1.9166345141087462</c:v>
                </c:pt>
                <c:pt idx="174">
                  <c:v>1.9449198942619546</c:v>
                </c:pt>
                <c:pt idx="175">
                  <c:v>1.9734253530481691</c:v>
                </c:pt>
                <c:pt idx="176">
                  <c:v>2.0021483734372265</c:v>
                </c:pt>
                <c:pt idx="177">
                  <c:v>2.0310863358969389</c:v>
                </c:pt>
                <c:pt idx="178">
                  <c:v>2.0602365179565778</c:v>
                </c:pt>
                <c:pt idx="179">
                  <c:v>2.0895960938158624</c:v>
                </c:pt>
                <c:pt idx="180">
                  <c:v>2.119162134000351</c:v>
                </c:pt>
                <c:pt idx="181">
                  <c:v>2.1489316050641007</c:v>
                </c:pt>
                <c:pt idx="182">
                  <c:v>2.178901369340458</c:v>
                </c:pt>
                <c:pt idx="183">
                  <c:v>2.2090681847418092</c:v>
                </c:pt>
                <c:pt idx="184">
                  <c:v>2.2394287046090962</c:v>
                </c:pt>
                <c:pt idx="185">
                  <c:v>2.2699794776118822</c:v>
                </c:pt>
                <c:pt idx="186">
                  <c:v>2.3007169476997342</c:v>
                </c:pt>
                <c:pt idx="187">
                  <c:v>2.3316374541056533</c:v>
                </c:pt>
                <c:pt idx="188">
                  <c:v>2.3627372314022539</c:v>
                </c:pt>
                <c:pt idx="189">
                  <c:v>2.3940124096113835</c:v>
                </c:pt>
                <c:pt idx="190">
                  <c:v>2.4254590143678305</c:v>
                </c:pt>
                <c:pt idx="191">
                  <c:v>2.457072967137738</c:v>
                </c:pt>
                <c:pt idx="192">
                  <c:v>2.488850085492321</c:v>
                </c:pt>
                <c:pt idx="193">
                  <c:v>2.5207860834374483</c:v>
                </c:pt>
                <c:pt idx="194">
                  <c:v>2.552876571799616</c:v>
                </c:pt>
                <c:pt idx="195">
                  <c:v>2.5851170586688093</c:v>
                </c:pt>
                <c:pt idx="196">
                  <c:v>2.6175029498987139</c:v>
                </c:pt>
                <c:pt idx="197">
                  <c:v>2.6500295496647102</c:v>
                </c:pt>
                <c:pt idx="198">
                  <c:v>2.6826920610800333</c:v>
                </c:pt>
                <c:pt idx="199">
                  <c:v>2.7154855868704697</c:v>
                </c:pt>
                <c:pt idx="200">
                  <c:v>2.7484051301078973</c:v>
                </c:pt>
                <c:pt idx="201">
                  <c:v>2.7814455950029546</c:v>
                </c:pt>
                <c:pt idx="202">
                  <c:v>2.8146017877570926</c:v>
                </c:pt>
                <c:pt idx="203">
                  <c:v>2.8478684174742024</c:v>
                </c:pt>
                <c:pt idx="204">
                  <c:v>2.8812400971319874</c:v>
                </c:pt>
                <c:pt idx="205">
                  <c:v>2.9147113446132189</c:v>
                </c:pt>
                <c:pt idx="206">
                  <c:v>2.9482765837969374</c:v>
                </c:pt>
                <c:pt idx="207">
                  <c:v>2.9819301457096654</c:v>
                </c:pt>
                <c:pt idx="208">
                  <c:v>3.015666269736617</c:v>
                </c:pt>
                <c:pt idx="209">
                  <c:v>3.0494791048928858</c:v>
                </c:pt>
                <c:pt idx="210">
                  <c:v>3.0833627111544968</c:v>
                </c:pt>
                <c:pt idx="211">
                  <c:v>3.1173110608492278</c:v>
                </c:pt>
                <c:pt idx="212">
                  <c:v>3.1513180401070193</c:v>
                </c:pt>
                <c:pt idx="213">
                  <c:v>3.1853774503697472</c:v>
                </c:pt>
                <c:pt idx="214">
                  <c:v>3.2194830099601273</c:v>
                </c:pt>
                <c:pt idx="215">
                  <c:v>3.2536283557094259</c:v>
                </c:pt>
                <c:pt idx="216">
                  <c:v>3.2878070446436469</c:v>
                </c:pt>
                <c:pt idx="217">
                  <c:v>3.3220125557277931</c:v>
                </c:pt>
                <c:pt idx="218">
                  <c:v>3.3562382916677715</c:v>
                </c:pt>
                <c:pt idx="219">
                  <c:v>3.3904775807694647</c:v>
                </c:pt>
                <c:pt idx="220">
                  <c:v>3.4247236788544333</c:v>
                </c:pt>
                <c:pt idx="221">
                  <c:v>3.4589697712316809</c:v>
                </c:pt>
                <c:pt idx="222">
                  <c:v>3.4932089747248716</c:v>
                </c:pt>
                <c:pt idx="223">
                  <c:v>3.5274343397543237</c:v>
                </c:pt>
                <c:pt idx="224">
                  <c:v>3.5616388524730884</c:v>
                </c:pt>
                <c:pt idx="225">
                  <c:v>3.5958154369563466</c:v>
                </c:pt>
                <c:pt idx="226">
                  <c:v>3.6299569574433348</c:v>
                </c:pt>
                <c:pt idx="227">
                  <c:v>3.6640562206309575</c:v>
                </c:pt>
                <c:pt idx="228">
                  <c:v>3.6981059780181926</c:v>
                </c:pt>
                <c:pt idx="229">
                  <c:v>3.732098928300366</c:v>
                </c:pt>
                <c:pt idx="230">
                  <c:v>3.7660277198123215</c:v>
                </c:pt>
                <c:pt idx="231">
                  <c:v>3.7998849530194603</c:v>
                </c:pt>
                <c:pt idx="232">
                  <c:v>3.8336631830555947</c:v>
                </c:pt>
                <c:pt idx="233">
                  <c:v>3.8673549223065127</c:v>
                </c:pt>
                <c:pt idx="234">
                  <c:v>3.9009526430381016</c:v>
                </c:pt>
                <c:pt idx="235">
                  <c:v>3.9344487800678483</c:v>
                </c:pt>
                <c:pt idx="236">
                  <c:v>3.9678357334784899</c:v>
                </c:pt>
                <c:pt idx="237">
                  <c:v>4.001105871372534</c:v>
                </c:pt>
                <c:pt idx="238">
                  <c:v>4.0342515326663611</c:v>
                </c:pt>
                <c:pt idx="239">
                  <c:v>4.0672650299225275</c:v>
                </c:pt>
                <c:pt idx="240">
                  <c:v>4.1001386522189289</c:v>
                </c:pt>
                <c:pt idx="241">
                  <c:v>4.1328646680533581</c:v>
                </c:pt>
                <c:pt idx="242">
                  <c:v>4.1654353282820207</c:v>
                </c:pt>
                <c:pt idx="243">
                  <c:v>4.1978428690905085</c:v>
                </c:pt>
                <c:pt idx="244">
                  <c:v>4.2300795149956993</c:v>
                </c:pt>
                <c:pt idx="245">
                  <c:v>4.2621374818770175</c:v>
                </c:pt>
                <c:pt idx="246">
                  <c:v>4.2940089800354588</c:v>
                </c:pt>
                <c:pt idx="247">
                  <c:v>4.3256862172787542</c:v>
                </c:pt>
                <c:pt idx="248">
                  <c:v>4.3571614020310063</c:v>
                </c:pt>
                <c:pt idx="249">
                  <c:v>4.3884267464651128</c:v>
                </c:pt>
                <c:pt idx="250">
                  <c:v>4.419474469656258</c:v>
                </c:pt>
                <c:pt idx="251">
                  <c:v>4.4502968007547326</c:v>
                </c:pt>
                <c:pt idx="252">
                  <c:v>4.4808859821762921</c:v>
                </c:pt>
                <c:pt idx="253">
                  <c:v>4.511234272808287</c:v>
                </c:pt>
                <c:pt idx="254">
                  <c:v>4.54133395122971</c:v>
                </c:pt>
                <c:pt idx="255">
                  <c:v>4.5711773189433451</c:v>
                </c:pt>
                <c:pt idx="256">
                  <c:v>4.6007567036181483</c:v>
                </c:pt>
                <c:pt idx="257">
                  <c:v>4.6300644623399565</c:v>
                </c:pt>
                <c:pt idx="258">
                  <c:v>4.6590929848686562</c:v>
                </c:pt>
                <c:pt idx="259">
                  <c:v>4.6878346968998681</c:v>
                </c:pt>
                <c:pt idx="260">
                  <c:v>4.7162820633292197</c:v>
                </c:pt>
                <c:pt idx="261">
                  <c:v>4.7444275915172653</c:v>
                </c:pt>
                <c:pt idx="262">
                  <c:v>4.7722638345530806</c:v>
                </c:pt>
                <c:pt idx="263">
                  <c:v>4.7997833945145718</c:v>
                </c:pt>
                <c:pt idx="264">
                  <c:v>4.8269789257235036</c:v>
                </c:pt>
                <c:pt idx="265">
                  <c:v>4.8538431379932776</c:v>
                </c:pt>
                <c:pt idx="266">
                  <c:v>4.8803687998674414</c:v>
                </c:pt>
                <c:pt idx="267">
                  <c:v>4.906548741846942</c:v>
                </c:pt>
                <c:pt idx="268">
                  <c:v>4.9323758596041163</c:v>
                </c:pt>
                <c:pt idx="269">
                  <c:v>4.9578431171814197</c:v>
                </c:pt>
                <c:pt idx="270">
                  <c:v>4.9829435501728625</c:v>
                </c:pt>
                <c:pt idx="271">
                  <c:v>5.0076702688861854</c:v>
                </c:pt>
                <c:pt idx="272">
                  <c:v>5.0320164614837415</c:v>
                </c:pt>
                <c:pt idx="273">
                  <c:v>5.0559753971001049</c:v>
                </c:pt>
                <c:pt idx="274">
                  <c:v>5.0795404289344086</c:v>
                </c:pt>
                <c:pt idx="275">
                  <c:v>5.1027049973154339</c:v>
                </c:pt>
                <c:pt idx="276">
                  <c:v>5.1254626327374746</c:v>
                </c:pt>
                <c:pt idx="277">
                  <c:v>5.1478069588650124</c:v>
                </c:pt>
                <c:pt idx="278">
                  <c:v>5.1697316955042609</c:v>
                </c:pt>
                <c:pt idx="279">
                  <c:v>5.19123066153964</c:v>
                </c:pt>
                <c:pt idx="280">
                  <c:v>5.2122977778332631</c:v>
                </c:pt>
                <c:pt idx="281">
                  <c:v>5.232927070085533</c:v>
                </c:pt>
                <c:pt idx="282">
                  <c:v>5.2531126716549661</c:v>
                </c:pt>
                <c:pt idx="283">
                  <c:v>5.2728488263353972</c:v>
                </c:pt>
                <c:pt idx="284">
                  <c:v>5.2921298910887025</c:v>
                </c:pt>
                <c:pt idx="285">
                  <c:v>5.3109503387312458</c:v>
                </c:pt>
                <c:pt idx="286">
                  <c:v>5.3293047605722554</c:v>
                </c:pt>
                <c:pt idx="287">
                  <c:v>5.3471878690023642</c:v>
                </c:pt>
                <c:pt idx="288">
                  <c:v>5.3645945000305835</c:v>
                </c:pt>
                <c:pt idx="289">
                  <c:v>5.3815196157680134</c:v>
                </c:pt>
                <c:pt idx="290">
                  <c:v>5.3979583068566086</c:v>
                </c:pt>
                <c:pt idx="291">
                  <c:v>5.4139057948413631</c:v>
                </c:pt>
                <c:pt idx="292">
                  <c:v>5.4293574344843254</c:v>
                </c:pt>
                <c:pt idx="293">
                  <c:v>5.4443087160188455</c:v>
                </c:pt>
                <c:pt idx="294">
                  <c:v>5.4587552673425588</c:v>
                </c:pt>
                <c:pt idx="295">
                  <c:v>5.4726928561475781</c:v>
                </c:pt>
                <c:pt idx="296">
                  <c:v>5.4861173919864781</c:v>
                </c:pt>
                <c:pt idx="297">
                  <c:v>5.4990249282726271</c:v>
                </c:pt>
                <c:pt idx="298">
                  <c:v>5.5114116642135205</c:v>
                </c:pt>
                <c:pt idx="299">
                  <c:v>5.5232739466757774</c:v>
                </c:pt>
                <c:pt idx="300">
                  <c:v>5.5346082719805247</c:v>
                </c:pt>
                <c:pt idx="301">
                  <c:v>5.545411287627938</c:v>
                </c:pt>
                <c:pt idx="302">
                  <c:v>5.5556797939497331</c:v>
                </c:pt>
                <c:pt idx="303">
                  <c:v>5.5654107456884967</c:v>
                </c:pt>
                <c:pt idx="304">
                  <c:v>5.5746012535027338</c:v>
                </c:pt>
                <c:pt idx="305">
                  <c:v>5.5832485853966132</c:v>
                </c:pt>
                <c:pt idx="306">
                  <c:v>5.5913501680734141</c:v>
                </c:pt>
                <c:pt idx="307">
                  <c:v>5.5989035882117308</c:v>
                </c:pt>
                <c:pt idx="308">
                  <c:v>5.605906593663553</c:v>
                </c:pt>
                <c:pt idx="309">
                  <c:v>5.6123570945733903</c:v>
                </c:pt>
                <c:pt idx="310">
                  <c:v>5.6182531644176592</c:v>
                </c:pt>
                <c:pt idx="311">
                  <c:v>5.6235930409636117</c:v>
                </c:pt>
                <c:pt idx="312">
                  <c:v>5.6283751271471374</c:v>
                </c:pt>
                <c:pt idx="313">
                  <c:v>5.6325979918688214</c:v>
                </c:pt>
                <c:pt idx="314">
                  <c:v>5.6362603707077135</c:v>
                </c:pt>
                <c:pt idx="315">
                  <c:v>5.6393611665522938</c:v>
                </c:pt>
                <c:pt idx="316">
                  <c:v>5.6418994501482178</c:v>
                </c:pt>
                <c:pt idx="317">
                  <c:v>5.6438744605624311</c:v>
                </c:pt>
                <c:pt idx="318">
                  <c:v>5.6452856055633465</c:v>
                </c:pt>
                <c:pt idx="319">
                  <c:v>5.6461324619168192</c:v>
                </c:pt>
                <c:pt idx="320">
                  <c:v>5.646414775597699</c:v>
                </c:pt>
                <c:pt idx="321">
                  <c:v>5.6461324619168192</c:v>
                </c:pt>
                <c:pt idx="322">
                  <c:v>5.6452856055633465</c:v>
                </c:pt>
                <c:pt idx="323">
                  <c:v>5.6438744605624311</c:v>
                </c:pt>
                <c:pt idx="324">
                  <c:v>5.6418994501482178</c:v>
                </c:pt>
                <c:pt idx="325">
                  <c:v>5.6393611665522938</c:v>
                </c:pt>
                <c:pt idx="326">
                  <c:v>5.6362603707077135</c:v>
                </c:pt>
                <c:pt idx="327">
                  <c:v>5.6325979918688214</c:v>
                </c:pt>
                <c:pt idx="328">
                  <c:v>5.6283751271471374</c:v>
                </c:pt>
                <c:pt idx="329">
                  <c:v>5.6235930409636117</c:v>
                </c:pt>
                <c:pt idx="330">
                  <c:v>5.6182531644176592</c:v>
                </c:pt>
                <c:pt idx="331">
                  <c:v>5.6123570945733903</c:v>
                </c:pt>
                <c:pt idx="332">
                  <c:v>5.605906593663553</c:v>
                </c:pt>
                <c:pt idx="333">
                  <c:v>5.5989035882117308</c:v>
                </c:pt>
                <c:pt idx="334">
                  <c:v>5.5913501680734141</c:v>
                </c:pt>
                <c:pt idx="335">
                  <c:v>5.5832485853966132</c:v>
                </c:pt>
                <c:pt idx="336">
                  <c:v>5.5746012535027338</c:v>
                </c:pt>
                <c:pt idx="337">
                  <c:v>5.5654107456884967</c:v>
                </c:pt>
                <c:pt idx="338">
                  <c:v>5.5556797939497331</c:v>
                </c:pt>
                <c:pt idx="339">
                  <c:v>5.545411287627938</c:v>
                </c:pt>
                <c:pt idx="340">
                  <c:v>5.5346082719805247</c:v>
                </c:pt>
                <c:pt idx="341">
                  <c:v>5.5232739466757774</c:v>
                </c:pt>
                <c:pt idx="342">
                  <c:v>5.5114116642135205</c:v>
                </c:pt>
                <c:pt idx="343">
                  <c:v>5.4990249282726271</c:v>
                </c:pt>
                <c:pt idx="344">
                  <c:v>5.4861173919864781</c:v>
                </c:pt>
                <c:pt idx="345">
                  <c:v>5.4726928561475781</c:v>
                </c:pt>
                <c:pt idx="346">
                  <c:v>5.4587552673425588</c:v>
                </c:pt>
                <c:pt idx="347">
                  <c:v>5.4443087160188455</c:v>
                </c:pt>
                <c:pt idx="348">
                  <c:v>5.4293574344843254</c:v>
                </c:pt>
                <c:pt idx="349">
                  <c:v>5.4139057948413631</c:v>
                </c:pt>
                <c:pt idx="350">
                  <c:v>5.3979583068566086</c:v>
                </c:pt>
                <c:pt idx="351">
                  <c:v>5.3815196157680134</c:v>
                </c:pt>
                <c:pt idx="352">
                  <c:v>5.3645945000305835</c:v>
                </c:pt>
                <c:pt idx="353">
                  <c:v>5.3471878690023642</c:v>
                </c:pt>
                <c:pt idx="354">
                  <c:v>5.3293047605722554</c:v>
                </c:pt>
                <c:pt idx="355">
                  <c:v>5.3109503387312458</c:v>
                </c:pt>
                <c:pt idx="356">
                  <c:v>5.2921298910887025</c:v>
                </c:pt>
                <c:pt idx="357">
                  <c:v>5.2728488263353972</c:v>
                </c:pt>
                <c:pt idx="358">
                  <c:v>5.2531126716549661</c:v>
                </c:pt>
                <c:pt idx="359">
                  <c:v>5.232927070085533</c:v>
                </c:pt>
                <c:pt idx="360">
                  <c:v>5.2122977778332631</c:v>
                </c:pt>
                <c:pt idx="361">
                  <c:v>5.19123066153964</c:v>
                </c:pt>
                <c:pt idx="362">
                  <c:v>5.1697316955042609</c:v>
                </c:pt>
                <c:pt idx="363">
                  <c:v>5.1478069588650124</c:v>
                </c:pt>
                <c:pt idx="364">
                  <c:v>5.1254626327374746</c:v>
                </c:pt>
                <c:pt idx="365">
                  <c:v>5.1027049973154339</c:v>
                </c:pt>
                <c:pt idx="366">
                  <c:v>5.0795404289344086</c:v>
                </c:pt>
                <c:pt idx="367">
                  <c:v>5.0559753971001049</c:v>
                </c:pt>
                <c:pt idx="368">
                  <c:v>5.0320164614837415</c:v>
                </c:pt>
                <c:pt idx="369">
                  <c:v>5.0076702688861854</c:v>
                </c:pt>
                <c:pt idx="370">
                  <c:v>4.9829435501728625</c:v>
                </c:pt>
                <c:pt idx="371">
                  <c:v>4.9578431171814197</c:v>
                </c:pt>
                <c:pt idx="372">
                  <c:v>4.9323758596041163</c:v>
                </c:pt>
                <c:pt idx="373">
                  <c:v>4.906548741846942</c:v>
                </c:pt>
                <c:pt idx="374">
                  <c:v>4.8803687998674414</c:v>
                </c:pt>
                <c:pt idx="375">
                  <c:v>4.8538431379932776</c:v>
                </c:pt>
                <c:pt idx="376">
                  <c:v>4.8269789257235036</c:v>
                </c:pt>
                <c:pt idx="377">
                  <c:v>4.7997833945145718</c:v>
                </c:pt>
                <c:pt idx="378">
                  <c:v>4.7722638345530806</c:v>
                </c:pt>
                <c:pt idx="379">
                  <c:v>4.7444275915172653</c:v>
                </c:pt>
                <c:pt idx="380">
                  <c:v>4.7162820633292197</c:v>
                </c:pt>
                <c:pt idx="381">
                  <c:v>4.6878346968998681</c:v>
                </c:pt>
                <c:pt idx="382">
                  <c:v>4.6590929848686562</c:v>
                </c:pt>
                <c:pt idx="383">
                  <c:v>4.6300644623399565</c:v>
                </c:pt>
                <c:pt idx="384">
                  <c:v>4.6007567036181483</c:v>
                </c:pt>
                <c:pt idx="385">
                  <c:v>4.5711773189433451</c:v>
                </c:pt>
                <c:pt idx="386">
                  <c:v>4.54133395122971</c:v>
                </c:pt>
                <c:pt idx="387">
                  <c:v>4.511234272808287</c:v>
                </c:pt>
                <c:pt idx="388">
                  <c:v>4.4808859821762921</c:v>
                </c:pt>
                <c:pt idx="389">
                  <c:v>4.4502968007547326</c:v>
                </c:pt>
                <c:pt idx="390">
                  <c:v>4.419474469656258</c:v>
                </c:pt>
                <c:pt idx="391">
                  <c:v>4.3884267464651128</c:v>
                </c:pt>
                <c:pt idx="392">
                  <c:v>4.3571614020310063</c:v>
                </c:pt>
                <c:pt idx="393">
                  <c:v>4.3256862172787542</c:v>
                </c:pt>
                <c:pt idx="394">
                  <c:v>4.2940089800354588</c:v>
                </c:pt>
                <c:pt idx="395">
                  <c:v>4.2621374818770175</c:v>
                </c:pt>
                <c:pt idx="396">
                  <c:v>4.2300795149956993</c:v>
                </c:pt>
                <c:pt idx="397">
                  <c:v>4.1978428690905085</c:v>
                </c:pt>
                <c:pt idx="398">
                  <c:v>4.1654353282820207</c:v>
                </c:pt>
                <c:pt idx="399">
                  <c:v>4.1328646680533581</c:v>
                </c:pt>
                <c:pt idx="400">
                  <c:v>4.1001386522189289</c:v>
                </c:pt>
                <c:pt idx="401">
                  <c:v>4.0672650299225275</c:v>
                </c:pt>
                <c:pt idx="402">
                  <c:v>4.0342515326663611</c:v>
                </c:pt>
                <c:pt idx="403">
                  <c:v>4.001105871372534</c:v>
                </c:pt>
                <c:pt idx="404">
                  <c:v>3.9678357334784899</c:v>
                </c:pt>
                <c:pt idx="405">
                  <c:v>3.9344487800678483</c:v>
                </c:pt>
                <c:pt idx="406">
                  <c:v>3.9009526430381016</c:v>
                </c:pt>
                <c:pt idx="407">
                  <c:v>3.8673549223065127</c:v>
                </c:pt>
                <c:pt idx="408">
                  <c:v>3.8336631830555947</c:v>
                </c:pt>
                <c:pt idx="409">
                  <c:v>3.7998849530194603</c:v>
                </c:pt>
                <c:pt idx="410">
                  <c:v>3.7660277198123215</c:v>
                </c:pt>
                <c:pt idx="411">
                  <c:v>3.732098928300366</c:v>
                </c:pt>
                <c:pt idx="412">
                  <c:v>3.6981059780181926</c:v>
                </c:pt>
                <c:pt idx="413">
                  <c:v>3.6640562206309575</c:v>
                </c:pt>
                <c:pt idx="414">
                  <c:v>3.6299569574433348</c:v>
                </c:pt>
                <c:pt idx="415">
                  <c:v>3.5958154369563466</c:v>
                </c:pt>
                <c:pt idx="416">
                  <c:v>3.5616388524730884</c:v>
                </c:pt>
                <c:pt idx="417">
                  <c:v>3.5274343397543237</c:v>
                </c:pt>
                <c:pt idx="418">
                  <c:v>3.4932089747248716</c:v>
                </c:pt>
                <c:pt idx="419">
                  <c:v>3.4589697712316809</c:v>
                </c:pt>
                <c:pt idx="420">
                  <c:v>3.4247236788544333</c:v>
                </c:pt>
                <c:pt idx="421">
                  <c:v>3.3904775807694647</c:v>
                </c:pt>
                <c:pt idx="422">
                  <c:v>3.3562382916677715</c:v>
                </c:pt>
                <c:pt idx="423">
                  <c:v>3.3220125557277931</c:v>
                </c:pt>
                <c:pt idx="424">
                  <c:v>3.2878070446436469</c:v>
                </c:pt>
                <c:pt idx="425">
                  <c:v>3.2536283557094259</c:v>
                </c:pt>
                <c:pt idx="426">
                  <c:v>3.2194830099601273</c:v>
                </c:pt>
                <c:pt idx="427">
                  <c:v>3.1853774503697472</c:v>
                </c:pt>
                <c:pt idx="428">
                  <c:v>3.1513180401070193</c:v>
                </c:pt>
                <c:pt idx="429">
                  <c:v>3.1173110608492278</c:v>
                </c:pt>
                <c:pt idx="430">
                  <c:v>3.0833627111544968</c:v>
                </c:pt>
                <c:pt idx="431">
                  <c:v>3.0494791048928858</c:v>
                </c:pt>
                <c:pt idx="432">
                  <c:v>3.015666269736617</c:v>
                </c:pt>
                <c:pt idx="433">
                  <c:v>2.9819301457096654</c:v>
                </c:pt>
                <c:pt idx="434">
                  <c:v>2.9482765837969374</c:v>
                </c:pt>
                <c:pt idx="435">
                  <c:v>2.9147113446132189</c:v>
                </c:pt>
                <c:pt idx="436">
                  <c:v>2.8812400971319874</c:v>
                </c:pt>
                <c:pt idx="437">
                  <c:v>2.8478684174742024</c:v>
                </c:pt>
                <c:pt idx="438">
                  <c:v>2.8146017877570926</c:v>
                </c:pt>
                <c:pt idx="439">
                  <c:v>2.7814455950029546</c:v>
                </c:pt>
                <c:pt idx="440">
                  <c:v>2.7484051301078973</c:v>
                </c:pt>
                <c:pt idx="441">
                  <c:v>2.7154855868704697</c:v>
                </c:pt>
                <c:pt idx="442">
                  <c:v>2.6826920610800333</c:v>
                </c:pt>
                <c:pt idx="443">
                  <c:v>2.6500295496647102</c:v>
                </c:pt>
                <c:pt idx="444">
                  <c:v>2.6175029498987139</c:v>
                </c:pt>
                <c:pt idx="445">
                  <c:v>2.5851170586688093</c:v>
                </c:pt>
                <c:pt idx="446">
                  <c:v>2.552876571799616</c:v>
                </c:pt>
                <c:pt idx="447">
                  <c:v>2.5207860834374483</c:v>
                </c:pt>
                <c:pt idx="448">
                  <c:v>2.488850085492321</c:v>
                </c:pt>
                <c:pt idx="449">
                  <c:v>2.457072967137738</c:v>
                </c:pt>
                <c:pt idx="450">
                  <c:v>2.4254590143678305</c:v>
                </c:pt>
                <c:pt idx="451">
                  <c:v>2.3940124096113835</c:v>
                </c:pt>
                <c:pt idx="452">
                  <c:v>2.3627372314022539</c:v>
                </c:pt>
                <c:pt idx="453">
                  <c:v>2.3316374541056533</c:v>
                </c:pt>
                <c:pt idx="454">
                  <c:v>2.3007169476997342</c:v>
                </c:pt>
                <c:pt idx="455">
                  <c:v>2.2699794776118822</c:v>
                </c:pt>
                <c:pt idx="456">
                  <c:v>2.2394287046090962</c:v>
                </c:pt>
                <c:pt idx="457">
                  <c:v>2.2090681847418092</c:v>
                </c:pt>
                <c:pt idx="458">
                  <c:v>2.178901369340458</c:v>
                </c:pt>
                <c:pt idx="459">
                  <c:v>2.1489316050641007</c:v>
                </c:pt>
                <c:pt idx="460">
                  <c:v>2.119162134000351</c:v>
                </c:pt>
                <c:pt idx="461">
                  <c:v>2.0895960938158624</c:v>
                </c:pt>
                <c:pt idx="462">
                  <c:v>2.0602365179565778</c:v>
                </c:pt>
                <c:pt idx="463">
                  <c:v>2.0310863358969389</c:v>
                </c:pt>
                <c:pt idx="464">
                  <c:v>2.0021483734372265</c:v>
                </c:pt>
                <c:pt idx="465">
                  <c:v>1.9734253530481691</c:v>
                </c:pt>
                <c:pt idx="466">
                  <c:v>1.9449198942619546</c:v>
                </c:pt>
                <c:pt idx="467">
                  <c:v>1.9166345141087462</c:v>
                </c:pt>
                <c:pt idx="468">
                  <c:v>1.8885716275977946</c:v>
                </c:pt>
                <c:pt idx="469">
                  <c:v>1.8607335482422067</c:v>
                </c:pt>
                <c:pt idx="470">
                  <c:v>1.8331224886264355</c:v>
                </c:pt>
                <c:pt idx="471">
                  <c:v>1.8057405610155168</c:v>
                </c:pt>
                <c:pt idx="472">
                  <c:v>1.7785897780050821</c:v>
                </c:pt>
                <c:pt idx="473">
                  <c:v>1.7516720532111507</c:v>
                </c:pt>
                <c:pt idx="474">
                  <c:v>1.7249892019987003</c:v>
                </c:pt>
                <c:pt idx="475">
                  <c:v>1.6985429422479945</c:v>
                </c:pt>
                <c:pt idx="476">
                  <c:v>1.6723348951576462</c:v>
                </c:pt>
                <c:pt idx="477">
                  <c:v>1.6463665860833703</c:v>
                </c:pt>
                <c:pt idx="478">
                  <c:v>1.6206394454113859</c:v>
                </c:pt>
                <c:pt idx="479">
                  <c:v>1.5951548094654167</c:v>
                </c:pt>
                <c:pt idx="480">
                  <c:v>1.5699139214462119</c:v>
                </c:pt>
                <c:pt idx="481">
                  <c:v>1.5449179324025442</c:v>
                </c:pt>
                <c:pt idx="482">
                  <c:v>1.5201679022325887</c:v>
                </c:pt>
                <c:pt idx="483">
                  <c:v>1.4956648007146238</c:v>
                </c:pt>
                <c:pt idx="484">
                  <c:v>1.4714095085659593</c:v>
                </c:pt>
                <c:pt idx="485">
                  <c:v>1.4474028185290233</c:v>
                </c:pt>
                <c:pt idx="486">
                  <c:v>1.4236454364835136</c:v>
                </c:pt>
                <c:pt idx="487">
                  <c:v>1.4001379825835327</c:v>
                </c:pt>
                <c:pt idx="488">
                  <c:v>1.3768809924186225</c:v>
                </c:pt>
                <c:pt idx="489">
                  <c:v>1.353874918197614</c:v>
                </c:pt>
                <c:pt idx="490">
                  <c:v>1.3311201299542144</c:v>
                </c:pt>
                <c:pt idx="491">
                  <c:v>1.3086169167732489</c:v>
                </c:pt>
                <c:pt idx="492">
                  <c:v>1.2863654880364861</c:v>
                </c:pt>
                <c:pt idx="493">
                  <c:v>1.2643659746869731</c:v>
                </c:pt>
                <c:pt idx="494">
                  <c:v>1.2426184305108217</c:v>
                </c:pt>
                <c:pt idx="495">
                  <c:v>1.221122833435377</c:v>
                </c:pt>
                <c:pt idx="496">
                  <c:v>1.199879086842726</c:v>
                </c:pt>
                <c:pt idx="497">
                  <c:v>1.1788870208974942</c:v>
                </c:pt>
                <c:pt idx="498">
                  <c:v>1.1581463938878978</c:v>
                </c:pt>
                <c:pt idx="499">
                  <c:v>1.1376568935790174</c:v>
                </c:pt>
                <c:pt idx="500">
                  <c:v>1.1174181385772846</c:v>
                </c:pt>
                <c:pt idx="501">
                  <c:v>1.0974296797051615</c:v>
                </c:pt>
                <c:pt idx="502">
                  <c:v>1.0776910013850227</c:v>
                </c:pt>
                <c:pt idx="503">
                  <c:v>1.0582015230312534</c:v>
                </c:pt>
                <c:pt idx="504">
                  <c:v>1.0389606004495833</c:v>
                </c:pt>
                <c:pt idx="505">
                  <c:v>1.0199675272426987</c:v>
                </c:pt>
                <c:pt idx="506">
                  <c:v>1.0012215362211863</c:v>
                </c:pt>
                <c:pt idx="507">
                  <c:v>0.98272180081886407</c:v>
                </c:pt>
                <c:pt idx="508">
                  <c:v>0.96446743651158717</c:v>
                </c:pt>
                <c:pt idx="509">
                  <c:v>0.94645750223861425</c:v>
                </c:pt>
                <c:pt idx="510">
                  <c:v>0.92869100182564956</c:v>
                </c:pt>
                <c:pt idx="511">
                  <c:v>0.91116688540867541</c:v>
                </c:pt>
                <c:pt idx="512">
                  <c:v>0.89388405085772105</c:v>
                </c:pt>
                <c:pt idx="513">
                  <c:v>0.87684134519971901</c:v>
                </c:pt>
                <c:pt idx="514">
                  <c:v>0.86003756603962345</c:v>
                </c:pt>
                <c:pt idx="515">
                  <c:v>0.84347146297897502</c:v>
                </c:pt>
                <c:pt idx="516">
                  <c:v>0.82714173903112309</c:v>
                </c:pt>
                <c:pt idx="517">
                  <c:v>0.81104705203232363</c:v>
                </c:pt>
                <c:pt idx="518">
                  <c:v>0.79518601604795836</c:v>
                </c:pt>
                <c:pt idx="519">
                  <c:v>0.77955720277312868</c:v>
                </c:pt>
                <c:pt idx="520">
                  <c:v>0.76415914292690956</c:v>
                </c:pt>
                <c:pt idx="521">
                  <c:v>0.74899032763954876</c:v>
                </c:pt>
                <c:pt idx="522">
                  <c:v>0.734049209831936</c:v>
                </c:pt>
                <c:pt idx="523">
                  <c:v>0.71933420558667205</c:v>
                </c:pt>
                <c:pt idx="524">
                  <c:v>0.70484369551008241</c:v>
                </c:pt>
                <c:pt idx="525">
                  <c:v>0.69057602608456348</c:v>
                </c:pt>
                <c:pt idx="526">
                  <c:v>0.67652951101063374</c:v>
                </c:pt>
                <c:pt idx="527">
                  <c:v>0.66270243253811512</c:v>
                </c:pt>
                <c:pt idx="528">
                  <c:v>0.6490930427858641</c:v>
                </c:pt>
                <c:pt idx="529">
                  <c:v>0.63569956504950897</c:v>
                </c:pt>
                <c:pt idx="530">
                  <c:v>0.62252019509665335</c:v>
                </c:pt>
                <c:pt idx="531">
                  <c:v>0.60955310244904637</c:v>
                </c:pt>
                <c:pt idx="532">
                  <c:v>0.59679643165121343</c:v>
                </c:pt>
                <c:pt idx="533">
                  <c:v>0.58424830352508761</c:v>
                </c:pt>
                <c:pt idx="534">
                  <c:v>0.57190681641017616</c:v>
                </c:pt>
                <c:pt idx="535">
                  <c:v>0.55977004738884406</c:v>
                </c:pt>
                <c:pt idx="536">
                  <c:v>0.54783605349628184</c:v>
                </c:pt>
                <c:pt idx="537">
                  <c:v>0.53610287291477998</c:v>
                </c:pt>
                <c:pt idx="538">
                  <c:v>0.52456852615192073</c:v>
                </c:pt>
                <c:pt idx="539">
                  <c:v>0.51323101720234199</c:v>
                </c:pt>
                <c:pt idx="540">
                  <c:v>0.50208833469272507</c:v>
                </c:pt>
                <c:pt idx="541">
                  <c:v>0.49113845300969838</c:v>
                </c:pt>
                <c:pt idx="542">
                  <c:v>0.48037933341034567</c:v>
                </c:pt>
                <c:pt idx="543">
                  <c:v>0.46980892511504907</c:v>
                </c:pt>
                <c:pt idx="544">
                  <c:v>0.45942516638239322</c:v>
                </c:pt>
                <c:pt idx="545">
                  <c:v>0.44922598556589471</c:v>
                </c:pt>
                <c:pt idx="546">
                  <c:v>0.43920930215232123</c:v>
                </c:pt>
                <c:pt idx="547">
                  <c:v>0.42937302778139846</c:v>
                </c:pt>
                <c:pt idx="548">
                  <c:v>0.41971506724671065</c:v>
                </c:pt>
                <c:pt idx="549">
                  <c:v>0.41023331947761582</c:v>
                </c:pt>
                <c:pt idx="550">
                  <c:v>0.40092567850202776</c:v>
                </c:pt>
                <c:pt idx="551">
                  <c:v>0.39179003438991261</c:v>
                </c:pt>
                <c:pt idx="552">
                  <c:v>0.38282427417738862</c:v>
                </c:pt>
                <c:pt idx="553">
                  <c:v>0.37402628277130845</c:v>
                </c:pt>
                <c:pt idx="554">
                  <c:v>0.36539394383424284</c:v>
                </c:pt>
                <c:pt idx="555">
                  <c:v>0.35692514064978093</c:v>
                </c:pt>
                <c:pt idx="556">
                  <c:v>0.34861775696809499</c:v>
                </c:pt>
                <c:pt idx="557">
                  <c:v>0.34046967783171289</c:v>
                </c:pt>
                <c:pt idx="558">
                  <c:v>0.33247879038147954</c:v>
                </c:pt>
                <c:pt idx="559">
                  <c:v>0.32464298464267921</c:v>
                </c:pt>
                <c:pt idx="560">
                  <c:v>0.31696015429132524</c:v>
                </c:pt>
                <c:pt idx="561">
                  <c:v>0.30942819740062105</c:v>
                </c:pt>
                <c:pt idx="562">
                  <c:v>0.30204501716762439</c:v>
                </c:pt>
                <c:pt idx="563">
                  <c:v>0.29480852262014484</c:v>
                </c:pt>
                <c:pt idx="564">
                  <c:v>0.28771662930393282</c:v>
                </c:pt>
                <c:pt idx="565">
                  <c:v>0.28076725995021584</c:v>
                </c:pt>
                <c:pt idx="566">
                  <c:v>0.27395834512366468</c:v>
                </c:pt>
                <c:pt idx="567">
                  <c:v>0.26728782385086725</c:v>
                </c:pt>
                <c:pt idx="568">
                  <c:v>0.26075364422941888</c:v>
                </c:pt>
                <c:pt idx="569">
                  <c:v>0.25435376401772752</c:v>
                </c:pt>
                <c:pt idx="570">
                  <c:v>0.24808615120566299</c:v>
                </c:pt>
                <c:pt idx="571">
                  <c:v>0.24194878456617364</c:v>
                </c:pt>
                <c:pt idx="572">
                  <c:v>0.23593965418801455</c:v>
                </c:pt>
                <c:pt idx="573">
                  <c:v>0.23005676198973748</c:v>
                </c:pt>
                <c:pt idx="574">
                  <c:v>0.22429812221509562</c:v>
                </c:pt>
                <c:pt idx="575">
                  <c:v>0.21866176191004094</c:v>
                </c:pt>
                <c:pt idx="576">
                  <c:v>0.21314572138148083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C-4CE7-8791-2BA0489DC8BF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'9.50'!$U$20:$U$660</c:f>
              <c:strCache>
                <c:ptCount val="641"/>
                <c:pt idx="0">
                  <c:v>0.294</c:v>
                </c:pt>
                <c:pt idx="1">
                  <c:v>0.295</c:v>
                </c:pt>
                <c:pt idx="2">
                  <c:v>0.295</c:v>
                </c:pt>
                <c:pt idx="3">
                  <c:v>0.296</c:v>
                </c:pt>
                <c:pt idx="4">
                  <c:v>0.297</c:v>
                </c:pt>
                <c:pt idx="5">
                  <c:v>0.297</c:v>
                </c:pt>
                <c:pt idx="6">
                  <c:v>0.298</c:v>
                </c:pt>
                <c:pt idx="7">
                  <c:v>0.299</c:v>
                </c:pt>
                <c:pt idx="8">
                  <c:v>0.3</c:v>
                </c:pt>
                <c:pt idx="9">
                  <c:v>0.3</c:v>
                </c:pt>
                <c:pt idx="10">
                  <c:v>0.301</c:v>
                </c:pt>
                <c:pt idx="11">
                  <c:v>0.302</c:v>
                </c:pt>
                <c:pt idx="12">
                  <c:v>0.302</c:v>
                </c:pt>
                <c:pt idx="13">
                  <c:v>0.303</c:v>
                </c:pt>
                <c:pt idx="14">
                  <c:v>0.304</c:v>
                </c:pt>
                <c:pt idx="15">
                  <c:v>0.305</c:v>
                </c:pt>
                <c:pt idx="16">
                  <c:v>0.305</c:v>
                </c:pt>
                <c:pt idx="17">
                  <c:v>0.306</c:v>
                </c:pt>
                <c:pt idx="18">
                  <c:v>0.307</c:v>
                </c:pt>
                <c:pt idx="19">
                  <c:v>0.307</c:v>
                </c:pt>
                <c:pt idx="20">
                  <c:v>0.308</c:v>
                </c:pt>
                <c:pt idx="21">
                  <c:v>0.309</c:v>
                </c:pt>
                <c:pt idx="22">
                  <c:v>0.309</c:v>
                </c:pt>
                <c:pt idx="23">
                  <c:v>0.31</c:v>
                </c:pt>
                <c:pt idx="24">
                  <c:v>0.311</c:v>
                </c:pt>
                <c:pt idx="25">
                  <c:v>0.312</c:v>
                </c:pt>
                <c:pt idx="26">
                  <c:v>0.312</c:v>
                </c:pt>
                <c:pt idx="27">
                  <c:v>0.313</c:v>
                </c:pt>
                <c:pt idx="28">
                  <c:v>0.314</c:v>
                </c:pt>
                <c:pt idx="29">
                  <c:v>0.314</c:v>
                </c:pt>
                <c:pt idx="30">
                  <c:v>0.315</c:v>
                </c:pt>
                <c:pt idx="31">
                  <c:v>0.316</c:v>
                </c:pt>
                <c:pt idx="32">
                  <c:v>0.317</c:v>
                </c:pt>
                <c:pt idx="33">
                  <c:v>0.317</c:v>
                </c:pt>
                <c:pt idx="34">
                  <c:v>0.318</c:v>
                </c:pt>
                <c:pt idx="35">
                  <c:v>0.319</c:v>
                </c:pt>
                <c:pt idx="36">
                  <c:v>0.319</c:v>
                </c:pt>
                <c:pt idx="37">
                  <c:v>0.32</c:v>
                </c:pt>
                <c:pt idx="38">
                  <c:v>0.321</c:v>
                </c:pt>
                <c:pt idx="39">
                  <c:v>0.321</c:v>
                </c:pt>
                <c:pt idx="40">
                  <c:v>0.322</c:v>
                </c:pt>
                <c:pt idx="41">
                  <c:v>0.323</c:v>
                </c:pt>
                <c:pt idx="42">
                  <c:v>0.324</c:v>
                </c:pt>
                <c:pt idx="43">
                  <c:v>0.324</c:v>
                </c:pt>
                <c:pt idx="44">
                  <c:v>0.325</c:v>
                </c:pt>
                <c:pt idx="45">
                  <c:v>0.326</c:v>
                </c:pt>
                <c:pt idx="46">
                  <c:v>0.326</c:v>
                </c:pt>
                <c:pt idx="47">
                  <c:v>0.327</c:v>
                </c:pt>
                <c:pt idx="48">
                  <c:v>0.328</c:v>
                </c:pt>
                <c:pt idx="49">
                  <c:v>0.329</c:v>
                </c:pt>
                <c:pt idx="50">
                  <c:v>0.329</c:v>
                </c:pt>
                <c:pt idx="51">
                  <c:v>0.33</c:v>
                </c:pt>
                <c:pt idx="52">
                  <c:v>0.331</c:v>
                </c:pt>
                <c:pt idx="53">
                  <c:v>0.331</c:v>
                </c:pt>
                <c:pt idx="54">
                  <c:v>0.332</c:v>
                </c:pt>
                <c:pt idx="55">
                  <c:v>0.333</c:v>
                </c:pt>
                <c:pt idx="56">
                  <c:v>0.333</c:v>
                </c:pt>
                <c:pt idx="57">
                  <c:v>0.334</c:v>
                </c:pt>
                <c:pt idx="58">
                  <c:v>0.335</c:v>
                </c:pt>
                <c:pt idx="59">
                  <c:v>0.336</c:v>
                </c:pt>
                <c:pt idx="60">
                  <c:v>0.336</c:v>
                </c:pt>
                <c:pt idx="61">
                  <c:v>0.337</c:v>
                </c:pt>
                <c:pt idx="62">
                  <c:v>0.338</c:v>
                </c:pt>
                <c:pt idx="63">
                  <c:v>0.338</c:v>
                </c:pt>
                <c:pt idx="64">
                  <c:v>0.339</c:v>
                </c:pt>
                <c:pt idx="65">
                  <c:v>0.34</c:v>
                </c:pt>
                <c:pt idx="66">
                  <c:v>0.341</c:v>
                </c:pt>
                <c:pt idx="67">
                  <c:v>0.341</c:v>
                </c:pt>
                <c:pt idx="68">
                  <c:v>0.342</c:v>
                </c:pt>
                <c:pt idx="69">
                  <c:v>0.343</c:v>
                </c:pt>
                <c:pt idx="70">
                  <c:v>0.343</c:v>
                </c:pt>
                <c:pt idx="71">
                  <c:v>0.344</c:v>
                </c:pt>
                <c:pt idx="72">
                  <c:v>0.345</c:v>
                </c:pt>
                <c:pt idx="73">
                  <c:v>0.345</c:v>
                </c:pt>
                <c:pt idx="74">
                  <c:v>0.346</c:v>
                </c:pt>
                <c:pt idx="75">
                  <c:v>0.347</c:v>
                </c:pt>
                <c:pt idx="76">
                  <c:v>0.348</c:v>
                </c:pt>
                <c:pt idx="77">
                  <c:v>0.348</c:v>
                </c:pt>
                <c:pt idx="78">
                  <c:v>0.349</c:v>
                </c:pt>
                <c:pt idx="79">
                  <c:v>0.35</c:v>
                </c:pt>
                <c:pt idx="80">
                  <c:v>0.35</c:v>
                </c:pt>
                <c:pt idx="81">
                  <c:v>0.351</c:v>
                </c:pt>
                <c:pt idx="82">
                  <c:v>0.352</c:v>
                </c:pt>
                <c:pt idx="83">
                  <c:v>0.353</c:v>
                </c:pt>
                <c:pt idx="84">
                  <c:v>0.353</c:v>
                </c:pt>
                <c:pt idx="85">
                  <c:v>0.354</c:v>
                </c:pt>
                <c:pt idx="86">
                  <c:v>0.355</c:v>
                </c:pt>
                <c:pt idx="87">
                  <c:v>0.355</c:v>
                </c:pt>
                <c:pt idx="88">
                  <c:v>0.356</c:v>
                </c:pt>
                <c:pt idx="89">
                  <c:v>0.357</c:v>
                </c:pt>
                <c:pt idx="90">
                  <c:v>0.357</c:v>
                </c:pt>
                <c:pt idx="91">
                  <c:v>0.358</c:v>
                </c:pt>
                <c:pt idx="92">
                  <c:v>0.359</c:v>
                </c:pt>
                <c:pt idx="93">
                  <c:v>0.36</c:v>
                </c:pt>
                <c:pt idx="94">
                  <c:v>0.36</c:v>
                </c:pt>
                <c:pt idx="95">
                  <c:v>0.361</c:v>
                </c:pt>
                <c:pt idx="96">
                  <c:v>0.362</c:v>
                </c:pt>
                <c:pt idx="97">
                  <c:v>0.362</c:v>
                </c:pt>
                <c:pt idx="98">
                  <c:v>0.363</c:v>
                </c:pt>
                <c:pt idx="99">
                  <c:v>0.364</c:v>
                </c:pt>
                <c:pt idx="100">
                  <c:v>0.365</c:v>
                </c:pt>
                <c:pt idx="101">
                  <c:v>0.365</c:v>
                </c:pt>
                <c:pt idx="102">
                  <c:v>0.366</c:v>
                </c:pt>
                <c:pt idx="103">
                  <c:v>0.367</c:v>
                </c:pt>
                <c:pt idx="104">
                  <c:v>0.367</c:v>
                </c:pt>
                <c:pt idx="105">
                  <c:v>0.368</c:v>
                </c:pt>
                <c:pt idx="106">
                  <c:v>0.369</c:v>
                </c:pt>
                <c:pt idx="107">
                  <c:v>0.37</c:v>
                </c:pt>
                <c:pt idx="108">
                  <c:v>0.37</c:v>
                </c:pt>
                <c:pt idx="109">
                  <c:v>0.371</c:v>
                </c:pt>
                <c:pt idx="110">
                  <c:v>0.372</c:v>
                </c:pt>
                <c:pt idx="111">
                  <c:v>0.372</c:v>
                </c:pt>
                <c:pt idx="112">
                  <c:v>0.373</c:v>
                </c:pt>
                <c:pt idx="113">
                  <c:v>0.374</c:v>
                </c:pt>
                <c:pt idx="114">
                  <c:v>0.374</c:v>
                </c:pt>
                <c:pt idx="115">
                  <c:v>0.375</c:v>
                </c:pt>
                <c:pt idx="116">
                  <c:v>0.376</c:v>
                </c:pt>
                <c:pt idx="117">
                  <c:v>0.377</c:v>
                </c:pt>
                <c:pt idx="118">
                  <c:v>0.377</c:v>
                </c:pt>
                <c:pt idx="119">
                  <c:v>0.378</c:v>
                </c:pt>
                <c:pt idx="120">
                  <c:v>0.379</c:v>
                </c:pt>
                <c:pt idx="121">
                  <c:v>0.379</c:v>
                </c:pt>
                <c:pt idx="122">
                  <c:v>0.38</c:v>
                </c:pt>
                <c:pt idx="123">
                  <c:v>0.381</c:v>
                </c:pt>
                <c:pt idx="124">
                  <c:v>0.382</c:v>
                </c:pt>
                <c:pt idx="125">
                  <c:v>0.382</c:v>
                </c:pt>
                <c:pt idx="126">
                  <c:v>0.383</c:v>
                </c:pt>
                <c:pt idx="127">
                  <c:v>0.384</c:v>
                </c:pt>
                <c:pt idx="128">
                  <c:v>0.384</c:v>
                </c:pt>
                <c:pt idx="129">
                  <c:v>0.385</c:v>
                </c:pt>
                <c:pt idx="130">
                  <c:v>0.386</c:v>
                </c:pt>
                <c:pt idx="131">
                  <c:v>0.386</c:v>
                </c:pt>
                <c:pt idx="132">
                  <c:v>0.387</c:v>
                </c:pt>
                <c:pt idx="133">
                  <c:v>0.388</c:v>
                </c:pt>
                <c:pt idx="134">
                  <c:v>0.389</c:v>
                </c:pt>
                <c:pt idx="135">
                  <c:v>0.389</c:v>
                </c:pt>
                <c:pt idx="136">
                  <c:v>0.39</c:v>
                </c:pt>
                <c:pt idx="137">
                  <c:v>0.391</c:v>
                </c:pt>
                <c:pt idx="138">
                  <c:v>0.391</c:v>
                </c:pt>
                <c:pt idx="139">
                  <c:v>0.392</c:v>
                </c:pt>
                <c:pt idx="140">
                  <c:v>0.393</c:v>
                </c:pt>
                <c:pt idx="141">
                  <c:v>0.394</c:v>
                </c:pt>
                <c:pt idx="142">
                  <c:v>0.394</c:v>
                </c:pt>
                <c:pt idx="143">
                  <c:v>0.395</c:v>
                </c:pt>
                <c:pt idx="144">
                  <c:v>0.396</c:v>
                </c:pt>
                <c:pt idx="145">
                  <c:v>0.396</c:v>
                </c:pt>
                <c:pt idx="146">
                  <c:v>0.397</c:v>
                </c:pt>
                <c:pt idx="147">
                  <c:v>0.398</c:v>
                </c:pt>
                <c:pt idx="148">
                  <c:v>0.398</c:v>
                </c:pt>
                <c:pt idx="149">
                  <c:v>0.399</c:v>
                </c:pt>
                <c:pt idx="150">
                  <c:v>0.4</c:v>
                </c:pt>
                <c:pt idx="151">
                  <c:v>0.401</c:v>
                </c:pt>
                <c:pt idx="152">
                  <c:v>0.401</c:v>
                </c:pt>
                <c:pt idx="153">
                  <c:v>0.402</c:v>
                </c:pt>
                <c:pt idx="154">
                  <c:v>0.403</c:v>
                </c:pt>
                <c:pt idx="155">
                  <c:v>0.403</c:v>
                </c:pt>
                <c:pt idx="156">
                  <c:v>0.404</c:v>
                </c:pt>
                <c:pt idx="157">
                  <c:v>0.405</c:v>
                </c:pt>
                <c:pt idx="158">
                  <c:v>0.406</c:v>
                </c:pt>
                <c:pt idx="159">
                  <c:v>0.406</c:v>
                </c:pt>
                <c:pt idx="160">
                  <c:v>0.407</c:v>
                </c:pt>
                <c:pt idx="161">
                  <c:v>0.408</c:v>
                </c:pt>
                <c:pt idx="162">
                  <c:v>0.408</c:v>
                </c:pt>
                <c:pt idx="163">
                  <c:v>0.409</c:v>
                </c:pt>
                <c:pt idx="164">
                  <c:v>0.41</c:v>
                </c:pt>
                <c:pt idx="165">
                  <c:v>0.41</c:v>
                </c:pt>
                <c:pt idx="166">
                  <c:v>0.411</c:v>
                </c:pt>
                <c:pt idx="167">
                  <c:v>0.412</c:v>
                </c:pt>
                <c:pt idx="168">
                  <c:v>0.413</c:v>
                </c:pt>
                <c:pt idx="169">
                  <c:v>0.413</c:v>
                </c:pt>
                <c:pt idx="170">
                  <c:v>0.414</c:v>
                </c:pt>
                <c:pt idx="171">
                  <c:v>0.415</c:v>
                </c:pt>
                <c:pt idx="172">
                  <c:v>0.415</c:v>
                </c:pt>
                <c:pt idx="173">
                  <c:v>0.416</c:v>
                </c:pt>
                <c:pt idx="174">
                  <c:v>0.417</c:v>
                </c:pt>
                <c:pt idx="175">
                  <c:v>0.418</c:v>
                </c:pt>
                <c:pt idx="176">
                  <c:v>0.418</c:v>
                </c:pt>
                <c:pt idx="177">
                  <c:v>0.419</c:v>
                </c:pt>
                <c:pt idx="178">
                  <c:v>0.42</c:v>
                </c:pt>
                <c:pt idx="179">
                  <c:v>0.42</c:v>
                </c:pt>
                <c:pt idx="180">
                  <c:v>0.421</c:v>
                </c:pt>
                <c:pt idx="181">
                  <c:v>0.422</c:v>
                </c:pt>
                <c:pt idx="182">
                  <c:v>0.422</c:v>
                </c:pt>
                <c:pt idx="183">
                  <c:v>0.423</c:v>
                </c:pt>
                <c:pt idx="184">
                  <c:v>0.424</c:v>
                </c:pt>
                <c:pt idx="185">
                  <c:v>0.425</c:v>
                </c:pt>
                <c:pt idx="186">
                  <c:v>0.425</c:v>
                </c:pt>
                <c:pt idx="187">
                  <c:v>0.426</c:v>
                </c:pt>
                <c:pt idx="188">
                  <c:v>0.427</c:v>
                </c:pt>
                <c:pt idx="189">
                  <c:v>0.427</c:v>
                </c:pt>
                <c:pt idx="190">
                  <c:v>0.428</c:v>
                </c:pt>
                <c:pt idx="191">
                  <c:v>0.429</c:v>
                </c:pt>
                <c:pt idx="192">
                  <c:v>0.43</c:v>
                </c:pt>
                <c:pt idx="193">
                  <c:v>0.43</c:v>
                </c:pt>
                <c:pt idx="194">
                  <c:v>0.431</c:v>
                </c:pt>
                <c:pt idx="195">
                  <c:v>0.432</c:v>
                </c:pt>
                <c:pt idx="196">
                  <c:v>0.432</c:v>
                </c:pt>
                <c:pt idx="197">
                  <c:v>0.433</c:v>
                </c:pt>
                <c:pt idx="198">
                  <c:v>0.434</c:v>
                </c:pt>
                <c:pt idx="199">
                  <c:v>0.435</c:v>
                </c:pt>
                <c:pt idx="200">
                  <c:v>0.435</c:v>
                </c:pt>
                <c:pt idx="201">
                  <c:v>0.436</c:v>
                </c:pt>
                <c:pt idx="202">
                  <c:v>0.437</c:v>
                </c:pt>
                <c:pt idx="203">
                  <c:v>0.437</c:v>
                </c:pt>
                <c:pt idx="204">
                  <c:v>0.438</c:v>
                </c:pt>
                <c:pt idx="205">
                  <c:v>0.439</c:v>
                </c:pt>
                <c:pt idx="206">
                  <c:v>0.439</c:v>
                </c:pt>
                <c:pt idx="207">
                  <c:v>0.44</c:v>
                </c:pt>
                <c:pt idx="208">
                  <c:v>0.441</c:v>
                </c:pt>
                <c:pt idx="209">
                  <c:v>0.442</c:v>
                </c:pt>
                <c:pt idx="210">
                  <c:v>0.442</c:v>
                </c:pt>
                <c:pt idx="211">
                  <c:v>0.443</c:v>
                </c:pt>
                <c:pt idx="212">
                  <c:v>0.444</c:v>
                </c:pt>
                <c:pt idx="213">
                  <c:v>0.444</c:v>
                </c:pt>
                <c:pt idx="214">
                  <c:v>0.445</c:v>
                </c:pt>
                <c:pt idx="215">
                  <c:v>0.446</c:v>
                </c:pt>
                <c:pt idx="216">
                  <c:v>0.447</c:v>
                </c:pt>
                <c:pt idx="217">
                  <c:v>0.447</c:v>
                </c:pt>
                <c:pt idx="218">
                  <c:v>0.448</c:v>
                </c:pt>
                <c:pt idx="219">
                  <c:v>0.449</c:v>
                </c:pt>
                <c:pt idx="220">
                  <c:v>0.449</c:v>
                </c:pt>
                <c:pt idx="221">
                  <c:v>0.45</c:v>
                </c:pt>
                <c:pt idx="222">
                  <c:v>0.451</c:v>
                </c:pt>
                <c:pt idx="223">
                  <c:v>0.451</c:v>
                </c:pt>
                <c:pt idx="224">
                  <c:v>0.452</c:v>
                </c:pt>
                <c:pt idx="225">
                  <c:v>0.453</c:v>
                </c:pt>
                <c:pt idx="226">
                  <c:v>0.454</c:v>
                </c:pt>
                <c:pt idx="227">
                  <c:v>0.454</c:v>
                </c:pt>
                <c:pt idx="228">
                  <c:v>0.455</c:v>
                </c:pt>
                <c:pt idx="229">
                  <c:v>0.456</c:v>
                </c:pt>
                <c:pt idx="230">
                  <c:v>0.456</c:v>
                </c:pt>
                <c:pt idx="231">
                  <c:v>0.457</c:v>
                </c:pt>
                <c:pt idx="232">
                  <c:v>0.458</c:v>
                </c:pt>
                <c:pt idx="233">
                  <c:v>0.459</c:v>
                </c:pt>
                <c:pt idx="234">
                  <c:v>0.459</c:v>
                </c:pt>
                <c:pt idx="235">
                  <c:v>0.46</c:v>
                </c:pt>
                <c:pt idx="236">
                  <c:v>0.461</c:v>
                </c:pt>
                <c:pt idx="237">
                  <c:v>0.461</c:v>
                </c:pt>
                <c:pt idx="238">
                  <c:v>0.462</c:v>
                </c:pt>
                <c:pt idx="239">
                  <c:v>0.463</c:v>
                </c:pt>
                <c:pt idx="240">
                  <c:v>0.463</c:v>
                </c:pt>
                <c:pt idx="241">
                  <c:v>0.464</c:v>
                </c:pt>
                <c:pt idx="242">
                  <c:v>0.465</c:v>
                </c:pt>
                <c:pt idx="243">
                  <c:v>0.466</c:v>
                </c:pt>
                <c:pt idx="244">
                  <c:v>0.466</c:v>
                </c:pt>
                <c:pt idx="245">
                  <c:v>0.467</c:v>
                </c:pt>
                <c:pt idx="246">
                  <c:v>0.468</c:v>
                </c:pt>
                <c:pt idx="247">
                  <c:v>0.468</c:v>
                </c:pt>
                <c:pt idx="248">
                  <c:v>0.469</c:v>
                </c:pt>
                <c:pt idx="249">
                  <c:v>0.47</c:v>
                </c:pt>
                <c:pt idx="250">
                  <c:v>0.471</c:v>
                </c:pt>
                <c:pt idx="251">
                  <c:v>0.471</c:v>
                </c:pt>
                <c:pt idx="252">
                  <c:v>0.472</c:v>
                </c:pt>
                <c:pt idx="253">
                  <c:v>0.473</c:v>
                </c:pt>
                <c:pt idx="254">
                  <c:v>0.473</c:v>
                </c:pt>
                <c:pt idx="255">
                  <c:v>0.474</c:v>
                </c:pt>
                <c:pt idx="256">
                  <c:v>0.475</c:v>
                </c:pt>
                <c:pt idx="257">
                  <c:v>0.475</c:v>
                </c:pt>
                <c:pt idx="258">
                  <c:v>0.476</c:v>
                </c:pt>
                <c:pt idx="259">
                  <c:v>0.477</c:v>
                </c:pt>
                <c:pt idx="260">
                  <c:v>0.478</c:v>
                </c:pt>
                <c:pt idx="261">
                  <c:v>0.478</c:v>
                </c:pt>
                <c:pt idx="262">
                  <c:v>0.479</c:v>
                </c:pt>
                <c:pt idx="263">
                  <c:v>0.48</c:v>
                </c:pt>
                <c:pt idx="264">
                  <c:v>0.48</c:v>
                </c:pt>
                <c:pt idx="265">
                  <c:v>0.481</c:v>
                </c:pt>
                <c:pt idx="266">
                  <c:v>0.482</c:v>
                </c:pt>
                <c:pt idx="267">
                  <c:v>0.483</c:v>
                </c:pt>
                <c:pt idx="268">
                  <c:v>0.483</c:v>
                </c:pt>
                <c:pt idx="269">
                  <c:v>0.484</c:v>
                </c:pt>
                <c:pt idx="270">
                  <c:v>0.485</c:v>
                </c:pt>
                <c:pt idx="271">
                  <c:v>0.485</c:v>
                </c:pt>
                <c:pt idx="272">
                  <c:v>0.486</c:v>
                </c:pt>
                <c:pt idx="273">
                  <c:v>0.487</c:v>
                </c:pt>
                <c:pt idx="274">
                  <c:v>0.487</c:v>
                </c:pt>
                <c:pt idx="275">
                  <c:v>0.488</c:v>
                </c:pt>
                <c:pt idx="276">
                  <c:v>0.489</c:v>
                </c:pt>
                <c:pt idx="277">
                  <c:v>0.49</c:v>
                </c:pt>
                <c:pt idx="278">
                  <c:v>0.49</c:v>
                </c:pt>
                <c:pt idx="279">
                  <c:v>0.491</c:v>
                </c:pt>
                <c:pt idx="280">
                  <c:v>0.492</c:v>
                </c:pt>
                <c:pt idx="281">
                  <c:v>0.492</c:v>
                </c:pt>
                <c:pt idx="282">
                  <c:v>0.493</c:v>
                </c:pt>
                <c:pt idx="283">
                  <c:v>0.494</c:v>
                </c:pt>
                <c:pt idx="284">
                  <c:v>0.495</c:v>
                </c:pt>
                <c:pt idx="285">
                  <c:v>0.495</c:v>
                </c:pt>
                <c:pt idx="286">
                  <c:v>0.496</c:v>
                </c:pt>
                <c:pt idx="287">
                  <c:v>0.497</c:v>
                </c:pt>
                <c:pt idx="288">
                  <c:v>0.497</c:v>
                </c:pt>
                <c:pt idx="289">
                  <c:v>0.498</c:v>
                </c:pt>
                <c:pt idx="290">
                  <c:v>0.499</c:v>
                </c:pt>
                <c:pt idx="291">
                  <c:v>0.5</c:v>
                </c:pt>
                <c:pt idx="292">
                  <c:v>0.5</c:v>
                </c:pt>
                <c:pt idx="293">
                  <c:v>0.501</c:v>
                </c:pt>
                <c:pt idx="294">
                  <c:v>0.502</c:v>
                </c:pt>
                <c:pt idx="295">
                  <c:v>0.502</c:v>
                </c:pt>
                <c:pt idx="296">
                  <c:v>0.503</c:v>
                </c:pt>
                <c:pt idx="297">
                  <c:v>0.504</c:v>
                </c:pt>
                <c:pt idx="298">
                  <c:v>0.504</c:v>
                </c:pt>
                <c:pt idx="299">
                  <c:v>0.505</c:v>
                </c:pt>
                <c:pt idx="300">
                  <c:v>0.506</c:v>
                </c:pt>
                <c:pt idx="301">
                  <c:v>0.507</c:v>
                </c:pt>
                <c:pt idx="302">
                  <c:v>0.507</c:v>
                </c:pt>
                <c:pt idx="303">
                  <c:v>0.508</c:v>
                </c:pt>
                <c:pt idx="304">
                  <c:v>0.509</c:v>
                </c:pt>
                <c:pt idx="305">
                  <c:v>0.509</c:v>
                </c:pt>
                <c:pt idx="306">
                  <c:v>0.51</c:v>
                </c:pt>
                <c:pt idx="307">
                  <c:v>0.511</c:v>
                </c:pt>
                <c:pt idx="308">
                  <c:v>0.512</c:v>
                </c:pt>
                <c:pt idx="309">
                  <c:v>0.512</c:v>
                </c:pt>
                <c:pt idx="310">
                  <c:v>0.513</c:v>
                </c:pt>
                <c:pt idx="311">
                  <c:v>0.514</c:v>
                </c:pt>
                <c:pt idx="312">
                  <c:v>0.514</c:v>
                </c:pt>
                <c:pt idx="313">
                  <c:v>0.515</c:v>
                </c:pt>
                <c:pt idx="314">
                  <c:v>0.516</c:v>
                </c:pt>
                <c:pt idx="315">
                  <c:v>0.516</c:v>
                </c:pt>
                <c:pt idx="316">
                  <c:v>0.517</c:v>
                </c:pt>
                <c:pt idx="317">
                  <c:v>0.518</c:v>
                </c:pt>
                <c:pt idx="318">
                  <c:v>0.519</c:v>
                </c:pt>
                <c:pt idx="319">
                  <c:v>0.519</c:v>
                </c:pt>
                <c:pt idx="320">
                  <c:v>0.52</c:v>
                </c:pt>
                <c:pt idx="321">
                  <c:v>0.521</c:v>
                </c:pt>
                <c:pt idx="322">
                  <c:v>0.521</c:v>
                </c:pt>
                <c:pt idx="323">
                  <c:v>0.522</c:v>
                </c:pt>
                <c:pt idx="324">
                  <c:v>0.523</c:v>
                </c:pt>
                <c:pt idx="325">
                  <c:v>0.524</c:v>
                </c:pt>
                <c:pt idx="326">
                  <c:v>0.524</c:v>
                </c:pt>
                <c:pt idx="327">
                  <c:v>0.525</c:v>
                </c:pt>
                <c:pt idx="328">
                  <c:v>0.526</c:v>
                </c:pt>
                <c:pt idx="329">
                  <c:v>0.526</c:v>
                </c:pt>
                <c:pt idx="330">
                  <c:v>0.527</c:v>
                </c:pt>
                <c:pt idx="331">
                  <c:v>0.528</c:v>
                </c:pt>
                <c:pt idx="332">
                  <c:v>0.528</c:v>
                </c:pt>
                <c:pt idx="333">
                  <c:v>0.529</c:v>
                </c:pt>
                <c:pt idx="334">
                  <c:v>0.53</c:v>
                </c:pt>
                <c:pt idx="335">
                  <c:v>0.531</c:v>
                </c:pt>
                <c:pt idx="336">
                  <c:v>0.531</c:v>
                </c:pt>
                <c:pt idx="337">
                  <c:v>0.532</c:v>
                </c:pt>
                <c:pt idx="338">
                  <c:v>0.533</c:v>
                </c:pt>
                <c:pt idx="339">
                  <c:v>0.533</c:v>
                </c:pt>
                <c:pt idx="340">
                  <c:v>0.534</c:v>
                </c:pt>
                <c:pt idx="341">
                  <c:v>0.535</c:v>
                </c:pt>
                <c:pt idx="342">
                  <c:v>0.536</c:v>
                </c:pt>
                <c:pt idx="343">
                  <c:v>0.536</c:v>
                </c:pt>
                <c:pt idx="344">
                  <c:v>0.537</c:v>
                </c:pt>
                <c:pt idx="345">
                  <c:v>0.538</c:v>
                </c:pt>
                <c:pt idx="346">
                  <c:v>0.538</c:v>
                </c:pt>
                <c:pt idx="347">
                  <c:v>0.539</c:v>
                </c:pt>
                <c:pt idx="348">
                  <c:v>0.54</c:v>
                </c:pt>
                <c:pt idx="349">
                  <c:v>0.54</c:v>
                </c:pt>
                <c:pt idx="350">
                  <c:v>0.541</c:v>
                </c:pt>
                <c:pt idx="351">
                  <c:v>0.542</c:v>
                </c:pt>
                <c:pt idx="352">
                  <c:v>0.543</c:v>
                </c:pt>
                <c:pt idx="353">
                  <c:v>0.543</c:v>
                </c:pt>
                <c:pt idx="354">
                  <c:v>0.544</c:v>
                </c:pt>
                <c:pt idx="355">
                  <c:v>0.545</c:v>
                </c:pt>
                <c:pt idx="356">
                  <c:v>0.545</c:v>
                </c:pt>
                <c:pt idx="357">
                  <c:v>0.546</c:v>
                </c:pt>
                <c:pt idx="358">
                  <c:v>0.547</c:v>
                </c:pt>
                <c:pt idx="359">
                  <c:v>0.548</c:v>
                </c:pt>
                <c:pt idx="360">
                  <c:v>0.548</c:v>
                </c:pt>
                <c:pt idx="361">
                  <c:v>0.549</c:v>
                </c:pt>
                <c:pt idx="362">
                  <c:v>0.55</c:v>
                </c:pt>
                <c:pt idx="363">
                  <c:v>0.55</c:v>
                </c:pt>
                <c:pt idx="364">
                  <c:v>0.551</c:v>
                </c:pt>
                <c:pt idx="365">
                  <c:v>0.552</c:v>
                </c:pt>
                <c:pt idx="366">
                  <c:v>0.553</c:v>
                </c:pt>
                <c:pt idx="367">
                  <c:v>0.553</c:v>
                </c:pt>
                <c:pt idx="368">
                  <c:v>0.554</c:v>
                </c:pt>
                <c:pt idx="369">
                  <c:v>0.555</c:v>
                </c:pt>
                <c:pt idx="370">
                  <c:v>0.555</c:v>
                </c:pt>
                <c:pt idx="371">
                  <c:v>0.556</c:v>
                </c:pt>
                <c:pt idx="372">
                  <c:v>0.557</c:v>
                </c:pt>
                <c:pt idx="373">
                  <c:v>0.557</c:v>
                </c:pt>
                <c:pt idx="374">
                  <c:v>0.558</c:v>
                </c:pt>
                <c:pt idx="375">
                  <c:v>0.559</c:v>
                </c:pt>
                <c:pt idx="376">
                  <c:v>0.56</c:v>
                </c:pt>
                <c:pt idx="377">
                  <c:v>0.56</c:v>
                </c:pt>
                <c:pt idx="378">
                  <c:v>0.561</c:v>
                </c:pt>
                <c:pt idx="379">
                  <c:v>0.562</c:v>
                </c:pt>
                <c:pt idx="380">
                  <c:v>0.562</c:v>
                </c:pt>
                <c:pt idx="381">
                  <c:v>0.563</c:v>
                </c:pt>
                <c:pt idx="382">
                  <c:v>0.564</c:v>
                </c:pt>
                <c:pt idx="383">
                  <c:v>0.565</c:v>
                </c:pt>
                <c:pt idx="384">
                  <c:v>0.565</c:v>
                </c:pt>
                <c:pt idx="385">
                  <c:v>0.566</c:v>
                </c:pt>
                <c:pt idx="386">
                  <c:v>0.567</c:v>
                </c:pt>
                <c:pt idx="387">
                  <c:v>0.567</c:v>
                </c:pt>
                <c:pt idx="388">
                  <c:v>0.568</c:v>
                </c:pt>
                <c:pt idx="389">
                  <c:v>0.569</c:v>
                </c:pt>
                <c:pt idx="390">
                  <c:v>0.569</c:v>
                </c:pt>
                <c:pt idx="391">
                  <c:v>0.57</c:v>
                </c:pt>
                <c:pt idx="392">
                  <c:v>0.571</c:v>
                </c:pt>
                <c:pt idx="393">
                  <c:v>0.572</c:v>
                </c:pt>
                <c:pt idx="394">
                  <c:v>0.572</c:v>
                </c:pt>
                <c:pt idx="395">
                  <c:v>0.573</c:v>
                </c:pt>
                <c:pt idx="396">
                  <c:v>0.574</c:v>
                </c:pt>
                <c:pt idx="397">
                  <c:v>0.574</c:v>
                </c:pt>
                <c:pt idx="398">
                  <c:v>0.575</c:v>
                </c:pt>
                <c:pt idx="399">
                  <c:v>0.576</c:v>
                </c:pt>
                <c:pt idx="400">
                  <c:v>0.577</c:v>
                </c:pt>
                <c:pt idx="401">
                  <c:v>0.577</c:v>
                </c:pt>
                <c:pt idx="402">
                  <c:v>0.578</c:v>
                </c:pt>
                <c:pt idx="403">
                  <c:v>0.579</c:v>
                </c:pt>
                <c:pt idx="404">
                  <c:v>0.579</c:v>
                </c:pt>
                <c:pt idx="405">
                  <c:v>0.58</c:v>
                </c:pt>
                <c:pt idx="406">
                  <c:v>0.581</c:v>
                </c:pt>
                <c:pt idx="407">
                  <c:v>0.581</c:v>
                </c:pt>
                <c:pt idx="408">
                  <c:v>0.582</c:v>
                </c:pt>
                <c:pt idx="409">
                  <c:v>0.583</c:v>
                </c:pt>
                <c:pt idx="410">
                  <c:v>0.584</c:v>
                </c:pt>
                <c:pt idx="411">
                  <c:v>0.584</c:v>
                </c:pt>
                <c:pt idx="412">
                  <c:v>0.585</c:v>
                </c:pt>
                <c:pt idx="413">
                  <c:v>0.586</c:v>
                </c:pt>
                <c:pt idx="414">
                  <c:v>0.586</c:v>
                </c:pt>
                <c:pt idx="415">
                  <c:v>0.587</c:v>
                </c:pt>
                <c:pt idx="416">
                  <c:v>0.588</c:v>
                </c:pt>
                <c:pt idx="417">
                  <c:v>0.589</c:v>
                </c:pt>
                <c:pt idx="418">
                  <c:v>0.589</c:v>
                </c:pt>
                <c:pt idx="419">
                  <c:v>0.59</c:v>
                </c:pt>
                <c:pt idx="420">
                  <c:v>0.591</c:v>
                </c:pt>
                <c:pt idx="421">
                  <c:v>0.591</c:v>
                </c:pt>
                <c:pt idx="422">
                  <c:v>0.592</c:v>
                </c:pt>
                <c:pt idx="423">
                  <c:v>0.593</c:v>
                </c:pt>
                <c:pt idx="424">
                  <c:v>0.593</c:v>
                </c:pt>
                <c:pt idx="425">
                  <c:v>0.594</c:v>
                </c:pt>
                <c:pt idx="426">
                  <c:v>0.595</c:v>
                </c:pt>
                <c:pt idx="427">
                  <c:v>0.596</c:v>
                </c:pt>
                <c:pt idx="428">
                  <c:v>0.596</c:v>
                </c:pt>
                <c:pt idx="429">
                  <c:v>0.597</c:v>
                </c:pt>
                <c:pt idx="430">
                  <c:v>0.598</c:v>
                </c:pt>
                <c:pt idx="431">
                  <c:v>0.598</c:v>
                </c:pt>
                <c:pt idx="432">
                  <c:v>0.599</c:v>
                </c:pt>
                <c:pt idx="433">
                  <c:v>0.6</c:v>
                </c:pt>
                <c:pt idx="434">
                  <c:v>0.601</c:v>
                </c:pt>
                <c:pt idx="435">
                  <c:v>0.601</c:v>
                </c:pt>
                <c:pt idx="436">
                  <c:v>0.602</c:v>
                </c:pt>
                <c:pt idx="437">
                  <c:v>0.603</c:v>
                </c:pt>
                <c:pt idx="438">
                  <c:v>0.603</c:v>
                </c:pt>
                <c:pt idx="439">
                  <c:v>0.604</c:v>
                </c:pt>
                <c:pt idx="440">
                  <c:v>0.605</c:v>
                </c:pt>
                <c:pt idx="441">
                  <c:v>0.605</c:v>
                </c:pt>
                <c:pt idx="442">
                  <c:v>0.606</c:v>
                </c:pt>
                <c:pt idx="443">
                  <c:v>0.607</c:v>
                </c:pt>
                <c:pt idx="444">
                  <c:v>0.608</c:v>
                </c:pt>
                <c:pt idx="445">
                  <c:v>0.608</c:v>
                </c:pt>
                <c:pt idx="446">
                  <c:v>0.609</c:v>
                </c:pt>
                <c:pt idx="447">
                  <c:v>0.61</c:v>
                </c:pt>
                <c:pt idx="448">
                  <c:v>0.61</c:v>
                </c:pt>
                <c:pt idx="449">
                  <c:v>0.611</c:v>
                </c:pt>
                <c:pt idx="450">
                  <c:v>0.612</c:v>
                </c:pt>
                <c:pt idx="451">
                  <c:v>0.613</c:v>
                </c:pt>
                <c:pt idx="452">
                  <c:v>0.613</c:v>
                </c:pt>
                <c:pt idx="453">
                  <c:v>0.614</c:v>
                </c:pt>
                <c:pt idx="454">
                  <c:v>0.615</c:v>
                </c:pt>
                <c:pt idx="455">
                  <c:v>0.615</c:v>
                </c:pt>
                <c:pt idx="456">
                  <c:v>0.616</c:v>
                </c:pt>
                <c:pt idx="457">
                  <c:v>0.617</c:v>
                </c:pt>
                <c:pt idx="458">
                  <c:v>0.618</c:v>
                </c:pt>
                <c:pt idx="459">
                  <c:v>0.618</c:v>
                </c:pt>
                <c:pt idx="460">
                  <c:v>0.619</c:v>
                </c:pt>
                <c:pt idx="461">
                  <c:v>0.62</c:v>
                </c:pt>
                <c:pt idx="462">
                  <c:v>0.62</c:v>
                </c:pt>
                <c:pt idx="463">
                  <c:v>0.621</c:v>
                </c:pt>
                <c:pt idx="464">
                  <c:v>0.622</c:v>
                </c:pt>
                <c:pt idx="465">
                  <c:v>0.622</c:v>
                </c:pt>
                <c:pt idx="466">
                  <c:v>0.623</c:v>
                </c:pt>
                <c:pt idx="467">
                  <c:v>0.624</c:v>
                </c:pt>
                <c:pt idx="468">
                  <c:v>0.625</c:v>
                </c:pt>
                <c:pt idx="469">
                  <c:v>0.625</c:v>
                </c:pt>
                <c:pt idx="470">
                  <c:v>0.626</c:v>
                </c:pt>
                <c:pt idx="471">
                  <c:v>0.627</c:v>
                </c:pt>
                <c:pt idx="472">
                  <c:v>0.627</c:v>
                </c:pt>
                <c:pt idx="473">
                  <c:v>0.628</c:v>
                </c:pt>
                <c:pt idx="474">
                  <c:v>0.629</c:v>
                </c:pt>
                <c:pt idx="475">
                  <c:v>0.63</c:v>
                </c:pt>
                <c:pt idx="476">
                  <c:v>0.63</c:v>
                </c:pt>
                <c:pt idx="477">
                  <c:v>0.631</c:v>
                </c:pt>
                <c:pt idx="478">
                  <c:v>0.632</c:v>
                </c:pt>
                <c:pt idx="479">
                  <c:v>0.632</c:v>
                </c:pt>
                <c:pt idx="480">
                  <c:v>0.633</c:v>
                </c:pt>
                <c:pt idx="481">
                  <c:v>0.634</c:v>
                </c:pt>
                <c:pt idx="482">
                  <c:v>0.634</c:v>
                </c:pt>
                <c:pt idx="483">
                  <c:v>0.635</c:v>
                </c:pt>
                <c:pt idx="484">
                  <c:v>0.636</c:v>
                </c:pt>
                <c:pt idx="485">
                  <c:v>0.637</c:v>
                </c:pt>
                <c:pt idx="486">
                  <c:v>0.637</c:v>
                </c:pt>
                <c:pt idx="487">
                  <c:v>0.638</c:v>
                </c:pt>
                <c:pt idx="488">
                  <c:v>0.639</c:v>
                </c:pt>
                <c:pt idx="489">
                  <c:v>0.639</c:v>
                </c:pt>
                <c:pt idx="490">
                  <c:v>0.64</c:v>
                </c:pt>
                <c:pt idx="491">
                  <c:v>0.641</c:v>
                </c:pt>
                <c:pt idx="492">
                  <c:v>0.642</c:v>
                </c:pt>
                <c:pt idx="493">
                  <c:v>0.642</c:v>
                </c:pt>
                <c:pt idx="494">
                  <c:v>0.643</c:v>
                </c:pt>
                <c:pt idx="495">
                  <c:v>0.644</c:v>
                </c:pt>
                <c:pt idx="496">
                  <c:v>0.644</c:v>
                </c:pt>
                <c:pt idx="497">
                  <c:v>0.645</c:v>
                </c:pt>
                <c:pt idx="498">
                  <c:v>0.646</c:v>
                </c:pt>
                <c:pt idx="499">
                  <c:v>0.646</c:v>
                </c:pt>
                <c:pt idx="500">
                  <c:v>0.647</c:v>
                </c:pt>
                <c:pt idx="501">
                  <c:v>0.648</c:v>
                </c:pt>
                <c:pt idx="502">
                  <c:v>0.649</c:v>
                </c:pt>
                <c:pt idx="503">
                  <c:v>0.649</c:v>
                </c:pt>
                <c:pt idx="504">
                  <c:v>0.65</c:v>
                </c:pt>
                <c:pt idx="505">
                  <c:v>0.651</c:v>
                </c:pt>
                <c:pt idx="506">
                  <c:v>0.651</c:v>
                </c:pt>
                <c:pt idx="507">
                  <c:v>0.652</c:v>
                </c:pt>
                <c:pt idx="508">
                  <c:v>0.653</c:v>
                </c:pt>
                <c:pt idx="509">
                  <c:v>0.654</c:v>
                </c:pt>
                <c:pt idx="510">
                  <c:v>0.654</c:v>
                </c:pt>
                <c:pt idx="511">
                  <c:v>0.655</c:v>
                </c:pt>
                <c:pt idx="512">
                  <c:v>0.656</c:v>
                </c:pt>
                <c:pt idx="513">
                  <c:v>0.656</c:v>
                </c:pt>
                <c:pt idx="514">
                  <c:v>0.657</c:v>
                </c:pt>
                <c:pt idx="515">
                  <c:v>0.658</c:v>
                </c:pt>
                <c:pt idx="516">
                  <c:v>0.658</c:v>
                </c:pt>
                <c:pt idx="517">
                  <c:v>0.659</c:v>
                </c:pt>
                <c:pt idx="518">
                  <c:v>0.66</c:v>
                </c:pt>
                <c:pt idx="519">
                  <c:v>0.661</c:v>
                </c:pt>
                <c:pt idx="520">
                  <c:v>0.661</c:v>
                </c:pt>
                <c:pt idx="521">
                  <c:v>0.662</c:v>
                </c:pt>
                <c:pt idx="522">
                  <c:v>0.663</c:v>
                </c:pt>
                <c:pt idx="523">
                  <c:v>0.663</c:v>
                </c:pt>
                <c:pt idx="524">
                  <c:v>0.664</c:v>
                </c:pt>
                <c:pt idx="525">
                  <c:v>0.665</c:v>
                </c:pt>
                <c:pt idx="526">
                  <c:v>0.666</c:v>
                </c:pt>
                <c:pt idx="527">
                  <c:v>0.666</c:v>
                </c:pt>
                <c:pt idx="528">
                  <c:v>0.667</c:v>
                </c:pt>
                <c:pt idx="529">
                  <c:v>0.668</c:v>
                </c:pt>
                <c:pt idx="530">
                  <c:v>0.668</c:v>
                </c:pt>
                <c:pt idx="531">
                  <c:v>0.669</c:v>
                </c:pt>
                <c:pt idx="532">
                  <c:v>0.67</c:v>
                </c:pt>
                <c:pt idx="533">
                  <c:v>0.67</c:v>
                </c:pt>
                <c:pt idx="534">
                  <c:v>0.671</c:v>
                </c:pt>
                <c:pt idx="535">
                  <c:v>0.672</c:v>
                </c:pt>
                <c:pt idx="536">
                  <c:v>0.673</c:v>
                </c:pt>
                <c:pt idx="537">
                  <c:v>0.673</c:v>
                </c:pt>
                <c:pt idx="538">
                  <c:v>0.674</c:v>
                </c:pt>
                <c:pt idx="539">
                  <c:v>0.675</c:v>
                </c:pt>
                <c:pt idx="540">
                  <c:v>0.675</c:v>
                </c:pt>
                <c:pt idx="541">
                  <c:v>0.676</c:v>
                </c:pt>
                <c:pt idx="542">
                  <c:v>0.677</c:v>
                </c:pt>
                <c:pt idx="543">
                  <c:v>0.678</c:v>
                </c:pt>
                <c:pt idx="544">
                  <c:v>0.678</c:v>
                </c:pt>
                <c:pt idx="545">
                  <c:v>0.679</c:v>
                </c:pt>
                <c:pt idx="546">
                  <c:v>0.68</c:v>
                </c:pt>
                <c:pt idx="547">
                  <c:v>0.68</c:v>
                </c:pt>
                <c:pt idx="548">
                  <c:v>0.681</c:v>
                </c:pt>
                <c:pt idx="549">
                  <c:v>0.682</c:v>
                </c:pt>
                <c:pt idx="550">
                  <c:v>0.683</c:v>
                </c:pt>
                <c:pt idx="551">
                  <c:v>0.683</c:v>
                </c:pt>
                <c:pt idx="552">
                  <c:v>0.684</c:v>
                </c:pt>
                <c:pt idx="553">
                  <c:v>0.685</c:v>
                </c:pt>
                <c:pt idx="554">
                  <c:v>0.685</c:v>
                </c:pt>
                <c:pt idx="555">
                  <c:v>0.686</c:v>
                </c:pt>
                <c:pt idx="556">
                  <c:v>0.687</c:v>
                </c:pt>
                <c:pt idx="557">
                  <c:v>0.687</c:v>
                </c:pt>
                <c:pt idx="558">
                  <c:v>0.688</c:v>
                </c:pt>
                <c:pt idx="559">
                  <c:v>0.689</c:v>
                </c:pt>
                <c:pt idx="560">
                  <c:v>0.69</c:v>
                </c:pt>
                <c:pt idx="561">
                  <c:v>0.69</c:v>
                </c:pt>
                <c:pt idx="562">
                  <c:v>0.691</c:v>
                </c:pt>
                <c:pt idx="563">
                  <c:v>0.692</c:v>
                </c:pt>
                <c:pt idx="564">
                  <c:v>0.692</c:v>
                </c:pt>
                <c:pt idx="565">
                  <c:v>0.693</c:v>
                </c:pt>
                <c:pt idx="566">
                  <c:v>0.694</c:v>
                </c:pt>
                <c:pt idx="567">
                  <c:v>0.695</c:v>
                </c:pt>
                <c:pt idx="568">
                  <c:v>0.695</c:v>
                </c:pt>
                <c:pt idx="569">
                  <c:v>0.696</c:v>
                </c:pt>
                <c:pt idx="570">
                  <c:v>0.697</c:v>
                </c:pt>
                <c:pt idx="571">
                  <c:v>0.697</c:v>
                </c:pt>
                <c:pt idx="572">
                  <c:v>0.698</c:v>
                </c:pt>
                <c:pt idx="573">
                  <c:v>0.699</c:v>
                </c:pt>
                <c:pt idx="574">
                  <c:v>0.699</c:v>
                </c:pt>
                <c:pt idx="575">
                  <c:v>0.7</c:v>
                </c:pt>
                <c:pt idx="576">
                  <c:v>0.701</c:v>
                </c:pt>
                <c:pt idx="577">
                  <c:v>0.702</c:v>
                </c:pt>
                <c:pt idx="578">
                  <c:v>0.702</c:v>
                </c:pt>
                <c:pt idx="579">
                  <c:v>0.703</c:v>
                </c:pt>
                <c:pt idx="580">
                  <c:v>0.704</c:v>
                </c:pt>
                <c:pt idx="581">
                  <c:v>0.704</c:v>
                </c:pt>
                <c:pt idx="582">
                  <c:v>0.705</c:v>
                </c:pt>
                <c:pt idx="583">
                  <c:v>0.706</c:v>
                </c:pt>
                <c:pt idx="584">
                  <c:v>0.707</c:v>
                </c:pt>
                <c:pt idx="585">
                  <c:v>0.707</c:v>
                </c:pt>
                <c:pt idx="586">
                  <c:v>0.708</c:v>
                </c:pt>
                <c:pt idx="587">
                  <c:v>0.709</c:v>
                </c:pt>
                <c:pt idx="588">
                  <c:v>0.709</c:v>
                </c:pt>
                <c:pt idx="589">
                  <c:v>0.71</c:v>
                </c:pt>
                <c:pt idx="590">
                  <c:v>0.711</c:v>
                </c:pt>
                <c:pt idx="591">
                  <c:v>0.711</c:v>
                </c:pt>
                <c:pt idx="592">
                  <c:v>0.712</c:v>
                </c:pt>
                <c:pt idx="593">
                  <c:v>0.713</c:v>
                </c:pt>
                <c:pt idx="594">
                  <c:v>0.714</c:v>
                </c:pt>
                <c:pt idx="595">
                  <c:v>0.714</c:v>
                </c:pt>
                <c:pt idx="596">
                  <c:v>0.715</c:v>
                </c:pt>
                <c:pt idx="597">
                  <c:v>0.716</c:v>
                </c:pt>
                <c:pt idx="598">
                  <c:v>0.716</c:v>
                </c:pt>
                <c:pt idx="599">
                  <c:v>0.717</c:v>
                </c:pt>
                <c:pt idx="600">
                  <c:v>0.718</c:v>
                </c:pt>
                <c:pt idx="601">
                  <c:v>0.719</c:v>
                </c:pt>
                <c:pt idx="602">
                  <c:v>0.719</c:v>
                </c:pt>
                <c:pt idx="603">
                  <c:v>0.72</c:v>
                </c:pt>
                <c:pt idx="604">
                  <c:v>0.721</c:v>
                </c:pt>
                <c:pt idx="605">
                  <c:v>0.721</c:v>
                </c:pt>
                <c:pt idx="606">
                  <c:v>0.722</c:v>
                </c:pt>
                <c:pt idx="607">
                  <c:v>0.723</c:v>
                </c:pt>
                <c:pt idx="608">
                  <c:v>0.723</c:v>
                </c:pt>
                <c:pt idx="609">
                  <c:v>0.724</c:v>
                </c:pt>
                <c:pt idx="610">
                  <c:v>0.725</c:v>
                </c:pt>
                <c:pt idx="611">
                  <c:v>0.726</c:v>
                </c:pt>
                <c:pt idx="612">
                  <c:v>0.726</c:v>
                </c:pt>
                <c:pt idx="613">
                  <c:v>0.727</c:v>
                </c:pt>
                <c:pt idx="614">
                  <c:v>0.728</c:v>
                </c:pt>
                <c:pt idx="615">
                  <c:v>0.728</c:v>
                </c:pt>
                <c:pt idx="616">
                  <c:v>0.729</c:v>
                </c:pt>
                <c:pt idx="617">
                  <c:v>0.73</c:v>
                </c:pt>
                <c:pt idx="618">
                  <c:v>0.731</c:v>
                </c:pt>
                <c:pt idx="619">
                  <c:v>0.731</c:v>
                </c:pt>
                <c:pt idx="620">
                  <c:v>0.732</c:v>
                </c:pt>
                <c:pt idx="621">
                  <c:v>0.733</c:v>
                </c:pt>
                <c:pt idx="622">
                  <c:v>0.733</c:v>
                </c:pt>
                <c:pt idx="623">
                  <c:v>0.734</c:v>
                </c:pt>
                <c:pt idx="624">
                  <c:v>0.735</c:v>
                </c:pt>
                <c:pt idx="625">
                  <c:v>0.735</c:v>
                </c:pt>
                <c:pt idx="626">
                  <c:v>0.736</c:v>
                </c:pt>
                <c:pt idx="627">
                  <c:v>0.737</c:v>
                </c:pt>
                <c:pt idx="628">
                  <c:v>0.738</c:v>
                </c:pt>
                <c:pt idx="629">
                  <c:v>0.738</c:v>
                </c:pt>
                <c:pt idx="630">
                  <c:v>0.739</c:v>
                </c:pt>
                <c:pt idx="631">
                  <c:v>0.74</c:v>
                </c:pt>
                <c:pt idx="632">
                  <c:v>0.74</c:v>
                </c:pt>
                <c:pt idx="633">
                  <c:v>0.741</c:v>
                </c:pt>
                <c:pt idx="634">
                  <c:v>0.742</c:v>
                </c:pt>
                <c:pt idx="635">
                  <c:v>0.743</c:v>
                </c:pt>
                <c:pt idx="636">
                  <c:v>0.743</c:v>
                </c:pt>
                <c:pt idx="637">
                  <c:v>0.744</c:v>
                </c:pt>
                <c:pt idx="638">
                  <c:v>0.745</c:v>
                </c:pt>
                <c:pt idx="639">
                  <c:v>0.745</c:v>
                </c:pt>
                <c:pt idx="640">
                  <c:v>0.746</c:v>
                </c:pt>
              </c:strCache>
            </c:strRef>
          </c:cat>
          <c:val>
            <c:numRef>
              <c:f>'9.50'!$W$20:$W$660</c:f>
              <c:numCache>
                <c:formatCode>0.00000</c:formatCode>
                <c:ptCount val="641"/>
                <c:pt idx="0">
                  <c:v>3.3743103973671661E-2</c:v>
                </c:pt>
                <c:pt idx="1">
                  <c:v>3.4838603562419627E-2</c:v>
                </c:pt>
                <c:pt idx="2">
                  <c:v>3.59660727230365E-2</c:v>
                </c:pt>
                <c:pt idx="3">
                  <c:v>3.712631694408202E-2</c:v>
                </c:pt>
                <c:pt idx="4">
                  <c:v>3.8320157749674781E-2</c:v>
                </c:pt>
                <c:pt idx="5">
                  <c:v>3.9548432882915992E-2</c:v>
                </c:pt>
                <c:pt idx="6">
                  <c:v>4.0811996486981174E-2</c:v>
                </c:pt>
                <c:pt idx="7">
                  <c:v>4.2111719283696183E-2</c:v>
                </c:pt>
                <c:pt idx="8">
                  <c:v>4.3448488749406329E-2</c:v>
                </c:pt>
                <c:pt idx="9">
                  <c:v>4.4823209287946655E-2</c:v>
                </c:pt>
                <c:pt idx="10">
                  <c:v>4.6236802400513637E-2</c:v>
                </c:pt>
                <c:pt idx="11">
                  <c:v>4.769020685223907E-2</c:v>
                </c:pt>
                <c:pt idx="12">
                  <c:v>4.9184378835257093E-2</c:v>
                </c:pt>
                <c:pt idx="13">
                  <c:v>5.0720292128057565E-2</c:v>
                </c:pt>
                <c:pt idx="14">
                  <c:v>5.2298938250909532E-2</c:v>
                </c:pt>
                <c:pt idx="15">
                  <c:v>5.3921326617138547E-2</c:v>
                </c:pt>
                <c:pt idx="16">
                  <c:v>5.5588484680034911E-2</c:v>
                </c:pt>
                <c:pt idx="17">
                  <c:v>5.7301458075169044E-2</c:v>
                </c:pt>
                <c:pt idx="18">
                  <c:v>5.9061310757882582E-2</c:v>
                </c:pt>
                <c:pt idx="19">
                  <c:v>6.0869125135724712E-2</c:v>
                </c:pt>
                <c:pt idx="20">
                  <c:v>6.2726002195595043E-2</c:v>
                </c:pt>
                <c:pt idx="21">
                  <c:v>6.463306162535519E-2</c:v>
                </c:pt>
                <c:pt idx="22">
                  <c:v>6.6591441929663722E-2</c:v>
                </c:pt>
                <c:pt idx="23">
                  <c:v>6.8602300539788746E-2</c:v>
                </c:pt>
                <c:pt idx="24">
                  <c:v>7.0666813917148824E-2</c:v>
                </c:pt>
                <c:pt idx="25">
                  <c:v>7.2786177650326758E-2</c:v>
                </c:pt>
                <c:pt idx="26">
                  <c:v>7.4961606545303566E-2</c:v>
                </c:pt>
                <c:pt idx="27">
                  <c:v>7.7194334708649961E-2</c:v>
                </c:pt>
                <c:pt idx="28">
                  <c:v>7.9485615623416939E-2</c:v>
                </c:pt>
                <c:pt idx="29">
                  <c:v>8.1836722217457525E-2</c:v>
                </c:pt>
                <c:pt idx="30">
                  <c:v>8.4248946923916962E-2</c:v>
                </c:pt>
                <c:pt idx="31">
                  <c:v>8.6723601733617053E-2</c:v>
                </c:pt>
                <c:pt idx="32">
                  <c:v>8.9262018239067722E-2</c:v>
                </c:pt>
                <c:pt idx="33">
                  <c:v>9.1865547669828934E-2</c:v>
                </c:pt>
                <c:pt idx="34">
                  <c:v>9.4535560918949171E-2</c:v>
                </c:pt>
                <c:pt idx="35">
                  <c:v>9.7273448560201939E-2</c:v>
                </c:pt>
                <c:pt idx="36">
                  <c:v>0.10008062085584327</c:v>
                </c:pt>
                <c:pt idx="37">
                  <c:v>0.10295850775460723</c:v>
                </c:pt>
                <c:pt idx="38">
                  <c:v>0.1059085588796612</c:v>
                </c:pt>
                <c:pt idx="39">
                  <c:v>0.10893224350623536</c:v>
                </c:pt>
                <c:pt idx="40">
                  <c:v>0.1120310505286463</c:v>
                </c:pt>
                <c:pt idx="41">
                  <c:v>0.11520648841642704</c:v>
                </c:pt>
                <c:pt idx="42">
                  <c:v>0.11846008515928406</c:v>
                </c:pt>
                <c:pt idx="43">
                  <c:v>0.12179338820059142</c:v>
                </c:pt>
                <c:pt idx="44">
                  <c:v>0.12520796435914333</c:v>
                </c:pt>
                <c:pt idx="45">
                  <c:v>0.12870539973887535</c:v>
                </c:pt>
                <c:pt idx="46">
                  <c:v>0.13228729962627653</c:v>
                </c:pt>
                <c:pt idx="47">
                  <c:v>0.13595528837520451</c:v>
                </c:pt>
                <c:pt idx="48">
                  <c:v>0.13971100927882477</c:v>
                </c:pt>
                <c:pt idx="49">
                  <c:v>0.14355612442839438</c:v>
                </c:pt>
                <c:pt idx="50">
                  <c:v>0.14749231455860717</c:v>
                </c:pt>
                <c:pt idx="51">
                  <c:v>0.15152127887922906</c:v>
                </c:pt>
                <c:pt idx="52">
                  <c:v>0.15564473489274261</c:v>
                </c:pt>
                <c:pt idx="53">
                  <c:v>0.15986441819773406</c:v>
                </c:pt>
                <c:pt idx="54">
                  <c:v>0.16418208227774647</c:v>
                </c:pt>
                <c:pt idx="55">
                  <c:v>0.1685994982753389</c:v>
                </c:pt>
                <c:pt idx="56">
                  <c:v>0.17311845475108112</c:v>
                </c:pt>
                <c:pt idx="57">
                  <c:v>0.17774075742722953</c:v>
                </c:pt>
                <c:pt idx="58">
                  <c:v>0.18246822891582257</c:v>
                </c:pt>
                <c:pt idx="59">
                  <c:v>0.18730270843094918</c:v>
                </c:pt>
                <c:pt idx="60">
                  <c:v>0.19224605148493548</c:v>
                </c:pt>
                <c:pt idx="61">
                  <c:v>0.19730012956821535</c:v>
                </c:pt>
                <c:pt idx="62">
                  <c:v>0.20246682981263742</c:v>
                </c:pt>
                <c:pt idx="63">
                  <c:v>0.20774805463798615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0.20774805463798615</c:v>
                </c:pt>
                <c:pt idx="578">
                  <c:v>0.20246682981263742</c:v>
                </c:pt>
                <c:pt idx="579">
                  <c:v>0.19730012956821535</c:v>
                </c:pt>
                <c:pt idx="580">
                  <c:v>0.19224605148493548</c:v>
                </c:pt>
                <c:pt idx="581">
                  <c:v>0.18730270843094918</c:v>
                </c:pt>
                <c:pt idx="582">
                  <c:v>0.18246822891582257</c:v>
                </c:pt>
                <c:pt idx="583">
                  <c:v>0.17774075742722953</c:v>
                </c:pt>
                <c:pt idx="584">
                  <c:v>0.17311845475108112</c:v>
                </c:pt>
                <c:pt idx="585">
                  <c:v>0.1685994982753389</c:v>
                </c:pt>
                <c:pt idx="586">
                  <c:v>0.16418208227774647</c:v>
                </c:pt>
                <c:pt idx="587">
                  <c:v>0.15986441819773406</c:v>
                </c:pt>
                <c:pt idx="588">
                  <c:v>0.15564473489274261</c:v>
                </c:pt>
                <c:pt idx="589">
                  <c:v>0.15152127887922906</c:v>
                </c:pt>
                <c:pt idx="590">
                  <c:v>0.14749231455860717</c:v>
                </c:pt>
                <c:pt idx="591">
                  <c:v>0.14355612442839438</c:v>
                </c:pt>
                <c:pt idx="592">
                  <c:v>0.13971100927882477</c:v>
                </c:pt>
                <c:pt idx="593">
                  <c:v>0.13595528837520451</c:v>
                </c:pt>
                <c:pt idx="594">
                  <c:v>0.13228729962627653</c:v>
                </c:pt>
                <c:pt idx="595">
                  <c:v>0.12870539973887535</c:v>
                </c:pt>
                <c:pt idx="596">
                  <c:v>0.12520796435914333</c:v>
                </c:pt>
                <c:pt idx="597">
                  <c:v>0.12179338820059142</c:v>
                </c:pt>
                <c:pt idx="598">
                  <c:v>0.11846008515928406</c:v>
                </c:pt>
                <c:pt idx="599">
                  <c:v>0.11520648841642704</c:v>
                </c:pt>
                <c:pt idx="600">
                  <c:v>0.1120310505286463</c:v>
                </c:pt>
                <c:pt idx="601">
                  <c:v>0.10893224350623536</c:v>
                </c:pt>
                <c:pt idx="602">
                  <c:v>0.1059085588796612</c:v>
                </c:pt>
                <c:pt idx="603">
                  <c:v>0.10295850775460723</c:v>
                </c:pt>
                <c:pt idx="604">
                  <c:v>0.10008062085584327</c:v>
                </c:pt>
                <c:pt idx="605">
                  <c:v>9.7273448560201939E-2</c:v>
                </c:pt>
                <c:pt idx="606">
                  <c:v>9.4535560918949171E-2</c:v>
                </c:pt>
                <c:pt idx="607">
                  <c:v>9.1865547669828934E-2</c:v>
                </c:pt>
                <c:pt idx="608">
                  <c:v>8.9262018239067722E-2</c:v>
                </c:pt>
                <c:pt idx="609">
                  <c:v>8.6723601733617053E-2</c:v>
                </c:pt>
                <c:pt idx="610">
                  <c:v>8.4248946923916962E-2</c:v>
                </c:pt>
                <c:pt idx="611">
                  <c:v>8.1836722217457525E-2</c:v>
                </c:pt>
                <c:pt idx="612">
                  <c:v>7.9485615623416939E-2</c:v>
                </c:pt>
                <c:pt idx="613">
                  <c:v>7.7194334708649961E-2</c:v>
                </c:pt>
                <c:pt idx="614">
                  <c:v>7.4961606545303566E-2</c:v>
                </c:pt>
                <c:pt idx="615">
                  <c:v>7.2786177650326758E-2</c:v>
                </c:pt>
                <c:pt idx="616">
                  <c:v>7.0666813917148824E-2</c:v>
                </c:pt>
                <c:pt idx="617">
                  <c:v>6.8602300539788746E-2</c:v>
                </c:pt>
                <c:pt idx="618">
                  <c:v>6.6591441929663722E-2</c:v>
                </c:pt>
                <c:pt idx="619">
                  <c:v>6.463306162535519E-2</c:v>
                </c:pt>
                <c:pt idx="620">
                  <c:v>6.2726002195595043E-2</c:v>
                </c:pt>
                <c:pt idx="621">
                  <c:v>6.0869125135724712E-2</c:v>
                </c:pt>
                <c:pt idx="622">
                  <c:v>5.9061310757882582E-2</c:v>
                </c:pt>
                <c:pt idx="623">
                  <c:v>5.7301458075169044E-2</c:v>
                </c:pt>
                <c:pt idx="624">
                  <c:v>5.5588484680034911E-2</c:v>
                </c:pt>
                <c:pt idx="625">
                  <c:v>5.3921326617138547E-2</c:v>
                </c:pt>
                <c:pt idx="626">
                  <c:v>5.2298938250909532E-2</c:v>
                </c:pt>
                <c:pt idx="627">
                  <c:v>5.0720292128057565E-2</c:v>
                </c:pt>
                <c:pt idx="628">
                  <c:v>4.9184378835257093E-2</c:v>
                </c:pt>
                <c:pt idx="629">
                  <c:v>4.769020685223907E-2</c:v>
                </c:pt>
                <c:pt idx="630">
                  <c:v>4.6236802400513637E-2</c:v>
                </c:pt>
                <c:pt idx="631">
                  <c:v>4.4823209287946655E-2</c:v>
                </c:pt>
                <c:pt idx="632">
                  <c:v>4.3448488749406329E-2</c:v>
                </c:pt>
                <c:pt idx="633">
                  <c:v>4.2111719283696183E-2</c:v>
                </c:pt>
                <c:pt idx="634">
                  <c:v>4.0811996486981174E-2</c:v>
                </c:pt>
                <c:pt idx="635">
                  <c:v>3.9548432882915992E-2</c:v>
                </c:pt>
                <c:pt idx="636">
                  <c:v>3.8320157749674781E-2</c:v>
                </c:pt>
                <c:pt idx="637">
                  <c:v>3.712631694408202E-2</c:v>
                </c:pt>
                <c:pt idx="638">
                  <c:v>3.59660727230365E-2</c:v>
                </c:pt>
                <c:pt idx="639">
                  <c:v>3.4838603562419627E-2</c:v>
                </c:pt>
                <c:pt idx="640">
                  <c:v>3.3743103973671661E-2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C-4CE7-8791-2BA0489DC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09416"/>
        <c:axId val="1"/>
      </c:areaChart>
      <c:catAx>
        <c:axId val="22140941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221409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7468427778301528E-2"/>
          <c:w val="0.92615826311103178"/>
          <c:h val="0.82278608149055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'9.07b'!$X$24:$X$664</c:f>
              <c:strCache>
                <c:ptCount val="641"/>
                <c:pt idx="0">
                  <c:v>7.65</c:v>
                </c:pt>
                <c:pt idx="1">
                  <c:v>7.65</c:v>
                </c:pt>
                <c:pt idx="2">
                  <c:v>7.66</c:v>
                </c:pt>
                <c:pt idx="3">
                  <c:v>7.66</c:v>
                </c:pt>
                <c:pt idx="4">
                  <c:v>7.66</c:v>
                </c:pt>
                <c:pt idx="5">
                  <c:v>7.66</c:v>
                </c:pt>
                <c:pt idx="6">
                  <c:v>7.67</c:v>
                </c:pt>
                <c:pt idx="7">
                  <c:v>7.67</c:v>
                </c:pt>
                <c:pt idx="8">
                  <c:v>7.67</c:v>
                </c:pt>
                <c:pt idx="9">
                  <c:v>7.68</c:v>
                </c:pt>
                <c:pt idx="10">
                  <c:v>7.68</c:v>
                </c:pt>
                <c:pt idx="11">
                  <c:v>7.68</c:v>
                </c:pt>
                <c:pt idx="12">
                  <c:v>7.69</c:v>
                </c:pt>
                <c:pt idx="13">
                  <c:v>7.69</c:v>
                </c:pt>
                <c:pt idx="14">
                  <c:v>7.69</c:v>
                </c:pt>
                <c:pt idx="15">
                  <c:v>7.69</c:v>
                </c:pt>
                <c:pt idx="16">
                  <c:v>7.7</c:v>
                </c:pt>
                <c:pt idx="17">
                  <c:v>7.7</c:v>
                </c:pt>
                <c:pt idx="18">
                  <c:v>7.7</c:v>
                </c:pt>
                <c:pt idx="19">
                  <c:v>7.71</c:v>
                </c:pt>
                <c:pt idx="20">
                  <c:v>7.71</c:v>
                </c:pt>
                <c:pt idx="21">
                  <c:v>7.71</c:v>
                </c:pt>
                <c:pt idx="22">
                  <c:v>7.72</c:v>
                </c:pt>
                <c:pt idx="23">
                  <c:v>7.72</c:v>
                </c:pt>
                <c:pt idx="24">
                  <c:v>7.72</c:v>
                </c:pt>
                <c:pt idx="25">
                  <c:v>7.72</c:v>
                </c:pt>
                <c:pt idx="26">
                  <c:v>7.73</c:v>
                </c:pt>
                <c:pt idx="27">
                  <c:v>7.73</c:v>
                </c:pt>
                <c:pt idx="28">
                  <c:v>7.73</c:v>
                </c:pt>
                <c:pt idx="29">
                  <c:v>7.74</c:v>
                </c:pt>
                <c:pt idx="30">
                  <c:v>7.74</c:v>
                </c:pt>
                <c:pt idx="31">
                  <c:v>7.74</c:v>
                </c:pt>
                <c:pt idx="32">
                  <c:v>7.74</c:v>
                </c:pt>
                <c:pt idx="33">
                  <c:v>7.75</c:v>
                </c:pt>
                <c:pt idx="34">
                  <c:v>7.75</c:v>
                </c:pt>
                <c:pt idx="35">
                  <c:v>7.75</c:v>
                </c:pt>
                <c:pt idx="36">
                  <c:v>7.76</c:v>
                </c:pt>
                <c:pt idx="37">
                  <c:v>7.76</c:v>
                </c:pt>
                <c:pt idx="38">
                  <c:v>7.76</c:v>
                </c:pt>
                <c:pt idx="39">
                  <c:v>7.77</c:v>
                </c:pt>
                <c:pt idx="40">
                  <c:v>7.77</c:v>
                </c:pt>
                <c:pt idx="41">
                  <c:v>7.77</c:v>
                </c:pt>
                <c:pt idx="42">
                  <c:v>7.77</c:v>
                </c:pt>
                <c:pt idx="43">
                  <c:v>7.78</c:v>
                </c:pt>
                <c:pt idx="44">
                  <c:v>7.78</c:v>
                </c:pt>
                <c:pt idx="45">
                  <c:v>7.78</c:v>
                </c:pt>
                <c:pt idx="46">
                  <c:v>7.79</c:v>
                </c:pt>
                <c:pt idx="47">
                  <c:v>7.79</c:v>
                </c:pt>
                <c:pt idx="48">
                  <c:v>7.79</c:v>
                </c:pt>
                <c:pt idx="49">
                  <c:v>7.8</c:v>
                </c:pt>
                <c:pt idx="50">
                  <c:v>7.8</c:v>
                </c:pt>
                <c:pt idx="51">
                  <c:v>7.8</c:v>
                </c:pt>
                <c:pt idx="52">
                  <c:v>7.8</c:v>
                </c:pt>
                <c:pt idx="53">
                  <c:v>7.81</c:v>
                </c:pt>
                <c:pt idx="54">
                  <c:v>7.81</c:v>
                </c:pt>
                <c:pt idx="55">
                  <c:v>7.81</c:v>
                </c:pt>
                <c:pt idx="56">
                  <c:v>7.82</c:v>
                </c:pt>
                <c:pt idx="57">
                  <c:v>7.82</c:v>
                </c:pt>
                <c:pt idx="58">
                  <c:v>7.82</c:v>
                </c:pt>
                <c:pt idx="59">
                  <c:v>7.83</c:v>
                </c:pt>
                <c:pt idx="60">
                  <c:v>7.83</c:v>
                </c:pt>
                <c:pt idx="61">
                  <c:v>7.83</c:v>
                </c:pt>
                <c:pt idx="62">
                  <c:v>7.83</c:v>
                </c:pt>
                <c:pt idx="63">
                  <c:v>7.84</c:v>
                </c:pt>
                <c:pt idx="64">
                  <c:v>7.84</c:v>
                </c:pt>
                <c:pt idx="65">
                  <c:v>7.84</c:v>
                </c:pt>
                <c:pt idx="66">
                  <c:v>7.85</c:v>
                </c:pt>
                <c:pt idx="67">
                  <c:v>7.85</c:v>
                </c:pt>
                <c:pt idx="68">
                  <c:v>7.85</c:v>
                </c:pt>
                <c:pt idx="69">
                  <c:v>7.85</c:v>
                </c:pt>
                <c:pt idx="70">
                  <c:v>7.86</c:v>
                </c:pt>
                <c:pt idx="71">
                  <c:v>7.86</c:v>
                </c:pt>
                <c:pt idx="72">
                  <c:v>7.86</c:v>
                </c:pt>
                <c:pt idx="73">
                  <c:v>7.87</c:v>
                </c:pt>
                <c:pt idx="74">
                  <c:v>7.87</c:v>
                </c:pt>
                <c:pt idx="75">
                  <c:v>7.87</c:v>
                </c:pt>
                <c:pt idx="76">
                  <c:v>7.88</c:v>
                </c:pt>
                <c:pt idx="77">
                  <c:v>7.88</c:v>
                </c:pt>
                <c:pt idx="78">
                  <c:v>7.88</c:v>
                </c:pt>
                <c:pt idx="79">
                  <c:v>7.88</c:v>
                </c:pt>
                <c:pt idx="80">
                  <c:v>7.89</c:v>
                </c:pt>
                <c:pt idx="81">
                  <c:v>7.89</c:v>
                </c:pt>
                <c:pt idx="82">
                  <c:v>7.89</c:v>
                </c:pt>
                <c:pt idx="83">
                  <c:v>7.9</c:v>
                </c:pt>
                <c:pt idx="84">
                  <c:v>7.9</c:v>
                </c:pt>
                <c:pt idx="85">
                  <c:v>7.9</c:v>
                </c:pt>
                <c:pt idx="86">
                  <c:v>7.91</c:v>
                </c:pt>
                <c:pt idx="87">
                  <c:v>7.91</c:v>
                </c:pt>
                <c:pt idx="88">
                  <c:v>7.91</c:v>
                </c:pt>
                <c:pt idx="89">
                  <c:v>7.91</c:v>
                </c:pt>
                <c:pt idx="90">
                  <c:v>7.92</c:v>
                </c:pt>
                <c:pt idx="91">
                  <c:v>7.92</c:v>
                </c:pt>
                <c:pt idx="92">
                  <c:v>7.92</c:v>
                </c:pt>
                <c:pt idx="93">
                  <c:v>7.93</c:v>
                </c:pt>
                <c:pt idx="94">
                  <c:v>7.93</c:v>
                </c:pt>
                <c:pt idx="95">
                  <c:v>7.93</c:v>
                </c:pt>
                <c:pt idx="96">
                  <c:v>7.93</c:v>
                </c:pt>
                <c:pt idx="97">
                  <c:v>7.94</c:v>
                </c:pt>
                <c:pt idx="98">
                  <c:v>7.94</c:v>
                </c:pt>
                <c:pt idx="99">
                  <c:v>7.94</c:v>
                </c:pt>
                <c:pt idx="100">
                  <c:v>7.95</c:v>
                </c:pt>
                <c:pt idx="101">
                  <c:v>7.95</c:v>
                </c:pt>
                <c:pt idx="102">
                  <c:v>7.95</c:v>
                </c:pt>
                <c:pt idx="103">
                  <c:v>7.96</c:v>
                </c:pt>
                <c:pt idx="104">
                  <c:v>7.96</c:v>
                </c:pt>
                <c:pt idx="105">
                  <c:v>7.96</c:v>
                </c:pt>
                <c:pt idx="106">
                  <c:v>7.96</c:v>
                </c:pt>
                <c:pt idx="107">
                  <c:v>7.97</c:v>
                </c:pt>
                <c:pt idx="108">
                  <c:v>7.97</c:v>
                </c:pt>
                <c:pt idx="109">
                  <c:v>7.97</c:v>
                </c:pt>
                <c:pt idx="110">
                  <c:v>7.98</c:v>
                </c:pt>
                <c:pt idx="111">
                  <c:v>7.98</c:v>
                </c:pt>
                <c:pt idx="112">
                  <c:v>7.98</c:v>
                </c:pt>
                <c:pt idx="113">
                  <c:v>7.99</c:v>
                </c:pt>
                <c:pt idx="114">
                  <c:v>7.99</c:v>
                </c:pt>
                <c:pt idx="115">
                  <c:v>7.99</c:v>
                </c:pt>
                <c:pt idx="116">
                  <c:v>7.99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8.01</c:v>
                </c:pt>
                <c:pt idx="121">
                  <c:v>8.01</c:v>
                </c:pt>
                <c:pt idx="122">
                  <c:v>8.01</c:v>
                </c:pt>
                <c:pt idx="123">
                  <c:v>8.02</c:v>
                </c:pt>
                <c:pt idx="124">
                  <c:v>8.02</c:v>
                </c:pt>
                <c:pt idx="125">
                  <c:v>8.02</c:v>
                </c:pt>
                <c:pt idx="126">
                  <c:v>8.02</c:v>
                </c:pt>
                <c:pt idx="127">
                  <c:v>8.03</c:v>
                </c:pt>
                <c:pt idx="128">
                  <c:v>8.03</c:v>
                </c:pt>
                <c:pt idx="129">
                  <c:v>8.03</c:v>
                </c:pt>
                <c:pt idx="130">
                  <c:v>8.04</c:v>
                </c:pt>
                <c:pt idx="131">
                  <c:v>8.04</c:v>
                </c:pt>
                <c:pt idx="132">
                  <c:v>8.04</c:v>
                </c:pt>
                <c:pt idx="133">
                  <c:v>8.04</c:v>
                </c:pt>
                <c:pt idx="134">
                  <c:v>8.05</c:v>
                </c:pt>
                <c:pt idx="135">
                  <c:v>8.05</c:v>
                </c:pt>
                <c:pt idx="136">
                  <c:v>8.05</c:v>
                </c:pt>
                <c:pt idx="137">
                  <c:v>8.06</c:v>
                </c:pt>
                <c:pt idx="138">
                  <c:v>8.06</c:v>
                </c:pt>
                <c:pt idx="139">
                  <c:v>8.06</c:v>
                </c:pt>
                <c:pt idx="140">
                  <c:v>8.07</c:v>
                </c:pt>
                <c:pt idx="141">
                  <c:v>8.07</c:v>
                </c:pt>
                <c:pt idx="142">
                  <c:v>8.07</c:v>
                </c:pt>
                <c:pt idx="143">
                  <c:v>8.07</c:v>
                </c:pt>
                <c:pt idx="144">
                  <c:v>8.08</c:v>
                </c:pt>
                <c:pt idx="145">
                  <c:v>8.08</c:v>
                </c:pt>
                <c:pt idx="146">
                  <c:v>8.08</c:v>
                </c:pt>
                <c:pt idx="147">
                  <c:v>8.09</c:v>
                </c:pt>
                <c:pt idx="148">
                  <c:v>8.09</c:v>
                </c:pt>
                <c:pt idx="149">
                  <c:v>8.09</c:v>
                </c:pt>
                <c:pt idx="150">
                  <c:v>8.1</c:v>
                </c:pt>
                <c:pt idx="151">
                  <c:v>8.1</c:v>
                </c:pt>
                <c:pt idx="152">
                  <c:v>8.1</c:v>
                </c:pt>
                <c:pt idx="153">
                  <c:v>8.1</c:v>
                </c:pt>
                <c:pt idx="154">
                  <c:v>8.11</c:v>
                </c:pt>
                <c:pt idx="155">
                  <c:v>8.11</c:v>
                </c:pt>
                <c:pt idx="156">
                  <c:v>8.11</c:v>
                </c:pt>
                <c:pt idx="157">
                  <c:v>8.12</c:v>
                </c:pt>
                <c:pt idx="158">
                  <c:v>8.12</c:v>
                </c:pt>
                <c:pt idx="159">
                  <c:v>8.12</c:v>
                </c:pt>
                <c:pt idx="160">
                  <c:v>8.12</c:v>
                </c:pt>
                <c:pt idx="161">
                  <c:v>8.13</c:v>
                </c:pt>
                <c:pt idx="162">
                  <c:v>8.13</c:v>
                </c:pt>
                <c:pt idx="163">
                  <c:v>8.13</c:v>
                </c:pt>
                <c:pt idx="164">
                  <c:v>8.14</c:v>
                </c:pt>
                <c:pt idx="165">
                  <c:v>8.14</c:v>
                </c:pt>
                <c:pt idx="166">
                  <c:v>8.14</c:v>
                </c:pt>
                <c:pt idx="167">
                  <c:v>8.15</c:v>
                </c:pt>
                <c:pt idx="168">
                  <c:v>8.15</c:v>
                </c:pt>
                <c:pt idx="169">
                  <c:v>8.15</c:v>
                </c:pt>
                <c:pt idx="170">
                  <c:v>8.15</c:v>
                </c:pt>
                <c:pt idx="171">
                  <c:v>8.16</c:v>
                </c:pt>
                <c:pt idx="172">
                  <c:v>8.16</c:v>
                </c:pt>
                <c:pt idx="173">
                  <c:v>8.16</c:v>
                </c:pt>
                <c:pt idx="174">
                  <c:v>8.17</c:v>
                </c:pt>
                <c:pt idx="175">
                  <c:v>8.17</c:v>
                </c:pt>
                <c:pt idx="176">
                  <c:v>8.17</c:v>
                </c:pt>
                <c:pt idx="177">
                  <c:v>8.18</c:v>
                </c:pt>
                <c:pt idx="178">
                  <c:v>8.18</c:v>
                </c:pt>
                <c:pt idx="179">
                  <c:v>8.18</c:v>
                </c:pt>
                <c:pt idx="180">
                  <c:v>8.18</c:v>
                </c:pt>
                <c:pt idx="181">
                  <c:v>8.19</c:v>
                </c:pt>
                <c:pt idx="182">
                  <c:v>8.19</c:v>
                </c:pt>
                <c:pt idx="183">
                  <c:v>8.19</c:v>
                </c:pt>
                <c:pt idx="184">
                  <c:v>8.2</c:v>
                </c:pt>
                <c:pt idx="185">
                  <c:v>8.2</c:v>
                </c:pt>
                <c:pt idx="186">
                  <c:v>8.2</c:v>
                </c:pt>
                <c:pt idx="187">
                  <c:v>8.21</c:v>
                </c:pt>
                <c:pt idx="188">
                  <c:v>8.21</c:v>
                </c:pt>
                <c:pt idx="189">
                  <c:v>8.21</c:v>
                </c:pt>
                <c:pt idx="190">
                  <c:v>8.21</c:v>
                </c:pt>
                <c:pt idx="191">
                  <c:v>8.22</c:v>
                </c:pt>
                <c:pt idx="192">
                  <c:v>8.22</c:v>
                </c:pt>
                <c:pt idx="193">
                  <c:v>8.22</c:v>
                </c:pt>
                <c:pt idx="194">
                  <c:v>8.23</c:v>
                </c:pt>
                <c:pt idx="195">
                  <c:v>8.23</c:v>
                </c:pt>
                <c:pt idx="196">
                  <c:v>8.23</c:v>
                </c:pt>
                <c:pt idx="197">
                  <c:v>8.23</c:v>
                </c:pt>
                <c:pt idx="198">
                  <c:v>8.24</c:v>
                </c:pt>
                <c:pt idx="199">
                  <c:v>8.24</c:v>
                </c:pt>
                <c:pt idx="200">
                  <c:v>8.24</c:v>
                </c:pt>
                <c:pt idx="201">
                  <c:v>8.25</c:v>
                </c:pt>
                <c:pt idx="202">
                  <c:v>8.25</c:v>
                </c:pt>
                <c:pt idx="203">
                  <c:v>8.25</c:v>
                </c:pt>
                <c:pt idx="204">
                  <c:v>8.26</c:v>
                </c:pt>
                <c:pt idx="205">
                  <c:v>8.26</c:v>
                </c:pt>
                <c:pt idx="206">
                  <c:v>8.26</c:v>
                </c:pt>
                <c:pt idx="207">
                  <c:v>8.26</c:v>
                </c:pt>
                <c:pt idx="208">
                  <c:v>8.27</c:v>
                </c:pt>
                <c:pt idx="209">
                  <c:v>8.27</c:v>
                </c:pt>
                <c:pt idx="210">
                  <c:v>8.27</c:v>
                </c:pt>
                <c:pt idx="211">
                  <c:v>8.28</c:v>
                </c:pt>
                <c:pt idx="212">
                  <c:v>8.28</c:v>
                </c:pt>
                <c:pt idx="213">
                  <c:v>8.28</c:v>
                </c:pt>
                <c:pt idx="214">
                  <c:v>8.29</c:v>
                </c:pt>
                <c:pt idx="215">
                  <c:v>8.29</c:v>
                </c:pt>
                <c:pt idx="216">
                  <c:v>8.29</c:v>
                </c:pt>
                <c:pt idx="217">
                  <c:v>8.29</c:v>
                </c:pt>
                <c:pt idx="218">
                  <c:v>8.3</c:v>
                </c:pt>
                <c:pt idx="219">
                  <c:v>8.3</c:v>
                </c:pt>
                <c:pt idx="220">
                  <c:v>8.3</c:v>
                </c:pt>
                <c:pt idx="221">
                  <c:v>8.31</c:v>
                </c:pt>
                <c:pt idx="222">
                  <c:v>8.31</c:v>
                </c:pt>
                <c:pt idx="223">
                  <c:v>8.31</c:v>
                </c:pt>
                <c:pt idx="224">
                  <c:v>8.31</c:v>
                </c:pt>
                <c:pt idx="225">
                  <c:v>8.32</c:v>
                </c:pt>
                <c:pt idx="226">
                  <c:v>8.32</c:v>
                </c:pt>
                <c:pt idx="227">
                  <c:v>8.32</c:v>
                </c:pt>
                <c:pt idx="228">
                  <c:v>8.33</c:v>
                </c:pt>
                <c:pt idx="229">
                  <c:v>8.33</c:v>
                </c:pt>
                <c:pt idx="230">
                  <c:v>8.33</c:v>
                </c:pt>
                <c:pt idx="231">
                  <c:v>8.34</c:v>
                </c:pt>
                <c:pt idx="232">
                  <c:v>8.34</c:v>
                </c:pt>
                <c:pt idx="233">
                  <c:v>8.34</c:v>
                </c:pt>
                <c:pt idx="234">
                  <c:v>8.34</c:v>
                </c:pt>
                <c:pt idx="235">
                  <c:v>8.35</c:v>
                </c:pt>
                <c:pt idx="236">
                  <c:v>8.35</c:v>
                </c:pt>
                <c:pt idx="237">
                  <c:v>8.35</c:v>
                </c:pt>
                <c:pt idx="238">
                  <c:v>8.36</c:v>
                </c:pt>
                <c:pt idx="239">
                  <c:v>8.36</c:v>
                </c:pt>
                <c:pt idx="240">
                  <c:v>8.36</c:v>
                </c:pt>
                <c:pt idx="241">
                  <c:v>8.37</c:v>
                </c:pt>
                <c:pt idx="242">
                  <c:v>8.37</c:v>
                </c:pt>
                <c:pt idx="243">
                  <c:v>8.37</c:v>
                </c:pt>
                <c:pt idx="244">
                  <c:v>8.37</c:v>
                </c:pt>
                <c:pt idx="245">
                  <c:v>8.38</c:v>
                </c:pt>
                <c:pt idx="246">
                  <c:v>8.38</c:v>
                </c:pt>
                <c:pt idx="247">
                  <c:v>8.38</c:v>
                </c:pt>
                <c:pt idx="248">
                  <c:v>8.39</c:v>
                </c:pt>
                <c:pt idx="249">
                  <c:v>8.39</c:v>
                </c:pt>
                <c:pt idx="250">
                  <c:v>8.39</c:v>
                </c:pt>
                <c:pt idx="251">
                  <c:v>8.4</c:v>
                </c:pt>
                <c:pt idx="252">
                  <c:v>8.4</c:v>
                </c:pt>
                <c:pt idx="253">
                  <c:v>8.4</c:v>
                </c:pt>
                <c:pt idx="254">
                  <c:v>8.4</c:v>
                </c:pt>
                <c:pt idx="255">
                  <c:v>8.41</c:v>
                </c:pt>
                <c:pt idx="256">
                  <c:v>8.41</c:v>
                </c:pt>
                <c:pt idx="257">
                  <c:v>8.41</c:v>
                </c:pt>
                <c:pt idx="258">
                  <c:v>8.42</c:v>
                </c:pt>
                <c:pt idx="259">
                  <c:v>8.42</c:v>
                </c:pt>
                <c:pt idx="260">
                  <c:v>8.42</c:v>
                </c:pt>
                <c:pt idx="261">
                  <c:v>8.42</c:v>
                </c:pt>
                <c:pt idx="262">
                  <c:v>8.43</c:v>
                </c:pt>
                <c:pt idx="263">
                  <c:v>8.43</c:v>
                </c:pt>
                <c:pt idx="264">
                  <c:v>8.43</c:v>
                </c:pt>
                <c:pt idx="265">
                  <c:v>8.44</c:v>
                </c:pt>
                <c:pt idx="266">
                  <c:v>8.44</c:v>
                </c:pt>
                <c:pt idx="267">
                  <c:v>8.44</c:v>
                </c:pt>
                <c:pt idx="268">
                  <c:v>8.45</c:v>
                </c:pt>
                <c:pt idx="269">
                  <c:v>8.45</c:v>
                </c:pt>
                <c:pt idx="270">
                  <c:v>8.45</c:v>
                </c:pt>
                <c:pt idx="271">
                  <c:v>8.45</c:v>
                </c:pt>
                <c:pt idx="272">
                  <c:v>8.46</c:v>
                </c:pt>
                <c:pt idx="273">
                  <c:v>8.46</c:v>
                </c:pt>
                <c:pt idx="274">
                  <c:v>8.46</c:v>
                </c:pt>
                <c:pt idx="275">
                  <c:v>8.47</c:v>
                </c:pt>
                <c:pt idx="276">
                  <c:v>8.47</c:v>
                </c:pt>
                <c:pt idx="277">
                  <c:v>8.47</c:v>
                </c:pt>
                <c:pt idx="278">
                  <c:v>8.48</c:v>
                </c:pt>
                <c:pt idx="279">
                  <c:v>8.48</c:v>
                </c:pt>
                <c:pt idx="280">
                  <c:v>8.48</c:v>
                </c:pt>
                <c:pt idx="281">
                  <c:v>8.48</c:v>
                </c:pt>
                <c:pt idx="282">
                  <c:v>8.49</c:v>
                </c:pt>
                <c:pt idx="283">
                  <c:v>8.49</c:v>
                </c:pt>
                <c:pt idx="284">
                  <c:v>8.49</c:v>
                </c:pt>
                <c:pt idx="285">
                  <c:v>8.5</c:v>
                </c:pt>
                <c:pt idx="286">
                  <c:v>8.5</c:v>
                </c:pt>
                <c:pt idx="287">
                  <c:v>8.5</c:v>
                </c:pt>
                <c:pt idx="288">
                  <c:v>8.5</c:v>
                </c:pt>
                <c:pt idx="289">
                  <c:v>8.51</c:v>
                </c:pt>
                <c:pt idx="290">
                  <c:v>8.51</c:v>
                </c:pt>
                <c:pt idx="291">
                  <c:v>8.51</c:v>
                </c:pt>
                <c:pt idx="292">
                  <c:v>8.52</c:v>
                </c:pt>
                <c:pt idx="293">
                  <c:v>8.52</c:v>
                </c:pt>
                <c:pt idx="294">
                  <c:v>8.52</c:v>
                </c:pt>
                <c:pt idx="295">
                  <c:v>8.53</c:v>
                </c:pt>
                <c:pt idx="296">
                  <c:v>8.53</c:v>
                </c:pt>
                <c:pt idx="297">
                  <c:v>8.53</c:v>
                </c:pt>
                <c:pt idx="298">
                  <c:v>8.53</c:v>
                </c:pt>
                <c:pt idx="299">
                  <c:v>8.54</c:v>
                </c:pt>
                <c:pt idx="300">
                  <c:v>8.54</c:v>
                </c:pt>
                <c:pt idx="301">
                  <c:v>8.54</c:v>
                </c:pt>
                <c:pt idx="302">
                  <c:v>8.55</c:v>
                </c:pt>
                <c:pt idx="303">
                  <c:v>8.55</c:v>
                </c:pt>
                <c:pt idx="304">
                  <c:v>8.55</c:v>
                </c:pt>
                <c:pt idx="305">
                  <c:v>8.56</c:v>
                </c:pt>
                <c:pt idx="306">
                  <c:v>8.56</c:v>
                </c:pt>
                <c:pt idx="307">
                  <c:v>8.56</c:v>
                </c:pt>
                <c:pt idx="308">
                  <c:v>8.56</c:v>
                </c:pt>
                <c:pt idx="309">
                  <c:v>8.57</c:v>
                </c:pt>
                <c:pt idx="310">
                  <c:v>8.57</c:v>
                </c:pt>
                <c:pt idx="311">
                  <c:v>8.57</c:v>
                </c:pt>
                <c:pt idx="312">
                  <c:v>8.58</c:v>
                </c:pt>
                <c:pt idx="313">
                  <c:v>8.58</c:v>
                </c:pt>
                <c:pt idx="314">
                  <c:v>8.58</c:v>
                </c:pt>
                <c:pt idx="315">
                  <c:v>8.59</c:v>
                </c:pt>
                <c:pt idx="316">
                  <c:v>8.59</c:v>
                </c:pt>
                <c:pt idx="317">
                  <c:v>8.59</c:v>
                </c:pt>
                <c:pt idx="318">
                  <c:v>8.59</c:v>
                </c:pt>
                <c:pt idx="319">
                  <c:v>8.6</c:v>
                </c:pt>
                <c:pt idx="320">
                  <c:v>8.6</c:v>
                </c:pt>
                <c:pt idx="321">
                  <c:v>8.6</c:v>
                </c:pt>
                <c:pt idx="322">
                  <c:v>8.61</c:v>
                </c:pt>
                <c:pt idx="323">
                  <c:v>8.61</c:v>
                </c:pt>
                <c:pt idx="324">
                  <c:v>8.61</c:v>
                </c:pt>
                <c:pt idx="325">
                  <c:v>8.61</c:v>
                </c:pt>
                <c:pt idx="326">
                  <c:v>8.62</c:v>
                </c:pt>
                <c:pt idx="327">
                  <c:v>8.62</c:v>
                </c:pt>
                <c:pt idx="328">
                  <c:v>8.62</c:v>
                </c:pt>
                <c:pt idx="329">
                  <c:v>8.63</c:v>
                </c:pt>
                <c:pt idx="330">
                  <c:v>8.63</c:v>
                </c:pt>
                <c:pt idx="331">
                  <c:v>8.63</c:v>
                </c:pt>
                <c:pt idx="332">
                  <c:v>8.64</c:v>
                </c:pt>
                <c:pt idx="333">
                  <c:v>8.64</c:v>
                </c:pt>
                <c:pt idx="334">
                  <c:v>8.64</c:v>
                </c:pt>
                <c:pt idx="335">
                  <c:v>8.64</c:v>
                </c:pt>
                <c:pt idx="336">
                  <c:v>8.65</c:v>
                </c:pt>
                <c:pt idx="337">
                  <c:v>8.65</c:v>
                </c:pt>
                <c:pt idx="338">
                  <c:v>8.65</c:v>
                </c:pt>
                <c:pt idx="339">
                  <c:v>8.66</c:v>
                </c:pt>
                <c:pt idx="340">
                  <c:v>8.66</c:v>
                </c:pt>
                <c:pt idx="341">
                  <c:v>8.66</c:v>
                </c:pt>
                <c:pt idx="342">
                  <c:v>8.67</c:v>
                </c:pt>
                <c:pt idx="343">
                  <c:v>8.67</c:v>
                </c:pt>
                <c:pt idx="344">
                  <c:v>8.67</c:v>
                </c:pt>
                <c:pt idx="345">
                  <c:v>8.67</c:v>
                </c:pt>
                <c:pt idx="346">
                  <c:v>8.68</c:v>
                </c:pt>
                <c:pt idx="347">
                  <c:v>8.68</c:v>
                </c:pt>
                <c:pt idx="348">
                  <c:v>8.68</c:v>
                </c:pt>
                <c:pt idx="349">
                  <c:v>8.69</c:v>
                </c:pt>
                <c:pt idx="350">
                  <c:v>8.69</c:v>
                </c:pt>
                <c:pt idx="351">
                  <c:v>8.69</c:v>
                </c:pt>
                <c:pt idx="352">
                  <c:v>8.7</c:v>
                </c:pt>
                <c:pt idx="353">
                  <c:v>8.7</c:v>
                </c:pt>
                <c:pt idx="354">
                  <c:v>8.7</c:v>
                </c:pt>
                <c:pt idx="355">
                  <c:v>8.7</c:v>
                </c:pt>
                <c:pt idx="356">
                  <c:v>8.71</c:v>
                </c:pt>
                <c:pt idx="357">
                  <c:v>8.71</c:v>
                </c:pt>
                <c:pt idx="358">
                  <c:v>8.71</c:v>
                </c:pt>
                <c:pt idx="359">
                  <c:v>8.72</c:v>
                </c:pt>
                <c:pt idx="360">
                  <c:v>8.72</c:v>
                </c:pt>
                <c:pt idx="361">
                  <c:v>8.72</c:v>
                </c:pt>
                <c:pt idx="362">
                  <c:v>8.72</c:v>
                </c:pt>
                <c:pt idx="363">
                  <c:v>8.73</c:v>
                </c:pt>
                <c:pt idx="364">
                  <c:v>8.73</c:v>
                </c:pt>
                <c:pt idx="365">
                  <c:v>8.73</c:v>
                </c:pt>
                <c:pt idx="366">
                  <c:v>8.74</c:v>
                </c:pt>
                <c:pt idx="367">
                  <c:v>8.74</c:v>
                </c:pt>
                <c:pt idx="368">
                  <c:v>8.74</c:v>
                </c:pt>
                <c:pt idx="369">
                  <c:v>8.75</c:v>
                </c:pt>
                <c:pt idx="370">
                  <c:v>8.75</c:v>
                </c:pt>
                <c:pt idx="371">
                  <c:v>8.75</c:v>
                </c:pt>
                <c:pt idx="372">
                  <c:v>8.75</c:v>
                </c:pt>
                <c:pt idx="373">
                  <c:v>8.76</c:v>
                </c:pt>
                <c:pt idx="374">
                  <c:v>8.76</c:v>
                </c:pt>
                <c:pt idx="375">
                  <c:v>8.76</c:v>
                </c:pt>
                <c:pt idx="376">
                  <c:v>8.77</c:v>
                </c:pt>
                <c:pt idx="377">
                  <c:v>8.77</c:v>
                </c:pt>
                <c:pt idx="378">
                  <c:v>8.77</c:v>
                </c:pt>
                <c:pt idx="379">
                  <c:v>8.78</c:v>
                </c:pt>
                <c:pt idx="380">
                  <c:v>8.78</c:v>
                </c:pt>
                <c:pt idx="381">
                  <c:v>8.78</c:v>
                </c:pt>
                <c:pt idx="382">
                  <c:v>8.78</c:v>
                </c:pt>
                <c:pt idx="383">
                  <c:v>8.79</c:v>
                </c:pt>
                <c:pt idx="384">
                  <c:v>8.79</c:v>
                </c:pt>
                <c:pt idx="385">
                  <c:v>8.79</c:v>
                </c:pt>
                <c:pt idx="386">
                  <c:v>8.8</c:v>
                </c:pt>
                <c:pt idx="387">
                  <c:v>8.8</c:v>
                </c:pt>
                <c:pt idx="388">
                  <c:v>8.8</c:v>
                </c:pt>
                <c:pt idx="389">
                  <c:v>8.8</c:v>
                </c:pt>
                <c:pt idx="390">
                  <c:v>8.81</c:v>
                </c:pt>
                <c:pt idx="391">
                  <c:v>8.81</c:v>
                </c:pt>
                <c:pt idx="392">
                  <c:v>8.81</c:v>
                </c:pt>
                <c:pt idx="393">
                  <c:v>8.82</c:v>
                </c:pt>
                <c:pt idx="394">
                  <c:v>8.82</c:v>
                </c:pt>
                <c:pt idx="395">
                  <c:v>8.82</c:v>
                </c:pt>
                <c:pt idx="396">
                  <c:v>8.83</c:v>
                </c:pt>
                <c:pt idx="397">
                  <c:v>8.83</c:v>
                </c:pt>
                <c:pt idx="398">
                  <c:v>8.83</c:v>
                </c:pt>
                <c:pt idx="399">
                  <c:v>8.83</c:v>
                </c:pt>
                <c:pt idx="400">
                  <c:v>8.84</c:v>
                </c:pt>
                <c:pt idx="401">
                  <c:v>8.84</c:v>
                </c:pt>
                <c:pt idx="402">
                  <c:v>8.84</c:v>
                </c:pt>
                <c:pt idx="403">
                  <c:v>8.85</c:v>
                </c:pt>
                <c:pt idx="404">
                  <c:v>8.85</c:v>
                </c:pt>
                <c:pt idx="405">
                  <c:v>8.85</c:v>
                </c:pt>
                <c:pt idx="406">
                  <c:v>8.86</c:v>
                </c:pt>
                <c:pt idx="407">
                  <c:v>8.86</c:v>
                </c:pt>
                <c:pt idx="408">
                  <c:v>8.86</c:v>
                </c:pt>
                <c:pt idx="409">
                  <c:v>8.86</c:v>
                </c:pt>
                <c:pt idx="410">
                  <c:v>8.87</c:v>
                </c:pt>
                <c:pt idx="411">
                  <c:v>8.87</c:v>
                </c:pt>
                <c:pt idx="412">
                  <c:v>8.87</c:v>
                </c:pt>
                <c:pt idx="413">
                  <c:v>8.88</c:v>
                </c:pt>
                <c:pt idx="414">
                  <c:v>8.88</c:v>
                </c:pt>
                <c:pt idx="415">
                  <c:v>8.88</c:v>
                </c:pt>
                <c:pt idx="416">
                  <c:v>8.89</c:v>
                </c:pt>
                <c:pt idx="417">
                  <c:v>8.89</c:v>
                </c:pt>
                <c:pt idx="418">
                  <c:v>8.89</c:v>
                </c:pt>
                <c:pt idx="419">
                  <c:v>8.89</c:v>
                </c:pt>
                <c:pt idx="420">
                  <c:v>8.9</c:v>
                </c:pt>
                <c:pt idx="421">
                  <c:v>8.9</c:v>
                </c:pt>
                <c:pt idx="422">
                  <c:v>8.9</c:v>
                </c:pt>
                <c:pt idx="423">
                  <c:v>8.91</c:v>
                </c:pt>
                <c:pt idx="424">
                  <c:v>8.91</c:v>
                </c:pt>
                <c:pt idx="425">
                  <c:v>8.91</c:v>
                </c:pt>
                <c:pt idx="426">
                  <c:v>8.91</c:v>
                </c:pt>
                <c:pt idx="427">
                  <c:v>8.92</c:v>
                </c:pt>
                <c:pt idx="428">
                  <c:v>8.92</c:v>
                </c:pt>
                <c:pt idx="429">
                  <c:v>8.92</c:v>
                </c:pt>
                <c:pt idx="430">
                  <c:v>8.93</c:v>
                </c:pt>
                <c:pt idx="431">
                  <c:v>8.93</c:v>
                </c:pt>
                <c:pt idx="432">
                  <c:v>8.93</c:v>
                </c:pt>
                <c:pt idx="433">
                  <c:v>8.94</c:v>
                </c:pt>
                <c:pt idx="434">
                  <c:v>8.94</c:v>
                </c:pt>
                <c:pt idx="435">
                  <c:v>8.94</c:v>
                </c:pt>
                <c:pt idx="436">
                  <c:v>8.94</c:v>
                </c:pt>
                <c:pt idx="437">
                  <c:v>8.95</c:v>
                </c:pt>
                <c:pt idx="438">
                  <c:v>8.95</c:v>
                </c:pt>
                <c:pt idx="439">
                  <c:v>8.95</c:v>
                </c:pt>
                <c:pt idx="440">
                  <c:v>8.96</c:v>
                </c:pt>
                <c:pt idx="441">
                  <c:v>8.96</c:v>
                </c:pt>
                <c:pt idx="442">
                  <c:v>8.96</c:v>
                </c:pt>
                <c:pt idx="443">
                  <c:v>8.97</c:v>
                </c:pt>
                <c:pt idx="444">
                  <c:v>8.97</c:v>
                </c:pt>
                <c:pt idx="445">
                  <c:v>8.97</c:v>
                </c:pt>
                <c:pt idx="446">
                  <c:v>8.97</c:v>
                </c:pt>
                <c:pt idx="447">
                  <c:v>8.98</c:v>
                </c:pt>
                <c:pt idx="448">
                  <c:v>8.98</c:v>
                </c:pt>
                <c:pt idx="449">
                  <c:v>8.98</c:v>
                </c:pt>
                <c:pt idx="450">
                  <c:v>8.99</c:v>
                </c:pt>
                <c:pt idx="451">
                  <c:v>8.99</c:v>
                </c:pt>
                <c:pt idx="452">
                  <c:v>8.99</c:v>
                </c:pt>
                <c:pt idx="453">
                  <c:v>8.99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9.01</c:v>
                </c:pt>
                <c:pt idx="458">
                  <c:v>9.01</c:v>
                </c:pt>
                <c:pt idx="459">
                  <c:v>9.01</c:v>
                </c:pt>
                <c:pt idx="460">
                  <c:v>9.02</c:v>
                </c:pt>
                <c:pt idx="461">
                  <c:v>9.02</c:v>
                </c:pt>
                <c:pt idx="462">
                  <c:v>9.02</c:v>
                </c:pt>
                <c:pt idx="463">
                  <c:v>9.02</c:v>
                </c:pt>
                <c:pt idx="464">
                  <c:v>9.03</c:v>
                </c:pt>
                <c:pt idx="465">
                  <c:v>9.03</c:v>
                </c:pt>
                <c:pt idx="466">
                  <c:v>9.03</c:v>
                </c:pt>
                <c:pt idx="467">
                  <c:v>9.04</c:v>
                </c:pt>
                <c:pt idx="468">
                  <c:v>9.04</c:v>
                </c:pt>
                <c:pt idx="469">
                  <c:v>9.04</c:v>
                </c:pt>
                <c:pt idx="470">
                  <c:v>9.05</c:v>
                </c:pt>
                <c:pt idx="471">
                  <c:v>9.05</c:v>
                </c:pt>
                <c:pt idx="472">
                  <c:v>9.05</c:v>
                </c:pt>
                <c:pt idx="473">
                  <c:v>9.05</c:v>
                </c:pt>
                <c:pt idx="474">
                  <c:v>9.06</c:v>
                </c:pt>
                <c:pt idx="475">
                  <c:v>9.06</c:v>
                </c:pt>
                <c:pt idx="476">
                  <c:v>9.06</c:v>
                </c:pt>
                <c:pt idx="477">
                  <c:v>9.07</c:v>
                </c:pt>
                <c:pt idx="478">
                  <c:v>9.07</c:v>
                </c:pt>
                <c:pt idx="479">
                  <c:v>9.07</c:v>
                </c:pt>
                <c:pt idx="480">
                  <c:v>9.08</c:v>
                </c:pt>
                <c:pt idx="481">
                  <c:v>9.08</c:v>
                </c:pt>
                <c:pt idx="482">
                  <c:v>9.08</c:v>
                </c:pt>
                <c:pt idx="483">
                  <c:v>9.08</c:v>
                </c:pt>
                <c:pt idx="484">
                  <c:v>9.09</c:v>
                </c:pt>
                <c:pt idx="485">
                  <c:v>9.09</c:v>
                </c:pt>
                <c:pt idx="486">
                  <c:v>9.09</c:v>
                </c:pt>
                <c:pt idx="487">
                  <c:v>9.1</c:v>
                </c:pt>
                <c:pt idx="488">
                  <c:v>9.1</c:v>
                </c:pt>
                <c:pt idx="489">
                  <c:v>9.1</c:v>
                </c:pt>
                <c:pt idx="490">
                  <c:v>9.1</c:v>
                </c:pt>
                <c:pt idx="491">
                  <c:v>9.11</c:v>
                </c:pt>
                <c:pt idx="492">
                  <c:v>9.11</c:v>
                </c:pt>
                <c:pt idx="493">
                  <c:v>9.11</c:v>
                </c:pt>
                <c:pt idx="494">
                  <c:v>9.12</c:v>
                </c:pt>
                <c:pt idx="495">
                  <c:v>9.12</c:v>
                </c:pt>
                <c:pt idx="496">
                  <c:v>9.12</c:v>
                </c:pt>
                <c:pt idx="497">
                  <c:v>9.13</c:v>
                </c:pt>
                <c:pt idx="498">
                  <c:v>9.13</c:v>
                </c:pt>
                <c:pt idx="499">
                  <c:v>9.13</c:v>
                </c:pt>
                <c:pt idx="500">
                  <c:v>9.13</c:v>
                </c:pt>
                <c:pt idx="501">
                  <c:v>9.14</c:v>
                </c:pt>
                <c:pt idx="502">
                  <c:v>9.14</c:v>
                </c:pt>
                <c:pt idx="503">
                  <c:v>9.14</c:v>
                </c:pt>
                <c:pt idx="504">
                  <c:v>9.15</c:v>
                </c:pt>
                <c:pt idx="505">
                  <c:v>9.15</c:v>
                </c:pt>
                <c:pt idx="506">
                  <c:v>9.15</c:v>
                </c:pt>
                <c:pt idx="507">
                  <c:v>9.16</c:v>
                </c:pt>
                <c:pt idx="508">
                  <c:v>9.16</c:v>
                </c:pt>
                <c:pt idx="509">
                  <c:v>9.16</c:v>
                </c:pt>
                <c:pt idx="510">
                  <c:v>9.16</c:v>
                </c:pt>
                <c:pt idx="511">
                  <c:v>9.17</c:v>
                </c:pt>
                <c:pt idx="512">
                  <c:v>9.17</c:v>
                </c:pt>
                <c:pt idx="513">
                  <c:v>9.17</c:v>
                </c:pt>
                <c:pt idx="514">
                  <c:v>9.18</c:v>
                </c:pt>
                <c:pt idx="515">
                  <c:v>9.18</c:v>
                </c:pt>
                <c:pt idx="516">
                  <c:v>9.18</c:v>
                </c:pt>
                <c:pt idx="517">
                  <c:v>9.18</c:v>
                </c:pt>
                <c:pt idx="518">
                  <c:v>9.19</c:v>
                </c:pt>
                <c:pt idx="519">
                  <c:v>9.19</c:v>
                </c:pt>
                <c:pt idx="520">
                  <c:v>9.19</c:v>
                </c:pt>
                <c:pt idx="521">
                  <c:v>9.2</c:v>
                </c:pt>
                <c:pt idx="522">
                  <c:v>9.2</c:v>
                </c:pt>
                <c:pt idx="523">
                  <c:v>9.2</c:v>
                </c:pt>
                <c:pt idx="524">
                  <c:v>9.21</c:v>
                </c:pt>
                <c:pt idx="525">
                  <c:v>9.21</c:v>
                </c:pt>
                <c:pt idx="526">
                  <c:v>9.21</c:v>
                </c:pt>
                <c:pt idx="527">
                  <c:v>9.21</c:v>
                </c:pt>
                <c:pt idx="528">
                  <c:v>9.22</c:v>
                </c:pt>
                <c:pt idx="529">
                  <c:v>9.22</c:v>
                </c:pt>
                <c:pt idx="530">
                  <c:v>9.22</c:v>
                </c:pt>
                <c:pt idx="531">
                  <c:v>9.23</c:v>
                </c:pt>
                <c:pt idx="532">
                  <c:v>9.23</c:v>
                </c:pt>
                <c:pt idx="533">
                  <c:v>9.23</c:v>
                </c:pt>
                <c:pt idx="534">
                  <c:v>9.24</c:v>
                </c:pt>
                <c:pt idx="535">
                  <c:v>9.24</c:v>
                </c:pt>
                <c:pt idx="536">
                  <c:v>9.24</c:v>
                </c:pt>
                <c:pt idx="537">
                  <c:v>9.24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9.26</c:v>
                </c:pt>
                <c:pt idx="542">
                  <c:v>9.26</c:v>
                </c:pt>
                <c:pt idx="543">
                  <c:v>9.26</c:v>
                </c:pt>
                <c:pt idx="544">
                  <c:v>9.27</c:v>
                </c:pt>
                <c:pt idx="545">
                  <c:v>9.27</c:v>
                </c:pt>
                <c:pt idx="546">
                  <c:v>9.27</c:v>
                </c:pt>
                <c:pt idx="547">
                  <c:v>9.27</c:v>
                </c:pt>
                <c:pt idx="548">
                  <c:v>9.28</c:v>
                </c:pt>
                <c:pt idx="549">
                  <c:v>9.28</c:v>
                </c:pt>
                <c:pt idx="550">
                  <c:v>9.28</c:v>
                </c:pt>
                <c:pt idx="551">
                  <c:v>9.29</c:v>
                </c:pt>
                <c:pt idx="552">
                  <c:v>9.29</c:v>
                </c:pt>
                <c:pt idx="553">
                  <c:v>9.29</c:v>
                </c:pt>
                <c:pt idx="554">
                  <c:v>9.29</c:v>
                </c:pt>
                <c:pt idx="555">
                  <c:v>9.3</c:v>
                </c:pt>
                <c:pt idx="556">
                  <c:v>9.3</c:v>
                </c:pt>
                <c:pt idx="557">
                  <c:v>9.3</c:v>
                </c:pt>
                <c:pt idx="558">
                  <c:v>9.31</c:v>
                </c:pt>
                <c:pt idx="559">
                  <c:v>9.31</c:v>
                </c:pt>
                <c:pt idx="560">
                  <c:v>9.31</c:v>
                </c:pt>
                <c:pt idx="561">
                  <c:v>9.32</c:v>
                </c:pt>
                <c:pt idx="562">
                  <c:v>9.32</c:v>
                </c:pt>
                <c:pt idx="563">
                  <c:v>9.32</c:v>
                </c:pt>
                <c:pt idx="564">
                  <c:v>9.32</c:v>
                </c:pt>
                <c:pt idx="565">
                  <c:v>9.33</c:v>
                </c:pt>
                <c:pt idx="566">
                  <c:v>9.33</c:v>
                </c:pt>
                <c:pt idx="567">
                  <c:v>9.33</c:v>
                </c:pt>
                <c:pt idx="568">
                  <c:v>9.34</c:v>
                </c:pt>
                <c:pt idx="569">
                  <c:v>9.34</c:v>
                </c:pt>
                <c:pt idx="570">
                  <c:v>9.34</c:v>
                </c:pt>
                <c:pt idx="571">
                  <c:v>9.35</c:v>
                </c:pt>
                <c:pt idx="572">
                  <c:v>9.35</c:v>
                </c:pt>
                <c:pt idx="573">
                  <c:v>9.35</c:v>
                </c:pt>
                <c:pt idx="574">
                  <c:v>9.35</c:v>
                </c:pt>
                <c:pt idx="575">
                  <c:v>9.36</c:v>
                </c:pt>
                <c:pt idx="576">
                  <c:v>9.36</c:v>
                </c:pt>
                <c:pt idx="577">
                  <c:v>9.36</c:v>
                </c:pt>
                <c:pt idx="578">
                  <c:v>9.37</c:v>
                </c:pt>
                <c:pt idx="579">
                  <c:v>9.37</c:v>
                </c:pt>
                <c:pt idx="580">
                  <c:v>9.37</c:v>
                </c:pt>
                <c:pt idx="581">
                  <c:v>9.37</c:v>
                </c:pt>
                <c:pt idx="582">
                  <c:v>9.38</c:v>
                </c:pt>
                <c:pt idx="583">
                  <c:v>9.38</c:v>
                </c:pt>
                <c:pt idx="584">
                  <c:v>9.38</c:v>
                </c:pt>
                <c:pt idx="585">
                  <c:v>9.39</c:v>
                </c:pt>
                <c:pt idx="586">
                  <c:v>9.39</c:v>
                </c:pt>
                <c:pt idx="587">
                  <c:v>9.39</c:v>
                </c:pt>
                <c:pt idx="588">
                  <c:v>9.4</c:v>
                </c:pt>
                <c:pt idx="589">
                  <c:v>9.4</c:v>
                </c:pt>
                <c:pt idx="590">
                  <c:v>9.4</c:v>
                </c:pt>
                <c:pt idx="591">
                  <c:v>9.4</c:v>
                </c:pt>
                <c:pt idx="592">
                  <c:v>9.41</c:v>
                </c:pt>
                <c:pt idx="593">
                  <c:v>9.41</c:v>
                </c:pt>
                <c:pt idx="594">
                  <c:v>9.41</c:v>
                </c:pt>
                <c:pt idx="595">
                  <c:v>9.42</c:v>
                </c:pt>
                <c:pt idx="596">
                  <c:v>9.42</c:v>
                </c:pt>
                <c:pt idx="597">
                  <c:v>9.42</c:v>
                </c:pt>
                <c:pt idx="598">
                  <c:v>9.43</c:v>
                </c:pt>
                <c:pt idx="599">
                  <c:v>9.43</c:v>
                </c:pt>
                <c:pt idx="600">
                  <c:v>9.43</c:v>
                </c:pt>
                <c:pt idx="601">
                  <c:v>9.43</c:v>
                </c:pt>
                <c:pt idx="602">
                  <c:v>9.44</c:v>
                </c:pt>
                <c:pt idx="603">
                  <c:v>9.44</c:v>
                </c:pt>
                <c:pt idx="604">
                  <c:v>9.44</c:v>
                </c:pt>
                <c:pt idx="605">
                  <c:v>9.45</c:v>
                </c:pt>
                <c:pt idx="606">
                  <c:v>9.45</c:v>
                </c:pt>
                <c:pt idx="607">
                  <c:v>9.45</c:v>
                </c:pt>
                <c:pt idx="608">
                  <c:v>9.46</c:v>
                </c:pt>
                <c:pt idx="609">
                  <c:v>9.46</c:v>
                </c:pt>
                <c:pt idx="610">
                  <c:v>9.46</c:v>
                </c:pt>
                <c:pt idx="611">
                  <c:v>9.46</c:v>
                </c:pt>
                <c:pt idx="612">
                  <c:v>9.47</c:v>
                </c:pt>
                <c:pt idx="613">
                  <c:v>9.47</c:v>
                </c:pt>
                <c:pt idx="614">
                  <c:v>9.47</c:v>
                </c:pt>
                <c:pt idx="615">
                  <c:v>9.48</c:v>
                </c:pt>
                <c:pt idx="616">
                  <c:v>9.48</c:v>
                </c:pt>
                <c:pt idx="617">
                  <c:v>9.48</c:v>
                </c:pt>
                <c:pt idx="618">
                  <c:v>9.48</c:v>
                </c:pt>
                <c:pt idx="619">
                  <c:v>9.49</c:v>
                </c:pt>
                <c:pt idx="620">
                  <c:v>9.49</c:v>
                </c:pt>
                <c:pt idx="621">
                  <c:v>9.49</c:v>
                </c:pt>
                <c:pt idx="622">
                  <c:v>9.5</c:v>
                </c:pt>
                <c:pt idx="623">
                  <c:v>9.5</c:v>
                </c:pt>
                <c:pt idx="624">
                  <c:v>9.5</c:v>
                </c:pt>
                <c:pt idx="625">
                  <c:v>9.51</c:v>
                </c:pt>
                <c:pt idx="626">
                  <c:v>9.51</c:v>
                </c:pt>
                <c:pt idx="627">
                  <c:v>9.51</c:v>
                </c:pt>
                <c:pt idx="628">
                  <c:v>9.51</c:v>
                </c:pt>
                <c:pt idx="629">
                  <c:v>9.52</c:v>
                </c:pt>
                <c:pt idx="630">
                  <c:v>9.52</c:v>
                </c:pt>
                <c:pt idx="631">
                  <c:v>9.52</c:v>
                </c:pt>
                <c:pt idx="632">
                  <c:v>9.53</c:v>
                </c:pt>
                <c:pt idx="633">
                  <c:v>9.53</c:v>
                </c:pt>
                <c:pt idx="634">
                  <c:v>9.53</c:v>
                </c:pt>
                <c:pt idx="635">
                  <c:v>9.54</c:v>
                </c:pt>
                <c:pt idx="636">
                  <c:v>9.54</c:v>
                </c:pt>
                <c:pt idx="637">
                  <c:v>9.54</c:v>
                </c:pt>
                <c:pt idx="638">
                  <c:v>9.54</c:v>
                </c:pt>
                <c:pt idx="639">
                  <c:v>9.55</c:v>
                </c:pt>
                <c:pt idx="640">
                  <c:v>9.55</c:v>
                </c:pt>
              </c:strCache>
            </c:strRef>
          </c:cat>
          <c:val>
            <c:numRef>
              <c:f>'9.07b'!$Y$24:$Y$664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4.9433577706515103E-2</c:v>
                </c:pt>
                <c:pt idx="64">
                  <c:v>5.0717950640179282E-2</c:v>
                </c:pt>
                <c:pt idx="65">
                  <c:v>5.2030490575034609E-2</c:v>
                </c:pt>
                <c:pt idx="66">
                  <c:v>5.3371660559068203E-2</c:v>
                </c:pt>
                <c:pt idx="67">
                  <c:v>5.4741926900573258E-2</c:v>
                </c:pt>
                <c:pt idx="68">
                  <c:v>5.6141759063282747E-2</c:v>
                </c:pt>
                <c:pt idx="69">
                  <c:v>5.757162955720839E-2</c:v>
                </c:pt>
                <c:pt idx="70">
                  <c:v>5.9032013825139319E-2</c:v>
                </c:pt>
                <c:pt idx="71">
                  <c:v>6.0523390124760705E-2</c:v>
                </c:pt>
                <c:pt idx="72">
                  <c:v>6.2046239406350012E-2</c:v>
                </c:pt>
                <c:pt idx="73">
                  <c:v>6.3601045186014504E-2</c:v>
                </c:pt>
                <c:pt idx="74">
                  <c:v>6.5188293414434259E-2</c:v>
                </c:pt>
                <c:pt idx="75">
                  <c:v>6.6808472341076369E-2</c:v>
                </c:pt>
                <c:pt idx="76">
                  <c:v>6.8462072373851018E-2</c:v>
                </c:pt>
                <c:pt idx="77">
                  <c:v>7.0149585934178624E-2</c:v>
                </c:pt>
                <c:pt idx="78">
                  <c:v>7.1871507307444724E-2</c:v>
                </c:pt>
                <c:pt idx="79">
                  <c:v>7.3628332488816672E-2</c:v>
                </c:pt>
                <c:pt idx="80">
                  <c:v>7.5420559024403519E-2</c:v>
                </c:pt>
                <c:pt idx="81">
                  <c:v>7.7248685847739779E-2</c:v>
                </c:pt>
                <c:pt idx="82">
                  <c:v>7.9113213111579289E-2</c:v>
                </c:pt>
                <c:pt idx="83">
                  <c:v>8.1014642014985719E-2</c:v>
                </c:pt>
                <c:pt idx="84">
                  <c:v>8.2953474625712509E-2</c:v>
                </c:pt>
                <c:pt idx="85">
                  <c:v>8.4930213697864423E-2</c:v>
                </c:pt>
                <c:pt idx="86">
                  <c:v>8.6945362484840027E-2</c:v>
                </c:pt>
                <c:pt idx="87">
                  <c:v>8.8999424547553482E-2</c:v>
                </c:pt>
                <c:pt idx="88">
                  <c:v>9.1092903557942223E-2</c:v>
                </c:pt>
                <c:pt idx="89">
                  <c:v>9.3226303097765126E-2</c:v>
                </c:pt>
                <c:pt idx="90">
                  <c:v>9.5400126452704681E-2</c:v>
                </c:pt>
                <c:pt idx="91">
                  <c:v>9.7614876401785289E-2</c:v>
                </c:pt>
                <c:pt idx="92">
                  <c:v>9.9871055002128353E-2</c:v>
                </c:pt>
                <c:pt idx="93">
                  <c:v>0.10216916336906298</c:v>
                </c:pt>
                <c:pt idx="94">
                  <c:v>0.10450970145162131</c:v>
                </c:pt>
                <c:pt idx="95">
                  <c:v>0.10689316780344488</c:v>
                </c:pt>
                <c:pt idx="96">
                  <c:v>0.10932005934913826</c:v>
                </c:pt>
                <c:pt idx="97">
                  <c:v>0.1117908711461051</c:v>
                </c:pt>
                <c:pt idx="98">
                  <c:v>0.11430609614190919</c:v>
                </c:pt>
                <c:pt idx="99">
                  <c:v>0.11686622492720682</c:v>
                </c:pt>
                <c:pt idx="100">
                  <c:v>0.11947174548429836</c:v>
                </c:pt>
                <c:pt idx="101">
                  <c:v>0.12212314293135515</c:v>
                </c:pt>
                <c:pt idx="102">
                  <c:v>0.12482089926237801</c:v>
                </c:pt>
                <c:pt idx="103">
                  <c:v>0.12756549308295206</c:v>
                </c:pt>
                <c:pt idx="104">
                  <c:v>0.13035739934186241</c:v>
                </c:pt>
                <c:pt idx="105">
                  <c:v>0.13319708905864489</c:v>
                </c:pt>
                <c:pt idx="106">
                  <c:v>0.13608502904714451</c:v>
                </c:pt>
                <c:pt idx="107">
                  <c:v>0.13902168163516532</c:v>
                </c:pt>
                <c:pt idx="108">
                  <c:v>0.14200750438029311</c:v>
                </c:pt>
                <c:pt idx="109">
                  <c:v>0.14504294978198401</c:v>
                </c:pt>
                <c:pt idx="110">
                  <c:v>0.14812846499000873</c:v>
                </c:pt>
                <c:pt idx="111">
                  <c:v>0.15126449150935539</c:v>
                </c:pt>
                <c:pt idx="112">
                  <c:v>0.15445146490169023</c:v>
                </c:pt>
                <c:pt idx="113">
                  <c:v>0.15768981448348768</c:v>
                </c:pt>
                <c:pt idx="114">
                  <c:v>0.16097996302093803</c:v>
                </c:pt>
                <c:pt idx="115">
                  <c:v>0.16432232642175459</c:v>
                </c:pt>
                <c:pt idx="116">
                  <c:v>0.16771731342399773</c:v>
                </c:pt>
                <c:pt idx="117">
                  <c:v>0.17116532528204551</c:v>
                </c:pt>
                <c:pt idx="118">
                  <c:v>0.17466675544983948</c:v>
                </c:pt>
                <c:pt idx="119">
                  <c:v>0.17822198926154409</c:v>
                </c:pt>
                <c:pt idx="120">
                  <c:v>0.18183140360975628</c:v>
                </c:pt>
                <c:pt idx="121">
                  <c:v>0.18549536662141505</c:v>
                </c:pt>
                <c:pt idx="122">
                  <c:v>0.18921423733155571</c:v>
                </c:pt>
                <c:pt idx="123">
                  <c:v>0.19298836535506592</c:v>
                </c:pt>
                <c:pt idx="124">
                  <c:v>0.19681809055660202</c:v>
                </c:pt>
                <c:pt idx="125">
                  <c:v>0.20070374271882677</c:v>
                </c:pt>
                <c:pt idx="126">
                  <c:v>0.20464564120913861</c:v>
                </c:pt>
                <c:pt idx="127">
                  <c:v>0.20864409464506223</c:v>
                </c:pt>
                <c:pt idx="128">
                  <c:v>0.21269940055847827</c:v>
                </c:pt>
                <c:pt idx="129">
                  <c:v>0.21681184505887185</c:v>
                </c:pt>
                <c:pt idx="130">
                  <c:v>0.2209817024957853</c:v>
                </c:pt>
                <c:pt idx="131">
                  <c:v>0.22520923512066379</c:v>
                </c:pt>
                <c:pt idx="132">
                  <c:v>0.22949469274828696</c:v>
                </c:pt>
                <c:pt idx="133">
                  <c:v>0.23383831241798378</c:v>
                </c:pt>
                <c:pt idx="134">
                  <c:v>0.23824031805483198</c:v>
                </c:pt>
                <c:pt idx="135">
                  <c:v>0.24270092013104574</c:v>
                </c:pt>
                <c:pt idx="136">
                  <c:v>0.24722031532776198</c:v>
                </c:pt>
                <c:pt idx="137">
                  <c:v>0.25179868619743617</c:v>
                </c:pt>
                <c:pt idx="138">
                  <c:v>0.25643620082706459</c:v>
                </c:pt>
                <c:pt idx="139">
                  <c:v>0.26113301250245086</c:v>
                </c:pt>
                <c:pt idx="140">
                  <c:v>0.26588925937374119</c:v>
                </c:pt>
                <c:pt idx="141">
                  <c:v>0.27070506412245315</c:v>
                </c:pt>
                <c:pt idx="142">
                  <c:v>0.27558053363022633</c:v>
                </c:pt>
                <c:pt idx="143">
                  <c:v>0.28051575864952843</c:v>
                </c:pt>
                <c:pt idx="144">
                  <c:v>0.28551081347655044</c:v>
                </c:pt>
                <c:pt idx="145">
                  <c:v>0.2905657556265277</c:v>
                </c:pt>
                <c:pt idx="146">
                  <c:v>0.29568062551172869</c:v>
                </c:pt>
                <c:pt idx="147">
                  <c:v>0.30085544612235254</c:v>
                </c:pt>
                <c:pt idx="148">
                  <c:v>0.30609022271057967</c:v>
                </c:pt>
                <c:pt idx="149">
                  <c:v>0.31138494247802351</c:v>
                </c:pt>
                <c:pt idx="150">
                  <c:v>0.31673957426683125</c:v>
                </c:pt>
                <c:pt idx="151">
                  <c:v>0.32215406825468357</c:v>
                </c:pt>
                <c:pt idx="152">
                  <c:v>0.32762835565394638</c:v>
                </c:pt>
                <c:pt idx="153">
                  <c:v>0.33316234841522696</c:v>
                </c:pt>
                <c:pt idx="154">
                  <c:v>0.33875593893559058</c:v>
                </c:pt>
                <c:pt idx="155">
                  <c:v>0.34440899977169109</c:v>
                </c:pt>
                <c:pt idx="156">
                  <c:v>0.35012138335807447</c:v>
                </c:pt>
                <c:pt idx="157">
                  <c:v>0.35589292173091081</c:v>
                </c:pt>
                <c:pt idx="158">
                  <c:v>0.36172342625741366</c:v>
                </c:pt>
                <c:pt idx="159">
                  <c:v>0.36761268737120401</c:v>
                </c:pt>
                <c:pt idx="160">
                  <c:v>0.37356047431387612</c:v>
                </c:pt>
                <c:pt idx="161">
                  <c:v>0.379566534883026</c:v>
                </c:pt>
                <c:pt idx="162">
                  <c:v>0.38563059518699661</c:v>
                </c:pt>
                <c:pt idx="163">
                  <c:v>0.39175235940659975</c:v>
                </c:pt>
                <c:pt idx="164">
                  <c:v>0.39793150956406792</c:v>
                </c:pt>
                <c:pt idx="165">
                  <c:v>0.40416770529949525</c:v>
                </c:pt>
                <c:pt idx="166">
                  <c:v>0.41046058365501731</c:v>
                </c:pt>
                <c:pt idx="167">
                  <c:v>0.41680975886698524</c:v>
                </c:pt>
                <c:pt idx="168">
                  <c:v>0.42321482216638467</c:v>
                </c:pt>
                <c:pt idx="169">
                  <c:v>0.42967534158774745</c:v>
                </c:pt>
                <c:pt idx="170">
                  <c:v>0.43619086178680411</c:v>
                </c:pt>
                <c:pt idx="171">
                  <c:v>0.44276090386712053</c:v>
                </c:pt>
                <c:pt idx="172">
                  <c:v>0.44938496521596244</c:v>
                </c:pt>
                <c:pt idx="173">
                  <c:v>0.45606251934962505</c:v>
                </c:pt>
                <c:pt idx="174">
                  <c:v>0.46279301576846504</c:v>
                </c:pt>
                <c:pt idx="175">
                  <c:v>0.4695758798218671</c:v>
                </c:pt>
                <c:pt idx="176">
                  <c:v>0.47641051258337486</c:v>
                </c:pt>
                <c:pt idx="177">
                  <c:v>0.48329629073621083</c:v>
                </c:pt>
                <c:pt idx="178">
                  <c:v>0.49023256646940716</c:v>
                </c:pt>
                <c:pt idx="179">
                  <c:v>0.49721866738476517</c:v>
                </c:pt>
                <c:pt idx="180">
                  <c:v>0.50425389641485507</c:v>
                </c:pt>
                <c:pt idx="181">
                  <c:v>0.5113375317522646</c:v>
                </c:pt>
                <c:pt idx="182">
                  <c:v>0.51846882679029938</c:v>
                </c:pt>
                <c:pt idx="183">
                  <c:v>0.52564701007533365</c:v>
                </c:pt>
                <c:pt idx="184">
                  <c:v>0.5328712852710028</c:v>
                </c:pt>
                <c:pt idx="185">
                  <c:v>0.54014083113442379</c:v>
                </c:pt>
                <c:pt idx="186">
                  <c:v>0.54745480150462678</c:v>
                </c:pt>
                <c:pt idx="187">
                  <c:v>0.55481232530337099</c:v>
                </c:pt>
                <c:pt idx="188">
                  <c:v>0.56221250654851318</c:v>
                </c:pt>
                <c:pt idx="189">
                  <c:v>0.5696544243800914</c:v>
                </c:pt>
                <c:pt idx="190">
                  <c:v>0.57713713309927894</c:v>
                </c:pt>
                <c:pt idx="191">
                  <c:v>0.58465966222035581</c:v>
                </c:pt>
                <c:pt idx="192">
                  <c:v>0.59222101653584003</c:v>
                </c:pt>
                <c:pt idx="193">
                  <c:v>0.59982017619491157</c:v>
                </c:pt>
                <c:pt idx="194">
                  <c:v>0.60745609679525381</c:v>
                </c:pt>
                <c:pt idx="195">
                  <c:v>0.61512770948843343</c:v>
                </c:pt>
                <c:pt idx="196">
                  <c:v>0.62283392109892477</c:v>
                </c:pt>
                <c:pt idx="197">
                  <c:v>0.63057361425688463</c:v>
                </c:pt>
                <c:pt idx="198">
                  <c:v>0.6383456475447673</c:v>
                </c:pt>
                <c:pt idx="199">
                  <c:v>0.64614885565786873</c:v>
                </c:pt>
                <c:pt idx="200">
                  <c:v>0.65398204957887107</c:v>
                </c:pt>
                <c:pt idx="201">
                  <c:v>0.66184401676645965</c:v>
                </c:pt>
                <c:pt idx="202">
                  <c:v>0.66973352135806696</c:v>
                </c:pt>
                <c:pt idx="203">
                  <c:v>0.67764930438679483</c:v>
                </c:pt>
                <c:pt idx="204">
                  <c:v>0.68559008401255217</c:v>
                </c:pt>
                <c:pt idx="205">
                  <c:v>0.69355455576744163</c:v>
                </c:pt>
                <c:pt idx="206">
                  <c:v>0.70154139281541039</c:v>
                </c:pt>
                <c:pt idx="207">
                  <c:v>0.70954924622618143</c:v>
                </c:pt>
                <c:pt idx="208">
                  <c:v>0.71757674526346016</c:v>
                </c:pt>
                <c:pt idx="209">
                  <c:v>0.72562249768741272</c:v>
                </c:pt>
                <c:pt idx="210">
                  <c:v>0.73368509007138982</c:v>
                </c:pt>
                <c:pt idx="211">
                  <c:v>0.74176308813287251</c:v>
                </c:pt>
                <c:pt idx="212">
                  <c:v>0.74985503707859558</c:v>
                </c:pt>
                <c:pt idx="213">
                  <c:v>0.75795946196379882</c:v>
                </c:pt>
                <c:pt idx="214">
                  <c:v>0.76607486806554603</c:v>
                </c:pt>
                <c:pt idx="215">
                  <c:v>0.77419974127003921</c:v>
                </c:pt>
                <c:pt idx="216">
                  <c:v>0.78233254847384592</c:v>
                </c:pt>
                <c:pt idx="217">
                  <c:v>0.79047173799894499</c:v>
                </c:pt>
                <c:pt idx="218">
                  <c:v>0.79861574002149016</c:v>
                </c:pt>
                <c:pt idx="219">
                  <c:v>0.80676296701417505</c:v>
                </c:pt>
                <c:pt idx="220">
                  <c:v>0.81491181420207404</c:v>
                </c:pt>
                <c:pt idx="221">
                  <c:v>0.82306066003182288</c:v>
                </c:pt>
                <c:pt idx="222">
                  <c:v>0.83120786665399415</c:v>
                </c:pt>
                <c:pt idx="223">
                  <c:v>0.839351780418508</c:v>
                </c:pt>
                <c:pt idx="224">
                  <c:v>0.84749073238291006</c:v>
                </c:pt>
                <c:pt idx="225">
                  <c:v>0.85562303883333823</c:v>
                </c:pt>
                <c:pt idx="226">
                  <c:v>0.86374700181798869</c:v>
                </c:pt>
                <c:pt idx="227">
                  <c:v>0.87186090969287877</c:v>
                </c:pt>
                <c:pt idx="228">
                  <c:v>0.87996303767969897</c:v>
                </c:pt>
                <c:pt idx="229">
                  <c:v>0.88805164843552864</c:v>
                </c:pt>
                <c:pt idx="230">
                  <c:v>0.89612499263418821</c:v>
                </c:pt>
                <c:pt idx="231">
                  <c:v>0.90418130955898057</c:v>
                </c:pt>
                <c:pt idx="232">
                  <c:v>0.91221882770657281</c:v>
                </c:pt>
                <c:pt idx="233">
                  <c:v>0.92023576540175434</c:v>
                </c:pt>
                <c:pt idx="234">
                  <c:v>0.92823033142279809</c:v>
                </c:pt>
                <c:pt idx="235">
                  <c:v>0.93620072563714329</c:v>
                </c:pt>
                <c:pt idx="236">
                  <c:v>0.94414513964710711</c:v>
                </c:pt>
                <c:pt idx="237">
                  <c:v>0.95206175744532262</c:v>
                </c:pt>
                <c:pt idx="238">
                  <c:v>0.9599487560795934</c:v>
                </c:pt>
                <c:pt idx="239">
                  <c:v>0.96780430632684034</c:v>
                </c:pt>
                <c:pt idx="240">
                  <c:v>0.97562657337581749</c:v>
                </c:pt>
                <c:pt idx="241">
                  <c:v>0.9834137175182498</c:v>
                </c:pt>
                <c:pt idx="242">
                  <c:v>0.99116389484805323</c:v>
                </c:pt>
                <c:pt idx="243">
                  <c:v>0.99887525796827625</c:v>
                </c:pt>
                <c:pt idx="244">
                  <c:v>1.0065459567054005</c:v>
                </c:pt>
                <c:pt idx="245">
                  <c:v>1.0141741388306293</c:v>
                </c:pt>
                <c:pt idx="246">
                  <c:v>1.0217579507877801</c:v>
                </c:pt>
                <c:pt idx="247">
                  <c:v>1.029295538427399</c:v>
                </c:pt>
                <c:pt idx="248">
                  <c:v>1.0367850477466978</c:v>
                </c:pt>
                <c:pt idx="249">
                  <c:v>1.0442246256349124</c:v>
                </c:pt>
                <c:pt idx="250">
                  <c:v>1.0516124206236757</c:v>
                </c:pt>
                <c:pt idx="251">
                  <c:v>1.0589465836419887</c:v>
                </c:pt>
                <c:pt idx="252">
                  <c:v>1.0662252687753648</c:v>
                </c:pt>
                <c:pt idx="253">
                  <c:v>1.0734466340287283</c:v>
                </c:pt>
                <c:pt idx="254">
                  <c:v>1.0806088420926225</c:v>
                </c:pt>
                <c:pt idx="255">
                  <c:v>1.0877100611122994</c:v>
                </c:pt>
                <c:pt idx="256">
                  <c:v>1.0947484654592416</c:v>
                </c:pt>
                <c:pt idx="257">
                  <c:v>1.1017222365046691</c:v>
                </c:pt>
                <c:pt idx="258">
                  <c:v>1.1086295633945809</c:v>
                </c:pt>
                <c:pt idx="259">
                  <c:v>1.1154686438258707</c:v>
                </c:pt>
                <c:pt idx="260">
                  <c:v>1.1222376848230611</c:v>
                </c:pt>
                <c:pt idx="261">
                  <c:v>1.1289349035151885</c:v>
                </c:pt>
                <c:pt idx="262">
                  <c:v>1.1355585279123761</c:v>
                </c:pt>
                <c:pt idx="263">
                  <c:v>1.1421067976816215</c:v>
                </c:pt>
                <c:pt idx="264">
                  <c:v>1.148577964921331</c:v>
                </c:pt>
                <c:pt idx="265">
                  <c:v>1.1549702949341261</c:v>
                </c:pt>
                <c:pt idx="266">
                  <c:v>1.1612820669974466</c:v>
                </c:pt>
                <c:pt idx="267">
                  <c:v>1.1675115751314737</c:v>
                </c:pt>
                <c:pt idx="268">
                  <c:v>1.1736571288638993</c:v>
                </c:pt>
                <c:pt idx="269">
                  <c:v>1.1797170539910597</c:v>
                </c:pt>
                <c:pt idx="270">
                  <c:v>1.1856896933349605</c:v>
                </c:pt>
                <c:pt idx="271">
                  <c:v>1.1915734074957125</c:v>
                </c:pt>
                <c:pt idx="272">
                  <c:v>1.1973665755989049</c:v>
                </c:pt>
                <c:pt idx="273">
                  <c:v>1.2030675960374393</c:v>
                </c:pt>
                <c:pt idx="274">
                  <c:v>1.2086748872073492</c:v>
                </c:pt>
                <c:pt idx="275">
                  <c:v>1.2141868882371385</c:v>
                </c:pt>
                <c:pt idx="276">
                  <c:v>1.2196020597101631</c:v>
                </c:pt>
                <c:pt idx="277">
                  <c:v>1.2249188843795931</c:v>
                </c:pt>
                <c:pt idx="278">
                  <c:v>1.2301358678754906</c:v>
                </c:pt>
                <c:pt idx="279">
                  <c:v>1.2352515394035422</c:v>
                </c:pt>
                <c:pt idx="280">
                  <c:v>1.2402644524349917</c:v>
                </c:pt>
                <c:pt idx="281">
                  <c:v>1.2451731853873169</c:v>
                </c:pt>
                <c:pt idx="282">
                  <c:v>1.2499763422952077</c:v>
                </c:pt>
                <c:pt idx="283">
                  <c:v>1.2546725534713989</c:v>
                </c:pt>
                <c:pt idx="284">
                  <c:v>1.2592604761569219</c:v>
                </c:pt>
                <c:pt idx="285">
                  <c:v>1.2637387951603429</c:v>
                </c:pt>
                <c:pt idx="286">
                  <c:v>1.2681062234855651</c:v>
                </c:pt>
                <c:pt idx="287">
                  <c:v>1.2723615029477688</c:v>
                </c:pt>
                <c:pt idx="288">
                  <c:v>1.2765034047770858</c:v>
                </c:pt>
                <c:pt idx="289">
                  <c:v>1.2805307302095956</c:v>
                </c:pt>
                <c:pt idx="290">
                  <c:v>1.2844423110652503</c:v>
                </c:pt>
                <c:pt idx="291">
                  <c:v>1.2882370103123351</c:v>
                </c:pt>
                <c:pt idx="292">
                  <c:v>1.2919137226180866</c:v>
                </c:pt>
                <c:pt idx="293">
                  <c:v>1.2954713748850917</c:v>
                </c:pt>
                <c:pt idx="294">
                  <c:v>1.2989089267731051</c:v>
                </c:pt>
                <c:pt idx="295">
                  <c:v>1.3022253712059302</c:v>
                </c:pt>
                <c:pt idx="296">
                  <c:v>1.3054197348630174</c:v>
                </c:pt>
                <c:pt idx="297">
                  <c:v>1.3084910786554438</c:v>
                </c:pt>
                <c:pt idx="298">
                  <c:v>1.3114384981859477</c:v>
                </c:pt>
                <c:pt idx="299">
                  <c:v>1.314261124192706</c:v>
                </c:pt>
                <c:pt idx="300">
                  <c:v>1.316958122976543</c:v>
                </c:pt>
                <c:pt idx="301">
                  <c:v>1.3195286968112856</c:v>
                </c:pt>
                <c:pt idx="302">
                  <c:v>1.3219720843369733</c:v>
                </c:pt>
                <c:pt idx="303">
                  <c:v>1.3242875609356579</c:v>
                </c:pt>
                <c:pt idx="304">
                  <c:v>1.3264744390895307</c:v>
                </c:pt>
                <c:pt idx="305">
                  <c:v>1.3285320687211295</c:v>
                </c:pt>
                <c:pt idx="306">
                  <c:v>1.3304598375153898</c:v>
                </c:pt>
                <c:pt idx="307">
                  <c:v>1.3322571712233184</c:v>
                </c:pt>
                <c:pt idx="308">
                  <c:v>1.3339235339470756</c:v>
                </c:pt>
                <c:pt idx="309">
                  <c:v>1.3354584284062705</c:v>
                </c:pt>
                <c:pt idx="310">
                  <c:v>1.3368613961852835</c:v>
                </c:pt>
                <c:pt idx="311">
                  <c:v>1.3381320179614418</c:v>
                </c:pt>
                <c:pt idx="312">
                  <c:v>1.339269913713893</c:v>
                </c:pt>
                <c:pt idx="313">
                  <c:v>1.3402747429130266</c:v>
                </c:pt>
                <c:pt idx="314">
                  <c:v>1.3411462046903151</c:v>
                </c:pt>
                <c:pt idx="315">
                  <c:v>1.3418840379884522</c:v>
                </c:pt>
                <c:pt idx="316">
                  <c:v>1.3424880216916881</c:v>
                </c:pt>
                <c:pt idx="317">
                  <c:v>1.3429579747362657</c:v>
                </c:pt>
                <c:pt idx="318">
                  <c:v>1.3432937562008838</c:v>
                </c:pt>
                <c:pt idx="319">
                  <c:v>1.3434952653771242</c:v>
                </c:pt>
                <c:pt idx="320">
                  <c:v>1.3435624418197902</c:v>
                </c:pt>
                <c:pt idx="321">
                  <c:v>1.3434952653771242</c:v>
                </c:pt>
                <c:pt idx="322">
                  <c:v>1.3432937562008838</c:v>
                </c:pt>
                <c:pt idx="323">
                  <c:v>1.3429579747362657</c:v>
                </c:pt>
                <c:pt idx="324">
                  <c:v>1.3424880216916881</c:v>
                </c:pt>
                <c:pt idx="325">
                  <c:v>1.3418840379884522</c:v>
                </c:pt>
                <c:pt idx="326">
                  <c:v>1.3411462046903151</c:v>
                </c:pt>
                <c:pt idx="327">
                  <c:v>1.3402747429130266</c:v>
                </c:pt>
                <c:pt idx="328">
                  <c:v>1.339269913713893</c:v>
                </c:pt>
                <c:pt idx="329">
                  <c:v>1.3381320179614418</c:v>
                </c:pt>
                <c:pt idx="330">
                  <c:v>1.3368613961852835</c:v>
                </c:pt>
                <c:pt idx="331">
                  <c:v>1.3354584284062705</c:v>
                </c:pt>
                <c:pt idx="332">
                  <c:v>1.3339235339470756</c:v>
                </c:pt>
                <c:pt idx="333">
                  <c:v>1.3322571712233184</c:v>
                </c:pt>
                <c:pt idx="334">
                  <c:v>1.3304598375153898</c:v>
                </c:pt>
                <c:pt idx="335">
                  <c:v>1.3285320687211295</c:v>
                </c:pt>
                <c:pt idx="336">
                  <c:v>1.3264744390895307</c:v>
                </c:pt>
                <c:pt idx="337">
                  <c:v>1.3242875609356579</c:v>
                </c:pt>
                <c:pt idx="338">
                  <c:v>1.3219720843369733</c:v>
                </c:pt>
                <c:pt idx="339">
                  <c:v>1.3195286968112856</c:v>
                </c:pt>
                <c:pt idx="340">
                  <c:v>1.316958122976543</c:v>
                </c:pt>
                <c:pt idx="341">
                  <c:v>1.314261124192706</c:v>
                </c:pt>
                <c:pt idx="342">
                  <c:v>1.3114384981859477</c:v>
                </c:pt>
                <c:pt idx="343">
                  <c:v>1.3084910786554438</c:v>
                </c:pt>
                <c:pt idx="344">
                  <c:v>1.3054197348630174</c:v>
                </c:pt>
                <c:pt idx="345">
                  <c:v>1.3022253712059302</c:v>
                </c:pt>
                <c:pt idx="346">
                  <c:v>1.2989089267731051</c:v>
                </c:pt>
                <c:pt idx="347">
                  <c:v>1.2954713748850917</c:v>
                </c:pt>
                <c:pt idx="348">
                  <c:v>1.2919137226180866</c:v>
                </c:pt>
                <c:pt idx="349">
                  <c:v>1.2882370103123351</c:v>
                </c:pt>
                <c:pt idx="350">
                  <c:v>1.2844423110652503</c:v>
                </c:pt>
                <c:pt idx="351">
                  <c:v>1.2805307302095956</c:v>
                </c:pt>
                <c:pt idx="352">
                  <c:v>1.2765034047770858</c:v>
                </c:pt>
                <c:pt idx="353">
                  <c:v>1.2723615029477688</c:v>
                </c:pt>
                <c:pt idx="354">
                  <c:v>1.2681062234855651</c:v>
                </c:pt>
                <c:pt idx="355">
                  <c:v>1.2637387951603429</c:v>
                </c:pt>
                <c:pt idx="356">
                  <c:v>1.2592604761569219</c:v>
                </c:pt>
                <c:pt idx="357">
                  <c:v>1.2546725534713989</c:v>
                </c:pt>
                <c:pt idx="358">
                  <c:v>1.2499763422952077</c:v>
                </c:pt>
                <c:pt idx="359">
                  <c:v>1.2451731853873169</c:v>
                </c:pt>
                <c:pt idx="360">
                  <c:v>1.2402644524349917</c:v>
                </c:pt>
                <c:pt idx="361">
                  <c:v>1.2352515394035422</c:v>
                </c:pt>
                <c:pt idx="362">
                  <c:v>1.2301358678754906</c:v>
                </c:pt>
                <c:pt idx="363">
                  <c:v>1.2249188843795931</c:v>
                </c:pt>
                <c:pt idx="364">
                  <c:v>1.2196020597101631</c:v>
                </c:pt>
                <c:pt idx="365">
                  <c:v>1.2141868882371385</c:v>
                </c:pt>
                <c:pt idx="366">
                  <c:v>1.2086748872073492</c:v>
                </c:pt>
                <c:pt idx="367">
                  <c:v>1.2030675960374393</c:v>
                </c:pt>
                <c:pt idx="368">
                  <c:v>1.1973665755989049</c:v>
                </c:pt>
                <c:pt idx="369">
                  <c:v>1.1915734074957125</c:v>
                </c:pt>
                <c:pt idx="370">
                  <c:v>1.1856896933349605</c:v>
                </c:pt>
                <c:pt idx="371">
                  <c:v>1.1797170539910597</c:v>
                </c:pt>
                <c:pt idx="372">
                  <c:v>1.1736571288638993</c:v>
                </c:pt>
                <c:pt idx="373">
                  <c:v>1.1675115751314737</c:v>
                </c:pt>
                <c:pt idx="374">
                  <c:v>1.1612820669974466</c:v>
                </c:pt>
                <c:pt idx="375">
                  <c:v>1.1549702949341261</c:v>
                </c:pt>
                <c:pt idx="376">
                  <c:v>1.148577964921331</c:v>
                </c:pt>
                <c:pt idx="377">
                  <c:v>1.1421067976816215</c:v>
                </c:pt>
                <c:pt idx="378">
                  <c:v>1.1355585279123761</c:v>
                </c:pt>
                <c:pt idx="379">
                  <c:v>1.1289349035151885</c:v>
                </c:pt>
                <c:pt idx="380">
                  <c:v>1.1222376848230611</c:v>
                </c:pt>
                <c:pt idx="381">
                  <c:v>1.1154686438258707</c:v>
                </c:pt>
                <c:pt idx="382">
                  <c:v>1.1086295633945809</c:v>
                </c:pt>
                <c:pt idx="383">
                  <c:v>1.1017222365046691</c:v>
                </c:pt>
                <c:pt idx="384">
                  <c:v>1.0947484654592416</c:v>
                </c:pt>
                <c:pt idx="385">
                  <c:v>1.0877100611122994</c:v>
                </c:pt>
                <c:pt idx="386">
                  <c:v>1.0806088420926225</c:v>
                </c:pt>
                <c:pt idx="387">
                  <c:v>1.0734466340287283</c:v>
                </c:pt>
                <c:pt idx="388">
                  <c:v>1.0662252687753648</c:v>
                </c:pt>
                <c:pt idx="389">
                  <c:v>1.0589465836419887</c:v>
                </c:pt>
                <c:pt idx="390">
                  <c:v>1.0516124206236757</c:v>
                </c:pt>
                <c:pt idx="391">
                  <c:v>1.0442246256349124</c:v>
                </c:pt>
                <c:pt idx="392">
                  <c:v>1.0367850477466978</c:v>
                </c:pt>
                <c:pt idx="393">
                  <c:v>1.029295538427399</c:v>
                </c:pt>
                <c:pt idx="394">
                  <c:v>1.0217579507877801</c:v>
                </c:pt>
                <c:pt idx="395">
                  <c:v>1.0141741388306293</c:v>
                </c:pt>
                <c:pt idx="396">
                  <c:v>1.0065459567054005</c:v>
                </c:pt>
                <c:pt idx="397">
                  <c:v>0.99887525796827625</c:v>
                </c:pt>
                <c:pt idx="398">
                  <c:v>0.99116389484805323</c:v>
                </c:pt>
                <c:pt idx="399">
                  <c:v>0.9834137175182498</c:v>
                </c:pt>
                <c:pt idx="400">
                  <c:v>0.97562657337581749</c:v>
                </c:pt>
                <c:pt idx="401">
                  <c:v>0.96780430632684034</c:v>
                </c:pt>
                <c:pt idx="402">
                  <c:v>0.9599487560795934</c:v>
                </c:pt>
                <c:pt idx="403">
                  <c:v>0.95206175744532262</c:v>
                </c:pt>
                <c:pt idx="404">
                  <c:v>0.94414513964710711</c:v>
                </c:pt>
                <c:pt idx="405">
                  <c:v>0.93620072563714329</c:v>
                </c:pt>
                <c:pt idx="406">
                  <c:v>0.92823033142279809</c:v>
                </c:pt>
                <c:pt idx="407">
                  <c:v>0.92023576540175434</c:v>
                </c:pt>
                <c:pt idx="408">
                  <c:v>0.91221882770657281</c:v>
                </c:pt>
                <c:pt idx="409">
                  <c:v>0.90418130955898057</c:v>
                </c:pt>
                <c:pt idx="410">
                  <c:v>0.89612499263418821</c:v>
                </c:pt>
                <c:pt idx="411">
                  <c:v>0.88805164843552864</c:v>
                </c:pt>
                <c:pt idx="412">
                  <c:v>0.87996303767969897</c:v>
                </c:pt>
                <c:pt idx="413">
                  <c:v>0.87186090969287877</c:v>
                </c:pt>
                <c:pt idx="414">
                  <c:v>0.86374700181798869</c:v>
                </c:pt>
                <c:pt idx="415">
                  <c:v>0.85562303883333823</c:v>
                </c:pt>
                <c:pt idx="416">
                  <c:v>0.84749073238291006</c:v>
                </c:pt>
                <c:pt idx="417">
                  <c:v>0.839351780418508</c:v>
                </c:pt>
                <c:pt idx="418">
                  <c:v>0.83120786665399415</c:v>
                </c:pt>
                <c:pt idx="419">
                  <c:v>0.82306066003182288</c:v>
                </c:pt>
                <c:pt idx="420">
                  <c:v>0.81491181420207404</c:v>
                </c:pt>
                <c:pt idx="421">
                  <c:v>0.80676296701417505</c:v>
                </c:pt>
                <c:pt idx="422">
                  <c:v>0.79861574002149016</c:v>
                </c:pt>
                <c:pt idx="423">
                  <c:v>0.79047173799894499</c:v>
                </c:pt>
                <c:pt idx="424">
                  <c:v>0.78233254847384592</c:v>
                </c:pt>
                <c:pt idx="425">
                  <c:v>0.77419974127003921</c:v>
                </c:pt>
                <c:pt idx="426">
                  <c:v>0.76607486806554603</c:v>
                </c:pt>
                <c:pt idx="427">
                  <c:v>0.75795946196379882</c:v>
                </c:pt>
                <c:pt idx="428">
                  <c:v>0.74985503707859558</c:v>
                </c:pt>
                <c:pt idx="429">
                  <c:v>0.74176308813287251</c:v>
                </c:pt>
                <c:pt idx="430">
                  <c:v>0.73368509007138982</c:v>
                </c:pt>
                <c:pt idx="431">
                  <c:v>0.72562249768741272</c:v>
                </c:pt>
                <c:pt idx="432">
                  <c:v>0.71757674526346016</c:v>
                </c:pt>
                <c:pt idx="433">
                  <c:v>0.70954924622618143</c:v>
                </c:pt>
                <c:pt idx="434">
                  <c:v>0.70154139281541039</c:v>
                </c:pt>
                <c:pt idx="435">
                  <c:v>0.69355455576744163</c:v>
                </c:pt>
                <c:pt idx="436">
                  <c:v>0.68559008401255217</c:v>
                </c:pt>
                <c:pt idx="437">
                  <c:v>0.67764930438679483</c:v>
                </c:pt>
                <c:pt idx="438">
                  <c:v>0.66973352135806696</c:v>
                </c:pt>
                <c:pt idx="439">
                  <c:v>0.66184401676645965</c:v>
                </c:pt>
                <c:pt idx="440">
                  <c:v>0.65398204957887107</c:v>
                </c:pt>
                <c:pt idx="441">
                  <c:v>0.64614885565786873</c:v>
                </c:pt>
                <c:pt idx="442">
                  <c:v>0.6383456475447673</c:v>
                </c:pt>
                <c:pt idx="443">
                  <c:v>0.63057361425688463</c:v>
                </c:pt>
                <c:pt idx="444">
                  <c:v>0.62283392109892477</c:v>
                </c:pt>
                <c:pt idx="445">
                  <c:v>0.61512770948843343</c:v>
                </c:pt>
                <c:pt idx="446">
                  <c:v>0.60745609679525381</c:v>
                </c:pt>
                <c:pt idx="447">
                  <c:v>0.59982017619491157</c:v>
                </c:pt>
                <c:pt idx="448">
                  <c:v>0.59222101653584003</c:v>
                </c:pt>
                <c:pt idx="449">
                  <c:v>0.58465966222035581</c:v>
                </c:pt>
                <c:pt idx="450">
                  <c:v>0.57713713309927894</c:v>
                </c:pt>
                <c:pt idx="451">
                  <c:v>0.5696544243800914</c:v>
                </c:pt>
                <c:pt idx="452">
                  <c:v>0.56221250654851318</c:v>
                </c:pt>
                <c:pt idx="453">
                  <c:v>0.55481232530337099</c:v>
                </c:pt>
                <c:pt idx="454">
                  <c:v>0.54745480150462678</c:v>
                </c:pt>
                <c:pt idx="455">
                  <c:v>0.54014083113442379</c:v>
                </c:pt>
                <c:pt idx="456">
                  <c:v>0.5328712852710028</c:v>
                </c:pt>
                <c:pt idx="457">
                  <c:v>0.52564701007533365</c:v>
                </c:pt>
                <c:pt idx="458">
                  <c:v>0.51846882679029938</c:v>
                </c:pt>
                <c:pt idx="459">
                  <c:v>0.5113375317522646</c:v>
                </c:pt>
                <c:pt idx="460">
                  <c:v>0.50425389641485507</c:v>
                </c:pt>
                <c:pt idx="461">
                  <c:v>0.49721866738476517</c:v>
                </c:pt>
                <c:pt idx="462">
                  <c:v>0.49023256646940716</c:v>
                </c:pt>
                <c:pt idx="463">
                  <c:v>0.48329629073621083</c:v>
                </c:pt>
                <c:pt idx="464">
                  <c:v>0.47641051258337486</c:v>
                </c:pt>
                <c:pt idx="465">
                  <c:v>0.4695758798218671</c:v>
                </c:pt>
                <c:pt idx="466">
                  <c:v>0.46279301576846504</c:v>
                </c:pt>
                <c:pt idx="467">
                  <c:v>0.45606251934962505</c:v>
                </c:pt>
                <c:pt idx="468">
                  <c:v>0.44938496521596244</c:v>
                </c:pt>
                <c:pt idx="469">
                  <c:v>0.44276090386712053</c:v>
                </c:pt>
                <c:pt idx="470">
                  <c:v>0.43619086178680411</c:v>
                </c:pt>
                <c:pt idx="471">
                  <c:v>0.42967534158774745</c:v>
                </c:pt>
                <c:pt idx="472">
                  <c:v>0.42321482216638467</c:v>
                </c:pt>
                <c:pt idx="473">
                  <c:v>0.41680975886698524</c:v>
                </c:pt>
                <c:pt idx="474">
                  <c:v>0.41046058365501731</c:v>
                </c:pt>
                <c:pt idx="475">
                  <c:v>0.40416770529949525</c:v>
                </c:pt>
                <c:pt idx="476">
                  <c:v>0.39793150956406792</c:v>
                </c:pt>
                <c:pt idx="477">
                  <c:v>0.39175235940659975</c:v>
                </c:pt>
                <c:pt idx="478">
                  <c:v>0.38563059518699661</c:v>
                </c:pt>
                <c:pt idx="479">
                  <c:v>0.379566534883026</c:v>
                </c:pt>
                <c:pt idx="480">
                  <c:v>0.37356047431387612</c:v>
                </c:pt>
                <c:pt idx="481">
                  <c:v>0.36761268737120401</c:v>
                </c:pt>
                <c:pt idx="482">
                  <c:v>0.36172342625741366</c:v>
                </c:pt>
                <c:pt idx="483">
                  <c:v>0.35589292173091081</c:v>
                </c:pt>
                <c:pt idx="484">
                  <c:v>0.35012138335807447</c:v>
                </c:pt>
                <c:pt idx="485">
                  <c:v>0.34440899977169109</c:v>
                </c:pt>
                <c:pt idx="486">
                  <c:v>0.33875593893559058</c:v>
                </c:pt>
                <c:pt idx="487">
                  <c:v>0.33316234841522696</c:v>
                </c:pt>
                <c:pt idx="488">
                  <c:v>0.32762835565394638</c:v>
                </c:pt>
                <c:pt idx="489">
                  <c:v>0.32215406825468357</c:v>
                </c:pt>
                <c:pt idx="490">
                  <c:v>0.31673957426683125</c:v>
                </c:pt>
                <c:pt idx="491">
                  <c:v>0.31138494247802351</c:v>
                </c:pt>
                <c:pt idx="492">
                  <c:v>0.30609022271057967</c:v>
                </c:pt>
                <c:pt idx="493">
                  <c:v>0.30085544612235254</c:v>
                </c:pt>
                <c:pt idx="494">
                  <c:v>0.29568062551172869</c:v>
                </c:pt>
                <c:pt idx="495">
                  <c:v>0.2905657556265277</c:v>
                </c:pt>
                <c:pt idx="496">
                  <c:v>0.28551081347655044</c:v>
                </c:pt>
                <c:pt idx="497">
                  <c:v>0.28051575864952843</c:v>
                </c:pt>
                <c:pt idx="498">
                  <c:v>0.27558053363022633</c:v>
                </c:pt>
                <c:pt idx="499">
                  <c:v>0.27070506412245315</c:v>
                </c:pt>
                <c:pt idx="500">
                  <c:v>0.26588925937374119</c:v>
                </c:pt>
                <c:pt idx="501">
                  <c:v>0.26113301250245086</c:v>
                </c:pt>
                <c:pt idx="502">
                  <c:v>0.25643620082706459</c:v>
                </c:pt>
                <c:pt idx="503">
                  <c:v>0.25179868619743617</c:v>
                </c:pt>
                <c:pt idx="504">
                  <c:v>0.24722031532776198</c:v>
                </c:pt>
                <c:pt idx="505">
                  <c:v>0.24270092013104574</c:v>
                </c:pt>
                <c:pt idx="506">
                  <c:v>0.23824031805483198</c:v>
                </c:pt>
                <c:pt idx="507">
                  <c:v>0.23383831241798378</c:v>
                </c:pt>
                <c:pt idx="508">
                  <c:v>0.22949469274828696</c:v>
                </c:pt>
                <c:pt idx="509">
                  <c:v>0.22520923512066379</c:v>
                </c:pt>
                <c:pt idx="510">
                  <c:v>0.2209817024957853</c:v>
                </c:pt>
                <c:pt idx="511">
                  <c:v>0.21681184505887185</c:v>
                </c:pt>
                <c:pt idx="512">
                  <c:v>0.21269940055847827</c:v>
                </c:pt>
                <c:pt idx="513">
                  <c:v>0.20864409464506223</c:v>
                </c:pt>
                <c:pt idx="514">
                  <c:v>0.20464564120913861</c:v>
                </c:pt>
                <c:pt idx="515">
                  <c:v>0.20070374271882677</c:v>
                </c:pt>
                <c:pt idx="516">
                  <c:v>0.19681809055660202</c:v>
                </c:pt>
                <c:pt idx="517">
                  <c:v>0.19298836535506592</c:v>
                </c:pt>
                <c:pt idx="518">
                  <c:v>0.18921423733155571</c:v>
                </c:pt>
                <c:pt idx="519">
                  <c:v>0.18549536662141505</c:v>
                </c:pt>
                <c:pt idx="520">
                  <c:v>0.18183140360975628</c:v>
                </c:pt>
                <c:pt idx="521">
                  <c:v>0.17822198926154409</c:v>
                </c:pt>
                <c:pt idx="522">
                  <c:v>0.17466675544983948</c:v>
                </c:pt>
                <c:pt idx="523">
                  <c:v>0.17116532528204551</c:v>
                </c:pt>
                <c:pt idx="524">
                  <c:v>0.16771731342399773</c:v>
                </c:pt>
                <c:pt idx="525">
                  <c:v>0.16432232642175459</c:v>
                </c:pt>
                <c:pt idx="526">
                  <c:v>0.16097996302093803</c:v>
                </c:pt>
                <c:pt idx="527">
                  <c:v>0.15768981448348768</c:v>
                </c:pt>
                <c:pt idx="528">
                  <c:v>0.15445146490169023</c:v>
                </c:pt>
                <c:pt idx="529">
                  <c:v>0.15126449150935539</c:v>
                </c:pt>
                <c:pt idx="530">
                  <c:v>0.14812846499000873</c:v>
                </c:pt>
                <c:pt idx="531">
                  <c:v>0.14504294978198401</c:v>
                </c:pt>
                <c:pt idx="532">
                  <c:v>0.14200750438029311</c:v>
                </c:pt>
                <c:pt idx="533">
                  <c:v>0.13902168163516532</c:v>
                </c:pt>
                <c:pt idx="534">
                  <c:v>0.13608502904714451</c:v>
                </c:pt>
                <c:pt idx="535">
                  <c:v>0.13319708905864489</c:v>
                </c:pt>
                <c:pt idx="536">
                  <c:v>0.13035739934186241</c:v>
                </c:pt>
                <c:pt idx="537">
                  <c:v>0.12756549308295206</c:v>
                </c:pt>
                <c:pt idx="538">
                  <c:v>0.12482089926237801</c:v>
                </c:pt>
                <c:pt idx="539">
                  <c:v>0.12212314293135515</c:v>
                </c:pt>
                <c:pt idx="540">
                  <c:v>0.11947174548429836</c:v>
                </c:pt>
                <c:pt idx="541">
                  <c:v>0.11686622492720682</c:v>
                </c:pt>
                <c:pt idx="542">
                  <c:v>0.11430609614190919</c:v>
                </c:pt>
                <c:pt idx="543">
                  <c:v>0.1117908711461051</c:v>
                </c:pt>
                <c:pt idx="544">
                  <c:v>0.10932005934913826</c:v>
                </c:pt>
                <c:pt idx="545">
                  <c:v>0.10689316780344488</c:v>
                </c:pt>
                <c:pt idx="546">
                  <c:v>0.10450970145162131</c:v>
                </c:pt>
                <c:pt idx="547">
                  <c:v>0.10216916336906298</c:v>
                </c:pt>
                <c:pt idx="548">
                  <c:v>9.9871055002128353E-2</c:v>
                </c:pt>
                <c:pt idx="549">
                  <c:v>9.7614876401785289E-2</c:v>
                </c:pt>
                <c:pt idx="550">
                  <c:v>9.5400126452704681E-2</c:v>
                </c:pt>
                <c:pt idx="551">
                  <c:v>9.3226303097765126E-2</c:v>
                </c:pt>
                <c:pt idx="552">
                  <c:v>9.1092903557942223E-2</c:v>
                </c:pt>
                <c:pt idx="553">
                  <c:v>8.8999424547553482E-2</c:v>
                </c:pt>
                <c:pt idx="554">
                  <c:v>8.6945362484840027E-2</c:v>
                </c:pt>
                <c:pt idx="555">
                  <c:v>8.4930213697864423E-2</c:v>
                </c:pt>
                <c:pt idx="556">
                  <c:v>8.2953474625712509E-2</c:v>
                </c:pt>
                <c:pt idx="557">
                  <c:v>8.1014642014985719E-2</c:v>
                </c:pt>
                <c:pt idx="558">
                  <c:v>7.9113213111579289E-2</c:v>
                </c:pt>
                <c:pt idx="559">
                  <c:v>7.7248685847739779E-2</c:v>
                </c:pt>
                <c:pt idx="560">
                  <c:v>7.5420559024403519E-2</c:v>
                </c:pt>
                <c:pt idx="561">
                  <c:v>7.3628332488816672E-2</c:v>
                </c:pt>
                <c:pt idx="562">
                  <c:v>7.1871507307444724E-2</c:v>
                </c:pt>
                <c:pt idx="563">
                  <c:v>7.0149585934178624E-2</c:v>
                </c:pt>
                <c:pt idx="564">
                  <c:v>6.8462072373851018E-2</c:v>
                </c:pt>
                <c:pt idx="565">
                  <c:v>6.6808472341076369E-2</c:v>
                </c:pt>
                <c:pt idx="566">
                  <c:v>6.5188293414434259E-2</c:v>
                </c:pt>
                <c:pt idx="567">
                  <c:v>6.3601045186014504E-2</c:v>
                </c:pt>
                <c:pt idx="568">
                  <c:v>6.2046239406350012E-2</c:v>
                </c:pt>
                <c:pt idx="569">
                  <c:v>6.0523390124760705E-2</c:v>
                </c:pt>
                <c:pt idx="570">
                  <c:v>5.9032013825139319E-2</c:v>
                </c:pt>
                <c:pt idx="571">
                  <c:v>5.757162955720839E-2</c:v>
                </c:pt>
                <c:pt idx="572">
                  <c:v>5.6141759063282747E-2</c:v>
                </c:pt>
                <c:pt idx="573">
                  <c:v>5.4741926900573258E-2</c:v>
                </c:pt>
                <c:pt idx="574">
                  <c:v>5.3371660559068203E-2</c:v>
                </c:pt>
                <c:pt idx="575">
                  <c:v>5.2030490575034609E-2</c:v>
                </c:pt>
                <c:pt idx="576">
                  <c:v>5.0717950640179282E-2</c:v>
                </c:pt>
                <c:pt idx="577">
                  <c:v>4.9433577706515103E-2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3-4C07-A0B0-18A5F7D03E9A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'9.07b'!$X$24:$X$664</c:f>
              <c:strCache>
                <c:ptCount val="641"/>
                <c:pt idx="0">
                  <c:v>7.65</c:v>
                </c:pt>
                <c:pt idx="1">
                  <c:v>7.65</c:v>
                </c:pt>
                <c:pt idx="2">
                  <c:v>7.66</c:v>
                </c:pt>
                <c:pt idx="3">
                  <c:v>7.66</c:v>
                </c:pt>
                <c:pt idx="4">
                  <c:v>7.66</c:v>
                </c:pt>
                <c:pt idx="5">
                  <c:v>7.66</c:v>
                </c:pt>
                <c:pt idx="6">
                  <c:v>7.67</c:v>
                </c:pt>
                <c:pt idx="7">
                  <c:v>7.67</c:v>
                </c:pt>
                <c:pt idx="8">
                  <c:v>7.67</c:v>
                </c:pt>
                <c:pt idx="9">
                  <c:v>7.68</c:v>
                </c:pt>
                <c:pt idx="10">
                  <c:v>7.68</c:v>
                </c:pt>
                <c:pt idx="11">
                  <c:v>7.68</c:v>
                </c:pt>
                <c:pt idx="12">
                  <c:v>7.69</c:v>
                </c:pt>
                <c:pt idx="13">
                  <c:v>7.69</c:v>
                </c:pt>
                <c:pt idx="14">
                  <c:v>7.69</c:v>
                </c:pt>
                <c:pt idx="15">
                  <c:v>7.69</c:v>
                </c:pt>
                <c:pt idx="16">
                  <c:v>7.7</c:v>
                </c:pt>
                <c:pt idx="17">
                  <c:v>7.7</c:v>
                </c:pt>
                <c:pt idx="18">
                  <c:v>7.7</c:v>
                </c:pt>
                <c:pt idx="19">
                  <c:v>7.71</c:v>
                </c:pt>
                <c:pt idx="20">
                  <c:v>7.71</c:v>
                </c:pt>
                <c:pt idx="21">
                  <c:v>7.71</c:v>
                </c:pt>
                <c:pt idx="22">
                  <c:v>7.72</c:v>
                </c:pt>
                <c:pt idx="23">
                  <c:v>7.72</c:v>
                </c:pt>
                <c:pt idx="24">
                  <c:v>7.72</c:v>
                </c:pt>
                <c:pt idx="25">
                  <c:v>7.72</c:v>
                </c:pt>
                <c:pt idx="26">
                  <c:v>7.73</c:v>
                </c:pt>
                <c:pt idx="27">
                  <c:v>7.73</c:v>
                </c:pt>
                <c:pt idx="28">
                  <c:v>7.73</c:v>
                </c:pt>
                <c:pt idx="29">
                  <c:v>7.74</c:v>
                </c:pt>
                <c:pt idx="30">
                  <c:v>7.74</c:v>
                </c:pt>
                <c:pt idx="31">
                  <c:v>7.74</c:v>
                </c:pt>
                <c:pt idx="32">
                  <c:v>7.74</c:v>
                </c:pt>
                <c:pt idx="33">
                  <c:v>7.75</c:v>
                </c:pt>
                <c:pt idx="34">
                  <c:v>7.75</c:v>
                </c:pt>
                <c:pt idx="35">
                  <c:v>7.75</c:v>
                </c:pt>
                <c:pt idx="36">
                  <c:v>7.76</c:v>
                </c:pt>
                <c:pt idx="37">
                  <c:v>7.76</c:v>
                </c:pt>
                <c:pt idx="38">
                  <c:v>7.76</c:v>
                </c:pt>
                <c:pt idx="39">
                  <c:v>7.77</c:v>
                </c:pt>
                <c:pt idx="40">
                  <c:v>7.77</c:v>
                </c:pt>
                <c:pt idx="41">
                  <c:v>7.77</c:v>
                </c:pt>
                <c:pt idx="42">
                  <c:v>7.77</c:v>
                </c:pt>
                <c:pt idx="43">
                  <c:v>7.78</c:v>
                </c:pt>
                <c:pt idx="44">
                  <c:v>7.78</c:v>
                </c:pt>
                <c:pt idx="45">
                  <c:v>7.78</c:v>
                </c:pt>
                <c:pt idx="46">
                  <c:v>7.79</c:v>
                </c:pt>
                <c:pt idx="47">
                  <c:v>7.79</c:v>
                </c:pt>
                <c:pt idx="48">
                  <c:v>7.79</c:v>
                </c:pt>
                <c:pt idx="49">
                  <c:v>7.8</c:v>
                </c:pt>
                <c:pt idx="50">
                  <c:v>7.8</c:v>
                </c:pt>
                <c:pt idx="51">
                  <c:v>7.8</c:v>
                </c:pt>
                <c:pt idx="52">
                  <c:v>7.8</c:v>
                </c:pt>
                <c:pt idx="53">
                  <c:v>7.81</c:v>
                </c:pt>
                <c:pt idx="54">
                  <c:v>7.81</c:v>
                </c:pt>
                <c:pt idx="55">
                  <c:v>7.81</c:v>
                </c:pt>
                <c:pt idx="56">
                  <c:v>7.82</c:v>
                </c:pt>
                <c:pt idx="57">
                  <c:v>7.82</c:v>
                </c:pt>
                <c:pt idx="58">
                  <c:v>7.82</c:v>
                </c:pt>
                <c:pt idx="59">
                  <c:v>7.83</c:v>
                </c:pt>
                <c:pt idx="60">
                  <c:v>7.83</c:v>
                </c:pt>
                <c:pt idx="61">
                  <c:v>7.83</c:v>
                </c:pt>
                <c:pt idx="62">
                  <c:v>7.83</c:v>
                </c:pt>
                <c:pt idx="63">
                  <c:v>7.84</c:v>
                </c:pt>
                <c:pt idx="64">
                  <c:v>7.84</c:v>
                </c:pt>
                <c:pt idx="65">
                  <c:v>7.84</c:v>
                </c:pt>
                <c:pt idx="66">
                  <c:v>7.85</c:v>
                </c:pt>
                <c:pt idx="67">
                  <c:v>7.85</c:v>
                </c:pt>
                <c:pt idx="68">
                  <c:v>7.85</c:v>
                </c:pt>
                <c:pt idx="69">
                  <c:v>7.85</c:v>
                </c:pt>
                <c:pt idx="70">
                  <c:v>7.86</c:v>
                </c:pt>
                <c:pt idx="71">
                  <c:v>7.86</c:v>
                </c:pt>
                <c:pt idx="72">
                  <c:v>7.86</c:v>
                </c:pt>
                <c:pt idx="73">
                  <c:v>7.87</c:v>
                </c:pt>
                <c:pt idx="74">
                  <c:v>7.87</c:v>
                </c:pt>
                <c:pt idx="75">
                  <c:v>7.87</c:v>
                </c:pt>
                <c:pt idx="76">
                  <c:v>7.88</c:v>
                </c:pt>
                <c:pt idx="77">
                  <c:v>7.88</c:v>
                </c:pt>
                <c:pt idx="78">
                  <c:v>7.88</c:v>
                </c:pt>
                <c:pt idx="79">
                  <c:v>7.88</c:v>
                </c:pt>
                <c:pt idx="80">
                  <c:v>7.89</c:v>
                </c:pt>
                <c:pt idx="81">
                  <c:v>7.89</c:v>
                </c:pt>
                <c:pt idx="82">
                  <c:v>7.89</c:v>
                </c:pt>
                <c:pt idx="83">
                  <c:v>7.9</c:v>
                </c:pt>
                <c:pt idx="84">
                  <c:v>7.9</c:v>
                </c:pt>
                <c:pt idx="85">
                  <c:v>7.9</c:v>
                </c:pt>
                <c:pt idx="86">
                  <c:v>7.91</c:v>
                </c:pt>
                <c:pt idx="87">
                  <c:v>7.91</c:v>
                </c:pt>
                <c:pt idx="88">
                  <c:v>7.91</c:v>
                </c:pt>
                <c:pt idx="89">
                  <c:v>7.91</c:v>
                </c:pt>
                <c:pt idx="90">
                  <c:v>7.92</c:v>
                </c:pt>
                <c:pt idx="91">
                  <c:v>7.92</c:v>
                </c:pt>
                <c:pt idx="92">
                  <c:v>7.92</c:v>
                </c:pt>
                <c:pt idx="93">
                  <c:v>7.93</c:v>
                </c:pt>
                <c:pt idx="94">
                  <c:v>7.93</c:v>
                </c:pt>
                <c:pt idx="95">
                  <c:v>7.93</c:v>
                </c:pt>
                <c:pt idx="96">
                  <c:v>7.93</c:v>
                </c:pt>
                <c:pt idx="97">
                  <c:v>7.94</c:v>
                </c:pt>
                <c:pt idx="98">
                  <c:v>7.94</c:v>
                </c:pt>
                <c:pt idx="99">
                  <c:v>7.94</c:v>
                </c:pt>
                <c:pt idx="100">
                  <c:v>7.95</c:v>
                </c:pt>
                <c:pt idx="101">
                  <c:v>7.95</c:v>
                </c:pt>
                <c:pt idx="102">
                  <c:v>7.95</c:v>
                </c:pt>
                <c:pt idx="103">
                  <c:v>7.96</c:v>
                </c:pt>
                <c:pt idx="104">
                  <c:v>7.96</c:v>
                </c:pt>
                <c:pt idx="105">
                  <c:v>7.96</c:v>
                </c:pt>
                <c:pt idx="106">
                  <c:v>7.96</c:v>
                </c:pt>
                <c:pt idx="107">
                  <c:v>7.97</c:v>
                </c:pt>
                <c:pt idx="108">
                  <c:v>7.97</c:v>
                </c:pt>
                <c:pt idx="109">
                  <c:v>7.97</c:v>
                </c:pt>
                <c:pt idx="110">
                  <c:v>7.98</c:v>
                </c:pt>
                <c:pt idx="111">
                  <c:v>7.98</c:v>
                </c:pt>
                <c:pt idx="112">
                  <c:v>7.98</c:v>
                </c:pt>
                <c:pt idx="113">
                  <c:v>7.99</c:v>
                </c:pt>
                <c:pt idx="114">
                  <c:v>7.99</c:v>
                </c:pt>
                <c:pt idx="115">
                  <c:v>7.99</c:v>
                </c:pt>
                <c:pt idx="116">
                  <c:v>7.99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8.01</c:v>
                </c:pt>
                <c:pt idx="121">
                  <c:v>8.01</c:v>
                </c:pt>
                <c:pt idx="122">
                  <c:v>8.01</c:v>
                </c:pt>
                <c:pt idx="123">
                  <c:v>8.02</c:v>
                </c:pt>
                <c:pt idx="124">
                  <c:v>8.02</c:v>
                </c:pt>
                <c:pt idx="125">
                  <c:v>8.02</c:v>
                </c:pt>
                <c:pt idx="126">
                  <c:v>8.02</c:v>
                </c:pt>
                <c:pt idx="127">
                  <c:v>8.03</c:v>
                </c:pt>
                <c:pt idx="128">
                  <c:v>8.03</c:v>
                </c:pt>
                <c:pt idx="129">
                  <c:v>8.03</c:v>
                </c:pt>
                <c:pt idx="130">
                  <c:v>8.04</c:v>
                </c:pt>
                <c:pt idx="131">
                  <c:v>8.04</c:v>
                </c:pt>
                <c:pt idx="132">
                  <c:v>8.04</c:v>
                </c:pt>
                <c:pt idx="133">
                  <c:v>8.04</c:v>
                </c:pt>
                <c:pt idx="134">
                  <c:v>8.05</c:v>
                </c:pt>
                <c:pt idx="135">
                  <c:v>8.05</c:v>
                </c:pt>
                <c:pt idx="136">
                  <c:v>8.05</c:v>
                </c:pt>
                <c:pt idx="137">
                  <c:v>8.06</c:v>
                </c:pt>
                <c:pt idx="138">
                  <c:v>8.06</c:v>
                </c:pt>
                <c:pt idx="139">
                  <c:v>8.06</c:v>
                </c:pt>
                <c:pt idx="140">
                  <c:v>8.07</c:v>
                </c:pt>
                <c:pt idx="141">
                  <c:v>8.07</c:v>
                </c:pt>
                <c:pt idx="142">
                  <c:v>8.07</c:v>
                </c:pt>
                <c:pt idx="143">
                  <c:v>8.07</c:v>
                </c:pt>
                <c:pt idx="144">
                  <c:v>8.08</c:v>
                </c:pt>
                <c:pt idx="145">
                  <c:v>8.08</c:v>
                </c:pt>
                <c:pt idx="146">
                  <c:v>8.08</c:v>
                </c:pt>
                <c:pt idx="147">
                  <c:v>8.09</c:v>
                </c:pt>
                <c:pt idx="148">
                  <c:v>8.09</c:v>
                </c:pt>
                <c:pt idx="149">
                  <c:v>8.09</c:v>
                </c:pt>
                <c:pt idx="150">
                  <c:v>8.1</c:v>
                </c:pt>
                <c:pt idx="151">
                  <c:v>8.1</c:v>
                </c:pt>
                <c:pt idx="152">
                  <c:v>8.1</c:v>
                </c:pt>
                <c:pt idx="153">
                  <c:v>8.1</c:v>
                </c:pt>
                <c:pt idx="154">
                  <c:v>8.11</c:v>
                </c:pt>
                <c:pt idx="155">
                  <c:v>8.11</c:v>
                </c:pt>
                <c:pt idx="156">
                  <c:v>8.11</c:v>
                </c:pt>
                <c:pt idx="157">
                  <c:v>8.12</c:v>
                </c:pt>
                <c:pt idx="158">
                  <c:v>8.12</c:v>
                </c:pt>
                <c:pt idx="159">
                  <c:v>8.12</c:v>
                </c:pt>
                <c:pt idx="160">
                  <c:v>8.12</c:v>
                </c:pt>
                <c:pt idx="161">
                  <c:v>8.13</c:v>
                </c:pt>
                <c:pt idx="162">
                  <c:v>8.13</c:v>
                </c:pt>
                <c:pt idx="163">
                  <c:v>8.13</c:v>
                </c:pt>
                <c:pt idx="164">
                  <c:v>8.14</c:v>
                </c:pt>
                <c:pt idx="165">
                  <c:v>8.14</c:v>
                </c:pt>
                <c:pt idx="166">
                  <c:v>8.14</c:v>
                </c:pt>
                <c:pt idx="167">
                  <c:v>8.15</c:v>
                </c:pt>
                <c:pt idx="168">
                  <c:v>8.15</c:v>
                </c:pt>
                <c:pt idx="169">
                  <c:v>8.15</c:v>
                </c:pt>
                <c:pt idx="170">
                  <c:v>8.15</c:v>
                </c:pt>
                <c:pt idx="171">
                  <c:v>8.16</c:v>
                </c:pt>
                <c:pt idx="172">
                  <c:v>8.16</c:v>
                </c:pt>
                <c:pt idx="173">
                  <c:v>8.16</c:v>
                </c:pt>
                <c:pt idx="174">
                  <c:v>8.17</c:v>
                </c:pt>
                <c:pt idx="175">
                  <c:v>8.17</c:v>
                </c:pt>
                <c:pt idx="176">
                  <c:v>8.17</c:v>
                </c:pt>
                <c:pt idx="177">
                  <c:v>8.18</c:v>
                </c:pt>
                <c:pt idx="178">
                  <c:v>8.18</c:v>
                </c:pt>
                <c:pt idx="179">
                  <c:v>8.18</c:v>
                </c:pt>
                <c:pt idx="180">
                  <c:v>8.18</c:v>
                </c:pt>
                <c:pt idx="181">
                  <c:v>8.19</c:v>
                </c:pt>
                <c:pt idx="182">
                  <c:v>8.19</c:v>
                </c:pt>
                <c:pt idx="183">
                  <c:v>8.19</c:v>
                </c:pt>
                <c:pt idx="184">
                  <c:v>8.2</c:v>
                </c:pt>
                <c:pt idx="185">
                  <c:v>8.2</c:v>
                </c:pt>
                <c:pt idx="186">
                  <c:v>8.2</c:v>
                </c:pt>
                <c:pt idx="187">
                  <c:v>8.21</c:v>
                </c:pt>
                <c:pt idx="188">
                  <c:v>8.21</c:v>
                </c:pt>
                <c:pt idx="189">
                  <c:v>8.21</c:v>
                </c:pt>
                <c:pt idx="190">
                  <c:v>8.21</c:v>
                </c:pt>
                <c:pt idx="191">
                  <c:v>8.22</c:v>
                </c:pt>
                <c:pt idx="192">
                  <c:v>8.22</c:v>
                </c:pt>
                <c:pt idx="193">
                  <c:v>8.22</c:v>
                </c:pt>
                <c:pt idx="194">
                  <c:v>8.23</c:v>
                </c:pt>
                <c:pt idx="195">
                  <c:v>8.23</c:v>
                </c:pt>
                <c:pt idx="196">
                  <c:v>8.23</c:v>
                </c:pt>
                <c:pt idx="197">
                  <c:v>8.23</c:v>
                </c:pt>
                <c:pt idx="198">
                  <c:v>8.24</c:v>
                </c:pt>
                <c:pt idx="199">
                  <c:v>8.24</c:v>
                </c:pt>
                <c:pt idx="200">
                  <c:v>8.24</c:v>
                </c:pt>
                <c:pt idx="201">
                  <c:v>8.25</c:v>
                </c:pt>
                <c:pt idx="202">
                  <c:v>8.25</c:v>
                </c:pt>
                <c:pt idx="203">
                  <c:v>8.25</c:v>
                </c:pt>
                <c:pt idx="204">
                  <c:v>8.26</c:v>
                </c:pt>
                <c:pt idx="205">
                  <c:v>8.26</c:v>
                </c:pt>
                <c:pt idx="206">
                  <c:v>8.26</c:v>
                </c:pt>
                <c:pt idx="207">
                  <c:v>8.26</c:v>
                </c:pt>
                <c:pt idx="208">
                  <c:v>8.27</c:v>
                </c:pt>
                <c:pt idx="209">
                  <c:v>8.27</c:v>
                </c:pt>
                <c:pt idx="210">
                  <c:v>8.27</c:v>
                </c:pt>
                <c:pt idx="211">
                  <c:v>8.28</c:v>
                </c:pt>
                <c:pt idx="212">
                  <c:v>8.28</c:v>
                </c:pt>
                <c:pt idx="213">
                  <c:v>8.28</c:v>
                </c:pt>
                <c:pt idx="214">
                  <c:v>8.29</c:v>
                </c:pt>
                <c:pt idx="215">
                  <c:v>8.29</c:v>
                </c:pt>
                <c:pt idx="216">
                  <c:v>8.29</c:v>
                </c:pt>
                <c:pt idx="217">
                  <c:v>8.29</c:v>
                </c:pt>
                <c:pt idx="218">
                  <c:v>8.3</c:v>
                </c:pt>
                <c:pt idx="219">
                  <c:v>8.3</c:v>
                </c:pt>
                <c:pt idx="220">
                  <c:v>8.3</c:v>
                </c:pt>
                <c:pt idx="221">
                  <c:v>8.31</c:v>
                </c:pt>
                <c:pt idx="222">
                  <c:v>8.31</c:v>
                </c:pt>
                <c:pt idx="223">
                  <c:v>8.31</c:v>
                </c:pt>
                <c:pt idx="224">
                  <c:v>8.31</c:v>
                </c:pt>
                <c:pt idx="225">
                  <c:v>8.32</c:v>
                </c:pt>
                <c:pt idx="226">
                  <c:v>8.32</c:v>
                </c:pt>
                <c:pt idx="227">
                  <c:v>8.32</c:v>
                </c:pt>
                <c:pt idx="228">
                  <c:v>8.33</c:v>
                </c:pt>
                <c:pt idx="229">
                  <c:v>8.33</c:v>
                </c:pt>
                <c:pt idx="230">
                  <c:v>8.33</c:v>
                </c:pt>
                <c:pt idx="231">
                  <c:v>8.34</c:v>
                </c:pt>
                <c:pt idx="232">
                  <c:v>8.34</c:v>
                </c:pt>
                <c:pt idx="233">
                  <c:v>8.34</c:v>
                </c:pt>
                <c:pt idx="234">
                  <c:v>8.34</c:v>
                </c:pt>
                <c:pt idx="235">
                  <c:v>8.35</c:v>
                </c:pt>
                <c:pt idx="236">
                  <c:v>8.35</c:v>
                </c:pt>
                <c:pt idx="237">
                  <c:v>8.35</c:v>
                </c:pt>
                <c:pt idx="238">
                  <c:v>8.36</c:v>
                </c:pt>
                <c:pt idx="239">
                  <c:v>8.36</c:v>
                </c:pt>
                <c:pt idx="240">
                  <c:v>8.36</c:v>
                </c:pt>
                <c:pt idx="241">
                  <c:v>8.37</c:v>
                </c:pt>
                <c:pt idx="242">
                  <c:v>8.37</c:v>
                </c:pt>
                <c:pt idx="243">
                  <c:v>8.37</c:v>
                </c:pt>
                <c:pt idx="244">
                  <c:v>8.37</c:v>
                </c:pt>
                <c:pt idx="245">
                  <c:v>8.38</c:v>
                </c:pt>
                <c:pt idx="246">
                  <c:v>8.38</c:v>
                </c:pt>
                <c:pt idx="247">
                  <c:v>8.38</c:v>
                </c:pt>
                <c:pt idx="248">
                  <c:v>8.39</c:v>
                </c:pt>
                <c:pt idx="249">
                  <c:v>8.39</c:v>
                </c:pt>
                <c:pt idx="250">
                  <c:v>8.39</c:v>
                </c:pt>
                <c:pt idx="251">
                  <c:v>8.4</c:v>
                </c:pt>
                <c:pt idx="252">
                  <c:v>8.4</c:v>
                </c:pt>
                <c:pt idx="253">
                  <c:v>8.4</c:v>
                </c:pt>
                <c:pt idx="254">
                  <c:v>8.4</c:v>
                </c:pt>
                <c:pt idx="255">
                  <c:v>8.41</c:v>
                </c:pt>
                <c:pt idx="256">
                  <c:v>8.41</c:v>
                </c:pt>
                <c:pt idx="257">
                  <c:v>8.41</c:v>
                </c:pt>
                <c:pt idx="258">
                  <c:v>8.42</c:v>
                </c:pt>
                <c:pt idx="259">
                  <c:v>8.42</c:v>
                </c:pt>
                <c:pt idx="260">
                  <c:v>8.42</c:v>
                </c:pt>
                <c:pt idx="261">
                  <c:v>8.42</c:v>
                </c:pt>
                <c:pt idx="262">
                  <c:v>8.43</c:v>
                </c:pt>
                <c:pt idx="263">
                  <c:v>8.43</c:v>
                </c:pt>
                <c:pt idx="264">
                  <c:v>8.43</c:v>
                </c:pt>
                <c:pt idx="265">
                  <c:v>8.44</c:v>
                </c:pt>
                <c:pt idx="266">
                  <c:v>8.44</c:v>
                </c:pt>
                <c:pt idx="267">
                  <c:v>8.44</c:v>
                </c:pt>
                <c:pt idx="268">
                  <c:v>8.45</c:v>
                </c:pt>
                <c:pt idx="269">
                  <c:v>8.45</c:v>
                </c:pt>
                <c:pt idx="270">
                  <c:v>8.45</c:v>
                </c:pt>
                <c:pt idx="271">
                  <c:v>8.45</c:v>
                </c:pt>
                <c:pt idx="272">
                  <c:v>8.46</c:v>
                </c:pt>
                <c:pt idx="273">
                  <c:v>8.46</c:v>
                </c:pt>
                <c:pt idx="274">
                  <c:v>8.46</c:v>
                </c:pt>
                <c:pt idx="275">
                  <c:v>8.47</c:v>
                </c:pt>
                <c:pt idx="276">
                  <c:v>8.47</c:v>
                </c:pt>
                <c:pt idx="277">
                  <c:v>8.47</c:v>
                </c:pt>
                <c:pt idx="278">
                  <c:v>8.48</c:v>
                </c:pt>
                <c:pt idx="279">
                  <c:v>8.48</c:v>
                </c:pt>
                <c:pt idx="280">
                  <c:v>8.48</c:v>
                </c:pt>
                <c:pt idx="281">
                  <c:v>8.48</c:v>
                </c:pt>
                <c:pt idx="282">
                  <c:v>8.49</c:v>
                </c:pt>
                <c:pt idx="283">
                  <c:v>8.49</c:v>
                </c:pt>
                <c:pt idx="284">
                  <c:v>8.49</c:v>
                </c:pt>
                <c:pt idx="285">
                  <c:v>8.5</c:v>
                </c:pt>
                <c:pt idx="286">
                  <c:v>8.5</c:v>
                </c:pt>
                <c:pt idx="287">
                  <c:v>8.5</c:v>
                </c:pt>
                <c:pt idx="288">
                  <c:v>8.5</c:v>
                </c:pt>
                <c:pt idx="289">
                  <c:v>8.51</c:v>
                </c:pt>
                <c:pt idx="290">
                  <c:v>8.51</c:v>
                </c:pt>
                <c:pt idx="291">
                  <c:v>8.51</c:v>
                </c:pt>
                <c:pt idx="292">
                  <c:v>8.52</c:v>
                </c:pt>
                <c:pt idx="293">
                  <c:v>8.52</c:v>
                </c:pt>
                <c:pt idx="294">
                  <c:v>8.52</c:v>
                </c:pt>
                <c:pt idx="295">
                  <c:v>8.53</c:v>
                </c:pt>
                <c:pt idx="296">
                  <c:v>8.53</c:v>
                </c:pt>
                <c:pt idx="297">
                  <c:v>8.53</c:v>
                </c:pt>
                <c:pt idx="298">
                  <c:v>8.53</c:v>
                </c:pt>
                <c:pt idx="299">
                  <c:v>8.54</c:v>
                </c:pt>
                <c:pt idx="300">
                  <c:v>8.54</c:v>
                </c:pt>
                <c:pt idx="301">
                  <c:v>8.54</c:v>
                </c:pt>
                <c:pt idx="302">
                  <c:v>8.55</c:v>
                </c:pt>
                <c:pt idx="303">
                  <c:v>8.55</c:v>
                </c:pt>
                <c:pt idx="304">
                  <c:v>8.55</c:v>
                </c:pt>
                <c:pt idx="305">
                  <c:v>8.56</c:v>
                </c:pt>
                <c:pt idx="306">
                  <c:v>8.56</c:v>
                </c:pt>
                <c:pt idx="307">
                  <c:v>8.56</c:v>
                </c:pt>
                <c:pt idx="308">
                  <c:v>8.56</c:v>
                </c:pt>
                <c:pt idx="309">
                  <c:v>8.57</c:v>
                </c:pt>
                <c:pt idx="310">
                  <c:v>8.57</c:v>
                </c:pt>
                <c:pt idx="311">
                  <c:v>8.57</c:v>
                </c:pt>
                <c:pt idx="312">
                  <c:v>8.58</c:v>
                </c:pt>
                <c:pt idx="313">
                  <c:v>8.58</c:v>
                </c:pt>
                <c:pt idx="314">
                  <c:v>8.58</c:v>
                </c:pt>
                <c:pt idx="315">
                  <c:v>8.59</c:v>
                </c:pt>
                <c:pt idx="316">
                  <c:v>8.59</c:v>
                </c:pt>
                <c:pt idx="317">
                  <c:v>8.59</c:v>
                </c:pt>
                <c:pt idx="318">
                  <c:v>8.59</c:v>
                </c:pt>
                <c:pt idx="319">
                  <c:v>8.6</c:v>
                </c:pt>
                <c:pt idx="320">
                  <c:v>8.6</c:v>
                </c:pt>
                <c:pt idx="321">
                  <c:v>8.6</c:v>
                </c:pt>
                <c:pt idx="322">
                  <c:v>8.61</c:v>
                </c:pt>
                <c:pt idx="323">
                  <c:v>8.61</c:v>
                </c:pt>
                <c:pt idx="324">
                  <c:v>8.61</c:v>
                </c:pt>
                <c:pt idx="325">
                  <c:v>8.61</c:v>
                </c:pt>
                <c:pt idx="326">
                  <c:v>8.62</c:v>
                </c:pt>
                <c:pt idx="327">
                  <c:v>8.62</c:v>
                </c:pt>
                <c:pt idx="328">
                  <c:v>8.62</c:v>
                </c:pt>
                <c:pt idx="329">
                  <c:v>8.63</c:v>
                </c:pt>
                <c:pt idx="330">
                  <c:v>8.63</c:v>
                </c:pt>
                <c:pt idx="331">
                  <c:v>8.63</c:v>
                </c:pt>
                <c:pt idx="332">
                  <c:v>8.64</c:v>
                </c:pt>
                <c:pt idx="333">
                  <c:v>8.64</c:v>
                </c:pt>
                <c:pt idx="334">
                  <c:v>8.64</c:v>
                </c:pt>
                <c:pt idx="335">
                  <c:v>8.64</c:v>
                </c:pt>
                <c:pt idx="336">
                  <c:v>8.65</c:v>
                </c:pt>
                <c:pt idx="337">
                  <c:v>8.65</c:v>
                </c:pt>
                <c:pt idx="338">
                  <c:v>8.65</c:v>
                </c:pt>
                <c:pt idx="339">
                  <c:v>8.66</c:v>
                </c:pt>
                <c:pt idx="340">
                  <c:v>8.66</c:v>
                </c:pt>
                <c:pt idx="341">
                  <c:v>8.66</c:v>
                </c:pt>
                <c:pt idx="342">
                  <c:v>8.67</c:v>
                </c:pt>
                <c:pt idx="343">
                  <c:v>8.67</c:v>
                </c:pt>
                <c:pt idx="344">
                  <c:v>8.67</c:v>
                </c:pt>
                <c:pt idx="345">
                  <c:v>8.67</c:v>
                </c:pt>
                <c:pt idx="346">
                  <c:v>8.68</c:v>
                </c:pt>
                <c:pt idx="347">
                  <c:v>8.68</c:v>
                </c:pt>
                <c:pt idx="348">
                  <c:v>8.68</c:v>
                </c:pt>
                <c:pt idx="349">
                  <c:v>8.69</c:v>
                </c:pt>
                <c:pt idx="350">
                  <c:v>8.69</c:v>
                </c:pt>
                <c:pt idx="351">
                  <c:v>8.69</c:v>
                </c:pt>
                <c:pt idx="352">
                  <c:v>8.7</c:v>
                </c:pt>
                <c:pt idx="353">
                  <c:v>8.7</c:v>
                </c:pt>
                <c:pt idx="354">
                  <c:v>8.7</c:v>
                </c:pt>
                <c:pt idx="355">
                  <c:v>8.7</c:v>
                </c:pt>
                <c:pt idx="356">
                  <c:v>8.71</c:v>
                </c:pt>
                <c:pt idx="357">
                  <c:v>8.71</c:v>
                </c:pt>
                <c:pt idx="358">
                  <c:v>8.71</c:v>
                </c:pt>
                <c:pt idx="359">
                  <c:v>8.72</c:v>
                </c:pt>
                <c:pt idx="360">
                  <c:v>8.72</c:v>
                </c:pt>
                <c:pt idx="361">
                  <c:v>8.72</c:v>
                </c:pt>
                <c:pt idx="362">
                  <c:v>8.72</c:v>
                </c:pt>
                <c:pt idx="363">
                  <c:v>8.73</c:v>
                </c:pt>
                <c:pt idx="364">
                  <c:v>8.73</c:v>
                </c:pt>
                <c:pt idx="365">
                  <c:v>8.73</c:v>
                </c:pt>
                <c:pt idx="366">
                  <c:v>8.74</c:v>
                </c:pt>
                <c:pt idx="367">
                  <c:v>8.74</c:v>
                </c:pt>
                <c:pt idx="368">
                  <c:v>8.74</c:v>
                </c:pt>
                <c:pt idx="369">
                  <c:v>8.75</c:v>
                </c:pt>
                <c:pt idx="370">
                  <c:v>8.75</c:v>
                </c:pt>
                <c:pt idx="371">
                  <c:v>8.75</c:v>
                </c:pt>
                <c:pt idx="372">
                  <c:v>8.75</c:v>
                </c:pt>
                <c:pt idx="373">
                  <c:v>8.76</c:v>
                </c:pt>
                <c:pt idx="374">
                  <c:v>8.76</c:v>
                </c:pt>
                <c:pt idx="375">
                  <c:v>8.76</c:v>
                </c:pt>
                <c:pt idx="376">
                  <c:v>8.77</c:v>
                </c:pt>
                <c:pt idx="377">
                  <c:v>8.77</c:v>
                </c:pt>
                <c:pt idx="378">
                  <c:v>8.77</c:v>
                </c:pt>
                <c:pt idx="379">
                  <c:v>8.78</c:v>
                </c:pt>
                <c:pt idx="380">
                  <c:v>8.78</c:v>
                </c:pt>
                <c:pt idx="381">
                  <c:v>8.78</c:v>
                </c:pt>
                <c:pt idx="382">
                  <c:v>8.78</c:v>
                </c:pt>
                <c:pt idx="383">
                  <c:v>8.79</c:v>
                </c:pt>
                <c:pt idx="384">
                  <c:v>8.79</c:v>
                </c:pt>
                <c:pt idx="385">
                  <c:v>8.79</c:v>
                </c:pt>
                <c:pt idx="386">
                  <c:v>8.8</c:v>
                </c:pt>
                <c:pt idx="387">
                  <c:v>8.8</c:v>
                </c:pt>
                <c:pt idx="388">
                  <c:v>8.8</c:v>
                </c:pt>
                <c:pt idx="389">
                  <c:v>8.8</c:v>
                </c:pt>
                <c:pt idx="390">
                  <c:v>8.81</c:v>
                </c:pt>
                <c:pt idx="391">
                  <c:v>8.81</c:v>
                </c:pt>
                <c:pt idx="392">
                  <c:v>8.81</c:v>
                </c:pt>
                <c:pt idx="393">
                  <c:v>8.82</c:v>
                </c:pt>
                <c:pt idx="394">
                  <c:v>8.82</c:v>
                </c:pt>
                <c:pt idx="395">
                  <c:v>8.82</c:v>
                </c:pt>
                <c:pt idx="396">
                  <c:v>8.83</c:v>
                </c:pt>
                <c:pt idx="397">
                  <c:v>8.83</c:v>
                </c:pt>
                <c:pt idx="398">
                  <c:v>8.83</c:v>
                </c:pt>
                <c:pt idx="399">
                  <c:v>8.83</c:v>
                </c:pt>
                <c:pt idx="400">
                  <c:v>8.84</c:v>
                </c:pt>
                <c:pt idx="401">
                  <c:v>8.84</c:v>
                </c:pt>
                <c:pt idx="402">
                  <c:v>8.84</c:v>
                </c:pt>
                <c:pt idx="403">
                  <c:v>8.85</c:v>
                </c:pt>
                <c:pt idx="404">
                  <c:v>8.85</c:v>
                </c:pt>
                <c:pt idx="405">
                  <c:v>8.85</c:v>
                </c:pt>
                <c:pt idx="406">
                  <c:v>8.86</c:v>
                </c:pt>
                <c:pt idx="407">
                  <c:v>8.86</c:v>
                </c:pt>
                <c:pt idx="408">
                  <c:v>8.86</c:v>
                </c:pt>
                <c:pt idx="409">
                  <c:v>8.86</c:v>
                </c:pt>
                <c:pt idx="410">
                  <c:v>8.87</c:v>
                </c:pt>
                <c:pt idx="411">
                  <c:v>8.87</c:v>
                </c:pt>
                <c:pt idx="412">
                  <c:v>8.87</c:v>
                </c:pt>
                <c:pt idx="413">
                  <c:v>8.88</c:v>
                </c:pt>
                <c:pt idx="414">
                  <c:v>8.88</c:v>
                </c:pt>
                <c:pt idx="415">
                  <c:v>8.88</c:v>
                </c:pt>
                <c:pt idx="416">
                  <c:v>8.89</c:v>
                </c:pt>
                <c:pt idx="417">
                  <c:v>8.89</c:v>
                </c:pt>
                <c:pt idx="418">
                  <c:v>8.89</c:v>
                </c:pt>
                <c:pt idx="419">
                  <c:v>8.89</c:v>
                </c:pt>
                <c:pt idx="420">
                  <c:v>8.9</c:v>
                </c:pt>
                <c:pt idx="421">
                  <c:v>8.9</c:v>
                </c:pt>
                <c:pt idx="422">
                  <c:v>8.9</c:v>
                </c:pt>
                <c:pt idx="423">
                  <c:v>8.91</c:v>
                </c:pt>
                <c:pt idx="424">
                  <c:v>8.91</c:v>
                </c:pt>
                <c:pt idx="425">
                  <c:v>8.91</c:v>
                </c:pt>
                <c:pt idx="426">
                  <c:v>8.91</c:v>
                </c:pt>
                <c:pt idx="427">
                  <c:v>8.92</c:v>
                </c:pt>
                <c:pt idx="428">
                  <c:v>8.92</c:v>
                </c:pt>
                <c:pt idx="429">
                  <c:v>8.92</c:v>
                </c:pt>
                <c:pt idx="430">
                  <c:v>8.93</c:v>
                </c:pt>
                <c:pt idx="431">
                  <c:v>8.93</c:v>
                </c:pt>
                <c:pt idx="432">
                  <c:v>8.93</c:v>
                </c:pt>
                <c:pt idx="433">
                  <c:v>8.94</c:v>
                </c:pt>
                <c:pt idx="434">
                  <c:v>8.94</c:v>
                </c:pt>
                <c:pt idx="435">
                  <c:v>8.94</c:v>
                </c:pt>
                <c:pt idx="436">
                  <c:v>8.94</c:v>
                </c:pt>
                <c:pt idx="437">
                  <c:v>8.95</c:v>
                </c:pt>
                <c:pt idx="438">
                  <c:v>8.95</c:v>
                </c:pt>
                <c:pt idx="439">
                  <c:v>8.95</c:v>
                </c:pt>
                <c:pt idx="440">
                  <c:v>8.96</c:v>
                </c:pt>
                <c:pt idx="441">
                  <c:v>8.96</c:v>
                </c:pt>
                <c:pt idx="442">
                  <c:v>8.96</c:v>
                </c:pt>
                <c:pt idx="443">
                  <c:v>8.97</c:v>
                </c:pt>
                <c:pt idx="444">
                  <c:v>8.97</c:v>
                </c:pt>
                <c:pt idx="445">
                  <c:v>8.97</c:v>
                </c:pt>
                <c:pt idx="446">
                  <c:v>8.97</c:v>
                </c:pt>
                <c:pt idx="447">
                  <c:v>8.98</c:v>
                </c:pt>
                <c:pt idx="448">
                  <c:v>8.98</c:v>
                </c:pt>
                <c:pt idx="449">
                  <c:v>8.98</c:v>
                </c:pt>
                <c:pt idx="450">
                  <c:v>8.99</c:v>
                </c:pt>
                <c:pt idx="451">
                  <c:v>8.99</c:v>
                </c:pt>
                <c:pt idx="452">
                  <c:v>8.99</c:v>
                </c:pt>
                <c:pt idx="453">
                  <c:v>8.99</c:v>
                </c:pt>
                <c:pt idx="454">
                  <c:v>9</c:v>
                </c:pt>
                <c:pt idx="455">
                  <c:v>9</c:v>
                </c:pt>
                <c:pt idx="456">
                  <c:v>9</c:v>
                </c:pt>
                <c:pt idx="457">
                  <c:v>9.01</c:v>
                </c:pt>
                <c:pt idx="458">
                  <c:v>9.01</c:v>
                </c:pt>
                <c:pt idx="459">
                  <c:v>9.01</c:v>
                </c:pt>
                <c:pt idx="460">
                  <c:v>9.02</c:v>
                </c:pt>
                <c:pt idx="461">
                  <c:v>9.02</c:v>
                </c:pt>
                <c:pt idx="462">
                  <c:v>9.02</c:v>
                </c:pt>
                <c:pt idx="463">
                  <c:v>9.02</c:v>
                </c:pt>
                <c:pt idx="464">
                  <c:v>9.03</c:v>
                </c:pt>
                <c:pt idx="465">
                  <c:v>9.03</c:v>
                </c:pt>
                <c:pt idx="466">
                  <c:v>9.03</c:v>
                </c:pt>
                <c:pt idx="467">
                  <c:v>9.04</c:v>
                </c:pt>
                <c:pt idx="468">
                  <c:v>9.04</c:v>
                </c:pt>
                <c:pt idx="469">
                  <c:v>9.04</c:v>
                </c:pt>
                <c:pt idx="470">
                  <c:v>9.05</c:v>
                </c:pt>
                <c:pt idx="471">
                  <c:v>9.05</c:v>
                </c:pt>
                <c:pt idx="472">
                  <c:v>9.05</c:v>
                </c:pt>
                <c:pt idx="473">
                  <c:v>9.05</c:v>
                </c:pt>
                <c:pt idx="474">
                  <c:v>9.06</c:v>
                </c:pt>
                <c:pt idx="475">
                  <c:v>9.06</c:v>
                </c:pt>
                <c:pt idx="476">
                  <c:v>9.06</c:v>
                </c:pt>
                <c:pt idx="477">
                  <c:v>9.07</c:v>
                </c:pt>
                <c:pt idx="478">
                  <c:v>9.07</c:v>
                </c:pt>
                <c:pt idx="479">
                  <c:v>9.07</c:v>
                </c:pt>
                <c:pt idx="480">
                  <c:v>9.08</c:v>
                </c:pt>
                <c:pt idx="481">
                  <c:v>9.08</c:v>
                </c:pt>
                <c:pt idx="482">
                  <c:v>9.08</c:v>
                </c:pt>
                <c:pt idx="483">
                  <c:v>9.08</c:v>
                </c:pt>
                <c:pt idx="484">
                  <c:v>9.09</c:v>
                </c:pt>
                <c:pt idx="485">
                  <c:v>9.09</c:v>
                </c:pt>
                <c:pt idx="486">
                  <c:v>9.09</c:v>
                </c:pt>
                <c:pt idx="487">
                  <c:v>9.1</c:v>
                </c:pt>
                <c:pt idx="488">
                  <c:v>9.1</c:v>
                </c:pt>
                <c:pt idx="489">
                  <c:v>9.1</c:v>
                </c:pt>
                <c:pt idx="490">
                  <c:v>9.1</c:v>
                </c:pt>
                <c:pt idx="491">
                  <c:v>9.11</c:v>
                </c:pt>
                <c:pt idx="492">
                  <c:v>9.11</c:v>
                </c:pt>
                <c:pt idx="493">
                  <c:v>9.11</c:v>
                </c:pt>
                <c:pt idx="494">
                  <c:v>9.12</c:v>
                </c:pt>
                <c:pt idx="495">
                  <c:v>9.12</c:v>
                </c:pt>
                <c:pt idx="496">
                  <c:v>9.12</c:v>
                </c:pt>
                <c:pt idx="497">
                  <c:v>9.13</c:v>
                </c:pt>
                <c:pt idx="498">
                  <c:v>9.13</c:v>
                </c:pt>
                <c:pt idx="499">
                  <c:v>9.13</c:v>
                </c:pt>
                <c:pt idx="500">
                  <c:v>9.13</c:v>
                </c:pt>
                <c:pt idx="501">
                  <c:v>9.14</c:v>
                </c:pt>
                <c:pt idx="502">
                  <c:v>9.14</c:v>
                </c:pt>
                <c:pt idx="503">
                  <c:v>9.14</c:v>
                </c:pt>
                <c:pt idx="504">
                  <c:v>9.15</c:v>
                </c:pt>
                <c:pt idx="505">
                  <c:v>9.15</c:v>
                </c:pt>
                <c:pt idx="506">
                  <c:v>9.15</c:v>
                </c:pt>
                <c:pt idx="507">
                  <c:v>9.16</c:v>
                </c:pt>
                <c:pt idx="508">
                  <c:v>9.16</c:v>
                </c:pt>
                <c:pt idx="509">
                  <c:v>9.16</c:v>
                </c:pt>
                <c:pt idx="510">
                  <c:v>9.16</c:v>
                </c:pt>
                <c:pt idx="511">
                  <c:v>9.17</c:v>
                </c:pt>
                <c:pt idx="512">
                  <c:v>9.17</c:v>
                </c:pt>
                <c:pt idx="513">
                  <c:v>9.17</c:v>
                </c:pt>
                <c:pt idx="514">
                  <c:v>9.18</c:v>
                </c:pt>
                <c:pt idx="515">
                  <c:v>9.18</c:v>
                </c:pt>
                <c:pt idx="516">
                  <c:v>9.18</c:v>
                </c:pt>
                <c:pt idx="517">
                  <c:v>9.18</c:v>
                </c:pt>
                <c:pt idx="518">
                  <c:v>9.19</c:v>
                </c:pt>
                <c:pt idx="519">
                  <c:v>9.19</c:v>
                </c:pt>
                <c:pt idx="520">
                  <c:v>9.19</c:v>
                </c:pt>
                <c:pt idx="521">
                  <c:v>9.2</c:v>
                </c:pt>
                <c:pt idx="522">
                  <c:v>9.2</c:v>
                </c:pt>
                <c:pt idx="523">
                  <c:v>9.2</c:v>
                </c:pt>
                <c:pt idx="524">
                  <c:v>9.21</c:v>
                </c:pt>
                <c:pt idx="525">
                  <c:v>9.21</c:v>
                </c:pt>
                <c:pt idx="526">
                  <c:v>9.21</c:v>
                </c:pt>
                <c:pt idx="527">
                  <c:v>9.21</c:v>
                </c:pt>
                <c:pt idx="528">
                  <c:v>9.22</c:v>
                </c:pt>
                <c:pt idx="529">
                  <c:v>9.22</c:v>
                </c:pt>
                <c:pt idx="530">
                  <c:v>9.22</c:v>
                </c:pt>
                <c:pt idx="531">
                  <c:v>9.23</c:v>
                </c:pt>
                <c:pt idx="532">
                  <c:v>9.23</c:v>
                </c:pt>
                <c:pt idx="533">
                  <c:v>9.23</c:v>
                </c:pt>
                <c:pt idx="534">
                  <c:v>9.24</c:v>
                </c:pt>
                <c:pt idx="535">
                  <c:v>9.24</c:v>
                </c:pt>
                <c:pt idx="536">
                  <c:v>9.24</c:v>
                </c:pt>
                <c:pt idx="537">
                  <c:v>9.24</c:v>
                </c:pt>
                <c:pt idx="538">
                  <c:v>9.25</c:v>
                </c:pt>
                <c:pt idx="539">
                  <c:v>9.25</c:v>
                </c:pt>
                <c:pt idx="540">
                  <c:v>9.25</c:v>
                </c:pt>
                <c:pt idx="541">
                  <c:v>9.26</c:v>
                </c:pt>
                <c:pt idx="542">
                  <c:v>9.26</c:v>
                </c:pt>
                <c:pt idx="543">
                  <c:v>9.26</c:v>
                </c:pt>
                <c:pt idx="544">
                  <c:v>9.27</c:v>
                </c:pt>
                <c:pt idx="545">
                  <c:v>9.27</c:v>
                </c:pt>
                <c:pt idx="546">
                  <c:v>9.27</c:v>
                </c:pt>
                <c:pt idx="547">
                  <c:v>9.27</c:v>
                </c:pt>
                <c:pt idx="548">
                  <c:v>9.28</c:v>
                </c:pt>
                <c:pt idx="549">
                  <c:v>9.28</c:v>
                </c:pt>
                <c:pt idx="550">
                  <c:v>9.28</c:v>
                </c:pt>
                <c:pt idx="551">
                  <c:v>9.29</c:v>
                </c:pt>
                <c:pt idx="552">
                  <c:v>9.29</c:v>
                </c:pt>
                <c:pt idx="553">
                  <c:v>9.29</c:v>
                </c:pt>
                <c:pt idx="554">
                  <c:v>9.29</c:v>
                </c:pt>
                <c:pt idx="555">
                  <c:v>9.3</c:v>
                </c:pt>
                <c:pt idx="556">
                  <c:v>9.3</c:v>
                </c:pt>
                <c:pt idx="557">
                  <c:v>9.3</c:v>
                </c:pt>
                <c:pt idx="558">
                  <c:v>9.31</c:v>
                </c:pt>
                <c:pt idx="559">
                  <c:v>9.31</c:v>
                </c:pt>
                <c:pt idx="560">
                  <c:v>9.31</c:v>
                </c:pt>
                <c:pt idx="561">
                  <c:v>9.32</c:v>
                </c:pt>
                <c:pt idx="562">
                  <c:v>9.32</c:v>
                </c:pt>
                <c:pt idx="563">
                  <c:v>9.32</c:v>
                </c:pt>
                <c:pt idx="564">
                  <c:v>9.32</c:v>
                </c:pt>
                <c:pt idx="565">
                  <c:v>9.33</c:v>
                </c:pt>
                <c:pt idx="566">
                  <c:v>9.33</c:v>
                </c:pt>
                <c:pt idx="567">
                  <c:v>9.33</c:v>
                </c:pt>
                <c:pt idx="568">
                  <c:v>9.34</c:v>
                </c:pt>
                <c:pt idx="569">
                  <c:v>9.34</c:v>
                </c:pt>
                <c:pt idx="570">
                  <c:v>9.34</c:v>
                </c:pt>
                <c:pt idx="571">
                  <c:v>9.35</c:v>
                </c:pt>
                <c:pt idx="572">
                  <c:v>9.35</c:v>
                </c:pt>
                <c:pt idx="573">
                  <c:v>9.35</c:v>
                </c:pt>
                <c:pt idx="574">
                  <c:v>9.35</c:v>
                </c:pt>
                <c:pt idx="575">
                  <c:v>9.36</c:v>
                </c:pt>
                <c:pt idx="576">
                  <c:v>9.36</c:v>
                </c:pt>
                <c:pt idx="577">
                  <c:v>9.36</c:v>
                </c:pt>
                <c:pt idx="578">
                  <c:v>9.37</c:v>
                </c:pt>
                <c:pt idx="579">
                  <c:v>9.37</c:v>
                </c:pt>
                <c:pt idx="580">
                  <c:v>9.37</c:v>
                </c:pt>
                <c:pt idx="581">
                  <c:v>9.37</c:v>
                </c:pt>
                <c:pt idx="582">
                  <c:v>9.38</c:v>
                </c:pt>
                <c:pt idx="583">
                  <c:v>9.38</c:v>
                </c:pt>
                <c:pt idx="584">
                  <c:v>9.38</c:v>
                </c:pt>
                <c:pt idx="585">
                  <c:v>9.39</c:v>
                </c:pt>
                <c:pt idx="586">
                  <c:v>9.39</c:v>
                </c:pt>
                <c:pt idx="587">
                  <c:v>9.39</c:v>
                </c:pt>
                <c:pt idx="588">
                  <c:v>9.4</c:v>
                </c:pt>
                <c:pt idx="589">
                  <c:v>9.4</c:v>
                </c:pt>
                <c:pt idx="590">
                  <c:v>9.4</c:v>
                </c:pt>
                <c:pt idx="591">
                  <c:v>9.4</c:v>
                </c:pt>
                <c:pt idx="592">
                  <c:v>9.41</c:v>
                </c:pt>
                <c:pt idx="593">
                  <c:v>9.41</c:v>
                </c:pt>
                <c:pt idx="594">
                  <c:v>9.41</c:v>
                </c:pt>
                <c:pt idx="595">
                  <c:v>9.42</c:v>
                </c:pt>
                <c:pt idx="596">
                  <c:v>9.42</c:v>
                </c:pt>
                <c:pt idx="597">
                  <c:v>9.42</c:v>
                </c:pt>
                <c:pt idx="598">
                  <c:v>9.43</c:v>
                </c:pt>
                <c:pt idx="599">
                  <c:v>9.43</c:v>
                </c:pt>
                <c:pt idx="600">
                  <c:v>9.43</c:v>
                </c:pt>
                <c:pt idx="601">
                  <c:v>9.43</c:v>
                </c:pt>
                <c:pt idx="602">
                  <c:v>9.44</c:v>
                </c:pt>
                <c:pt idx="603">
                  <c:v>9.44</c:v>
                </c:pt>
                <c:pt idx="604">
                  <c:v>9.44</c:v>
                </c:pt>
                <c:pt idx="605">
                  <c:v>9.45</c:v>
                </c:pt>
                <c:pt idx="606">
                  <c:v>9.45</c:v>
                </c:pt>
                <c:pt idx="607">
                  <c:v>9.45</c:v>
                </c:pt>
                <c:pt idx="608">
                  <c:v>9.46</c:v>
                </c:pt>
                <c:pt idx="609">
                  <c:v>9.46</c:v>
                </c:pt>
                <c:pt idx="610">
                  <c:v>9.46</c:v>
                </c:pt>
                <c:pt idx="611">
                  <c:v>9.46</c:v>
                </c:pt>
                <c:pt idx="612">
                  <c:v>9.47</c:v>
                </c:pt>
                <c:pt idx="613">
                  <c:v>9.47</c:v>
                </c:pt>
                <c:pt idx="614">
                  <c:v>9.47</c:v>
                </c:pt>
                <c:pt idx="615">
                  <c:v>9.48</c:v>
                </c:pt>
                <c:pt idx="616">
                  <c:v>9.48</c:v>
                </c:pt>
                <c:pt idx="617">
                  <c:v>9.48</c:v>
                </c:pt>
                <c:pt idx="618">
                  <c:v>9.48</c:v>
                </c:pt>
                <c:pt idx="619">
                  <c:v>9.49</c:v>
                </c:pt>
                <c:pt idx="620">
                  <c:v>9.49</c:v>
                </c:pt>
                <c:pt idx="621">
                  <c:v>9.49</c:v>
                </c:pt>
                <c:pt idx="622">
                  <c:v>9.5</c:v>
                </c:pt>
                <c:pt idx="623">
                  <c:v>9.5</c:v>
                </c:pt>
                <c:pt idx="624">
                  <c:v>9.5</c:v>
                </c:pt>
                <c:pt idx="625">
                  <c:v>9.51</c:v>
                </c:pt>
                <c:pt idx="626">
                  <c:v>9.51</c:v>
                </c:pt>
                <c:pt idx="627">
                  <c:v>9.51</c:v>
                </c:pt>
                <c:pt idx="628">
                  <c:v>9.51</c:v>
                </c:pt>
                <c:pt idx="629">
                  <c:v>9.52</c:v>
                </c:pt>
                <c:pt idx="630">
                  <c:v>9.52</c:v>
                </c:pt>
                <c:pt idx="631">
                  <c:v>9.52</c:v>
                </c:pt>
                <c:pt idx="632">
                  <c:v>9.53</c:v>
                </c:pt>
                <c:pt idx="633">
                  <c:v>9.53</c:v>
                </c:pt>
                <c:pt idx="634">
                  <c:v>9.53</c:v>
                </c:pt>
                <c:pt idx="635">
                  <c:v>9.54</c:v>
                </c:pt>
                <c:pt idx="636">
                  <c:v>9.54</c:v>
                </c:pt>
                <c:pt idx="637">
                  <c:v>9.54</c:v>
                </c:pt>
                <c:pt idx="638">
                  <c:v>9.54</c:v>
                </c:pt>
                <c:pt idx="639">
                  <c:v>9.55</c:v>
                </c:pt>
                <c:pt idx="640">
                  <c:v>9.55</c:v>
                </c:pt>
              </c:strCache>
            </c:strRef>
          </c:cat>
          <c:val>
            <c:numRef>
              <c:f>'9.07b'!$Z$24:$Z$664</c:f>
              <c:numCache>
                <c:formatCode>0.00000</c:formatCode>
                <c:ptCount val="641"/>
                <c:pt idx="0">
                  <c:v>8.02915991318515E-3</c:v>
                </c:pt>
                <c:pt idx="1">
                  <c:v>8.2898336612122741E-3</c:v>
                </c:pt>
                <c:pt idx="2">
                  <c:v>8.5581145578020167E-3</c:v>
                </c:pt>
                <c:pt idx="3">
                  <c:v>8.8341942686784112E-3</c:v>
                </c:pt>
                <c:pt idx="4">
                  <c:v>9.118268275221178E-3</c:v>
                </c:pt>
                <c:pt idx="5">
                  <c:v>9.4105359181113346E-3</c:v>
                </c:pt>
                <c:pt idx="6">
                  <c:v>9.7112004404219052E-3</c:v>
                </c:pt>
                <c:pt idx="7">
                  <c:v>1.0020469030110026E-2</c:v>
                </c:pt>
                <c:pt idx="8">
                  <c:v>1.0338552861864936E-2</c:v>
                </c:pt>
                <c:pt idx="9">
                  <c:v>1.0665667138266203E-2</c:v>
                </c:pt>
                <c:pt idx="10">
                  <c:v>1.1002031130204626E-2</c:v>
                </c:pt>
                <c:pt idx="11">
                  <c:v>1.1347868216518437E-2</c:v>
                </c:pt>
                <c:pt idx="12">
                  <c:v>1.1703405922795057E-2</c:v>
                </c:pt>
                <c:pt idx="13">
                  <c:v>1.206887595928915E-2</c:v>
                </c:pt>
                <c:pt idx="14">
                  <c:v>1.2444514257905605E-2</c:v>
                </c:pt>
                <c:pt idx="15">
                  <c:v>1.2830561008195913E-2</c:v>
                </c:pt>
                <c:pt idx="16">
                  <c:v>1.3227260692314937E-2</c:v>
                </c:pt>
                <c:pt idx="17">
                  <c:v>1.3634862118884795E-2</c:v>
                </c:pt>
                <c:pt idx="18">
                  <c:v>1.4053618455710834E-2</c:v>
                </c:pt>
                <c:pt idx="19">
                  <c:v>1.4483787261294796E-2</c:v>
                </c:pt>
                <c:pt idx="20">
                  <c:v>1.4925630515088429E-2</c:v>
                </c:pt>
                <c:pt idx="21">
                  <c:v>1.5379414646430918E-2</c:v>
                </c:pt>
                <c:pt idx="22">
                  <c:v>1.5845410562111775E-2</c:v>
                </c:pt>
                <c:pt idx="23">
                  <c:v>1.6323893672500693E-2</c:v>
                </c:pt>
                <c:pt idx="24">
                  <c:v>1.6815143916185084E-2</c:v>
                </c:pt>
                <c:pt idx="25">
                  <c:v>1.7319445783054478E-2</c:v>
                </c:pt>
                <c:pt idx="26">
                  <c:v>1.7837088335771654E-2</c:v>
                </c:pt>
                <c:pt idx="27">
                  <c:v>1.8368365229568029E-2</c:v>
                </c:pt>
                <c:pt idx="28">
                  <c:v>1.8913574730301797E-2</c:v>
                </c:pt>
                <c:pt idx="29">
                  <c:v>1.9473019730715073E-2</c:v>
                </c:pt>
                <c:pt idx="30">
                  <c:v>2.0047007764827499E-2</c:v>
                </c:pt>
                <c:pt idx="31">
                  <c:v>2.0635851020401084E-2</c:v>
                </c:pt>
                <c:pt idx="32">
                  <c:v>2.1239866349412748E-2</c:v>
                </c:pt>
                <c:pt idx="33">
                  <c:v>2.1859375276468668E-2</c:v>
                </c:pt>
                <c:pt idx="34">
                  <c:v>2.249470400509531E-2</c:v>
                </c:pt>
                <c:pt idx="35">
                  <c:v>2.3146183421840851E-2</c:v>
                </c:pt>
                <c:pt idx="36">
                  <c:v>2.3814149098121067E-2</c:v>
                </c:pt>
                <c:pt idx="37">
                  <c:v>2.4498941289742376E-2</c:v>
                </c:pt>
                <c:pt idx="38">
                  <c:v>2.5200904934035793E-2</c:v>
                </c:pt>
                <c:pt idx="39">
                  <c:v>2.5920389644533859E-2</c:v>
                </c:pt>
                <c:pt idx="40">
                  <c:v>2.6657749703123963E-2</c:v>
                </c:pt>
                <c:pt idx="41">
                  <c:v>2.7413344049609458E-2</c:v>
                </c:pt>
                <c:pt idx="42">
                  <c:v>2.8187536268612208E-2</c:v>
                </c:pt>
                <c:pt idx="43">
                  <c:v>2.8980694573747551E-2</c:v>
                </c:pt>
                <c:pt idx="44">
                  <c:v>2.9793191789005358E-2</c:v>
                </c:pt>
                <c:pt idx="45">
                  <c:v>3.0625405327268183E-2</c:v>
                </c:pt>
                <c:pt idx="46">
                  <c:v>3.1477717165900573E-2</c:v>
                </c:pt>
                <c:pt idx="47">
                  <c:v>3.2350513819340815E-2</c:v>
                </c:pt>
                <c:pt idx="48">
                  <c:v>3.3244186308628944E-2</c:v>
                </c:pt>
                <c:pt idx="49">
                  <c:v>3.4159130127804388E-2</c:v>
                </c:pt>
                <c:pt idx="50">
                  <c:v>3.50957452071059E-2</c:v>
                </c:pt>
                <c:pt idx="51">
                  <c:v>3.6054435872909234E-2</c:v>
                </c:pt>
                <c:pt idx="52">
                  <c:v>3.7035610804335754E-2</c:v>
                </c:pt>
                <c:pt idx="53">
                  <c:v>3.8039682986468419E-2</c:v>
                </c:pt>
                <c:pt idx="54">
                  <c:v>3.9067069660109484E-2</c:v>
                </c:pt>
                <c:pt idx="55">
                  <c:v>4.0118192268017938E-2</c:v>
                </c:pt>
                <c:pt idx="56">
                  <c:v>4.1193476397562399E-2</c:v>
                </c:pt>
                <c:pt idx="57">
                  <c:v>4.2293351719728887E-2</c:v>
                </c:pt>
                <c:pt idx="58">
                  <c:v>4.3418251924421183E-2</c:v>
                </c:pt>
                <c:pt idx="59">
                  <c:v>4.4568614651995291E-2</c:v>
                </c:pt>
                <c:pt idx="60">
                  <c:v>4.5744881420967054E-2</c:v>
                </c:pt>
                <c:pt idx="61">
                  <c:v>4.6947497551837566E-2</c:v>
                </c:pt>
                <c:pt idx="62">
                  <c:v>4.8176912086977129E-2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4.8176912086977129E-2</c:v>
                </c:pt>
                <c:pt idx="579">
                  <c:v>4.6947497551837566E-2</c:v>
                </c:pt>
                <c:pt idx="580">
                  <c:v>4.5744881420967054E-2</c:v>
                </c:pt>
                <c:pt idx="581">
                  <c:v>4.4568614651995291E-2</c:v>
                </c:pt>
                <c:pt idx="582">
                  <c:v>4.3418251924421183E-2</c:v>
                </c:pt>
                <c:pt idx="583">
                  <c:v>4.2293351719728887E-2</c:v>
                </c:pt>
                <c:pt idx="584">
                  <c:v>4.1193476397562399E-2</c:v>
                </c:pt>
                <c:pt idx="585">
                  <c:v>4.0118192268017938E-2</c:v>
                </c:pt>
                <c:pt idx="586">
                  <c:v>3.9067069660109484E-2</c:v>
                </c:pt>
                <c:pt idx="587">
                  <c:v>3.8039682986468419E-2</c:v>
                </c:pt>
                <c:pt idx="588">
                  <c:v>3.7035610804335754E-2</c:v>
                </c:pt>
                <c:pt idx="589">
                  <c:v>3.6054435872909234E-2</c:v>
                </c:pt>
                <c:pt idx="590">
                  <c:v>3.50957452071059E-2</c:v>
                </c:pt>
                <c:pt idx="591">
                  <c:v>3.4159130127804388E-2</c:v>
                </c:pt>
                <c:pt idx="592">
                  <c:v>3.3244186308628944E-2</c:v>
                </c:pt>
                <c:pt idx="593">
                  <c:v>3.2350513819340815E-2</c:v>
                </c:pt>
                <c:pt idx="594">
                  <c:v>3.1477717165900573E-2</c:v>
                </c:pt>
                <c:pt idx="595">
                  <c:v>3.0625405327268183E-2</c:v>
                </c:pt>
                <c:pt idx="596">
                  <c:v>2.9793191789005358E-2</c:v>
                </c:pt>
                <c:pt idx="597">
                  <c:v>2.8980694573747551E-2</c:v>
                </c:pt>
                <c:pt idx="598">
                  <c:v>2.8187536268612208E-2</c:v>
                </c:pt>
                <c:pt idx="599">
                  <c:v>2.7413344049609458E-2</c:v>
                </c:pt>
                <c:pt idx="600">
                  <c:v>2.6657749703123963E-2</c:v>
                </c:pt>
                <c:pt idx="601">
                  <c:v>2.5920389644533859E-2</c:v>
                </c:pt>
                <c:pt idx="602">
                  <c:v>2.5200904934035793E-2</c:v>
                </c:pt>
                <c:pt idx="603">
                  <c:v>2.4498941289742376E-2</c:v>
                </c:pt>
                <c:pt idx="604">
                  <c:v>2.3814149098121067E-2</c:v>
                </c:pt>
                <c:pt idx="605">
                  <c:v>2.3146183421840851E-2</c:v>
                </c:pt>
                <c:pt idx="606">
                  <c:v>2.249470400509531E-2</c:v>
                </c:pt>
                <c:pt idx="607">
                  <c:v>2.1859375276468668E-2</c:v>
                </c:pt>
                <c:pt idx="608">
                  <c:v>2.1239866349412748E-2</c:v>
                </c:pt>
                <c:pt idx="609">
                  <c:v>2.0635851020401084E-2</c:v>
                </c:pt>
                <c:pt idx="610">
                  <c:v>2.0047007764827499E-2</c:v>
                </c:pt>
                <c:pt idx="611">
                  <c:v>1.9473019730715073E-2</c:v>
                </c:pt>
                <c:pt idx="612">
                  <c:v>1.8913574730301797E-2</c:v>
                </c:pt>
                <c:pt idx="613">
                  <c:v>1.8368365229568029E-2</c:v>
                </c:pt>
                <c:pt idx="614">
                  <c:v>1.7837088335771654E-2</c:v>
                </c:pt>
                <c:pt idx="615">
                  <c:v>1.7319445783054478E-2</c:v>
                </c:pt>
                <c:pt idx="616">
                  <c:v>1.6815143916185084E-2</c:v>
                </c:pt>
                <c:pt idx="617">
                  <c:v>1.6323893672500693E-2</c:v>
                </c:pt>
                <c:pt idx="618">
                  <c:v>1.5845410562111775E-2</c:v>
                </c:pt>
                <c:pt idx="619">
                  <c:v>1.5379414646430918E-2</c:v>
                </c:pt>
                <c:pt idx="620">
                  <c:v>1.4925630515088429E-2</c:v>
                </c:pt>
                <c:pt idx="621">
                  <c:v>1.4483787261294796E-2</c:v>
                </c:pt>
                <c:pt idx="622">
                  <c:v>1.4053618455710834E-2</c:v>
                </c:pt>
                <c:pt idx="623">
                  <c:v>1.3634862118884795E-2</c:v>
                </c:pt>
                <c:pt idx="624">
                  <c:v>1.3227260692314937E-2</c:v>
                </c:pt>
                <c:pt idx="625">
                  <c:v>1.2830561008195913E-2</c:v>
                </c:pt>
                <c:pt idx="626">
                  <c:v>1.2444514257905605E-2</c:v>
                </c:pt>
                <c:pt idx="627">
                  <c:v>1.206887595928915E-2</c:v>
                </c:pt>
                <c:pt idx="628">
                  <c:v>1.1703405922795057E-2</c:v>
                </c:pt>
                <c:pt idx="629">
                  <c:v>1.1347868216518437E-2</c:v>
                </c:pt>
                <c:pt idx="630">
                  <c:v>1.1002031130204626E-2</c:v>
                </c:pt>
                <c:pt idx="631">
                  <c:v>1.0665667138266203E-2</c:v>
                </c:pt>
                <c:pt idx="632">
                  <c:v>1.0338552861864936E-2</c:v>
                </c:pt>
                <c:pt idx="633">
                  <c:v>1.0020469030110026E-2</c:v>
                </c:pt>
                <c:pt idx="634">
                  <c:v>9.7112004404219052E-3</c:v>
                </c:pt>
                <c:pt idx="635">
                  <c:v>9.4105359181113346E-3</c:v>
                </c:pt>
                <c:pt idx="636">
                  <c:v>9.118268275221178E-3</c:v>
                </c:pt>
                <c:pt idx="637">
                  <c:v>8.8341942686784112E-3</c:v>
                </c:pt>
                <c:pt idx="638">
                  <c:v>8.5581145578020167E-3</c:v>
                </c:pt>
                <c:pt idx="639">
                  <c:v>8.2898336612122741E-3</c:v>
                </c:pt>
                <c:pt idx="640">
                  <c:v>8.02915991318515E-3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3-4C07-A0B0-18A5F7D03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537768"/>
        <c:axId val="1"/>
      </c:areaChart>
      <c:catAx>
        <c:axId val="6215377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62153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7468427778301528E-2"/>
          <c:w val="0.92615826311103178"/>
          <c:h val="0.82278608149055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'9.08'!$X$24:$X$664</c:f>
              <c:strCache>
                <c:ptCount val="641"/>
                <c:pt idx="0">
                  <c:v>4.82</c:v>
                </c:pt>
                <c:pt idx="1">
                  <c:v>4.82</c:v>
                </c:pt>
                <c:pt idx="2">
                  <c:v>4.82</c:v>
                </c:pt>
                <c:pt idx="3">
                  <c:v>4.83</c:v>
                </c:pt>
                <c:pt idx="4">
                  <c:v>4.83</c:v>
                </c:pt>
                <c:pt idx="5">
                  <c:v>4.83</c:v>
                </c:pt>
                <c:pt idx="6">
                  <c:v>4.84</c:v>
                </c:pt>
                <c:pt idx="7">
                  <c:v>4.84</c:v>
                </c:pt>
                <c:pt idx="8">
                  <c:v>4.85</c:v>
                </c:pt>
                <c:pt idx="9">
                  <c:v>4.85</c:v>
                </c:pt>
                <c:pt idx="10">
                  <c:v>4.85</c:v>
                </c:pt>
                <c:pt idx="11">
                  <c:v>4.86</c:v>
                </c:pt>
                <c:pt idx="12">
                  <c:v>4.86</c:v>
                </c:pt>
                <c:pt idx="13">
                  <c:v>4.87</c:v>
                </c:pt>
                <c:pt idx="14">
                  <c:v>4.87</c:v>
                </c:pt>
                <c:pt idx="15">
                  <c:v>4.87</c:v>
                </c:pt>
                <c:pt idx="16">
                  <c:v>4.88</c:v>
                </c:pt>
                <c:pt idx="17">
                  <c:v>4.88</c:v>
                </c:pt>
                <c:pt idx="18">
                  <c:v>4.88</c:v>
                </c:pt>
                <c:pt idx="19">
                  <c:v>4.89</c:v>
                </c:pt>
                <c:pt idx="20">
                  <c:v>4.89</c:v>
                </c:pt>
                <c:pt idx="21">
                  <c:v>4.9</c:v>
                </c:pt>
                <c:pt idx="22">
                  <c:v>4.9</c:v>
                </c:pt>
                <c:pt idx="23">
                  <c:v>4.9</c:v>
                </c:pt>
                <c:pt idx="24">
                  <c:v>4.91</c:v>
                </c:pt>
                <c:pt idx="25">
                  <c:v>4.91</c:v>
                </c:pt>
                <c:pt idx="26">
                  <c:v>4.92</c:v>
                </c:pt>
                <c:pt idx="27">
                  <c:v>4.92</c:v>
                </c:pt>
                <c:pt idx="28">
                  <c:v>4.92</c:v>
                </c:pt>
                <c:pt idx="29">
                  <c:v>4.93</c:v>
                </c:pt>
                <c:pt idx="30">
                  <c:v>4.93</c:v>
                </c:pt>
                <c:pt idx="31">
                  <c:v>4.94</c:v>
                </c:pt>
                <c:pt idx="32">
                  <c:v>4.94</c:v>
                </c:pt>
                <c:pt idx="33">
                  <c:v>4.94</c:v>
                </c:pt>
                <c:pt idx="34">
                  <c:v>4.95</c:v>
                </c:pt>
                <c:pt idx="35">
                  <c:v>4.95</c:v>
                </c:pt>
                <c:pt idx="36">
                  <c:v>4.95</c:v>
                </c:pt>
                <c:pt idx="37">
                  <c:v>4.96</c:v>
                </c:pt>
                <c:pt idx="38">
                  <c:v>4.96</c:v>
                </c:pt>
                <c:pt idx="39">
                  <c:v>4.97</c:v>
                </c:pt>
                <c:pt idx="40">
                  <c:v>4.97</c:v>
                </c:pt>
                <c:pt idx="41">
                  <c:v>4.97</c:v>
                </c:pt>
                <c:pt idx="42">
                  <c:v>4.98</c:v>
                </c:pt>
                <c:pt idx="43">
                  <c:v>4.98</c:v>
                </c:pt>
                <c:pt idx="44">
                  <c:v>4.99</c:v>
                </c:pt>
                <c:pt idx="45">
                  <c:v>4.99</c:v>
                </c:pt>
                <c:pt idx="46">
                  <c:v>4.99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5.01</c:v>
                </c:pt>
                <c:pt idx="51">
                  <c:v>5.01</c:v>
                </c:pt>
                <c:pt idx="52">
                  <c:v>5.02</c:v>
                </c:pt>
                <c:pt idx="53">
                  <c:v>5.02</c:v>
                </c:pt>
                <c:pt idx="54">
                  <c:v>5.02</c:v>
                </c:pt>
                <c:pt idx="55">
                  <c:v>5.03</c:v>
                </c:pt>
                <c:pt idx="56">
                  <c:v>5.03</c:v>
                </c:pt>
                <c:pt idx="57">
                  <c:v>5.04</c:v>
                </c:pt>
                <c:pt idx="58">
                  <c:v>5.04</c:v>
                </c:pt>
                <c:pt idx="59">
                  <c:v>5.04</c:v>
                </c:pt>
                <c:pt idx="60">
                  <c:v>5.05</c:v>
                </c:pt>
                <c:pt idx="61">
                  <c:v>5.05</c:v>
                </c:pt>
                <c:pt idx="62">
                  <c:v>5.05</c:v>
                </c:pt>
                <c:pt idx="63">
                  <c:v>5.06</c:v>
                </c:pt>
                <c:pt idx="64">
                  <c:v>5.06</c:v>
                </c:pt>
                <c:pt idx="65">
                  <c:v>5.07</c:v>
                </c:pt>
                <c:pt idx="66">
                  <c:v>5.07</c:v>
                </c:pt>
                <c:pt idx="67">
                  <c:v>5.07</c:v>
                </c:pt>
                <c:pt idx="68">
                  <c:v>5.08</c:v>
                </c:pt>
                <c:pt idx="69">
                  <c:v>5.08</c:v>
                </c:pt>
                <c:pt idx="70">
                  <c:v>5.09</c:v>
                </c:pt>
                <c:pt idx="71">
                  <c:v>5.09</c:v>
                </c:pt>
                <c:pt idx="72">
                  <c:v>5.09</c:v>
                </c:pt>
                <c:pt idx="73">
                  <c:v>5.1</c:v>
                </c:pt>
                <c:pt idx="74">
                  <c:v>5.1</c:v>
                </c:pt>
                <c:pt idx="75">
                  <c:v>5.1</c:v>
                </c:pt>
                <c:pt idx="76">
                  <c:v>5.11</c:v>
                </c:pt>
                <c:pt idx="77">
                  <c:v>5.11</c:v>
                </c:pt>
                <c:pt idx="78">
                  <c:v>5.12</c:v>
                </c:pt>
                <c:pt idx="79">
                  <c:v>5.12</c:v>
                </c:pt>
                <c:pt idx="80">
                  <c:v>5.12</c:v>
                </c:pt>
                <c:pt idx="81">
                  <c:v>5.13</c:v>
                </c:pt>
                <c:pt idx="82">
                  <c:v>5.13</c:v>
                </c:pt>
                <c:pt idx="83">
                  <c:v>5.14</c:v>
                </c:pt>
                <c:pt idx="84">
                  <c:v>5.14</c:v>
                </c:pt>
                <c:pt idx="85">
                  <c:v>5.14</c:v>
                </c:pt>
                <c:pt idx="86">
                  <c:v>5.15</c:v>
                </c:pt>
                <c:pt idx="87">
                  <c:v>5.15</c:v>
                </c:pt>
                <c:pt idx="88">
                  <c:v>5.15</c:v>
                </c:pt>
                <c:pt idx="89">
                  <c:v>5.16</c:v>
                </c:pt>
                <c:pt idx="90">
                  <c:v>5.16</c:v>
                </c:pt>
                <c:pt idx="91">
                  <c:v>5.17</c:v>
                </c:pt>
                <c:pt idx="92">
                  <c:v>5.17</c:v>
                </c:pt>
                <c:pt idx="93">
                  <c:v>5.17</c:v>
                </c:pt>
                <c:pt idx="94">
                  <c:v>5.18</c:v>
                </c:pt>
                <c:pt idx="95">
                  <c:v>5.18</c:v>
                </c:pt>
                <c:pt idx="96">
                  <c:v>5.19</c:v>
                </c:pt>
                <c:pt idx="97">
                  <c:v>5.19</c:v>
                </c:pt>
                <c:pt idx="98">
                  <c:v>5.19</c:v>
                </c:pt>
                <c:pt idx="99">
                  <c:v>5.2</c:v>
                </c:pt>
                <c:pt idx="100">
                  <c:v>5.2</c:v>
                </c:pt>
                <c:pt idx="101">
                  <c:v>5.21</c:v>
                </c:pt>
                <c:pt idx="102">
                  <c:v>5.21</c:v>
                </c:pt>
                <c:pt idx="103">
                  <c:v>5.21</c:v>
                </c:pt>
                <c:pt idx="104">
                  <c:v>5.22</c:v>
                </c:pt>
                <c:pt idx="105">
                  <c:v>5.22</c:v>
                </c:pt>
                <c:pt idx="106">
                  <c:v>5.22</c:v>
                </c:pt>
                <c:pt idx="107">
                  <c:v>5.23</c:v>
                </c:pt>
                <c:pt idx="108">
                  <c:v>5.23</c:v>
                </c:pt>
                <c:pt idx="109">
                  <c:v>5.24</c:v>
                </c:pt>
                <c:pt idx="110">
                  <c:v>5.24</c:v>
                </c:pt>
                <c:pt idx="111">
                  <c:v>5.24</c:v>
                </c:pt>
                <c:pt idx="112">
                  <c:v>5.25</c:v>
                </c:pt>
                <c:pt idx="113">
                  <c:v>5.25</c:v>
                </c:pt>
                <c:pt idx="114">
                  <c:v>5.26</c:v>
                </c:pt>
                <c:pt idx="115">
                  <c:v>5.26</c:v>
                </c:pt>
                <c:pt idx="116">
                  <c:v>5.26</c:v>
                </c:pt>
                <c:pt idx="117">
                  <c:v>5.27</c:v>
                </c:pt>
                <c:pt idx="118">
                  <c:v>5.27</c:v>
                </c:pt>
                <c:pt idx="119">
                  <c:v>5.27</c:v>
                </c:pt>
                <c:pt idx="120">
                  <c:v>5.28</c:v>
                </c:pt>
                <c:pt idx="121">
                  <c:v>5.28</c:v>
                </c:pt>
                <c:pt idx="122">
                  <c:v>5.29</c:v>
                </c:pt>
                <c:pt idx="123">
                  <c:v>5.29</c:v>
                </c:pt>
                <c:pt idx="124">
                  <c:v>5.29</c:v>
                </c:pt>
                <c:pt idx="125">
                  <c:v>5.3</c:v>
                </c:pt>
                <c:pt idx="126">
                  <c:v>5.3</c:v>
                </c:pt>
                <c:pt idx="127">
                  <c:v>5.31</c:v>
                </c:pt>
                <c:pt idx="128">
                  <c:v>5.31</c:v>
                </c:pt>
                <c:pt idx="129">
                  <c:v>5.31</c:v>
                </c:pt>
                <c:pt idx="130">
                  <c:v>5.32</c:v>
                </c:pt>
                <c:pt idx="131">
                  <c:v>5.32</c:v>
                </c:pt>
                <c:pt idx="132">
                  <c:v>5.32</c:v>
                </c:pt>
                <c:pt idx="133">
                  <c:v>5.33</c:v>
                </c:pt>
                <c:pt idx="134">
                  <c:v>5.33</c:v>
                </c:pt>
                <c:pt idx="135">
                  <c:v>5.34</c:v>
                </c:pt>
                <c:pt idx="136">
                  <c:v>5.34</c:v>
                </c:pt>
                <c:pt idx="137">
                  <c:v>5.34</c:v>
                </c:pt>
                <c:pt idx="138">
                  <c:v>5.35</c:v>
                </c:pt>
                <c:pt idx="139">
                  <c:v>5.35</c:v>
                </c:pt>
                <c:pt idx="140">
                  <c:v>5.36</c:v>
                </c:pt>
                <c:pt idx="141">
                  <c:v>5.36</c:v>
                </c:pt>
                <c:pt idx="142">
                  <c:v>5.36</c:v>
                </c:pt>
                <c:pt idx="143">
                  <c:v>5.37</c:v>
                </c:pt>
                <c:pt idx="144">
                  <c:v>5.37</c:v>
                </c:pt>
                <c:pt idx="145">
                  <c:v>5.37</c:v>
                </c:pt>
                <c:pt idx="146">
                  <c:v>5.38</c:v>
                </c:pt>
                <c:pt idx="147">
                  <c:v>5.38</c:v>
                </c:pt>
                <c:pt idx="148">
                  <c:v>5.39</c:v>
                </c:pt>
                <c:pt idx="149">
                  <c:v>5.39</c:v>
                </c:pt>
                <c:pt idx="150">
                  <c:v>5.39</c:v>
                </c:pt>
                <c:pt idx="151">
                  <c:v>5.4</c:v>
                </c:pt>
                <c:pt idx="152">
                  <c:v>5.4</c:v>
                </c:pt>
                <c:pt idx="153">
                  <c:v>5.41</c:v>
                </c:pt>
                <c:pt idx="154">
                  <c:v>5.41</c:v>
                </c:pt>
                <c:pt idx="155">
                  <c:v>5.41</c:v>
                </c:pt>
                <c:pt idx="156">
                  <c:v>5.42</c:v>
                </c:pt>
                <c:pt idx="157">
                  <c:v>5.42</c:v>
                </c:pt>
                <c:pt idx="158">
                  <c:v>5.43</c:v>
                </c:pt>
                <c:pt idx="159">
                  <c:v>5.43</c:v>
                </c:pt>
                <c:pt idx="160">
                  <c:v>5.43</c:v>
                </c:pt>
                <c:pt idx="161">
                  <c:v>5.44</c:v>
                </c:pt>
                <c:pt idx="162">
                  <c:v>5.44</c:v>
                </c:pt>
                <c:pt idx="163">
                  <c:v>5.44</c:v>
                </c:pt>
                <c:pt idx="164">
                  <c:v>5.45</c:v>
                </c:pt>
                <c:pt idx="165">
                  <c:v>5.45</c:v>
                </c:pt>
                <c:pt idx="166">
                  <c:v>5.46</c:v>
                </c:pt>
                <c:pt idx="167">
                  <c:v>5.46</c:v>
                </c:pt>
                <c:pt idx="168">
                  <c:v>5.46</c:v>
                </c:pt>
                <c:pt idx="169">
                  <c:v>5.47</c:v>
                </c:pt>
                <c:pt idx="170">
                  <c:v>5.47</c:v>
                </c:pt>
                <c:pt idx="171">
                  <c:v>5.48</c:v>
                </c:pt>
                <c:pt idx="172">
                  <c:v>5.48</c:v>
                </c:pt>
                <c:pt idx="173">
                  <c:v>5.48</c:v>
                </c:pt>
                <c:pt idx="174">
                  <c:v>5.49</c:v>
                </c:pt>
                <c:pt idx="175">
                  <c:v>5.49</c:v>
                </c:pt>
                <c:pt idx="176">
                  <c:v>5.49</c:v>
                </c:pt>
                <c:pt idx="177">
                  <c:v>5.5</c:v>
                </c:pt>
                <c:pt idx="178">
                  <c:v>5.5</c:v>
                </c:pt>
                <c:pt idx="179">
                  <c:v>5.51</c:v>
                </c:pt>
                <c:pt idx="180">
                  <c:v>5.51</c:v>
                </c:pt>
                <c:pt idx="181">
                  <c:v>5.51</c:v>
                </c:pt>
                <c:pt idx="182">
                  <c:v>5.52</c:v>
                </c:pt>
                <c:pt idx="183">
                  <c:v>5.52</c:v>
                </c:pt>
                <c:pt idx="184">
                  <c:v>5.53</c:v>
                </c:pt>
                <c:pt idx="185">
                  <c:v>5.53</c:v>
                </c:pt>
                <c:pt idx="186">
                  <c:v>5.53</c:v>
                </c:pt>
                <c:pt idx="187">
                  <c:v>5.54</c:v>
                </c:pt>
                <c:pt idx="188">
                  <c:v>5.54</c:v>
                </c:pt>
                <c:pt idx="189">
                  <c:v>5.54</c:v>
                </c:pt>
                <c:pt idx="190">
                  <c:v>5.55</c:v>
                </c:pt>
                <c:pt idx="191">
                  <c:v>5.55</c:v>
                </c:pt>
                <c:pt idx="192">
                  <c:v>5.56</c:v>
                </c:pt>
                <c:pt idx="193">
                  <c:v>5.56</c:v>
                </c:pt>
                <c:pt idx="194">
                  <c:v>5.56</c:v>
                </c:pt>
                <c:pt idx="195">
                  <c:v>5.57</c:v>
                </c:pt>
                <c:pt idx="196">
                  <c:v>5.57</c:v>
                </c:pt>
                <c:pt idx="197">
                  <c:v>5.58</c:v>
                </c:pt>
                <c:pt idx="198">
                  <c:v>5.58</c:v>
                </c:pt>
                <c:pt idx="199">
                  <c:v>5.58</c:v>
                </c:pt>
                <c:pt idx="200">
                  <c:v>5.59</c:v>
                </c:pt>
                <c:pt idx="201">
                  <c:v>5.59</c:v>
                </c:pt>
                <c:pt idx="202">
                  <c:v>5.59</c:v>
                </c:pt>
                <c:pt idx="203">
                  <c:v>5.6</c:v>
                </c:pt>
                <c:pt idx="204">
                  <c:v>5.6</c:v>
                </c:pt>
                <c:pt idx="205">
                  <c:v>5.61</c:v>
                </c:pt>
                <c:pt idx="206">
                  <c:v>5.61</c:v>
                </c:pt>
                <c:pt idx="207">
                  <c:v>5.61</c:v>
                </c:pt>
                <c:pt idx="208">
                  <c:v>5.62</c:v>
                </c:pt>
                <c:pt idx="209">
                  <c:v>5.62</c:v>
                </c:pt>
                <c:pt idx="210">
                  <c:v>5.63</c:v>
                </c:pt>
                <c:pt idx="211">
                  <c:v>5.63</c:v>
                </c:pt>
                <c:pt idx="212">
                  <c:v>5.63</c:v>
                </c:pt>
                <c:pt idx="213">
                  <c:v>5.64</c:v>
                </c:pt>
                <c:pt idx="214">
                  <c:v>5.64</c:v>
                </c:pt>
                <c:pt idx="215">
                  <c:v>5.64</c:v>
                </c:pt>
                <c:pt idx="216">
                  <c:v>5.65</c:v>
                </c:pt>
                <c:pt idx="217">
                  <c:v>5.65</c:v>
                </c:pt>
                <c:pt idx="218">
                  <c:v>5.66</c:v>
                </c:pt>
                <c:pt idx="219">
                  <c:v>5.66</c:v>
                </c:pt>
                <c:pt idx="220">
                  <c:v>5.66</c:v>
                </c:pt>
                <c:pt idx="221">
                  <c:v>5.67</c:v>
                </c:pt>
                <c:pt idx="222">
                  <c:v>5.67</c:v>
                </c:pt>
                <c:pt idx="223">
                  <c:v>5.68</c:v>
                </c:pt>
                <c:pt idx="224">
                  <c:v>5.68</c:v>
                </c:pt>
                <c:pt idx="225">
                  <c:v>5.68</c:v>
                </c:pt>
                <c:pt idx="226">
                  <c:v>5.69</c:v>
                </c:pt>
                <c:pt idx="227">
                  <c:v>5.69</c:v>
                </c:pt>
                <c:pt idx="228">
                  <c:v>5.7</c:v>
                </c:pt>
                <c:pt idx="229">
                  <c:v>5.7</c:v>
                </c:pt>
                <c:pt idx="230">
                  <c:v>5.7</c:v>
                </c:pt>
                <c:pt idx="231">
                  <c:v>5.71</c:v>
                </c:pt>
                <c:pt idx="232">
                  <c:v>5.71</c:v>
                </c:pt>
                <c:pt idx="233">
                  <c:v>5.71</c:v>
                </c:pt>
                <c:pt idx="234">
                  <c:v>5.72</c:v>
                </c:pt>
                <c:pt idx="235">
                  <c:v>5.72</c:v>
                </c:pt>
                <c:pt idx="236">
                  <c:v>5.73</c:v>
                </c:pt>
                <c:pt idx="237">
                  <c:v>5.73</c:v>
                </c:pt>
                <c:pt idx="238">
                  <c:v>5.73</c:v>
                </c:pt>
                <c:pt idx="239">
                  <c:v>5.74</c:v>
                </c:pt>
                <c:pt idx="240">
                  <c:v>5.74</c:v>
                </c:pt>
                <c:pt idx="241">
                  <c:v>5.75</c:v>
                </c:pt>
                <c:pt idx="242">
                  <c:v>5.75</c:v>
                </c:pt>
                <c:pt idx="243">
                  <c:v>5.75</c:v>
                </c:pt>
                <c:pt idx="244">
                  <c:v>5.76</c:v>
                </c:pt>
                <c:pt idx="245">
                  <c:v>5.76</c:v>
                </c:pt>
                <c:pt idx="246">
                  <c:v>5.76</c:v>
                </c:pt>
                <c:pt idx="247">
                  <c:v>5.77</c:v>
                </c:pt>
                <c:pt idx="248">
                  <c:v>5.77</c:v>
                </c:pt>
                <c:pt idx="249">
                  <c:v>5.78</c:v>
                </c:pt>
                <c:pt idx="250">
                  <c:v>5.78</c:v>
                </c:pt>
                <c:pt idx="251">
                  <c:v>5.78</c:v>
                </c:pt>
                <c:pt idx="252">
                  <c:v>5.79</c:v>
                </c:pt>
                <c:pt idx="253">
                  <c:v>5.79</c:v>
                </c:pt>
                <c:pt idx="254">
                  <c:v>5.8</c:v>
                </c:pt>
                <c:pt idx="255">
                  <c:v>5.8</c:v>
                </c:pt>
                <c:pt idx="256">
                  <c:v>5.8</c:v>
                </c:pt>
                <c:pt idx="257">
                  <c:v>5.81</c:v>
                </c:pt>
                <c:pt idx="258">
                  <c:v>5.81</c:v>
                </c:pt>
                <c:pt idx="259">
                  <c:v>5.81</c:v>
                </c:pt>
                <c:pt idx="260">
                  <c:v>5.82</c:v>
                </c:pt>
                <c:pt idx="261">
                  <c:v>5.82</c:v>
                </c:pt>
                <c:pt idx="262">
                  <c:v>5.83</c:v>
                </c:pt>
                <c:pt idx="263">
                  <c:v>5.83</c:v>
                </c:pt>
                <c:pt idx="264">
                  <c:v>5.83</c:v>
                </c:pt>
                <c:pt idx="265">
                  <c:v>5.84</c:v>
                </c:pt>
                <c:pt idx="266">
                  <c:v>5.84</c:v>
                </c:pt>
                <c:pt idx="267">
                  <c:v>5.85</c:v>
                </c:pt>
                <c:pt idx="268">
                  <c:v>5.85</c:v>
                </c:pt>
                <c:pt idx="269">
                  <c:v>5.85</c:v>
                </c:pt>
                <c:pt idx="270">
                  <c:v>5.86</c:v>
                </c:pt>
                <c:pt idx="271">
                  <c:v>5.86</c:v>
                </c:pt>
                <c:pt idx="272">
                  <c:v>5.86</c:v>
                </c:pt>
                <c:pt idx="273">
                  <c:v>5.87</c:v>
                </c:pt>
                <c:pt idx="274">
                  <c:v>5.87</c:v>
                </c:pt>
                <c:pt idx="275">
                  <c:v>5.88</c:v>
                </c:pt>
                <c:pt idx="276">
                  <c:v>5.88</c:v>
                </c:pt>
                <c:pt idx="277">
                  <c:v>5.88</c:v>
                </c:pt>
                <c:pt idx="278">
                  <c:v>5.89</c:v>
                </c:pt>
                <c:pt idx="279">
                  <c:v>5.89</c:v>
                </c:pt>
                <c:pt idx="280">
                  <c:v>5.9</c:v>
                </c:pt>
                <c:pt idx="281">
                  <c:v>5.9</c:v>
                </c:pt>
                <c:pt idx="282">
                  <c:v>5.9</c:v>
                </c:pt>
                <c:pt idx="283">
                  <c:v>5.91</c:v>
                </c:pt>
                <c:pt idx="284">
                  <c:v>5.91</c:v>
                </c:pt>
                <c:pt idx="285">
                  <c:v>5.91</c:v>
                </c:pt>
                <c:pt idx="286">
                  <c:v>5.92</c:v>
                </c:pt>
                <c:pt idx="287">
                  <c:v>5.92</c:v>
                </c:pt>
                <c:pt idx="288">
                  <c:v>5.93</c:v>
                </c:pt>
                <c:pt idx="289">
                  <c:v>5.93</c:v>
                </c:pt>
                <c:pt idx="290">
                  <c:v>5.93</c:v>
                </c:pt>
                <c:pt idx="291">
                  <c:v>5.94</c:v>
                </c:pt>
                <c:pt idx="292">
                  <c:v>5.94</c:v>
                </c:pt>
                <c:pt idx="293">
                  <c:v>5.95</c:v>
                </c:pt>
                <c:pt idx="294">
                  <c:v>5.95</c:v>
                </c:pt>
                <c:pt idx="295">
                  <c:v>5.95</c:v>
                </c:pt>
                <c:pt idx="296">
                  <c:v>5.96</c:v>
                </c:pt>
                <c:pt idx="297">
                  <c:v>5.96</c:v>
                </c:pt>
                <c:pt idx="298">
                  <c:v>5.97</c:v>
                </c:pt>
                <c:pt idx="299">
                  <c:v>5.97</c:v>
                </c:pt>
                <c:pt idx="300">
                  <c:v>5.97</c:v>
                </c:pt>
                <c:pt idx="301">
                  <c:v>5.98</c:v>
                </c:pt>
                <c:pt idx="302">
                  <c:v>5.98</c:v>
                </c:pt>
                <c:pt idx="303">
                  <c:v>5.98</c:v>
                </c:pt>
                <c:pt idx="304">
                  <c:v>5.99</c:v>
                </c:pt>
                <c:pt idx="305">
                  <c:v>5.99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6.01</c:v>
                </c:pt>
                <c:pt idx="310">
                  <c:v>6.01</c:v>
                </c:pt>
                <c:pt idx="311">
                  <c:v>6.02</c:v>
                </c:pt>
                <c:pt idx="312">
                  <c:v>6.02</c:v>
                </c:pt>
                <c:pt idx="313">
                  <c:v>6.02</c:v>
                </c:pt>
                <c:pt idx="314">
                  <c:v>6.03</c:v>
                </c:pt>
                <c:pt idx="315">
                  <c:v>6.03</c:v>
                </c:pt>
                <c:pt idx="316">
                  <c:v>6.03</c:v>
                </c:pt>
                <c:pt idx="317">
                  <c:v>6.04</c:v>
                </c:pt>
                <c:pt idx="318">
                  <c:v>6.04</c:v>
                </c:pt>
                <c:pt idx="319">
                  <c:v>6.05</c:v>
                </c:pt>
                <c:pt idx="320">
                  <c:v>6.05</c:v>
                </c:pt>
                <c:pt idx="321">
                  <c:v>6.05</c:v>
                </c:pt>
                <c:pt idx="322">
                  <c:v>6.06</c:v>
                </c:pt>
                <c:pt idx="323">
                  <c:v>6.06</c:v>
                </c:pt>
                <c:pt idx="324">
                  <c:v>6.07</c:v>
                </c:pt>
                <c:pt idx="325">
                  <c:v>6.07</c:v>
                </c:pt>
                <c:pt idx="326">
                  <c:v>6.07</c:v>
                </c:pt>
                <c:pt idx="327">
                  <c:v>6.08</c:v>
                </c:pt>
                <c:pt idx="328">
                  <c:v>6.08</c:v>
                </c:pt>
                <c:pt idx="329">
                  <c:v>6.08</c:v>
                </c:pt>
                <c:pt idx="330">
                  <c:v>6.09</c:v>
                </c:pt>
                <c:pt idx="331">
                  <c:v>6.09</c:v>
                </c:pt>
                <c:pt idx="332">
                  <c:v>6.1</c:v>
                </c:pt>
                <c:pt idx="333">
                  <c:v>6.1</c:v>
                </c:pt>
                <c:pt idx="334">
                  <c:v>6.1</c:v>
                </c:pt>
                <c:pt idx="335">
                  <c:v>6.11</c:v>
                </c:pt>
                <c:pt idx="336">
                  <c:v>6.11</c:v>
                </c:pt>
                <c:pt idx="337">
                  <c:v>6.12</c:v>
                </c:pt>
                <c:pt idx="338">
                  <c:v>6.12</c:v>
                </c:pt>
                <c:pt idx="339">
                  <c:v>6.12</c:v>
                </c:pt>
                <c:pt idx="340">
                  <c:v>6.13</c:v>
                </c:pt>
                <c:pt idx="341">
                  <c:v>6.13</c:v>
                </c:pt>
                <c:pt idx="342">
                  <c:v>6.13</c:v>
                </c:pt>
                <c:pt idx="343">
                  <c:v>6.14</c:v>
                </c:pt>
                <c:pt idx="344">
                  <c:v>6.14</c:v>
                </c:pt>
                <c:pt idx="345">
                  <c:v>6.15</c:v>
                </c:pt>
                <c:pt idx="346">
                  <c:v>6.15</c:v>
                </c:pt>
                <c:pt idx="347">
                  <c:v>6.15</c:v>
                </c:pt>
                <c:pt idx="348">
                  <c:v>6.16</c:v>
                </c:pt>
                <c:pt idx="349">
                  <c:v>6.16</c:v>
                </c:pt>
                <c:pt idx="350">
                  <c:v>6.17</c:v>
                </c:pt>
                <c:pt idx="351">
                  <c:v>6.17</c:v>
                </c:pt>
                <c:pt idx="352">
                  <c:v>6.17</c:v>
                </c:pt>
                <c:pt idx="353">
                  <c:v>6.18</c:v>
                </c:pt>
                <c:pt idx="354">
                  <c:v>6.18</c:v>
                </c:pt>
                <c:pt idx="355">
                  <c:v>6.19</c:v>
                </c:pt>
                <c:pt idx="356">
                  <c:v>6.19</c:v>
                </c:pt>
                <c:pt idx="357">
                  <c:v>6.19</c:v>
                </c:pt>
                <c:pt idx="358">
                  <c:v>6.2</c:v>
                </c:pt>
                <c:pt idx="359">
                  <c:v>6.2</c:v>
                </c:pt>
                <c:pt idx="360">
                  <c:v>6.2</c:v>
                </c:pt>
                <c:pt idx="361">
                  <c:v>6.21</c:v>
                </c:pt>
                <c:pt idx="362">
                  <c:v>6.21</c:v>
                </c:pt>
                <c:pt idx="363">
                  <c:v>6.22</c:v>
                </c:pt>
                <c:pt idx="364">
                  <c:v>6.22</c:v>
                </c:pt>
                <c:pt idx="365">
                  <c:v>6.22</c:v>
                </c:pt>
                <c:pt idx="366">
                  <c:v>6.23</c:v>
                </c:pt>
                <c:pt idx="367">
                  <c:v>6.23</c:v>
                </c:pt>
                <c:pt idx="368">
                  <c:v>6.24</c:v>
                </c:pt>
                <c:pt idx="369">
                  <c:v>6.24</c:v>
                </c:pt>
                <c:pt idx="370">
                  <c:v>6.24</c:v>
                </c:pt>
                <c:pt idx="371">
                  <c:v>6.25</c:v>
                </c:pt>
                <c:pt idx="372">
                  <c:v>6.25</c:v>
                </c:pt>
                <c:pt idx="373">
                  <c:v>6.25</c:v>
                </c:pt>
                <c:pt idx="374">
                  <c:v>6.26</c:v>
                </c:pt>
                <c:pt idx="375">
                  <c:v>6.26</c:v>
                </c:pt>
                <c:pt idx="376">
                  <c:v>6.27</c:v>
                </c:pt>
                <c:pt idx="377">
                  <c:v>6.27</c:v>
                </c:pt>
                <c:pt idx="378">
                  <c:v>6.27</c:v>
                </c:pt>
                <c:pt idx="379">
                  <c:v>6.28</c:v>
                </c:pt>
                <c:pt idx="380">
                  <c:v>6.28</c:v>
                </c:pt>
                <c:pt idx="381">
                  <c:v>6.29</c:v>
                </c:pt>
                <c:pt idx="382">
                  <c:v>6.29</c:v>
                </c:pt>
                <c:pt idx="383">
                  <c:v>6.29</c:v>
                </c:pt>
                <c:pt idx="384">
                  <c:v>6.3</c:v>
                </c:pt>
                <c:pt idx="385">
                  <c:v>6.3</c:v>
                </c:pt>
                <c:pt idx="386">
                  <c:v>6.3</c:v>
                </c:pt>
                <c:pt idx="387">
                  <c:v>6.31</c:v>
                </c:pt>
                <c:pt idx="388">
                  <c:v>6.31</c:v>
                </c:pt>
                <c:pt idx="389">
                  <c:v>6.32</c:v>
                </c:pt>
                <c:pt idx="390">
                  <c:v>6.32</c:v>
                </c:pt>
                <c:pt idx="391">
                  <c:v>6.32</c:v>
                </c:pt>
                <c:pt idx="392">
                  <c:v>6.33</c:v>
                </c:pt>
                <c:pt idx="393">
                  <c:v>6.33</c:v>
                </c:pt>
                <c:pt idx="394">
                  <c:v>6.34</c:v>
                </c:pt>
                <c:pt idx="395">
                  <c:v>6.34</c:v>
                </c:pt>
                <c:pt idx="396">
                  <c:v>6.34</c:v>
                </c:pt>
                <c:pt idx="397">
                  <c:v>6.35</c:v>
                </c:pt>
                <c:pt idx="398">
                  <c:v>6.35</c:v>
                </c:pt>
                <c:pt idx="399">
                  <c:v>6.35</c:v>
                </c:pt>
                <c:pt idx="400">
                  <c:v>6.36</c:v>
                </c:pt>
                <c:pt idx="401">
                  <c:v>6.36</c:v>
                </c:pt>
                <c:pt idx="402">
                  <c:v>6.37</c:v>
                </c:pt>
                <c:pt idx="403">
                  <c:v>6.37</c:v>
                </c:pt>
                <c:pt idx="404">
                  <c:v>6.37</c:v>
                </c:pt>
                <c:pt idx="405">
                  <c:v>6.38</c:v>
                </c:pt>
                <c:pt idx="406">
                  <c:v>6.38</c:v>
                </c:pt>
                <c:pt idx="407">
                  <c:v>6.39</c:v>
                </c:pt>
                <c:pt idx="408">
                  <c:v>6.39</c:v>
                </c:pt>
                <c:pt idx="409">
                  <c:v>6.39</c:v>
                </c:pt>
                <c:pt idx="410">
                  <c:v>6.4</c:v>
                </c:pt>
                <c:pt idx="411">
                  <c:v>6.4</c:v>
                </c:pt>
                <c:pt idx="412">
                  <c:v>6.4</c:v>
                </c:pt>
                <c:pt idx="413">
                  <c:v>6.41</c:v>
                </c:pt>
                <c:pt idx="414">
                  <c:v>6.41</c:v>
                </c:pt>
                <c:pt idx="415">
                  <c:v>6.42</c:v>
                </c:pt>
                <c:pt idx="416">
                  <c:v>6.42</c:v>
                </c:pt>
                <c:pt idx="417">
                  <c:v>6.42</c:v>
                </c:pt>
                <c:pt idx="418">
                  <c:v>6.43</c:v>
                </c:pt>
                <c:pt idx="419">
                  <c:v>6.43</c:v>
                </c:pt>
                <c:pt idx="420">
                  <c:v>6.44</c:v>
                </c:pt>
                <c:pt idx="421">
                  <c:v>6.44</c:v>
                </c:pt>
                <c:pt idx="422">
                  <c:v>6.44</c:v>
                </c:pt>
                <c:pt idx="423">
                  <c:v>6.45</c:v>
                </c:pt>
                <c:pt idx="424">
                  <c:v>6.45</c:v>
                </c:pt>
                <c:pt idx="425">
                  <c:v>6.46</c:v>
                </c:pt>
                <c:pt idx="426">
                  <c:v>6.46</c:v>
                </c:pt>
                <c:pt idx="427">
                  <c:v>6.46</c:v>
                </c:pt>
                <c:pt idx="428">
                  <c:v>6.47</c:v>
                </c:pt>
                <c:pt idx="429">
                  <c:v>6.47</c:v>
                </c:pt>
                <c:pt idx="430">
                  <c:v>6.47</c:v>
                </c:pt>
                <c:pt idx="431">
                  <c:v>6.48</c:v>
                </c:pt>
                <c:pt idx="432">
                  <c:v>6.48</c:v>
                </c:pt>
                <c:pt idx="433">
                  <c:v>6.49</c:v>
                </c:pt>
                <c:pt idx="434">
                  <c:v>6.49</c:v>
                </c:pt>
                <c:pt idx="435">
                  <c:v>6.49</c:v>
                </c:pt>
                <c:pt idx="436">
                  <c:v>6.5</c:v>
                </c:pt>
                <c:pt idx="437">
                  <c:v>6.5</c:v>
                </c:pt>
                <c:pt idx="438">
                  <c:v>6.51</c:v>
                </c:pt>
                <c:pt idx="439">
                  <c:v>6.51</c:v>
                </c:pt>
                <c:pt idx="440">
                  <c:v>6.51</c:v>
                </c:pt>
                <c:pt idx="441">
                  <c:v>6.52</c:v>
                </c:pt>
                <c:pt idx="442">
                  <c:v>6.52</c:v>
                </c:pt>
                <c:pt idx="443">
                  <c:v>6.52</c:v>
                </c:pt>
                <c:pt idx="444">
                  <c:v>6.53</c:v>
                </c:pt>
                <c:pt idx="445">
                  <c:v>6.53</c:v>
                </c:pt>
                <c:pt idx="446">
                  <c:v>6.54</c:v>
                </c:pt>
                <c:pt idx="447">
                  <c:v>6.54</c:v>
                </c:pt>
                <c:pt idx="448">
                  <c:v>6.54</c:v>
                </c:pt>
                <c:pt idx="449">
                  <c:v>6.55</c:v>
                </c:pt>
                <c:pt idx="450">
                  <c:v>6.55</c:v>
                </c:pt>
                <c:pt idx="451">
                  <c:v>6.56</c:v>
                </c:pt>
                <c:pt idx="452">
                  <c:v>6.56</c:v>
                </c:pt>
                <c:pt idx="453">
                  <c:v>6.56</c:v>
                </c:pt>
                <c:pt idx="454">
                  <c:v>6.57</c:v>
                </c:pt>
                <c:pt idx="455">
                  <c:v>6.57</c:v>
                </c:pt>
                <c:pt idx="456">
                  <c:v>6.57</c:v>
                </c:pt>
                <c:pt idx="457">
                  <c:v>6.58</c:v>
                </c:pt>
                <c:pt idx="458">
                  <c:v>6.58</c:v>
                </c:pt>
                <c:pt idx="459">
                  <c:v>6.59</c:v>
                </c:pt>
                <c:pt idx="460">
                  <c:v>6.59</c:v>
                </c:pt>
                <c:pt idx="461">
                  <c:v>6.59</c:v>
                </c:pt>
                <c:pt idx="462">
                  <c:v>6.6</c:v>
                </c:pt>
                <c:pt idx="463">
                  <c:v>6.6</c:v>
                </c:pt>
                <c:pt idx="464">
                  <c:v>6.61</c:v>
                </c:pt>
                <c:pt idx="465">
                  <c:v>6.61</c:v>
                </c:pt>
                <c:pt idx="466">
                  <c:v>6.61</c:v>
                </c:pt>
                <c:pt idx="467">
                  <c:v>6.62</c:v>
                </c:pt>
                <c:pt idx="468">
                  <c:v>6.62</c:v>
                </c:pt>
                <c:pt idx="469">
                  <c:v>6.62</c:v>
                </c:pt>
                <c:pt idx="470">
                  <c:v>6.63</c:v>
                </c:pt>
                <c:pt idx="471">
                  <c:v>6.63</c:v>
                </c:pt>
                <c:pt idx="472">
                  <c:v>6.64</c:v>
                </c:pt>
                <c:pt idx="473">
                  <c:v>6.64</c:v>
                </c:pt>
                <c:pt idx="474">
                  <c:v>6.64</c:v>
                </c:pt>
                <c:pt idx="475">
                  <c:v>6.65</c:v>
                </c:pt>
                <c:pt idx="476">
                  <c:v>6.65</c:v>
                </c:pt>
                <c:pt idx="477">
                  <c:v>6.66</c:v>
                </c:pt>
                <c:pt idx="478">
                  <c:v>6.66</c:v>
                </c:pt>
                <c:pt idx="479">
                  <c:v>6.66</c:v>
                </c:pt>
                <c:pt idx="480">
                  <c:v>6.67</c:v>
                </c:pt>
                <c:pt idx="481">
                  <c:v>6.67</c:v>
                </c:pt>
                <c:pt idx="482">
                  <c:v>6.67</c:v>
                </c:pt>
                <c:pt idx="483">
                  <c:v>6.68</c:v>
                </c:pt>
                <c:pt idx="484">
                  <c:v>6.68</c:v>
                </c:pt>
                <c:pt idx="485">
                  <c:v>6.69</c:v>
                </c:pt>
                <c:pt idx="486">
                  <c:v>6.69</c:v>
                </c:pt>
                <c:pt idx="487">
                  <c:v>6.69</c:v>
                </c:pt>
                <c:pt idx="488">
                  <c:v>6.7</c:v>
                </c:pt>
                <c:pt idx="489">
                  <c:v>6.7</c:v>
                </c:pt>
                <c:pt idx="490">
                  <c:v>6.71</c:v>
                </c:pt>
                <c:pt idx="491">
                  <c:v>6.71</c:v>
                </c:pt>
                <c:pt idx="492">
                  <c:v>6.71</c:v>
                </c:pt>
                <c:pt idx="493">
                  <c:v>6.72</c:v>
                </c:pt>
                <c:pt idx="494">
                  <c:v>6.72</c:v>
                </c:pt>
                <c:pt idx="495">
                  <c:v>6.73</c:v>
                </c:pt>
                <c:pt idx="496">
                  <c:v>6.73</c:v>
                </c:pt>
                <c:pt idx="497">
                  <c:v>6.73</c:v>
                </c:pt>
                <c:pt idx="498">
                  <c:v>6.74</c:v>
                </c:pt>
                <c:pt idx="499">
                  <c:v>6.74</c:v>
                </c:pt>
                <c:pt idx="500">
                  <c:v>6.74</c:v>
                </c:pt>
                <c:pt idx="501">
                  <c:v>6.75</c:v>
                </c:pt>
                <c:pt idx="502">
                  <c:v>6.75</c:v>
                </c:pt>
                <c:pt idx="503">
                  <c:v>6.76</c:v>
                </c:pt>
                <c:pt idx="504">
                  <c:v>6.76</c:v>
                </c:pt>
                <c:pt idx="505">
                  <c:v>6.76</c:v>
                </c:pt>
                <c:pt idx="506">
                  <c:v>6.77</c:v>
                </c:pt>
                <c:pt idx="507">
                  <c:v>6.77</c:v>
                </c:pt>
                <c:pt idx="508">
                  <c:v>6.78</c:v>
                </c:pt>
                <c:pt idx="509">
                  <c:v>6.78</c:v>
                </c:pt>
                <c:pt idx="510">
                  <c:v>6.78</c:v>
                </c:pt>
                <c:pt idx="511">
                  <c:v>6.79</c:v>
                </c:pt>
                <c:pt idx="512">
                  <c:v>6.79</c:v>
                </c:pt>
                <c:pt idx="513">
                  <c:v>6.79</c:v>
                </c:pt>
                <c:pt idx="514">
                  <c:v>6.8</c:v>
                </c:pt>
                <c:pt idx="515">
                  <c:v>6.8</c:v>
                </c:pt>
                <c:pt idx="516">
                  <c:v>6.81</c:v>
                </c:pt>
                <c:pt idx="517">
                  <c:v>6.81</c:v>
                </c:pt>
                <c:pt idx="518">
                  <c:v>6.81</c:v>
                </c:pt>
                <c:pt idx="519">
                  <c:v>6.82</c:v>
                </c:pt>
                <c:pt idx="520">
                  <c:v>6.82</c:v>
                </c:pt>
                <c:pt idx="521">
                  <c:v>6.83</c:v>
                </c:pt>
                <c:pt idx="522">
                  <c:v>6.83</c:v>
                </c:pt>
                <c:pt idx="523">
                  <c:v>6.83</c:v>
                </c:pt>
                <c:pt idx="524">
                  <c:v>6.84</c:v>
                </c:pt>
                <c:pt idx="525">
                  <c:v>6.84</c:v>
                </c:pt>
                <c:pt idx="526">
                  <c:v>6.84</c:v>
                </c:pt>
                <c:pt idx="527">
                  <c:v>6.85</c:v>
                </c:pt>
                <c:pt idx="528">
                  <c:v>6.85</c:v>
                </c:pt>
                <c:pt idx="529">
                  <c:v>6.86</c:v>
                </c:pt>
                <c:pt idx="530">
                  <c:v>6.86</c:v>
                </c:pt>
                <c:pt idx="531">
                  <c:v>6.86</c:v>
                </c:pt>
                <c:pt idx="532">
                  <c:v>6.87</c:v>
                </c:pt>
                <c:pt idx="533">
                  <c:v>6.87</c:v>
                </c:pt>
                <c:pt idx="534">
                  <c:v>6.88</c:v>
                </c:pt>
                <c:pt idx="535">
                  <c:v>6.88</c:v>
                </c:pt>
                <c:pt idx="536">
                  <c:v>6.88</c:v>
                </c:pt>
                <c:pt idx="537">
                  <c:v>6.89</c:v>
                </c:pt>
                <c:pt idx="538">
                  <c:v>6.89</c:v>
                </c:pt>
                <c:pt idx="539">
                  <c:v>6.89</c:v>
                </c:pt>
                <c:pt idx="540">
                  <c:v>6.9</c:v>
                </c:pt>
                <c:pt idx="541">
                  <c:v>6.9</c:v>
                </c:pt>
                <c:pt idx="542">
                  <c:v>6.91</c:v>
                </c:pt>
                <c:pt idx="543">
                  <c:v>6.91</c:v>
                </c:pt>
                <c:pt idx="544">
                  <c:v>6.91</c:v>
                </c:pt>
                <c:pt idx="545">
                  <c:v>6.92</c:v>
                </c:pt>
                <c:pt idx="546">
                  <c:v>6.92</c:v>
                </c:pt>
                <c:pt idx="547">
                  <c:v>6.93</c:v>
                </c:pt>
                <c:pt idx="548">
                  <c:v>6.93</c:v>
                </c:pt>
                <c:pt idx="549">
                  <c:v>6.93</c:v>
                </c:pt>
                <c:pt idx="550">
                  <c:v>6.94</c:v>
                </c:pt>
                <c:pt idx="551">
                  <c:v>6.94</c:v>
                </c:pt>
                <c:pt idx="552">
                  <c:v>6.95</c:v>
                </c:pt>
                <c:pt idx="553">
                  <c:v>6.95</c:v>
                </c:pt>
                <c:pt idx="554">
                  <c:v>6.95</c:v>
                </c:pt>
                <c:pt idx="555">
                  <c:v>6.96</c:v>
                </c:pt>
                <c:pt idx="556">
                  <c:v>6.96</c:v>
                </c:pt>
                <c:pt idx="557">
                  <c:v>6.96</c:v>
                </c:pt>
                <c:pt idx="558">
                  <c:v>6.97</c:v>
                </c:pt>
                <c:pt idx="559">
                  <c:v>6.97</c:v>
                </c:pt>
                <c:pt idx="560">
                  <c:v>6.98</c:v>
                </c:pt>
                <c:pt idx="561">
                  <c:v>6.98</c:v>
                </c:pt>
                <c:pt idx="562">
                  <c:v>6.98</c:v>
                </c:pt>
                <c:pt idx="563">
                  <c:v>6.99</c:v>
                </c:pt>
                <c:pt idx="564">
                  <c:v>6.99</c:v>
                </c:pt>
                <c:pt idx="565">
                  <c:v>7</c:v>
                </c:pt>
                <c:pt idx="566">
                  <c:v>7</c:v>
                </c:pt>
                <c:pt idx="567">
                  <c:v>7</c:v>
                </c:pt>
                <c:pt idx="568">
                  <c:v>7.01</c:v>
                </c:pt>
                <c:pt idx="569">
                  <c:v>7.01</c:v>
                </c:pt>
                <c:pt idx="570">
                  <c:v>7.01</c:v>
                </c:pt>
                <c:pt idx="571">
                  <c:v>7.02</c:v>
                </c:pt>
                <c:pt idx="572">
                  <c:v>7.02</c:v>
                </c:pt>
                <c:pt idx="573">
                  <c:v>7.03</c:v>
                </c:pt>
                <c:pt idx="574">
                  <c:v>7.03</c:v>
                </c:pt>
                <c:pt idx="575">
                  <c:v>7.03</c:v>
                </c:pt>
                <c:pt idx="576">
                  <c:v>7.04</c:v>
                </c:pt>
                <c:pt idx="577">
                  <c:v>7.04</c:v>
                </c:pt>
                <c:pt idx="578">
                  <c:v>7.05</c:v>
                </c:pt>
                <c:pt idx="579">
                  <c:v>7.05</c:v>
                </c:pt>
                <c:pt idx="580">
                  <c:v>7.05</c:v>
                </c:pt>
                <c:pt idx="581">
                  <c:v>7.06</c:v>
                </c:pt>
                <c:pt idx="582">
                  <c:v>7.06</c:v>
                </c:pt>
                <c:pt idx="583">
                  <c:v>7.06</c:v>
                </c:pt>
                <c:pt idx="584">
                  <c:v>7.07</c:v>
                </c:pt>
                <c:pt idx="585">
                  <c:v>7.07</c:v>
                </c:pt>
                <c:pt idx="586">
                  <c:v>7.08</c:v>
                </c:pt>
                <c:pt idx="587">
                  <c:v>7.08</c:v>
                </c:pt>
                <c:pt idx="588">
                  <c:v>7.08</c:v>
                </c:pt>
                <c:pt idx="589">
                  <c:v>7.09</c:v>
                </c:pt>
                <c:pt idx="590">
                  <c:v>7.09</c:v>
                </c:pt>
                <c:pt idx="591">
                  <c:v>7.1</c:v>
                </c:pt>
                <c:pt idx="592">
                  <c:v>7.1</c:v>
                </c:pt>
                <c:pt idx="593">
                  <c:v>7.1</c:v>
                </c:pt>
                <c:pt idx="594">
                  <c:v>7.11</c:v>
                </c:pt>
                <c:pt idx="595">
                  <c:v>7.11</c:v>
                </c:pt>
                <c:pt idx="596">
                  <c:v>7.11</c:v>
                </c:pt>
                <c:pt idx="597">
                  <c:v>7.12</c:v>
                </c:pt>
                <c:pt idx="598">
                  <c:v>7.12</c:v>
                </c:pt>
                <c:pt idx="599">
                  <c:v>7.13</c:v>
                </c:pt>
                <c:pt idx="600">
                  <c:v>7.13</c:v>
                </c:pt>
                <c:pt idx="601">
                  <c:v>7.13</c:v>
                </c:pt>
                <c:pt idx="602">
                  <c:v>7.14</c:v>
                </c:pt>
                <c:pt idx="603">
                  <c:v>7.14</c:v>
                </c:pt>
                <c:pt idx="604">
                  <c:v>7.15</c:v>
                </c:pt>
                <c:pt idx="605">
                  <c:v>7.15</c:v>
                </c:pt>
                <c:pt idx="606">
                  <c:v>7.15</c:v>
                </c:pt>
                <c:pt idx="607">
                  <c:v>7.16</c:v>
                </c:pt>
                <c:pt idx="608">
                  <c:v>7.16</c:v>
                </c:pt>
                <c:pt idx="609">
                  <c:v>7.16</c:v>
                </c:pt>
                <c:pt idx="610">
                  <c:v>7.17</c:v>
                </c:pt>
                <c:pt idx="611">
                  <c:v>7.17</c:v>
                </c:pt>
                <c:pt idx="612">
                  <c:v>7.18</c:v>
                </c:pt>
                <c:pt idx="613">
                  <c:v>7.18</c:v>
                </c:pt>
                <c:pt idx="614">
                  <c:v>7.18</c:v>
                </c:pt>
                <c:pt idx="615">
                  <c:v>7.19</c:v>
                </c:pt>
                <c:pt idx="616">
                  <c:v>7.19</c:v>
                </c:pt>
                <c:pt idx="617">
                  <c:v>7.2</c:v>
                </c:pt>
                <c:pt idx="618">
                  <c:v>7.2</c:v>
                </c:pt>
                <c:pt idx="619">
                  <c:v>7.2</c:v>
                </c:pt>
                <c:pt idx="620">
                  <c:v>7.21</c:v>
                </c:pt>
                <c:pt idx="621">
                  <c:v>7.21</c:v>
                </c:pt>
                <c:pt idx="622">
                  <c:v>7.22</c:v>
                </c:pt>
                <c:pt idx="623">
                  <c:v>7.22</c:v>
                </c:pt>
                <c:pt idx="624">
                  <c:v>7.22</c:v>
                </c:pt>
                <c:pt idx="625">
                  <c:v>7.23</c:v>
                </c:pt>
                <c:pt idx="626">
                  <c:v>7.23</c:v>
                </c:pt>
                <c:pt idx="627">
                  <c:v>7.23</c:v>
                </c:pt>
                <c:pt idx="628">
                  <c:v>7.24</c:v>
                </c:pt>
                <c:pt idx="629">
                  <c:v>7.24</c:v>
                </c:pt>
                <c:pt idx="630">
                  <c:v>7.25</c:v>
                </c:pt>
                <c:pt idx="631">
                  <c:v>7.25</c:v>
                </c:pt>
                <c:pt idx="632">
                  <c:v>7.25</c:v>
                </c:pt>
                <c:pt idx="633">
                  <c:v>7.26</c:v>
                </c:pt>
                <c:pt idx="634">
                  <c:v>7.26</c:v>
                </c:pt>
                <c:pt idx="635">
                  <c:v>7.27</c:v>
                </c:pt>
                <c:pt idx="636">
                  <c:v>7.27</c:v>
                </c:pt>
                <c:pt idx="637">
                  <c:v>7.27</c:v>
                </c:pt>
                <c:pt idx="638">
                  <c:v>7.28</c:v>
                </c:pt>
                <c:pt idx="639">
                  <c:v>7.28</c:v>
                </c:pt>
                <c:pt idx="640">
                  <c:v>7.28</c:v>
                </c:pt>
              </c:strCache>
            </c:strRef>
          </c:cat>
          <c:val>
            <c:numRef>
              <c:f>'9.08'!$Y$24:$Y$664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0.15447131775878525</c:v>
                </c:pt>
                <c:pt idx="126">
                  <c:v>0.15750519368965357</c:v>
                </c:pt>
                <c:pt idx="127">
                  <c:v>0.16058259704485434</c:v>
                </c:pt>
                <c:pt idx="128">
                  <c:v>0.16370375681932828</c:v>
                </c:pt>
                <c:pt idx="129">
                  <c:v>0.16686889321678758</c:v>
                </c:pt>
                <c:pt idx="130">
                  <c:v>0.17007821738992304</c:v>
                </c:pt>
                <c:pt idx="131">
                  <c:v>0.17333193118014414</c:v>
                </c:pt>
                <c:pt idx="132">
                  <c:v>0.17663022685700047</c:v>
                </c:pt>
                <c:pt idx="133">
                  <c:v>0.17997328685743616</c:v>
                </c:pt>
                <c:pt idx="134">
                  <c:v>0.18336128352503273</c:v>
                </c:pt>
                <c:pt idx="135">
                  <c:v>0.18679437884939651</c:v>
                </c:pt>
                <c:pt idx="136">
                  <c:v>0.19027272420585303</c:v>
                </c:pt>
                <c:pt idx="137">
                  <c:v>0.19379646009561063</c:v>
                </c:pt>
                <c:pt idx="138">
                  <c:v>0.19736571588655982</c:v>
                </c:pt>
                <c:pt idx="139">
                  <c:v>0.20098060955487659</c:v>
                </c:pt>
                <c:pt idx="140">
                  <c:v>0.20464124742760223</c:v>
                </c:pt>
                <c:pt idx="141">
                  <c:v>0.20834772392637244</c:v>
                </c:pt>
                <c:pt idx="142">
                  <c:v>0.21210012131247186</c:v>
                </c:pt>
                <c:pt idx="143">
                  <c:v>0.21589850943339361</c:v>
                </c:pt>
                <c:pt idx="144">
                  <c:v>0.21974294547108336</c:v>
                </c:pt>
                <c:pt idx="145">
                  <c:v>0.22363347369205094</c:v>
                </c:pt>
                <c:pt idx="146">
                  <c:v>0.22757012519953482</c:v>
                </c:pt>
                <c:pt idx="147">
                  <c:v>0.23155291768790529</c:v>
                </c:pt>
                <c:pt idx="148">
                  <c:v>0.23558185519949476</c:v>
                </c:pt>
                <c:pt idx="149">
                  <c:v>0.23965692788404527</c:v>
                </c:pt>
                <c:pt idx="150">
                  <c:v>0.2437781117609647</c:v>
                </c:pt>
                <c:pt idx="151">
                  <c:v>0.24794536848458387</c:v>
                </c:pt>
                <c:pt idx="152">
                  <c:v>0.25215864511260916</c:v>
                </c:pt>
                <c:pt idx="153">
                  <c:v>0.256417873877965</c:v>
                </c:pt>
                <c:pt idx="154">
                  <c:v>0.26072297196422289</c:v>
                </c:pt>
                <c:pt idx="155">
                  <c:v>0.26507384128481337</c:v>
                </c:pt>
                <c:pt idx="156">
                  <c:v>0.2694703682662184</c:v>
                </c:pt>
                <c:pt idx="157">
                  <c:v>0.27391242363534224</c:v>
                </c:pt>
                <c:pt idx="158">
                  <c:v>0.27839986221125962</c:v>
                </c:pt>
                <c:pt idx="159">
                  <c:v>0.28293252270153874</c:v>
                </c:pt>
                <c:pt idx="160">
                  <c:v>0.28751022750333799</c:v>
                </c:pt>
                <c:pt idx="161">
                  <c:v>0.29213278250947655</c:v>
                </c:pt>
                <c:pt idx="162">
                  <c:v>0.2967999769196743</c:v>
                </c:pt>
                <c:pt idx="163">
                  <c:v>0.30151158305716153</c:v>
                </c:pt>
                <c:pt idx="164">
                  <c:v>0.30626735619085299</c:v>
                </c:pt>
                <c:pt idx="165">
                  <c:v>0.31106703436328603</c:v>
                </c:pt>
                <c:pt idx="166">
                  <c:v>0.3159103382245152</c:v>
                </c:pt>
                <c:pt idx="167">
                  <c:v>0.32079697087215886</c:v>
                </c:pt>
                <c:pt idx="168">
                  <c:v>0.32572661769779254</c:v>
                </c:pt>
                <c:pt idx="169">
                  <c:v>0.33069894623987772</c:v>
                </c:pt>
                <c:pt idx="170">
                  <c:v>0.33571360604341832</c:v>
                </c:pt>
                <c:pt idx="171">
                  <c:v>0.34077022852653238</c:v>
                </c:pt>
                <c:pt idx="172">
                  <c:v>0.34586842685412472</c:v>
                </c:pt>
                <c:pt idx="173">
                  <c:v>0.35100779581884567</c:v>
                </c:pt>
                <c:pt idx="174">
                  <c:v>0.35618791172951664</c:v>
                </c:pt>
                <c:pt idx="175">
                  <c:v>0.36140833230720137</c:v>
                </c:pt>
                <c:pt idx="176">
                  <c:v>0.36666859658910128</c:v>
                </c:pt>
                <c:pt idx="177">
                  <c:v>0.3719682248404455</c:v>
                </c:pt>
                <c:pt idx="178">
                  <c:v>0.37730671847454861</c:v>
                </c:pt>
                <c:pt idx="179">
                  <c:v>0.38268355998120174</c:v>
                </c:pt>
                <c:pt idx="180">
                  <c:v>0.38809821286356128</c:v>
                </c:pt>
                <c:pt idx="181">
                  <c:v>0.39355012158369546</c:v>
                </c:pt>
                <c:pt idx="182">
                  <c:v>0.39903871151694437</c:v>
                </c:pt>
                <c:pt idx="183">
                  <c:v>0.4045633889152464</c:v>
                </c:pt>
                <c:pt idx="184">
                  <c:v>0.4101235408795797</c:v>
                </c:pt>
                <c:pt idx="185">
                  <c:v>0.41571853534165965</c:v>
                </c:pt>
                <c:pt idx="186">
                  <c:v>0.42134772105503587</c:v>
                </c:pt>
                <c:pt idx="187">
                  <c:v>0.42701042759571978</c:v>
                </c:pt>
                <c:pt idx="188">
                  <c:v>0.43270596537247369</c:v>
                </c:pt>
                <c:pt idx="189">
                  <c:v>0.43843362564688598</c:v>
                </c:pt>
                <c:pt idx="190">
                  <c:v>0.44419268056335226</c:v>
                </c:pt>
                <c:pt idx="191">
                  <c:v>0.44998238318907502</c:v>
                </c:pt>
                <c:pt idx="192">
                  <c:v>0.45580196756419178</c:v>
                </c:pt>
                <c:pt idx="193">
                  <c:v>0.46165064876213369</c:v>
                </c:pt>
                <c:pt idx="194">
                  <c:v>0.46752762296031181</c:v>
                </c:pt>
                <c:pt idx="195">
                  <c:v>0.47343206752122197</c:v>
                </c:pt>
                <c:pt idx="196">
                  <c:v>0.47936314108405187</c:v>
                </c:pt>
                <c:pt idx="197">
                  <c:v>0.48531998366687107</c:v>
                </c:pt>
                <c:pt idx="198">
                  <c:v>0.49130171677947326</c:v>
                </c:pt>
                <c:pt idx="199">
                  <c:v>0.49730744354693801</c:v>
                </c:pt>
                <c:pt idx="200">
                  <c:v>0.50333624884396966</c:v>
                </c:pt>
                <c:pt idx="201">
                  <c:v>0.50938719944006539</c:v>
                </c:pt>
                <c:pt idx="202">
                  <c:v>0.51545934415555739</c:v>
                </c:pt>
                <c:pt idx="203">
                  <c:v>0.52155171402856582</c:v>
                </c:pt>
                <c:pt idx="204">
                  <c:v>0.5276633224928946</c:v>
                </c:pt>
                <c:pt idx="205">
                  <c:v>0.53379316556689227</c:v>
                </c:pt>
                <c:pt idx="206">
                  <c:v>0.53994022205329173</c:v>
                </c:pt>
                <c:pt idx="207">
                  <c:v>0.54610345375004155</c:v>
                </c:pt>
                <c:pt idx="208">
                  <c:v>0.55228180567212304</c:v>
                </c:pt>
                <c:pt idx="209">
                  <c:v>0.55847420628435285</c:v>
                </c:pt>
                <c:pt idx="210">
                  <c:v>0.56467956774514882</c:v>
                </c:pt>
                <c:pt idx="211">
                  <c:v>0.57089678616124107</c:v>
                </c:pt>
                <c:pt idx="212">
                  <c:v>0.5771247418532971</c:v>
                </c:pt>
                <c:pt idx="213">
                  <c:v>0.58336229963241759</c:v>
                </c:pt>
                <c:pt idx="214">
                  <c:v>0.58960830908746198</c:v>
                </c:pt>
                <c:pt idx="215">
                  <c:v>0.5958616048831431</c:v>
                </c:pt>
                <c:pt idx="216">
                  <c:v>0.60212100706883198</c:v>
                </c:pt>
                <c:pt idx="217">
                  <c:v>0.60838532139799673</c:v>
                </c:pt>
                <c:pt idx="218">
                  <c:v>0.61465333965820013</c:v>
                </c:pt>
                <c:pt idx="219">
                  <c:v>0.62092384001156464</c:v>
                </c:pt>
                <c:pt idx="220">
                  <c:v>0.62719558734560998</c:v>
                </c:pt>
                <c:pt idx="221">
                  <c:v>0.63346733363435725</c:v>
                </c:pt>
                <c:pt idx="222">
                  <c:v>0.6397378183095882</c:v>
                </c:pt>
                <c:pt idx="223">
                  <c:v>0.64600576864213755</c:v>
                </c:pt>
                <c:pt idx="224">
                  <c:v>0.65226990013308805</c:v>
                </c:pt>
                <c:pt idx="225">
                  <c:v>0.65852891691473225</c:v>
                </c:pt>
                <c:pt idx="226">
                  <c:v>0.66478151216115267</c:v>
                </c:pt>
                <c:pt idx="227">
                  <c:v>0.67102636850826891</c:v>
                </c:pt>
                <c:pt idx="228">
                  <c:v>0.67726215848318627</c:v>
                </c:pt>
                <c:pt idx="229">
                  <c:v>0.68348754494267705</c:v>
                </c:pt>
                <c:pt idx="230">
                  <c:v>0.68970118152061721</c:v>
                </c:pt>
                <c:pt idx="231">
                  <c:v>0.69590171308418902</c:v>
                </c:pt>
                <c:pt idx="232">
                  <c:v>0.70208777619865759</c:v>
                </c:pt>
                <c:pt idx="233">
                  <c:v>0.70825799960051838</c:v>
                </c:pt>
                <c:pt idx="234">
                  <c:v>0.71441100467880592</c:v>
                </c:pt>
                <c:pt idx="235">
                  <c:v>0.72054540596434502</c:v>
                </c:pt>
                <c:pt idx="236">
                  <c:v>0.72665981162672311</c:v>
                </c:pt>
                <c:pt idx="237">
                  <c:v>0.73275282397874586</c:v>
                </c:pt>
                <c:pt idx="238">
                  <c:v>0.73882303998814203</c:v>
                </c:pt>
                <c:pt idx="239">
                  <c:v>0.74486905179626539</c:v>
                </c:pt>
                <c:pt idx="240">
                  <c:v>0.75088944724354612</c:v>
                </c:pt>
                <c:pt idx="241">
                  <c:v>0.75688281040142358</c:v>
                </c:pt>
                <c:pt idx="242">
                  <c:v>0.7628477221105</c:v>
                </c:pt>
                <c:pt idx="243">
                  <c:v>0.76878276052463723</c:v>
                </c:pt>
                <c:pt idx="244">
                  <c:v>0.77468650166071673</c:v>
                </c:pt>
                <c:pt idx="245">
                  <c:v>0.78055751995377798</c:v>
                </c:pt>
                <c:pt idx="246">
                  <c:v>0.78639438881724044</c:v>
                </c:pt>
                <c:pt idx="247">
                  <c:v>0.79219568120791317</c:v>
                </c:pt>
                <c:pt idx="248">
                  <c:v>0.79795997019548603</c:v>
                </c:pt>
                <c:pt idx="249">
                  <c:v>0.80368582953619383</c:v>
                </c:pt>
                <c:pt idx="250">
                  <c:v>0.80937183425034009</c:v>
                </c:pt>
                <c:pt idx="251">
                  <c:v>0.81501656120335808</c:v>
                </c:pt>
                <c:pt idx="252">
                  <c:v>0.82061858969008661</c:v>
                </c:pt>
                <c:pt idx="253">
                  <c:v>0.82617650202193238</c:v>
                </c:pt>
                <c:pt idx="254">
                  <c:v>0.83168888411658159</c:v>
                </c:pt>
                <c:pt idx="255">
                  <c:v>0.83715432608992812</c:v>
                </c:pt>
                <c:pt idx="256">
                  <c:v>0.84257142284987474</c:v>
                </c:pt>
                <c:pt idx="257">
                  <c:v>0.84793877469166079</c:v>
                </c:pt>
                <c:pt idx="258">
                  <c:v>0.85325498789437182</c:v>
                </c:pt>
                <c:pt idx="259">
                  <c:v>0.85851867531827653</c:v>
                </c:pt>
                <c:pt idx="260">
                  <c:v>0.86372845700263745</c:v>
                </c:pt>
                <c:pt idx="261">
                  <c:v>0.86888296076364113</c:v>
                </c:pt>
                <c:pt idx="262">
                  <c:v>0.87398082279208467</c:v>
                </c:pt>
                <c:pt idx="263">
                  <c:v>0.87902068825046031</c:v>
                </c:pt>
                <c:pt idx="264">
                  <c:v>0.88400121186907465</c:v>
                </c:pt>
                <c:pt idx="265">
                  <c:v>0.88892105854083714</c:v>
                </c:pt>
                <c:pt idx="266">
                  <c:v>0.89377890391435411</c:v>
                </c:pt>
                <c:pt idx="267">
                  <c:v>0.89857343498495978</c:v>
                </c:pt>
                <c:pt idx="268">
                  <c:v>0.90330335068331891</c:v>
                </c:pt>
                <c:pt idx="269">
                  <c:v>0.907967362461233</c:v>
                </c:pt>
                <c:pt idx="270">
                  <c:v>0.91256419487428286</c:v>
                </c:pt>
                <c:pt idx="271">
                  <c:v>0.9170925861609398</c:v>
                </c:pt>
                <c:pt idx="272">
                  <c:v>0.92155128881778048</c:v>
                </c:pt>
                <c:pt idx="273">
                  <c:v>0.92593907017043764</c:v>
                </c:pt>
                <c:pt idx="274">
                  <c:v>0.93025471293992312</c:v>
                </c:pt>
                <c:pt idx="275">
                  <c:v>0.93449701580396172</c:v>
                </c:pt>
                <c:pt idx="276">
                  <c:v>0.93866479395297098</c:v>
                </c:pt>
                <c:pt idx="277">
                  <c:v>0.94275687964033084</c:v>
                </c:pt>
                <c:pt idx="278">
                  <c:v>0.94677212272658495</c:v>
                </c:pt>
                <c:pt idx="279">
                  <c:v>0.95070939121721942</c:v>
                </c:pt>
                <c:pt idx="280">
                  <c:v>0.95456757179366736</c:v>
                </c:pt>
                <c:pt idx="281">
                  <c:v>0.95834557033719192</c:v>
                </c:pt>
                <c:pt idx="282">
                  <c:v>0.96204231244530258</c:v>
                </c:pt>
                <c:pt idx="283">
                  <c:v>0.96565674394036483</c:v>
                </c:pt>
                <c:pt idx="284">
                  <c:v>0.96918783137006459</c:v>
                </c:pt>
                <c:pt idx="285">
                  <c:v>0.97263456249939784</c:v>
                </c:pt>
                <c:pt idx="286">
                  <c:v>0.97599594679385637</c:v>
                </c:pt>
                <c:pt idx="287">
                  <c:v>0.97927101589348631</c:v>
                </c:pt>
                <c:pt idx="288">
                  <c:v>0.98245882407750429</c:v>
                </c:pt>
                <c:pt idx="289">
                  <c:v>0.98555844871915732</c:v>
                </c:pt>
                <c:pt idx="290">
                  <c:v>0.98856899073052129</c:v>
                </c:pt>
                <c:pt idx="291">
                  <c:v>0.99148957499693746</c:v>
                </c:pt>
                <c:pt idx="292">
                  <c:v>0.99431935080079503</c:v>
                </c:pt>
                <c:pt idx="293">
                  <c:v>0.99705749223436912</c:v>
                </c:pt>
                <c:pt idx="294">
                  <c:v>0.9997031986014373</c:v>
                </c:pt>
                <c:pt idx="295">
                  <c:v>1.0022556948073997</c:v>
                </c:pt>
                <c:pt idx="296">
                  <c:v>1.004714231737637</c:v>
                </c:pt>
                <c:pt idx="297">
                  <c:v>1.007078086623846</c:v>
                </c:pt>
                <c:pt idx="298">
                  <c:v>1.0093465633981071</c:v>
                </c:pt>
                <c:pt idx="299">
                  <c:v>1.0115189930344342</c:v>
                </c:pt>
                <c:pt idx="300">
                  <c:v>1.0135947338775773</c:v>
                </c:pt>
                <c:pt idx="301">
                  <c:v>1.0155731719588503</c:v>
                </c:pt>
                <c:pt idx="302">
                  <c:v>1.0174537212987653</c:v>
                </c:pt>
                <c:pt idx="303">
                  <c:v>1.019235824196266</c:v>
                </c:pt>
                <c:pt idx="304">
                  <c:v>1.0209189515043595</c:v>
                </c:pt>
                <c:pt idx="305">
                  <c:v>1.0225026028919566</c:v>
                </c:pt>
                <c:pt idx="306">
                  <c:v>1.0239863070917372</c:v>
                </c:pt>
                <c:pt idx="307">
                  <c:v>1.0253696221338737</c:v>
                </c:pt>
                <c:pt idx="308">
                  <c:v>1.0266521355654419</c:v>
                </c:pt>
                <c:pt idx="309">
                  <c:v>1.0278334646553764</c:v>
                </c:pt>
                <c:pt idx="310">
                  <c:v>1.0289132565848216</c:v>
                </c:pt>
                <c:pt idx="311">
                  <c:v>1.0298911886227466</c:v>
                </c:pt>
                <c:pt idx="312">
                  <c:v>1.0307669682867038</c:v>
                </c:pt>
                <c:pt idx="313">
                  <c:v>1.0315403334886182</c:v>
                </c:pt>
                <c:pt idx="314">
                  <c:v>1.0322110526655035</c:v>
                </c:pt>
                <c:pt idx="315">
                  <c:v>1.0327789248950174</c:v>
                </c:pt>
                <c:pt idx="316">
                  <c:v>1.0332437799957734</c:v>
                </c:pt>
                <c:pt idx="317">
                  <c:v>1.0336054786123374</c:v>
                </c:pt>
                <c:pt idx="318">
                  <c:v>1.0338639122848536</c:v>
                </c:pt>
                <c:pt idx="319">
                  <c:v>1.0340190035032468</c:v>
                </c:pt>
                <c:pt idx="320">
                  <c:v>1.0340707057459673</c:v>
                </c:pt>
                <c:pt idx="321">
                  <c:v>1.0340190035032468</c:v>
                </c:pt>
                <c:pt idx="322">
                  <c:v>1.0338639122848536</c:v>
                </c:pt>
                <c:pt idx="323">
                  <c:v>1.0336054786123374</c:v>
                </c:pt>
                <c:pt idx="324">
                  <c:v>1.0332437799957734</c:v>
                </c:pt>
                <c:pt idx="325">
                  <c:v>1.0327789248950174</c:v>
                </c:pt>
                <c:pt idx="326">
                  <c:v>1.0322110526655035</c:v>
                </c:pt>
                <c:pt idx="327">
                  <c:v>1.0315403334886182</c:v>
                </c:pt>
                <c:pt idx="328">
                  <c:v>1.0307669682867038</c:v>
                </c:pt>
                <c:pt idx="329">
                  <c:v>1.0298911886227466</c:v>
                </c:pt>
                <c:pt idx="330">
                  <c:v>1.0289132565848216</c:v>
                </c:pt>
                <c:pt idx="331">
                  <c:v>1.0278334646553764</c:v>
                </c:pt>
                <c:pt idx="332">
                  <c:v>1.0266521355654419</c:v>
                </c:pt>
                <c:pt idx="333">
                  <c:v>1.0253696221338737</c:v>
                </c:pt>
                <c:pt idx="334">
                  <c:v>1.0239863070917372</c:v>
                </c:pt>
                <c:pt idx="335">
                  <c:v>1.0225026028919566</c:v>
                </c:pt>
                <c:pt idx="336">
                  <c:v>1.0209189515043595</c:v>
                </c:pt>
                <c:pt idx="337">
                  <c:v>1.019235824196266</c:v>
                </c:pt>
                <c:pt idx="338">
                  <c:v>1.0174537212987653</c:v>
                </c:pt>
                <c:pt idx="339">
                  <c:v>1.0155731719588503</c:v>
                </c:pt>
                <c:pt idx="340">
                  <c:v>1.0135947338775773</c:v>
                </c:pt>
                <c:pt idx="341">
                  <c:v>1.0115189930344342</c:v>
                </c:pt>
                <c:pt idx="342">
                  <c:v>1.0093465633981071</c:v>
                </c:pt>
                <c:pt idx="343">
                  <c:v>1.007078086623846</c:v>
                </c:pt>
                <c:pt idx="344">
                  <c:v>1.004714231737637</c:v>
                </c:pt>
                <c:pt idx="345">
                  <c:v>1.0022556948073997</c:v>
                </c:pt>
                <c:pt idx="346">
                  <c:v>0.9997031986014373</c:v>
                </c:pt>
                <c:pt idx="347">
                  <c:v>0.99705749223436912</c:v>
                </c:pt>
                <c:pt idx="348">
                  <c:v>0.99431935080079503</c:v>
                </c:pt>
                <c:pt idx="349">
                  <c:v>0.99148957499693746</c:v>
                </c:pt>
                <c:pt idx="350">
                  <c:v>0.98856899073052129</c:v>
                </c:pt>
                <c:pt idx="351">
                  <c:v>0.98555844871915732</c:v>
                </c:pt>
                <c:pt idx="352">
                  <c:v>0.98245882407750429</c:v>
                </c:pt>
                <c:pt idx="353">
                  <c:v>0.97927101589348631</c:v>
                </c:pt>
                <c:pt idx="354">
                  <c:v>0.97599594679385637</c:v>
                </c:pt>
                <c:pt idx="355">
                  <c:v>0.97263456249939784</c:v>
                </c:pt>
                <c:pt idx="356">
                  <c:v>0.96918783137006459</c:v>
                </c:pt>
                <c:pt idx="357">
                  <c:v>0.96565674394036483</c:v>
                </c:pt>
                <c:pt idx="358">
                  <c:v>0.96204231244530258</c:v>
                </c:pt>
                <c:pt idx="359">
                  <c:v>0.95834557033719192</c:v>
                </c:pt>
                <c:pt idx="360">
                  <c:v>0.95456757179366736</c:v>
                </c:pt>
                <c:pt idx="361">
                  <c:v>0.95070939121721942</c:v>
                </c:pt>
                <c:pt idx="362">
                  <c:v>0.94677212272658495</c:v>
                </c:pt>
                <c:pt idx="363">
                  <c:v>0.94275687964033084</c:v>
                </c:pt>
                <c:pt idx="364">
                  <c:v>0.93866479395297098</c:v>
                </c:pt>
                <c:pt idx="365">
                  <c:v>0.93449701580396172</c:v>
                </c:pt>
                <c:pt idx="366">
                  <c:v>0.93025471293992312</c:v>
                </c:pt>
                <c:pt idx="367">
                  <c:v>0.92593907017043764</c:v>
                </c:pt>
                <c:pt idx="368">
                  <c:v>0.92155128881778048</c:v>
                </c:pt>
                <c:pt idx="369">
                  <c:v>0.9170925861609398</c:v>
                </c:pt>
                <c:pt idx="370">
                  <c:v>0.91256419487428286</c:v>
                </c:pt>
                <c:pt idx="371">
                  <c:v>0.907967362461233</c:v>
                </c:pt>
                <c:pt idx="372">
                  <c:v>0.90330335068331891</c:v>
                </c:pt>
                <c:pt idx="373">
                  <c:v>0.89857343498495978</c:v>
                </c:pt>
                <c:pt idx="374">
                  <c:v>0.89377890391435411</c:v>
                </c:pt>
                <c:pt idx="375">
                  <c:v>0.88892105854083714</c:v>
                </c:pt>
                <c:pt idx="376">
                  <c:v>0.88400121186907465</c:v>
                </c:pt>
                <c:pt idx="377">
                  <c:v>0.87902068825046031</c:v>
                </c:pt>
                <c:pt idx="378">
                  <c:v>0.87398082279208467</c:v>
                </c:pt>
                <c:pt idx="379">
                  <c:v>0.86888296076364113</c:v>
                </c:pt>
                <c:pt idx="380">
                  <c:v>0.86372845700263745</c:v>
                </c:pt>
                <c:pt idx="381">
                  <c:v>0.85851867531827653</c:v>
                </c:pt>
                <c:pt idx="382">
                  <c:v>0.85325498789437182</c:v>
                </c:pt>
                <c:pt idx="383">
                  <c:v>0.84793877469166079</c:v>
                </c:pt>
                <c:pt idx="384">
                  <c:v>0.84257142284987474</c:v>
                </c:pt>
                <c:pt idx="385">
                  <c:v>0.83715432608992812</c:v>
                </c:pt>
                <c:pt idx="386">
                  <c:v>0.83168888411658159</c:v>
                </c:pt>
                <c:pt idx="387">
                  <c:v>0.82617650202193238</c:v>
                </c:pt>
                <c:pt idx="388">
                  <c:v>0.82061858969008661</c:v>
                </c:pt>
                <c:pt idx="389">
                  <c:v>0.81501656120335808</c:v>
                </c:pt>
                <c:pt idx="390">
                  <c:v>0.80937183425034009</c:v>
                </c:pt>
                <c:pt idx="391">
                  <c:v>0.80368582953619383</c:v>
                </c:pt>
                <c:pt idx="392">
                  <c:v>0.79795997019548603</c:v>
                </c:pt>
                <c:pt idx="393">
                  <c:v>0.79219568120791317</c:v>
                </c:pt>
                <c:pt idx="394">
                  <c:v>0.78639438881724044</c:v>
                </c:pt>
                <c:pt idx="395">
                  <c:v>0.78055751995377798</c:v>
                </c:pt>
                <c:pt idx="396">
                  <c:v>0.77468650166071673</c:v>
                </c:pt>
                <c:pt idx="397">
                  <c:v>0.76878276052463723</c:v>
                </c:pt>
                <c:pt idx="398">
                  <c:v>0.7628477221105</c:v>
                </c:pt>
                <c:pt idx="399">
                  <c:v>0.75688281040142358</c:v>
                </c:pt>
                <c:pt idx="400">
                  <c:v>0.75088944724354612</c:v>
                </c:pt>
                <c:pt idx="401">
                  <c:v>0.74486905179626539</c:v>
                </c:pt>
                <c:pt idx="402">
                  <c:v>0.73882303998814203</c:v>
                </c:pt>
                <c:pt idx="403">
                  <c:v>0.73275282397874586</c:v>
                </c:pt>
                <c:pt idx="404">
                  <c:v>0.72665981162672311</c:v>
                </c:pt>
                <c:pt idx="405">
                  <c:v>0.72054540596434502</c:v>
                </c:pt>
                <c:pt idx="406">
                  <c:v>0.71441100467880592</c:v>
                </c:pt>
                <c:pt idx="407">
                  <c:v>0.70825799960051838</c:v>
                </c:pt>
                <c:pt idx="408">
                  <c:v>0.70208777619865759</c:v>
                </c:pt>
                <c:pt idx="409">
                  <c:v>0.69590171308418902</c:v>
                </c:pt>
                <c:pt idx="410">
                  <c:v>0.68970118152061721</c:v>
                </c:pt>
                <c:pt idx="411">
                  <c:v>0.68348754494267705</c:v>
                </c:pt>
                <c:pt idx="412">
                  <c:v>0.67726215848318627</c:v>
                </c:pt>
                <c:pt idx="413">
                  <c:v>0.67102636850826891</c:v>
                </c:pt>
                <c:pt idx="414">
                  <c:v>0.66478151216115267</c:v>
                </c:pt>
                <c:pt idx="415">
                  <c:v>0.65852891691473225</c:v>
                </c:pt>
                <c:pt idx="416">
                  <c:v>0.65226990013308805</c:v>
                </c:pt>
                <c:pt idx="417">
                  <c:v>0.64600576864213755</c:v>
                </c:pt>
                <c:pt idx="418">
                  <c:v>0.6397378183095882</c:v>
                </c:pt>
                <c:pt idx="419">
                  <c:v>0.63346733363435725</c:v>
                </c:pt>
                <c:pt idx="420">
                  <c:v>0.62719558734560998</c:v>
                </c:pt>
                <c:pt idx="421">
                  <c:v>0.62092384001156464</c:v>
                </c:pt>
                <c:pt idx="422">
                  <c:v>0.61465333965820013</c:v>
                </c:pt>
                <c:pt idx="423">
                  <c:v>0.60838532139799673</c:v>
                </c:pt>
                <c:pt idx="424">
                  <c:v>0.60212100706883198</c:v>
                </c:pt>
                <c:pt idx="425">
                  <c:v>0.5958616048831431</c:v>
                </c:pt>
                <c:pt idx="426">
                  <c:v>0.58960830908746198</c:v>
                </c:pt>
                <c:pt idx="427">
                  <c:v>0.58336229963241759</c:v>
                </c:pt>
                <c:pt idx="428">
                  <c:v>0.5771247418532971</c:v>
                </c:pt>
                <c:pt idx="429">
                  <c:v>0.57089678616124107</c:v>
                </c:pt>
                <c:pt idx="430">
                  <c:v>0.56467956774514882</c:v>
                </c:pt>
                <c:pt idx="431">
                  <c:v>0.55847420628435285</c:v>
                </c:pt>
                <c:pt idx="432">
                  <c:v>0.55228180567212304</c:v>
                </c:pt>
                <c:pt idx="433">
                  <c:v>0.54610345375004155</c:v>
                </c:pt>
                <c:pt idx="434">
                  <c:v>0.53994022205329173</c:v>
                </c:pt>
                <c:pt idx="435">
                  <c:v>0.53379316556689227</c:v>
                </c:pt>
                <c:pt idx="436">
                  <c:v>0.5276633224928946</c:v>
                </c:pt>
                <c:pt idx="437">
                  <c:v>0.52155171402856582</c:v>
                </c:pt>
                <c:pt idx="438">
                  <c:v>0.51545934415555739</c:v>
                </c:pt>
                <c:pt idx="439">
                  <c:v>0.50938719944006539</c:v>
                </c:pt>
                <c:pt idx="440">
                  <c:v>0.50333624884396966</c:v>
                </c:pt>
                <c:pt idx="441">
                  <c:v>0.49730744354693801</c:v>
                </c:pt>
                <c:pt idx="442">
                  <c:v>0.49130171677947326</c:v>
                </c:pt>
                <c:pt idx="443">
                  <c:v>0.48531998366687107</c:v>
                </c:pt>
                <c:pt idx="444">
                  <c:v>0.47936314108405187</c:v>
                </c:pt>
                <c:pt idx="445">
                  <c:v>0.47343206752122197</c:v>
                </c:pt>
                <c:pt idx="446">
                  <c:v>0.46752762296031181</c:v>
                </c:pt>
                <c:pt idx="447">
                  <c:v>0.46165064876213369</c:v>
                </c:pt>
                <c:pt idx="448">
                  <c:v>0.45580196756419178</c:v>
                </c:pt>
                <c:pt idx="449">
                  <c:v>0.44998238318907502</c:v>
                </c:pt>
                <c:pt idx="450">
                  <c:v>0.44419268056335226</c:v>
                </c:pt>
                <c:pt idx="451">
                  <c:v>0.43843362564688598</c:v>
                </c:pt>
                <c:pt idx="452">
                  <c:v>0.43270596537247369</c:v>
                </c:pt>
                <c:pt idx="453">
                  <c:v>0.42701042759571978</c:v>
                </c:pt>
                <c:pt idx="454">
                  <c:v>0.42134772105503587</c:v>
                </c:pt>
                <c:pt idx="455">
                  <c:v>0.41571853534165965</c:v>
                </c:pt>
                <c:pt idx="456">
                  <c:v>0.4101235408795797</c:v>
                </c:pt>
                <c:pt idx="457">
                  <c:v>0.4045633889152464</c:v>
                </c:pt>
                <c:pt idx="458">
                  <c:v>0.39903871151694437</c:v>
                </c:pt>
                <c:pt idx="459">
                  <c:v>0.39355012158369546</c:v>
                </c:pt>
                <c:pt idx="460">
                  <c:v>0.38809821286356128</c:v>
                </c:pt>
                <c:pt idx="461">
                  <c:v>0.38268355998120174</c:v>
                </c:pt>
                <c:pt idx="462">
                  <c:v>0.37730671847454861</c:v>
                </c:pt>
                <c:pt idx="463">
                  <c:v>0.3719682248404455</c:v>
                </c:pt>
                <c:pt idx="464">
                  <c:v>0.36666859658910128</c:v>
                </c:pt>
                <c:pt idx="465">
                  <c:v>0.36140833230720137</c:v>
                </c:pt>
                <c:pt idx="466">
                  <c:v>0.35618791172951664</c:v>
                </c:pt>
                <c:pt idx="467">
                  <c:v>0.35100779581884567</c:v>
                </c:pt>
                <c:pt idx="468">
                  <c:v>0.34586842685412472</c:v>
                </c:pt>
                <c:pt idx="469">
                  <c:v>0.34077022852653238</c:v>
                </c:pt>
                <c:pt idx="470">
                  <c:v>0.33571360604341832</c:v>
                </c:pt>
                <c:pt idx="471">
                  <c:v>0.33069894623987772</c:v>
                </c:pt>
                <c:pt idx="472">
                  <c:v>0.32572661769779254</c:v>
                </c:pt>
                <c:pt idx="473">
                  <c:v>0.32079697087215886</c:v>
                </c:pt>
                <c:pt idx="474">
                  <c:v>0.3159103382245152</c:v>
                </c:pt>
                <c:pt idx="475">
                  <c:v>0.31106703436328603</c:v>
                </c:pt>
                <c:pt idx="476">
                  <c:v>0.30626735619085299</c:v>
                </c:pt>
                <c:pt idx="477">
                  <c:v>0.30151158305716153</c:v>
                </c:pt>
                <c:pt idx="478">
                  <c:v>0.2967999769196743</c:v>
                </c:pt>
                <c:pt idx="479">
                  <c:v>0.29213278250947655</c:v>
                </c:pt>
                <c:pt idx="480">
                  <c:v>0.28751022750333799</c:v>
                </c:pt>
                <c:pt idx="481">
                  <c:v>0.28293252270153874</c:v>
                </c:pt>
                <c:pt idx="482">
                  <c:v>0.27839986221125962</c:v>
                </c:pt>
                <c:pt idx="483">
                  <c:v>0.27391242363534224</c:v>
                </c:pt>
                <c:pt idx="484">
                  <c:v>0.2694703682662184</c:v>
                </c:pt>
                <c:pt idx="485">
                  <c:v>0.26507384128481337</c:v>
                </c:pt>
                <c:pt idx="486">
                  <c:v>0.26072297196422289</c:v>
                </c:pt>
                <c:pt idx="487">
                  <c:v>0.256417873877965</c:v>
                </c:pt>
                <c:pt idx="488">
                  <c:v>0.25215864511260916</c:v>
                </c:pt>
                <c:pt idx="489">
                  <c:v>0.24794536848458387</c:v>
                </c:pt>
                <c:pt idx="490">
                  <c:v>0.2437781117609647</c:v>
                </c:pt>
                <c:pt idx="491">
                  <c:v>0.23965692788404527</c:v>
                </c:pt>
                <c:pt idx="492">
                  <c:v>0.23558185519949476</c:v>
                </c:pt>
                <c:pt idx="493">
                  <c:v>0.23155291768790529</c:v>
                </c:pt>
                <c:pt idx="494">
                  <c:v>0.22757012519953482</c:v>
                </c:pt>
                <c:pt idx="495">
                  <c:v>0.22363347369205094</c:v>
                </c:pt>
                <c:pt idx="496">
                  <c:v>0.21974294547108336</c:v>
                </c:pt>
                <c:pt idx="497">
                  <c:v>0.21589850943339361</c:v>
                </c:pt>
                <c:pt idx="498">
                  <c:v>0.21210012131247186</c:v>
                </c:pt>
                <c:pt idx="499">
                  <c:v>0.20834772392637244</c:v>
                </c:pt>
                <c:pt idx="500">
                  <c:v>0.20464124742760223</c:v>
                </c:pt>
                <c:pt idx="501">
                  <c:v>0.20098060955487659</c:v>
                </c:pt>
                <c:pt idx="502">
                  <c:v>0.19736571588655982</c:v>
                </c:pt>
                <c:pt idx="503">
                  <c:v>0.19379646009561063</c:v>
                </c:pt>
                <c:pt idx="504">
                  <c:v>0.19027272420585303</c:v>
                </c:pt>
                <c:pt idx="505">
                  <c:v>0.18679437884939651</c:v>
                </c:pt>
                <c:pt idx="506">
                  <c:v>0.18336128352503273</c:v>
                </c:pt>
                <c:pt idx="507">
                  <c:v>0.17997328685743616</c:v>
                </c:pt>
                <c:pt idx="508">
                  <c:v>0.17663022685700047</c:v>
                </c:pt>
                <c:pt idx="509">
                  <c:v>0.17333193118014414</c:v>
                </c:pt>
                <c:pt idx="510">
                  <c:v>0.17007821738992304</c:v>
                </c:pt>
                <c:pt idx="511">
                  <c:v>0.16686889321678758</c:v>
                </c:pt>
                <c:pt idx="512">
                  <c:v>0.16370375681932828</c:v>
                </c:pt>
                <c:pt idx="513">
                  <c:v>0.16058259704485434</c:v>
                </c:pt>
                <c:pt idx="514">
                  <c:v>0.15750519368965357</c:v>
                </c:pt>
                <c:pt idx="515">
                  <c:v>0.15447131775878525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C-4928-9EE0-C556F2CCC733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'9.08'!$X$24:$X$664</c:f>
              <c:strCache>
                <c:ptCount val="641"/>
                <c:pt idx="0">
                  <c:v>4.82</c:v>
                </c:pt>
                <c:pt idx="1">
                  <c:v>4.82</c:v>
                </c:pt>
                <c:pt idx="2">
                  <c:v>4.82</c:v>
                </c:pt>
                <c:pt idx="3">
                  <c:v>4.83</c:v>
                </c:pt>
                <c:pt idx="4">
                  <c:v>4.83</c:v>
                </c:pt>
                <c:pt idx="5">
                  <c:v>4.83</c:v>
                </c:pt>
                <c:pt idx="6">
                  <c:v>4.84</c:v>
                </c:pt>
                <c:pt idx="7">
                  <c:v>4.84</c:v>
                </c:pt>
                <c:pt idx="8">
                  <c:v>4.85</c:v>
                </c:pt>
                <c:pt idx="9">
                  <c:v>4.85</c:v>
                </c:pt>
                <c:pt idx="10">
                  <c:v>4.85</c:v>
                </c:pt>
                <c:pt idx="11">
                  <c:v>4.86</c:v>
                </c:pt>
                <c:pt idx="12">
                  <c:v>4.86</c:v>
                </c:pt>
                <c:pt idx="13">
                  <c:v>4.87</c:v>
                </c:pt>
                <c:pt idx="14">
                  <c:v>4.87</c:v>
                </c:pt>
                <c:pt idx="15">
                  <c:v>4.87</c:v>
                </c:pt>
                <c:pt idx="16">
                  <c:v>4.88</c:v>
                </c:pt>
                <c:pt idx="17">
                  <c:v>4.88</c:v>
                </c:pt>
                <c:pt idx="18">
                  <c:v>4.88</c:v>
                </c:pt>
                <c:pt idx="19">
                  <c:v>4.89</c:v>
                </c:pt>
                <c:pt idx="20">
                  <c:v>4.89</c:v>
                </c:pt>
                <c:pt idx="21">
                  <c:v>4.9</c:v>
                </c:pt>
                <c:pt idx="22">
                  <c:v>4.9</c:v>
                </c:pt>
                <c:pt idx="23">
                  <c:v>4.9</c:v>
                </c:pt>
                <c:pt idx="24">
                  <c:v>4.91</c:v>
                </c:pt>
                <c:pt idx="25">
                  <c:v>4.91</c:v>
                </c:pt>
                <c:pt idx="26">
                  <c:v>4.92</c:v>
                </c:pt>
                <c:pt idx="27">
                  <c:v>4.92</c:v>
                </c:pt>
                <c:pt idx="28">
                  <c:v>4.92</c:v>
                </c:pt>
                <c:pt idx="29">
                  <c:v>4.93</c:v>
                </c:pt>
                <c:pt idx="30">
                  <c:v>4.93</c:v>
                </c:pt>
                <c:pt idx="31">
                  <c:v>4.94</c:v>
                </c:pt>
                <c:pt idx="32">
                  <c:v>4.94</c:v>
                </c:pt>
                <c:pt idx="33">
                  <c:v>4.94</c:v>
                </c:pt>
                <c:pt idx="34">
                  <c:v>4.95</c:v>
                </c:pt>
                <c:pt idx="35">
                  <c:v>4.95</c:v>
                </c:pt>
                <c:pt idx="36">
                  <c:v>4.95</c:v>
                </c:pt>
                <c:pt idx="37">
                  <c:v>4.96</c:v>
                </c:pt>
                <c:pt idx="38">
                  <c:v>4.96</c:v>
                </c:pt>
                <c:pt idx="39">
                  <c:v>4.97</c:v>
                </c:pt>
                <c:pt idx="40">
                  <c:v>4.97</c:v>
                </c:pt>
                <c:pt idx="41">
                  <c:v>4.97</c:v>
                </c:pt>
                <c:pt idx="42">
                  <c:v>4.98</c:v>
                </c:pt>
                <c:pt idx="43">
                  <c:v>4.98</c:v>
                </c:pt>
                <c:pt idx="44">
                  <c:v>4.99</c:v>
                </c:pt>
                <c:pt idx="45">
                  <c:v>4.99</c:v>
                </c:pt>
                <c:pt idx="46">
                  <c:v>4.99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5.01</c:v>
                </c:pt>
                <c:pt idx="51">
                  <c:v>5.01</c:v>
                </c:pt>
                <c:pt idx="52">
                  <c:v>5.02</c:v>
                </c:pt>
                <c:pt idx="53">
                  <c:v>5.02</c:v>
                </c:pt>
                <c:pt idx="54">
                  <c:v>5.02</c:v>
                </c:pt>
                <c:pt idx="55">
                  <c:v>5.03</c:v>
                </c:pt>
                <c:pt idx="56">
                  <c:v>5.03</c:v>
                </c:pt>
                <c:pt idx="57">
                  <c:v>5.04</c:v>
                </c:pt>
                <c:pt idx="58">
                  <c:v>5.04</c:v>
                </c:pt>
                <c:pt idx="59">
                  <c:v>5.04</c:v>
                </c:pt>
                <c:pt idx="60">
                  <c:v>5.05</c:v>
                </c:pt>
                <c:pt idx="61">
                  <c:v>5.05</c:v>
                </c:pt>
                <c:pt idx="62">
                  <c:v>5.05</c:v>
                </c:pt>
                <c:pt idx="63">
                  <c:v>5.06</c:v>
                </c:pt>
                <c:pt idx="64">
                  <c:v>5.06</c:v>
                </c:pt>
                <c:pt idx="65">
                  <c:v>5.07</c:v>
                </c:pt>
                <c:pt idx="66">
                  <c:v>5.07</c:v>
                </c:pt>
                <c:pt idx="67">
                  <c:v>5.07</c:v>
                </c:pt>
                <c:pt idx="68">
                  <c:v>5.08</c:v>
                </c:pt>
                <c:pt idx="69">
                  <c:v>5.08</c:v>
                </c:pt>
                <c:pt idx="70">
                  <c:v>5.09</c:v>
                </c:pt>
                <c:pt idx="71">
                  <c:v>5.09</c:v>
                </c:pt>
                <c:pt idx="72">
                  <c:v>5.09</c:v>
                </c:pt>
                <c:pt idx="73">
                  <c:v>5.1</c:v>
                </c:pt>
                <c:pt idx="74">
                  <c:v>5.1</c:v>
                </c:pt>
                <c:pt idx="75">
                  <c:v>5.1</c:v>
                </c:pt>
                <c:pt idx="76">
                  <c:v>5.11</c:v>
                </c:pt>
                <c:pt idx="77">
                  <c:v>5.11</c:v>
                </c:pt>
                <c:pt idx="78">
                  <c:v>5.12</c:v>
                </c:pt>
                <c:pt idx="79">
                  <c:v>5.12</c:v>
                </c:pt>
                <c:pt idx="80">
                  <c:v>5.12</c:v>
                </c:pt>
                <c:pt idx="81">
                  <c:v>5.13</c:v>
                </c:pt>
                <c:pt idx="82">
                  <c:v>5.13</c:v>
                </c:pt>
                <c:pt idx="83">
                  <c:v>5.14</c:v>
                </c:pt>
                <c:pt idx="84">
                  <c:v>5.14</c:v>
                </c:pt>
                <c:pt idx="85">
                  <c:v>5.14</c:v>
                </c:pt>
                <c:pt idx="86">
                  <c:v>5.15</c:v>
                </c:pt>
                <c:pt idx="87">
                  <c:v>5.15</c:v>
                </c:pt>
                <c:pt idx="88">
                  <c:v>5.15</c:v>
                </c:pt>
                <c:pt idx="89">
                  <c:v>5.16</c:v>
                </c:pt>
                <c:pt idx="90">
                  <c:v>5.16</c:v>
                </c:pt>
                <c:pt idx="91">
                  <c:v>5.17</c:v>
                </c:pt>
                <c:pt idx="92">
                  <c:v>5.17</c:v>
                </c:pt>
                <c:pt idx="93">
                  <c:v>5.17</c:v>
                </c:pt>
                <c:pt idx="94">
                  <c:v>5.18</c:v>
                </c:pt>
                <c:pt idx="95">
                  <c:v>5.18</c:v>
                </c:pt>
                <c:pt idx="96">
                  <c:v>5.19</c:v>
                </c:pt>
                <c:pt idx="97">
                  <c:v>5.19</c:v>
                </c:pt>
                <c:pt idx="98">
                  <c:v>5.19</c:v>
                </c:pt>
                <c:pt idx="99">
                  <c:v>5.2</c:v>
                </c:pt>
                <c:pt idx="100">
                  <c:v>5.2</c:v>
                </c:pt>
                <c:pt idx="101">
                  <c:v>5.21</c:v>
                </c:pt>
                <c:pt idx="102">
                  <c:v>5.21</c:v>
                </c:pt>
                <c:pt idx="103">
                  <c:v>5.21</c:v>
                </c:pt>
                <c:pt idx="104">
                  <c:v>5.22</c:v>
                </c:pt>
                <c:pt idx="105">
                  <c:v>5.22</c:v>
                </c:pt>
                <c:pt idx="106">
                  <c:v>5.22</c:v>
                </c:pt>
                <c:pt idx="107">
                  <c:v>5.23</c:v>
                </c:pt>
                <c:pt idx="108">
                  <c:v>5.23</c:v>
                </c:pt>
                <c:pt idx="109">
                  <c:v>5.24</c:v>
                </c:pt>
                <c:pt idx="110">
                  <c:v>5.24</c:v>
                </c:pt>
                <c:pt idx="111">
                  <c:v>5.24</c:v>
                </c:pt>
                <c:pt idx="112">
                  <c:v>5.25</c:v>
                </c:pt>
                <c:pt idx="113">
                  <c:v>5.25</c:v>
                </c:pt>
                <c:pt idx="114">
                  <c:v>5.26</c:v>
                </c:pt>
                <c:pt idx="115">
                  <c:v>5.26</c:v>
                </c:pt>
                <c:pt idx="116">
                  <c:v>5.26</c:v>
                </c:pt>
                <c:pt idx="117">
                  <c:v>5.27</c:v>
                </c:pt>
                <c:pt idx="118">
                  <c:v>5.27</c:v>
                </c:pt>
                <c:pt idx="119">
                  <c:v>5.27</c:v>
                </c:pt>
                <c:pt idx="120">
                  <c:v>5.28</c:v>
                </c:pt>
                <c:pt idx="121">
                  <c:v>5.28</c:v>
                </c:pt>
                <c:pt idx="122">
                  <c:v>5.29</c:v>
                </c:pt>
                <c:pt idx="123">
                  <c:v>5.29</c:v>
                </c:pt>
                <c:pt idx="124">
                  <c:v>5.29</c:v>
                </c:pt>
                <c:pt idx="125">
                  <c:v>5.3</c:v>
                </c:pt>
                <c:pt idx="126">
                  <c:v>5.3</c:v>
                </c:pt>
                <c:pt idx="127">
                  <c:v>5.31</c:v>
                </c:pt>
                <c:pt idx="128">
                  <c:v>5.31</c:v>
                </c:pt>
                <c:pt idx="129">
                  <c:v>5.31</c:v>
                </c:pt>
                <c:pt idx="130">
                  <c:v>5.32</c:v>
                </c:pt>
                <c:pt idx="131">
                  <c:v>5.32</c:v>
                </c:pt>
                <c:pt idx="132">
                  <c:v>5.32</c:v>
                </c:pt>
                <c:pt idx="133">
                  <c:v>5.33</c:v>
                </c:pt>
                <c:pt idx="134">
                  <c:v>5.33</c:v>
                </c:pt>
                <c:pt idx="135">
                  <c:v>5.34</c:v>
                </c:pt>
                <c:pt idx="136">
                  <c:v>5.34</c:v>
                </c:pt>
                <c:pt idx="137">
                  <c:v>5.34</c:v>
                </c:pt>
                <c:pt idx="138">
                  <c:v>5.35</c:v>
                </c:pt>
                <c:pt idx="139">
                  <c:v>5.35</c:v>
                </c:pt>
                <c:pt idx="140">
                  <c:v>5.36</c:v>
                </c:pt>
                <c:pt idx="141">
                  <c:v>5.36</c:v>
                </c:pt>
                <c:pt idx="142">
                  <c:v>5.36</c:v>
                </c:pt>
                <c:pt idx="143">
                  <c:v>5.37</c:v>
                </c:pt>
                <c:pt idx="144">
                  <c:v>5.37</c:v>
                </c:pt>
                <c:pt idx="145">
                  <c:v>5.37</c:v>
                </c:pt>
                <c:pt idx="146">
                  <c:v>5.38</c:v>
                </c:pt>
                <c:pt idx="147">
                  <c:v>5.38</c:v>
                </c:pt>
                <c:pt idx="148">
                  <c:v>5.39</c:v>
                </c:pt>
                <c:pt idx="149">
                  <c:v>5.39</c:v>
                </c:pt>
                <c:pt idx="150">
                  <c:v>5.39</c:v>
                </c:pt>
                <c:pt idx="151">
                  <c:v>5.4</c:v>
                </c:pt>
                <c:pt idx="152">
                  <c:v>5.4</c:v>
                </c:pt>
                <c:pt idx="153">
                  <c:v>5.41</c:v>
                </c:pt>
                <c:pt idx="154">
                  <c:v>5.41</c:v>
                </c:pt>
                <c:pt idx="155">
                  <c:v>5.41</c:v>
                </c:pt>
                <c:pt idx="156">
                  <c:v>5.42</c:v>
                </c:pt>
                <c:pt idx="157">
                  <c:v>5.42</c:v>
                </c:pt>
                <c:pt idx="158">
                  <c:v>5.43</c:v>
                </c:pt>
                <c:pt idx="159">
                  <c:v>5.43</c:v>
                </c:pt>
                <c:pt idx="160">
                  <c:v>5.43</c:v>
                </c:pt>
                <c:pt idx="161">
                  <c:v>5.44</c:v>
                </c:pt>
                <c:pt idx="162">
                  <c:v>5.44</c:v>
                </c:pt>
                <c:pt idx="163">
                  <c:v>5.44</c:v>
                </c:pt>
                <c:pt idx="164">
                  <c:v>5.45</c:v>
                </c:pt>
                <c:pt idx="165">
                  <c:v>5.45</c:v>
                </c:pt>
                <c:pt idx="166">
                  <c:v>5.46</c:v>
                </c:pt>
                <c:pt idx="167">
                  <c:v>5.46</c:v>
                </c:pt>
                <c:pt idx="168">
                  <c:v>5.46</c:v>
                </c:pt>
                <c:pt idx="169">
                  <c:v>5.47</c:v>
                </c:pt>
                <c:pt idx="170">
                  <c:v>5.47</c:v>
                </c:pt>
                <c:pt idx="171">
                  <c:v>5.48</c:v>
                </c:pt>
                <c:pt idx="172">
                  <c:v>5.48</c:v>
                </c:pt>
                <c:pt idx="173">
                  <c:v>5.48</c:v>
                </c:pt>
                <c:pt idx="174">
                  <c:v>5.49</c:v>
                </c:pt>
                <c:pt idx="175">
                  <c:v>5.49</c:v>
                </c:pt>
                <c:pt idx="176">
                  <c:v>5.49</c:v>
                </c:pt>
                <c:pt idx="177">
                  <c:v>5.5</c:v>
                </c:pt>
                <c:pt idx="178">
                  <c:v>5.5</c:v>
                </c:pt>
                <c:pt idx="179">
                  <c:v>5.51</c:v>
                </c:pt>
                <c:pt idx="180">
                  <c:v>5.51</c:v>
                </c:pt>
                <c:pt idx="181">
                  <c:v>5.51</c:v>
                </c:pt>
                <c:pt idx="182">
                  <c:v>5.52</c:v>
                </c:pt>
                <c:pt idx="183">
                  <c:v>5.52</c:v>
                </c:pt>
                <c:pt idx="184">
                  <c:v>5.53</c:v>
                </c:pt>
                <c:pt idx="185">
                  <c:v>5.53</c:v>
                </c:pt>
                <c:pt idx="186">
                  <c:v>5.53</c:v>
                </c:pt>
                <c:pt idx="187">
                  <c:v>5.54</c:v>
                </c:pt>
                <c:pt idx="188">
                  <c:v>5.54</c:v>
                </c:pt>
                <c:pt idx="189">
                  <c:v>5.54</c:v>
                </c:pt>
                <c:pt idx="190">
                  <c:v>5.55</c:v>
                </c:pt>
                <c:pt idx="191">
                  <c:v>5.55</c:v>
                </c:pt>
                <c:pt idx="192">
                  <c:v>5.56</c:v>
                </c:pt>
                <c:pt idx="193">
                  <c:v>5.56</c:v>
                </c:pt>
                <c:pt idx="194">
                  <c:v>5.56</c:v>
                </c:pt>
                <c:pt idx="195">
                  <c:v>5.57</c:v>
                </c:pt>
                <c:pt idx="196">
                  <c:v>5.57</c:v>
                </c:pt>
                <c:pt idx="197">
                  <c:v>5.58</c:v>
                </c:pt>
                <c:pt idx="198">
                  <c:v>5.58</c:v>
                </c:pt>
                <c:pt idx="199">
                  <c:v>5.58</c:v>
                </c:pt>
                <c:pt idx="200">
                  <c:v>5.59</c:v>
                </c:pt>
                <c:pt idx="201">
                  <c:v>5.59</c:v>
                </c:pt>
                <c:pt idx="202">
                  <c:v>5.59</c:v>
                </c:pt>
                <c:pt idx="203">
                  <c:v>5.6</c:v>
                </c:pt>
                <c:pt idx="204">
                  <c:v>5.6</c:v>
                </c:pt>
                <c:pt idx="205">
                  <c:v>5.61</c:v>
                </c:pt>
                <c:pt idx="206">
                  <c:v>5.61</c:v>
                </c:pt>
                <c:pt idx="207">
                  <c:v>5.61</c:v>
                </c:pt>
                <c:pt idx="208">
                  <c:v>5.62</c:v>
                </c:pt>
                <c:pt idx="209">
                  <c:v>5.62</c:v>
                </c:pt>
                <c:pt idx="210">
                  <c:v>5.63</c:v>
                </c:pt>
                <c:pt idx="211">
                  <c:v>5.63</c:v>
                </c:pt>
                <c:pt idx="212">
                  <c:v>5.63</c:v>
                </c:pt>
                <c:pt idx="213">
                  <c:v>5.64</c:v>
                </c:pt>
                <c:pt idx="214">
                  <c:v>5.64</c:v>
                </c:pt>
                <c:pt idx="215">
                  <c:v>5.64</c:v>
                </c:pt>
                <c:pt idx="216">
                  <c:v>5.65</c:v>
                </c:pt>
                <c:pt idx="217">
                  <c:v>5.65</c:v>
                </c:pt>
                <c:pt idx="218">
                  <c:v>5.66</c:v>
                </c:pt>
                <c:pt idx="219">
                  <c:v>5.66</c:v>
                </c:pt>
                <c:pt idx="220">
                  <c:v>5.66</c:v>
                </c:pt>
                <c:pt idx="221">
                  <c:v>5.67</c:v>
                </c:pt>
                <c:pt idx="222">
                  <c:v>5.67</c:v>
                </c:pt>
                <c:pt idx="223">
                  <c:v>5.68</c:v>
                </c:pt>
                <c:pt idx="224">
                  <c:v>5.68</c:v>
                </c:pt>
                <c:pt idx="225">
                  <c:v>5.68</c:v>
                </c:pt>
                <c:pt idx="226">
                  <c:v>5.69</c:v>
                </c:pt>
                <c:pt idx="227">
                  <c:v>5.69</c:v>
                </c:pt>
                <c:pt idx="228">
                  <c:v>5.7</c:v>
                </c:pt>
                <c:pt idx="229">
                  <c:v>5.7</c:v>
                </c:pt>
                <c:pt idx="230">
                  <c:v>5.7</c:v>
                </c:pt>
                <c:pt idx="231">
                  <c:v>5.71</c:v>
                </c:pt>
                <c:pt idx="232">
                  <c:v>5.71</c:v>
                </c:pt>
                <c:pt idx="233">
                  <c:v>5.71</c:v>
                </c:pt>
                <c:pt idx="234">
                  <c:v>5.72</c:v>
                </c:pt>
                <c:pt idx="235">
                  <c:v>5.72</c:v>
                </c:pt>
                <c:pt idx="236">
                  <c:v>5.73</c:v>
                </c:pt>
                <c:pt idx="237">
                  <c:v>5.73</c:v>
                </c:pt>
                <c:pt idx="238">
                  <c:v>5.73</c:v>
                </c:pt>
                <c:pt idx="239">
                  <c:v>5.74</c:v>
                </c:pt>
                <c:pt idx="240">
                  <c:v>5.74</c:v>
                </c:pt>
                <c:pt idx="241">
                  <c:v>5.75</c:v>
                </c:pt>
                <c:pt idx="242">
                  <c:v>5.75</c:v>
                </c:pt>
                <c:pt idx="243">
                  <c:v>5.75</c:v>
                </c:pt>
                <c:pt idx="244">
                  <c:v>5.76</c:v>
                </c:pt>
                <c:pt idx="245">
                  <c:v>5.76</c:v>
                </c:pt>
                <c:pt idx="246">
                  <c:v>5.76</c:v>
                </c:pt>
                <c:pt idx="247">
                  <c:v>5.77</c:v>
                </c:pt>
                <c:pt idx="248">
                  <c:v>5.77</c:v>
                </c:pt>
                <c:pt idx="249">
                  <c:v>5.78</c:v>
                </c:pt>
                <c:pt idx="250">
                  <c:v>5.78</c:v>
                </c:pt>
                <c:pt idx="251">
                  <c:v>5.78</c:v>
                </c:pt>
                <c:pt idx="252">
                  <c:v>5.79</c:v>
                </c:pt>
                <c:pt idx="253">
                  <c:v>5.79</c:v>
                </c:pt>
                <c:pt idx="254">
                  <c:v>5.8</c:v>
                </c:pt>
                <c:pt idx="255">
                  <c:v>5.8</c:v>
                </c:pt>
                <c:pt idx="256">
                  <c:v>5.8</c:v>
                </c:pt>
                <c:pt idx="257">
                  <c:v>5.81</c:v>
                </c:pt>
                <c:pt idx="258">
                  <c:v>5.81</c:v>
                </c:pt>
                <c:pt idx="259">
                  <c:v>5.81</c:v>
                </c:pt>
                <c:pt idx="260">
                  <c:v>5.82</c:v>
                </c:pt>
                <c:pt idx="261">
                  <c:v>5.82</c:v>
                </c:pt>
                <c:pt idx="262">
                  <c:v>5.83</c:v>
                </c:pt>
                <c:pt idx="263">
                  <c:v>5.83</c:v>
                </c:pt>
                <c:pt idx="264">
                  <c:v>5.83</c:v>
                </c:pt>
                <c:pt idx="265">
                  <c:v>5.84</c:v>
                </c:pt>
                <c:pt idx="266">
                  <c:v>5.84</c:v>
                </c:pt>
                <c:pt idx="267">
                  <c:v>5.85</c:v>
                </c:pt>
                <c:pt idx="268">
                  <c:v>5.85</c:v>
                </c:pt>
                <c:pt idx="269">
                  <c:v>5.85</c:v>
                </c:pt>
                <c:pt idx="270">
                  <c:v>5.86</c:v>
                </c:pt>
                <c:pt idx="271">
                  <c:v>5.86</c:v>
                </c:pt>
                <c:pt idx="272">
                  <c:v>5.86</c:v>
                </c:pt>
                <c:pt idx="273">
                  <c:v>5.87</c:v>
                </c:pt>
                <c:pt idx="274">
                  <c:v>5.87</c:v>
                </c:pt>
                <c:pt idx="275">
                  <c:v>5.88</c:v>
                </c:pt>
                <c:pt idx="276">
                  <c:v>5.88</c:v>
                </c:pt>
                <c:pt idx="277">
                  <c:v>5.88</c:v>
                </c:pt>
                <c:pt idx="278">
                  <c:v>5.89</c:v>
                </c:pt>
                <c:pt idx="279">
                  <c:v>5.89</c:v>
                </c:pt>
                <c:pt idx="280">
                  <c:v>5.9</c:v>
                </c:pt>
                <c:pt idx="281">
                  <c:v>5.9</c:v>
                </c:pt>
                <c:pt idx="282">
                  <c:v>5.9</c:v>
                </c:pt>
                <c:pt idx="283">
                  <c:v>5.91</c:v>
                </c:pt>
                <c:pt idx="284">
                  <c:v>5.91</c:v>
                </c:pt>
                <c:pt idx="285">
                  <c:v>5.91</c:v>
                </c:pt>
                <c:pt idx="286">
                  <c:v>5.92</c:v>
                </c:pt>
                <c:pt idx="287">
                  <c:v>5.92</c:v>
                </c:pt>
                <c:pt idx="288">
                  <c:v>5.93</c:v>
                </c:pt>
                <c:pt idx="289">
                  <c:v>5.93</c:v>
                </c:pt>
                <c:pt idx="290">
                  <c:v>5.93</c:v>
                </c:pt>
                <c:pt idx="291">
                  <c:v>5.94</c:v>
                </c:pt>
                <c:pt idx="292">
                  <c:v>5.94</c:v>
                </c:pt>
                <c:pt idx="293">
                  <c:v>5.95</c:v>
                </c:pt>
                <c:pt idx="294">
                  <c:v>5.95</c:v>
                </c:pt>
                <c:pt idx="295">
                  <c:v>5.95</c:v>
                </c:pt>
                <c:pt idx="296">
                  <c:v>5.96</c:v>
                </c:pt>
                <c:pt idx="297">
                  <c:v>5.96</c:v>
                </c:pt>
                <c:pt idx="298">
                  <c:v>5.97</c:v>
                </c:pt>
                <c:pt idx="299">
                  <c:v>5.97</c:v>
                </c:pt>
                <c:pt idx="300">
                  <c:v>5.97</c:v>
                </c:pt>
                <c:pt idx="301">
                  <c:v>5.98</c:v>
                </c:pt>
                <c:pt idx="302">
                  <c:v>5.98</c:v>
                </c:pt>
                <c:pt idx="303">
                  <c:v>5.98</c:v>
                </c:pt>
                <c:pt idx="304">
                  <c:v>5.99</c:v>
                </c:pt>
                <c:pt idx="305">
                  <c:v>5.99</c:v>
                </c:pt>
                <c:pt idx="306">
                  <c:v>6</c:v>
                </c:pt>
                <c:pt idx="307">
                  <c:v>6</c:v>
                </c:pt>
                <c:pt idx="308">
                  <c:v>6</c:v>
                </c:pt>
                <c:pt idx="309">
                  <c:v>6.01</c:v>
                </c:pt>
                <c:pt idx="310">
                  <c:v>6.01</c:v>
                </c:pt>
                <c:pt idx="311">
                  <c:v>6.02</c:v>
                </c:pt>
                <c:pt idx="312">
                  <c:v>6.02</c:v>
                </c:pt>
                <c:pt idx="313">
                  <c:v>6.02</c:v>
                </c:pt>
                <c:pt idx="314">
                  <c:v>6.03</c:v>
                </c:pt>
                <c:pt idx="315">
                  <c:v>6.03</c:v>
                </c:pt>
                <c:pt idx="316">
                  <c:v>6.03</c:v>
                </c:pt>
                <c:pt idx="317">
                  <c:v>6.04</c:v>
                </c:pt>
                <c:pt idx="318">
                  <c:v>6.04</c:v>
                </c:pt>
                <c:pt idx="319">
                  <c:v>6.05</c:v>
                </c:pt>
                <c:pt idx="320">
                  <c:v>6.05</c:v>
                </c:pt>
                <c:pt idx="321">
                  <c:v>6.05</c:v>
                </c:pt>
                <c:pt idx="322">
                  <c:v>6.06</c:v>
                </c:pt>
                <c:pt idx="323">
                  <c:v>6.06</c:v>
                </c:pt>
                <c:pt idx="324">
                  <c:v>6.07</c:v>
                </c:pt>
                <c:pt idx="325">
                  <c:v>6.07</c:v>
                </c:pt>
                <c:pt idx="326">
                  <c:v>6.07</c:v>
                </c:pt>
                <c:pt idx="327">
                  <c:v>6.08</c:v>
                </c:pt>
                <c:pt idx="328">
                  <c:v>6.08</c:v>
                </c:pt>
                <c:pt idx="329">
                  <c:v>6.08</c:v>
                </c:pt>
                <c:pt idx="330">
                  <c:v>6.09</c:v>
                </c:pt>
                <c:pt idx="331">
                  <c:v>6.09</c:v>
                </c:pt>
                <c:pt idx="332">
                  <c:v>6.1</c:v>
                </c:pt>
                <c:pt idx="333">
                  <c:v>6.1</c:v>
                </c:pt>
                <c:pt idx="334">
                  <c:v>6.1</c:v>
                </c:pt>
                <c:pt idx="335">
                  <c:v>6.11</c:v>
                </c:pt>
                <c:pt idx="336">
                  <c:v>6.11</c:v>
                </c:pt>
                <c:pt idx="337">
                  <c:v>6.12</c:v>
                </c:pt>
                <c:pt idx="338">
                  <c:v>6.12</c:v>
                </c:pt>
                <c:pt idx="339">
                  <c:v>6.12</c:v>
                </c:pt>
                <c:pt idx="340">
                  <c:v>6.13</c:v>
                </c:pt>
                <c:pt idx="341">
                  <c:v>6.13</c:v>
                </c:pt>
                <c:pt idx="342">
                  <c:v>6.13</c:v>
                </c:pt>
                <c:pt idx="343">
                  <c:v>6.14</c:v>
                </c:pt>
                <c:pt idx="344">
                  <c:v>6.14</c:v>
                </c:pt>
                <c:pt idx="345">
                  <c:v>6.15</c:v>
                </c:pt>
                <c:pt idx="346">
                  <c:v>6.15</c:v>
                </c:pt>
                <c:pt idx="347">
                  <c:v>6.15</c:v>
                </c:pt>
                <c:pt idx="348">
                  <c:v>6.16</c:v>
                </c:pt>
                <c:pt idx="349">
                  <c:v>6.16</c:v>
                </c:pt>
                <c:pt idx="350">
                  <c:v>6.17</c:v>
                </c:pt>
                <c:pt idx="351">
                  <c:v>6.17</c:v>
                </c:pt>
                <c:pt idx="352">
                  <c:v>6.17</c:v>
                </c:pt>
                <c:pt idx="353">
                  <c:v>6.18</c:v>
                </c:pt>
                <c:pt idx="354">
                  <c:v>6.18</c:v>
                </c:pt>
                <c:pt idx="355">
                  <c:v>6.19</c:v>
                </c:pt>
                <c:pt idx="356">
                  <c:v>6.19</c:v>
                </c:pt>
                <c:pt idx="357">
                  <c:v>6.19</c:v>
                </c:pt>
                <c:pt idx="358">
                  <c:v>6.2</c:v>
                </c:pt>
                <c:pt idx="359">
                  <c:v>6.2</c:v>
                </c:pt>
                <c:pt idx="360">
                  <c:v>6.2</c:v>
                </c:pt>
                <c:pt idx="361">
                  <c:v>6.21</c:v>
                </c:pt>
                <c:pt idx="362">
                  <c:v>6.21</c:v>
                </c:pt>
                <c:pt idx="363">
                  <c:v>6.22</c:v>
                </c:pt>
                <c:pt idx="364">
                  <c:v>6.22</c:v>
                </c:pt>
                <c:pt idx="365">
                  <c:v>6.22</c:v>
                </c:pt>
                <c:pt idx="366">
                  <c:v>6.23</c:v>
                </c:pt>
                <c:pt idx="367">
                  <c:v>6.23</c:v>
                </c:pt>
                <c:pt idx="368">
                  <c:v>6.24</c:v>
                </c:pt>
                <c:pt idx="369">
                  <c:v>6.24</c:v>
                </c:pt>
                <c:pt idx="370">
                  <c:v>6.24</c:v>
                </c:pt>
                <c:pt idx="371">
                  <c:v>6.25</c:v>
                </c:pt>
                <c:pt idx="372">
                  <c:v>6.25</c:v>
                </c:pt>
                <c:pt idx="373">
                  <c:v>6.25</c:v>
                </c:pt>
                <c:pt idx="374">
                  <c:v>6.26</c:v>
                </c:pt>
                <c:pt idx="375">
                  <c:v>6.26</c:v>
                </c:pt>
                <c:pt idx="376">
                  <c:v>6.27</c:v>
                </c:pt>
                <c:pt idx="377">
                  <c:v>6.27</c:v>
                </c:pt>
                <c:pt idx="378">
                  <c:v>6.27</c:v>
                </c:pt>
                <c:pt idx="379">
                  <c:v>6.28</c:v>
                </c:pt>
                <c:pt idx="380">
                  <c:v>6.28</c:v>
                </c:pt>
                <c:pt idx="381">
                  <c:v>6.29</c:v>
                </c:pt>
                <c:pt idx="382">
                  <c:v>6.29</c:v>
                </c:pt>
                <c:pt idx="383">
                  <c:v>6.29</c:v>
                </c:pt>
                <c:pt idx="384">
                  <c:v>6.3</c:v>
                </c:pt>
                <c:pt idx="385">
                  <c:v>6.3</c:v>
                </c:pt>
                <c:pt idx="386">
                  <c:v>6.3</c:v>
                </c:pt>
                <c:pt idx="387">
                  <c:v>6.31</c:v>
                </c:pt>
                <c:pt idx="388">
                  <c:v>6.31</c:v>
                </c:pt>
                <c:pt idx="389">
                  <c:v>6.32</c:v>
                </c:pt>
                <c:pt idx="390">
                  <c:v>6.32</c:v>
                </c:pt>
                <c:pt idx="391">
                  <c:v>6.32</c:v>
                </c:pt>
                <c:pt idx="392">
                  <c:v>6.33</c:v>
                </c:pt>
                <c:pt idx="393">
                  <c:v>6.33</c:v>
                </c:pt>
                <c:pt idx="394">
                  <c:v>6.34</c:v>
                </c:pt>
                <c:pt idx="395">
                  <c:v>6.34</c:v>
                </c:pt>
                <c:pt idx="396">
                  <c:v>6.34</c:v>
                </c:pt>
                <c:pt idx="397">
                  <c:v>6.35</c:v>
                </c:pt>
                <c:pt idx="398">
                  <c:v>6.35</c:v>
                </c:pt>
                <c:pt idx="399">
                  <c:v>6.35</c:v>
                </c:pt>
                <c:pt idx="400">
                  <c:v>6.36</c:v>
                </c:pt>
                <c:pt idx="401">
                  <c:v>6.36</c:v>
                </c:pt>
                <c:pt idx="402">
                  <c:v>6.37</c:v>
                </c:pt>
                <c:pt idx="403">
                  <c:v>6.37</c:v>
                </c:pt>
                <c:pt idx="404">
                  <c:v>6.37</c:v>
                </c:pt>
                <c:pt idx="405">
                  <c:v>6.38</c:v>
                </c:pt>
                <c:pt idx="406">
                  <c:v>6.38</c:v>
                </c:pt>
                <c:pt idx="407">
                  <c:v>6.39</c:v>
                </c:pt>
                <c:pt idx="408">
                  <c:v>6.39</c:v>
                </c:pt>
                <c:pt idx="409">
                  <c:v>6.39</c:v>
                </c:pt>
                <c:pt idx="410">
                  <c:v>6.4</c:v>
                </c:pt>
                <c:pt idx="411">
                  <c:v>6.4</c:v>
                </c:pt>
                <c:pt idx="412">
                  <c:v>6.4</c:v>
                </c:pt>
                <c:pt idx="413">
                  <c:v>6.41</c:v>
                </c:pt>
                <c:pt idx="414">
                  <c:v>6.41</c:v>
                </c:pt>
                <c:pt idx="415">
                  <c:v>6.42</c:v>
                </c:pt>
                <c:pt idx="416">
                  <c:v>6.42</c:v>
                </c:pt>
                <c:pt idx="417">
                  <c:v>6.42</c:v>
                </c:pt>
                <c:pt idx="418">
                  <c:v>6.43</c:v>
                </c:pt>
                <c:pt idx="419">
                  <c:v>6.43</c:v>
                </c:pt>
                <c:pt idx="420">
                  <c:v>6.44</c:v>
                </c:pt>
                <c:pt idx="421">
                  <c:v>6.44</c:v>
                </c:pt>
                <c:pt idx="422">
                  <c:v>6.44</c:v>
                </c:pt>
                <c:pt idx="423">
                  <c:v>6.45</c:v>
                </c:pt>
                <c:pt idx="424">
                  <c:v>6.45</c:v>
                </c:pt>
                <c:pt idx="425">
                  <c:v>6.46</c:v>
                </c:pt>
                <c:pt idx="426">
                  <c:v>6.46</c:v>
                </c:pt>
                <c:pt idx="427">
                  <c:v>6.46</c:v>
                </c:pt>
                <c:pt idx="428">
                  <c:v>6.47</c:v>
                </c:pt>
                <c:pt idx="429">
                  <c:v>6.47</c:v>
                </c:pt>
                <c:pt idx="430">
                  <c:v>6.47</c:v>
                </c:pt>
                <c:pt idx="431">
                  <c:v>6.48</c:v>
                </c:pt>
                <c:pt idx="432">
                  <c:v>6.48</c:v>
                </c:pt>
                <c:pt idx="433">
                  <c:v>6.49</c:v>
                </c:pt>
                <c:pt idx="434">
                  <c:v>6.49</c:v>
                </c:pt>
                <c:pt idx="435">
                  <c:v>6.49</c:v>
                </c:pt>
                <c:pt idx="436">
                  <c:v>6.5</c:v>
                </c:pt>
                <c:pt idx="437">
                  <c:v>6.5</c:v>
                </c:pt>
                <c:pt idx="438">
                  <c:v>6.51</c:v>
                </c:pt>
                <c:pt idx="439">
                  <c:v>6.51</c:v>
                </c:pt>
                <c:pt idx="440">
                  <c:v>6.51</c:v>
                </c:pt>
                <c:pt idx="441">
                  <c:v>6.52</c:v>
                </c:pt>
                <c:pt idx="442">
                  <c:v>6.52</c:v>
                </c:pt>
                <c:pt idx="443">
                  <c:v>6.52</c:v>
                </c:pt>
                <c:pt idx="444">
                  <c:v>6.53</c:v>
                </c:pt>
                <c:pt idx="445">
                  <c:v>6.53</c:v>
                </c:pt>
                <c:pt idx="446">
                  <c:v>6.54</c:v>
                </c:pt>
                <c:pt idx="447">
                  <c:v>6.54</c:v>
                </c:pt>
                <c:pt idx="448">
                  <c:v>6.54</c:v>
                </c:pt>
                <c:pt idx="449">
                  <c:v>6.55</c:v>
                </c:pt>
                <c:pt idx="450">
                  <c:v>6.55</c:v>
                </c:pt>
                <c:pt idx="451">
                  <c:v>6.56</c:v>
                </c:pt>
                <c:pt idx="452">
                  <c:v>6.56</c:v>
                </c:pt>
                <c:pt idx="453">
                  <c:v>6.56</c:v>
                </c:pt>
                <c:pt idx="454">
                  <c:v>6.57</c:v>
                </c:pt>
                <c:pt idx="455">
                  <c:v>6.57</c:v>
                </c:pt>
                <c:pt idx="456">
                  <c:v>6.57</c:v>
                </c:pt>
                <c:pt idx="457">
                  <c:v>6.58</c:v>
                </c:pt>
                <c:pt idx="458">
                  <c:v>6.58</c:v>
                </c:pt>
                <c:pt idx="459">
                  <c:v>6.59</c:v>
                </c:pt>
                <c:pt idx="460">
                  <c:v>6.59</c:v>
                </c:pt>
                <c:pt idx="461">
                  <c:v>6.59</c:v>
                </c:pt>
                <c:pt idx="462">
                  <c:v>6.6</c:v>
                </c:pt>
                <c:pt idx="463">
                  <c:v>6.6</c:v>
                </c:pt>
                <c:pt idx="464">
                  <c:v>6.61</c:v>
                </c:pt>
                <c:pt idx="465">
                  <c:v>6.61</c:v>
                </c:pt>
                <c:pt idx="466">
                  <c:v>6.61</c:v>
                </c:pt>
                <c:pt idx="467">
                  <c:v>6.62</c:v>
                </c:pt>
                <c:pt idx="468">
                  <c:v>6.62</c:v>
                </c:pt>
                <c:pt idx="469">
                  <c:v>6.62</c:v>
                </c:pt>
                <c:pt idx="470">
                  <c:v>6.63</c:v>
                </c:pt>
                <c:pt idx="471">
                  <c:v>6.63</c:v>
                </c:pt>
                <c:pt idx="472">
                  <c:v>6.64</c:v>
                </c:pt>
                <c:pt idx="473">
                  <c:v>6.64</c:v>
                </c:pt>
                <c:pt idx="474">
                  <c:v>6.64</c:v>
                </c:pt>
                <c:pt idx="475">
                  <c:v>6.65</c:v>
                </c:pt>
                <c:pt idx="476">
                  <c:v>6.65</c:v>
                </c:pt>
                <c:pt idx="477">
                  <c:v>6.66</c:v>
                </c:pt>
                <c:pt idx="478">
                  <c:v>6.66</c:v>
                </c:pt>
                <c:pt idx="479">
                  <c:v>6.66</c:v>
                </c:pt>
                <c:pt idx="480">
                  <c:v>6.67</c:v>
                </c:pt>
                <c:pt idx="481">
                  <c:v>6.67</c:v>
                </c:pt>
                <c:pt idx="482">
                  <c:v>6.67</c:v>
                </c:pt>
                <c:pt idx="483">
                  <c:v>6.68</c:v>
                </c:pt>
                <c:pt idx="484">
                  <c:v>6.68</c:v>
                </c:pt>
                <c:pt idx="485">
                  <c:v>6.69</c:v>
                </c:pt>
                <c:pt idx="486">
                  <c:v>6.69</c:v>
                </c:pt>
                <c:pt idx="487">
                  <c:v>6.69</c:v>
                </c:pt>
                <c:pt idx="488">
                  <c:v>6.7</c:v>
                </c:pt>
                <c:pt idx="489">
                  <c:v>6.7</c:v>
                </c:pt>
                <c:pt idx="490">
                  <c:v>6.71</c:v>
                </c:pt>
                <c:pt idx="491">
                  <c:v>6.71</c:v>
                </c:pt>
                <c:pt idx="492">
                  <c:v>6.71</c:v>
                </c:pt>
                <c:pt idx="493">
                  <c:v>6.72</c:v>
                </c:pt>
                <c:pt idx="494">
                  <c:v>6.72</c:v>
                </c:pt>
                <c:pt idx="495">
                  <c:v>6.73</c:v>
                </c:pt>
                <c:pt idx="496">
                  <c:v>6.73</c:v>
                </c:pt>
                <c:pt idx="497">
                  <c:v>6.73</c:v>
                </c:pt>
                <c:pt idx="498">
                  <c:v>6.74</c:v>
                </c:pt>
                <c:pt idx="499">
                  <c:v>6.74</c:v>
                </c:pt>
                <c:pt idx="500">
                  <c:v>6.74</c:v>
                </c:pt>
                <c:pt idx="501">
                  <c:v>6.75</c:v>
                </c:pt>
                <c:pt idx="502">
                  <c:v>6.75</c:v>
                </c:pt>
                <c:pt idx="503">
                  <c:v>6.76</c:v>
                </c:pt>
                <c:pt idx="504">
                  <c:v>6.76</c:v>
                </c:pt>
                <c:pt idx="505">
                  <c:v>6.76</c:v>
                </c:pt>
                <c:pt idx="506">
                  <c:v>6.77</c:v>
                </c:pt>
                <c:pt idx="507">
                  <c:v>6.77</c:v>
                </c:pt>
                <c:pt idx="508">
                  <c:v>6.78</c:v>
                </c:pt>
                <c:pt idx="509">
                  <c:v>6.78</c:v>
                </c:pt>
                <c:pt idx="510">
                  <c:v>6.78</c:v>
                </c:pt>
                <c:pt idx="511">
                  <c:v>6.79</c:v>
                </c:pt>
                <c:pt idx="512">
                  <c:v>6.79</c:v>
                </c:pt>
                <c:pt idx="513">
                  <c:v>6.79</c:v>
                </c:pt>
                <c:pt idx="514">
                  <c:v>6.8</c:v>
                </c:pt>
                <c:pt idx="515">
                  <c:v>6.8</c:v>
                </c:pt>
                <c:pt idx="516">
                  <c:v>6.81</c:v>
                </c:pt>
                <c:pt idx="517">
                  <c:v>6.81</c:v>
                </c:pt>
                <c:pt idx="518">
                  <c:v>6.81</c:v>
                </c:pt>
                <c:pt idx="519">
                  <c:v>6.82</c:v>
                </c:pt>
                <c:pt idx="520">
                  <c:v>6.82</c:v>
                </c:pt>
                <c:pt idx="521">
                  <c:v>6.83</c:v>
                </c:pt>
                <c:pt idx="522">
                  <c:v>6.83</c:v>
                </c:pt>
                <c:pt idx="523">
                  <c:v>6.83</c:v>
                </c:pt>
                <c:pt idx="524">
                  <c:v>6.84</c:v>
                </c:pt>
                <c:pt idx="525">
                  <c:v>6.84</c:v>
                </c:pt>
                <c:pt idx="526">
                  <c:v>6.84</c:v>
                </c:pt>
                <c:pt idx="527">
                  <c:v>6.85</c:v>
                </c:pt>
                <c:pt idx="528">
                  <c:v>6.85</c:v>
                </c:pt>
                <c:pt idx="529">
                  <c:v>6.86</c:v>
                </c:pt>
                <c:pt idx="530">
                  <c:v>6.86</c:v>
                </c:pt>
                <c:pt idx="531">
                  <c:v>6.86</c:v>
                </c:pt>
                <c:pt idx="532">
                  <c:v>6.87</c:v>
                </c:pt>
                <c:pt idx="533">
                  <c:v>6.87</c:v>
                </c:pt>
                <c:pt idx="534">
                  <c:v>6.88</c:v>
                </c:pt>
                <c:pt idx="535">
                  <c:v>6.88</c:v>
                </c:pt>
                <c:pt idx="536">
                  <c:v>6.88</c:v>
                </c:pt>
                <c:pt idx="537">
                  <c:v>6.89</c:v>
                </c:pt>
                <c:pt idx="538">
                  <c:v>6.89</c:v>
                </c:pt>
                <c:pt idx="539">
                  <c:v>6.89</c:v>
                </c:pt>
                <c:pt idx="540">
                  <c:v>6.9</c:v>
                </c:pt>
                <c:pt idx="541">
                  <c:v>6.9</c:v>
                </c:pt>
                <c:pt idx="542">
                  <c:v>6.91</c:v>
                </c:pt>
                <c:pt idx="543">
                  <c:v>6.91</c:v>
                </c:pt>
                <c:pt idx="544">
                  <c:v>6.91</c:v>
                </c:pt>
                <c:pt idx="545">
                  <c:v>6.92</c:v>
                </c:pt>
                <c:pt idx="546">
                  <c:v>6.92</c:v>
                </c:pt>
                <c:pt idx="547">
                  <c:v>6.93</c:v>
                </c:pt>
                <c:pt idx="548">
                  <c:v>6.93</c:v>
                </c:pt>
                <c:pt idx="549">
                  <c:v>6.93</c:v>
                </c:pt>
                <c:pt idx="550">
                  <c:v>6.94</c:v>
                </c:pt>
                <c:pt idx="551">
                  <c:v>6.94</c:v>
                </c:pt>
                <c:pt idx="552">
                  <c:v>6.95</c:v>
                </c:pt>
                <c:pt idx="553">
                  <c:v>6.95</c:v>
                </c:pt>
                <c:pt idx="554">
                  <c:v>6.95</c:v>
                </c:pt>
                <c:pt idx="555">
                  <c:v>6.96</c:v>
                </c:pt>
                <c:pt idx="556">
                  <c:v>6.96</c:v>
                </c:pt>
                <c:pt idx="557">
                  <c:v>6.96</c:v>
                </c:pt>
                <c:pt idx="558">
                  <c:v>6.97</c:v>
                </c:pt>
                <c:pt idx="559">
                  <c:v>6.97</c:v>
                </c:pt>
                <c:pt idx="560">
                  <c:v>6.98</c:v>
                </c:pt>
                <c:pt idx="561">
                  <c:v>6.98</c:v>
                </c:pt>
                <c:pt idx="562">
                  <c:v>6.98</c:v>
                </c:pt>
                <c:pt idx="563">
                  <c:v>6.99</c:v>
                </c:pt>
                <c:pt idx="564">
                  <c:v>6.99</c:v>
                </c:pt>
                <c:pt idx="565">
                  <c:v>7</c:v>
                </c:pt>
                <c:pt idx="566">
                  <c:v>7</c:v>
                </c:pt>
                <c:pt idx="567">
                  <c:v>7</c:v>
                </c:pt>
                <c:pt idx="568">
                  <c:v>7.01</c:v>
                </c:pt>
                <c:pt idx="569">
                  <c:v>7.01</c:v>
                </c:pt>
                <c:pt idx="570">
                  <c:v>7.01</c:v>
                </c:pt>
                <c:pt idx="571">
                  <c:v>7.02</c:v>
                </c:pt>
                <c:pt idx="572">
                  <c:v>7.02</c:v>
                </c:pt>
                <c:pt idx="573">
                  <c:v>7.03</c:v>
                </c:pt>
                <c:pt idx="574">
                  <c:v>7.03</c:v>
                </c:pt>
                <c:pt idx="575">
                  <c:v>7.03</c:v>
                </c:pt>
                <c:pt idx="576">
                  <c:v>7.04</c:v>
                </c:pt>
                <c:pt idx="577">
                  <c:v>7.04</c:v>
                </c:pt>
                <c:pt idx="578">
                  <c:v>7.05</c:v>
                </c:pt>
                <c:pt idx="579">
                  <c:v>7.05</c:v>
                </c:pt>
                <c:pt idx="580">
                  <c:v>7.05</c:v>
                </c:pt>
                <c:pt idx="581">
                  <c:v>7.06</c:v>
                </c:pt>
                <c:pt idx="582">
                  <c:v>7.06</c:v>
                </c:pt>
                <c:pt idx="583">
                  <c:v>7.06</c:v>
                </c:pt>
                <c:pt idx="584">
                  <c:v>7.07</c:v>
                </c:pt>
                <c:pt idx="585">
                  <c:v>7.07</c:v>
                </c:pt>
                <c:pt idx="586">
                  <c:v>7.08</c:v>
                </c:pt>
                <c:pt idx="587">
                  <c:v>7.08</c:v>
                </c:pt>
                <c:pt idx="588">
                  <c:v>7.08</c:v>
                </c:pt>
                <c:pt idx="589">
                  <c:v>7.09</c:v>
                </c:pt>
                <c:pt idx="590">
                  <c:v>7.09</c:v>
                </c:pt>
                <c:pt idx="591">
                  <c:v>7.1</c:v>
                </c:pt>
                <c:pt idx="592">
                  <c:v>7.1</c:v>
                </c:pt>
                <c:pt idx="593">
                  <c:v>7.1</c:v>
                </c:pt>
                <c:pt idx="594">
                  <c:v>7.11</c:v>
                </c:pt>
                <c:pt idx="595">
                  <c:v>7.11</c:v>
                </c:pt>
                <c:pt idx="596">
                  <c:v>7.11</c:v>
                </c:pt>
                <c:pt idx="597">
                  <c:v>7.12</c:v>
                </c:pt>
                <c:pt idx="598">
                  <c:v>7.12</c:v>
                </c:pt>
                <c:pt idx="599">
                  <c:v>7.13</c:v>
                </c:pt>
                <c:pt idx="600">
                  <c:v>7.13</c:v>
                </c:pt>
                <c:pt idx="601">
                  <c:v>7.13</c:v>
                </c:pt>
                <c:pt idx="602">
                  <c:v>7.14</c:v>
                </c:pt>
                <c:pt idx="603">
                  <c:v>7.14</c:v>
                </c:pt>
                <c:pt idx="604">
                  <c:v>7.15</c:v>
                </c:pt>
                <c:pt idx="605">
                  <c:v>7.15</c:v>
                </c:pt>
                <c:pt idx="606">
                  <c:v>7.15</c:v>
                </c:pt>
                <c:pt idx="607">
                  <c:v>7.16</c:v>
                </c:pt>
                <c:pt idx="608">
                  <c:v>7.16</c:v>
                </c:pt>
                <c:pt idx="609">
                  <c:v>7.16</c:v>
                </c:pt>
                <c:pt idx="610">
                  <c:v>7.17</c:v>
                </c:pt>
                <c:pt idx="611">
                  <c:v>7.17</c:v>
                </c:pt>
                <c:pt idx="612">
                  <c:v>7.18</c:v>
                </c:pt>
                <c:pt idx="613">
                  <c:v>7.18</c:v>
                </c:pt>
                <c:pt idx="614">
                  <c:v>7.18</c:v>
                </c:pt>
                <c:pt idx="615">
                  <c:v>7.19</c:v>
                </c:pt>
                <c:pt idx="616">
                  <c:v>7.19</c:v>
                </c:pt>
                <c:pt idx="617">
                  <c:v>7.2</c:v>
                </c:pt>
                <c:pt idx="618">
                  <c:v>7.2</c:v>
                </c:pt>
                <c:pt idx="619">
                  <c:v>7.2</c:v>
                </c:pt>
                <c:pt idx="620">
                  <c:v>7.21</c:v>
                </c:pt>
                <c:pt idx="621">
                  <c:v>7.21</c:v>
                </c:pt>
                <c:pt idx="622">
                  <c:v>7.22</c:v>
                </c:pt>
                <c:pt idx="623">
                  <c:v>7.22</c:v>
                </c:pt>
                <c:pt idx="624">
                  <c:v>7.22</c:v>
                </c:pt>
                <c:pt idx="625">
                  <c:v>7.23</c:v>
                </c:pt>
                <c:pt idx="626">
                  <c:v>7.23</c:v>
                </c:pt>
                <c:pt idx="627">
                  <c:v>7.23</c:v>
                </c:pt>
                <c:pt idx="628">
                  <c:v>7.24</c:v>
                </c:pt>
                <c:pt idx="629">
                  <c:v>7.24</c:v>
                </c:pt>
                <c:pt idx="630">
                  <c:v>7.25</c:v>
                </c:pt>
                <c:pt idx="631">
                  <c:v>7.25</c:v>
                </c:pt>
                <c:pt idx="632">
                  <c:v>7.25</c:v>
                </c:pt>
                <c:pt idx="633">
                  <c:v>7.26</c:v>
                </c:pt>
                <c:pt idx="634">
                  <c:v>7.26</c:v>
                </c:pt>
                <c:pt idx="635">
                  <c:v>7.27</c:v>
                </c:pt>
                <c:pt idx="636">
                  <c:v>7.27</c:v>
                </c:pt>
                <c:pt idx="637">
                  <c:v>7.27</c:v>
                </c:pt>
                <c:pt idx="638">
                  <c:v>7.28</c:v>
                </c:pt>
                <c:pt idx="639">
                  <c:v>7.28</c:v>
                </c:pt>
                <c:pt idx="640">
                  <c:v>7.28</c:v>
                </c:pt>
              </c:strCache>
            </c:strRef>
          </c:cat>
          <c:val>
            <c:numRef>
              <c:f>'9.08'!$Z$24:$Z$664</c:f>
              <c:numCache>
                <c:formatCode>0.00000</c:formatCode>
                <c:ptCount val="641"/>
                <c:pt idx="0">
                  <c:v>6.1796302125928489E-3</c:v>
                </c:pt>
                <c:pt idx="1">
                  <c:v>6.3802573499715598E-3</c:v>
                </c:pt>
                <c:pt idx="2">
                  <c:v>6.5867393171951767E-3</c:v>
                </c:pt>
                <c:pt idx="3">
                  <c:v>6.7992236294846893E-3</c:v>
                </c:pt>
                <c:pt idx="4">
                  <c:v>7.0178607387744434E-3</c:v>
                </c:pt>
                <c:pt idx="5">
                  <c:v>7.2428040673039205E-3</c:v>
                </c:pt>
                <c:pt idx="6">
                  <c:v>7.4742100407824245E-3</c:v>
                </c:pt>
                <c:pt idx="7">
                  <c:v>7.7122381210930754E-3</c:v>
                </c:pt>
                <c:pt idx="8">
                  <c:v>7.9570508385010397E-3</c:v>
                </c:pt>
                <c:pt idx="9">
                  <c:v>8.2088138233308936E-3</c:v>
                </c:pt>
                <c:pt idx="10">
                  <c:v>8.4676958370765183E-3</c:v>
                </c:pt>
                <c:pt idx="11">
                  <c:v>8.7338688029070279E-3</c:v>
                </c:pt>
                <c:pt idx="12">
                  <c:v>9.0075078355304761E-3</c:v>
                </c:pt>
                <c:pt idx="13">
                  <c:v>9.2887912703774438E-3</c:v>
                </c:pt>
                <c:pt idx="14">
                  <c:v>9.5779006920649196E-3</c:v>
                </c:pt>
                <c:pt idx="15">
                  <c:v>9.8750209621008556E-3</c:v>
                </c:pt>
                <c:pt idx="16">
                  <c:v>1.0180340245788589E-2</c:v>
                </c:pt>
                <c:pt idx="17">
                  <c:v>1.0494050038290135E-2</c:v>
                </c:pt>
                <c:pt idx="18">
                  <c:v>1.0816345189805973E-2</c:v>
                </c:pt>
                <c:pt idx="19">
                  <c:v>1.114742392982911E-2</c:v>
                </c:pt>
                <c:pt idx="20">
                  <c:v>1.1487487890429729E-2</c:v>
                </c:pt>
                <c:pt idx="21">
                  <c:v>1.1836742128526829E-2</c:v>
                </c:pt>
                <c:pt idx="22">
                  <c:v>1.2195395147101959E-2</c:v>
                </c:pt>
                <c:pt idx="23">
                  <c:v>1.2563658915310031E-2</c:v>
                </c:pt>
                <c:pt idx="24">
                  <c:v>1.2941748887441547E-2</c:v>
                </c:pt>
                <c:pt idx="25">
                  <c:v>1.3329884020689482E-2</c:v>
                </c:pt>
                <c:pt idx="26">
                  <c:v>1.3728286791674494E-2</c:v>
                </c:pt>
                <c:pt idx="27">
                  <c:v>1.4137183211680426E-2</c:v>
                </c:pt>
                <c:pt idx="28">
                  <c:v>1.4556802840552724E-2</c:v>
                </c:pt>
                <c:pt idx="29">
                  <c:v>1.49873787992107E-2</c:v>
                </c:pt>
                <c:pt idx="30">
                  <c:v>1.5429147780725582E-2</c:v>
                </c:pt>
                <c:pt idx="31">
                  <c:v>1.5882350059914032E-2</c:v>
                </c:pt>
                <c:pt idx="32">
                  <c:v>1.6347229501398337E-2</c:v>
                </c:pt>
                <c:pt idx="33">
                  <c:v>1.6824033566082492E-2</c:v>
                </c:pt>
                <c:pt idx="34">
                  <c:v>1.7313013315994077E-2</c:v>
                </c:pt>
                <c:pt idx="35">
                  <c:v>1.7814423417440921E-2</c:v>
                </c:pt>
                <c:pt idx="36">
                  <c:v>1.8328522142431785E-2</c:v>
                </c:pt>
                <c:pt idx="37">
                  <c:v>1.8855571368309263E-2</c:v>
                </c:pt>
                <c:pt idx="38">
                  <c:v>1.9395836575543945E-2</c:v>
                </c:pt>
                <c:pt idx="39">
                  <c:v>1.9949586843637523E-2</c:v>
                </c:pt>
                <c:pt idx="40">
                  <c:v>2.0517094845083596E-2</c:v>
                </c:pt>
                <c:pt idx="41">
                  <c:v>2.1098636837333418E-2</c:v>
                </c:pt>
                <c:pt idx="42">
                  <c:v>2.1694492652715457E-2</c:v>
                </c:pt>
                <c:pt idx="43">
                  <c:v>2.2304945686255667E-2</c:v>
                </c:pt>
                <c:pt idx="44">
                  <c:v>2.293028288134746E-2</c:v>
                </c:pt>
                <c:pt idx="45">
                  <c:v>2.3570794713218254E-2</c:v>
                </c:pt>
                <c:pt idx="46">
                  <c:v>2.4226775170141782E-2</c:v>
                </c:pt>
                <c:pt idx="47">
                  <c:v>2.4898521732343408E-2</c:v>
                </c:pt>
                <c:pt idx="48">
                  <c:v>2.5586335348547398E-2</c:v>
                </c:pt>
                <c:pt idx="49">
                  <c:v>2.6290520410114909E-2</c:v>
                </c:pt>
                <c:pt idx="50">
                  <c:v>2.7011384722720883E-2</c:v>
                </c:pt>
                <c:pt idx="51">
                  <c:v>2.7749239475520156E-2</c:v>
                </c:pt>
                <c:pt idx="52">
                  <c:v>2.8504399207751309E-2</c:v>
                </c:pt>
                <c:pt idx="53">
                  <c:v>2.927718177272947E-2</c:v>
                </c:pt>
                <c:pt idx="54">
                  <c:v>3.0067908299177371E-2</c:v>
                </c:pt>
                <c:pt idx="55">
                  <c:v>3.0876903149847083E-2</c:v>
                </c:pt>
                <c:pt idx="56">
                  <c:v>3.170449387738293E-2</c:v>
                </c:pt>
                <c:pt idx="57">
                  <c:v>3.2551011177378894E-2</c:v>
                </c:pt>
                <c:pt idx="58">
                  <c:v>3.3416788838582651E-2</c:v>
                </c:pt>
                <c:pt idx="59">
                  <c:v>3.4302163690201171E-2</c:v>
                </c:pt>
                <c:pt idx="60">
                  <c:v>3.5207475546261011E-2</c:v>
                </c:pt>
                <c:pt idx="61">
                  <c:v>3.6133067146980641E-2</c:v>
                </c:pt>
                <c:pt idx="62">
                  <c:v>3.7079284097109283E-2</c:v>
                </c:pt>
                <c:pt idx="63">
                  <c:v>3.8046474801191665E-2</c:v>
                </c:pt>
                <c:pt idx="64">
                  <c:v>3.9034990395715313E-2</c:v>
                </c:pt>
                <c:pt idx="65">
                  <c:v>4.0045184678101829E-2</c:v>
                </c:pt>
                <c:pt idx="66">
                  <c:v>4.107741403250123E-2</c:v>
                </c:pt>
                <c:pt idx="67">
                  <c:v>4.2132037352352956E-2</c:v>
                </c:pt>
                <c:pt idx="68">
                  <c:v>4.3209415959675666E-2</c:v>
                </c:pt>
                <c:pt idx="69">
                  <c:v>4.4309913521051632E-2</c:v>
                </c:pt>
                <c:pt idx="70">
                  <c:v>4.5433895960270636E-2</c:v>
                </c:pt>
                <c:pt idx="71">
                  <c:v>4.6581731367602706E-2</c:v>
                </c:pt>
                <c:pt idx="72">
                  <c:v>4.7753789905667303E-2</c:v>
                </c:pt>
                <c:pt idx="73">
                  <c:v>4.8950443711870684E-2</c:v>
                </c:pt>
                <c:pt idx="74">
                  <c:v>5.0172066797384271E-2</c:v>
                </c:pt>
                <c:pt idx="75">
                  <c:v>5.1419034942637221E-2</c:v>
                </c:pt>
                <c:pt idx="76">
                  <c:v>5.2691725589301033E-2</c:v>
                </c:pt>
                <c:pt idx="77">
                  <c:v>5.3990517728742145E-2</c:v>
                </c:pt>
                <c:pt idx="78">
                  <c:v>5.5315791786924827E-2</c:v>
                </c:pt>
                <c:pt idx="79">
                  <c:v>5.6667929505744181E-2</c:v>
                </c:pt>
                <c:pt idx="80">
                  <c:v>5.8047313820775159E-2</c:v>
                </c:pt>
                <c:pt idx="81">
                  <c:v>5.9454328735422522E-2</c:v>
                </c:pt>
                <c:pt idx="82">
                  <c:v>6.0889359191461205E-2</c:v>
                </c:pt>
                <c:pt idx="83">
                  <c:v>6.2352790935956928E-2</c:v>
                </c:pt>
                <c:pt idx="84">
                  <c:v>6.3845010384561071E-2</c:v>
                </c:pt>
                <c:pt idx="85">
                  <c:v>6.5366404481174201E-2</c:v>
                </c:pt>
                <c:pt idx="86">
                  <c:v>6.6917360553977623E-2</c:v>
                </c:pt>
                <c:pt idx="87">
                  <c:v>6.8498266167831487E-2</c:v>
                </c:pt>
                <c:pt idx="88">
                  <c:v>7.0109508973044868E-2</c:v>
                </c:pt>
                <c:pt idx="89">
                  <c:v>7.1751476550521026E-2</c:v>
                </c:pt>
                <c:pt idx="90">
                  <c:v>7.3424556253288503E-2</c:v>
                </c:pt>
                <c:pt idx="91">
                  <c:v>7.5129135044427281E-2</c:v>
                </c:pt>
                <c:pt idx="92">
                  <c:v>7.6865599331405784E-2</c:v>
                </c:pt>
                <c:pt idx="93">
                  <c:v>7.8634334796843536E-2</c:v>
                </c:pt>
                <c:pt idx="94">
                  <c:v>8.0435726225721413E-2</c:v>
                </c:pt>
                <c:pt idx="95">
                  <c:v>8.2270157329060151E-2</c:v>
                </c:pt>
                <c:pt idx="96">
                  <c:v>8.4138010564094742E-2</c:v>
                </c:pt>
                <c:pt idx="97">
                  <c:v>8.6039666950971969E-2</c:v>
                </c:pt>
                <c:pt idx="98">
                  <c:v>8.7975505886003683E-2</c:v>
                </c:pt>
                <c:pt idx="99">
                  <c:v>8.9945904951511627E-2</c:v>
                </c:pt>
                <c:pt idx="100">
                  <c:v>9.1951239722300529E-2</c:v>
                </c:pt>
                <c:pt idx="101">
                  <c:v>9.3991883568802767E-2</c:v>
                </c:pt>
                <c:pt idx="102">
                  <c:v>9.6068207456937796E-2</c:v>
                </c:pt>
                <c:pt idx="103">
                  <c:v>9.8180579744736304E-2</c:v>
                </c:pt>
                <c:pt idx="104">
                  <c:v>0.10032936597577867</c:v>
                </c:pt>
                <c:pt idx="105">
                  <c:v>0.10251492866950472</c:v>
                </c:pt>
                <c:pt idx="106">
                  <c:v>0.10473762710845108</c:v>
                </c:pt>
                <c:pt idx="107">
                  <c:v>0.10699781712247999</c:v>
                </c:pt>
                <c:pt idx="108">
                  <c:v>0.10929585087006281</c:v>
                </c:pt>
                <c:pt idx="109">
                  <c:v>0.11163207661668939</c:v>
                </c:pt>
                <c:pt idx="110">
                  <c:v>0.11400683851047266</c:v>
                </c:pt>
                <c:pt idx="111">
                  <c:v>0.11642047635502759</c:v>
                </c:pt>
                <c:pt idx="112">
                  <c:v>0.11887332537970086</c:v>
                </c:pt>
                <c:pt idx="113">
                  <c:v>0.12136571600723715</c:v>
                </c:pt>
                <c:pt idx="114">
                  <c:v>0.12389797361896542</c:v>
                </c:pt>
                <c:pt idx="115">
                  <c:v>0.1264704183175985</c:v>
                </c:pt>
                <c:pt idx="116">
                  <c:v>0.1290833646877374</c:v>
                </c:pt>
                <c:pt idx="117">
                  <c:v>0.13173712155417872</c:v>
                </c:pt>
                <c:pt idx="118">
                  <c:v>0.13443199173812553</c:v>
                </c:pt>
                <c:pt idx="119">
                  <c:v>0.13716827181140731</c:v>
                </c:pt>
                <c:pt idx="120">
                  <c:v>0.13994625184881448</c:v>
                </c:pt>
                <c:pt idx="121">
                  <c:v>0.14276621517866267</c:v>
                </c:pt>
                <c:pt idx="122">
                  <c:v>0.14562843813169826</c:v>
                </c:pt>
                <c:pt idx="123">
                  <c:v>0.14853318978846594</c:v>
                </c:pt>
                <c:pt idx="124">
                  <c:v>0.15148073172526019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0.15148073172526019</c:v>
                </c:pt>
                <c:pt idx="517">
                  <c:v>0.14853318978846594</c:v>
                </c:pt>
                <c:pt idx="518">
                  <c:v>0.14562843813169826</c:v>
                </c:pt>
                <c:pt idx="519">
                  <c:v>0.14276621517866267</c:v>
                </c:pt>
                <c:pt idx="520">
                  <c:v>0.13994625184881448</c:v>
                </c:pt>
                <c:pt idx="521">
                  <c:v>0.13716827181140731</c:v>
                </c:pt>
                <c:pt idx="522">
                  <c:v>0.13443199173812553</c:v>
                </c:pt>
                <c:pt idx="523">
                  <c:v>0.13173712155417872</c:v>
                </c:pt>
                <c:pt idx="524">
                  <c:v>0.1290833646877374</c:v>
                </c:pt>
                <c:pt idx="525">
                  <c:v>0.1264704183175985</c:v>
                </c:pt>
                <c:pt idx="526">
                  <c:v>0.12389797361896542</c:v>
                </c:pt>
                <c:pt idx="527">
                  <c:v>0.12136571600723715</c:v>
                </c:pt>
                <c:pt idx="528">
                  <c:v>0.11887332537970086</c:v>
                </c:pt>
                <c:pt idx="529">
                  <c:v>0.11642047635502759</c:v>
                </c:pt>
                <c:pt idx="530">
                  <c:v>0.11400683851047266</c:v>
                </c:pt>
                <c:pt idx="531">
                  <c:v>0.11163207661668939</c:v>
                </c:pt>
                <c:pt idx="532">
                  <c:v>0.10929585087006281</c:v>
                </c:pt>
                <c:pt idx="533">
                  <c:v>0.10699781712247999</c:v>
                </c:pt>
                <c:pt idx="534">
                  <c:v>0.10473762710845108</c:v>
                </c:pt>
                <c:pt idx="535">
                  <c:v>0.10251492866950472</c:v>
                </c:pt>
                <c:pt idx="536">
                  <c:v>0.10032936597577867</c:v>
                </c:pt>
                <c:pt idx="537">
                  <c:v>9.8180579744736304E-2</c:v>
                </c:pt>
                <c:pt idx="538">
                  <c:v>9.6068207456937796E-2</c:v>
                </c:pt>
                <c:pt idx="539">
                  <c:v>9.3991883568802767E-2</c:v>
                </c:pt>
                <c:pt idx="540">
                  <c:v>9.1951239722300529E-2</c:v>
                </c:pt>
                <c:pt idx="541">
                  <c:v>8.9945904951511627E-2</c:v>
                </c:pt>
                <c:pt idx="542">
                  <c:v>8.7975505886003683E-2</c:v>
                </c:pt>
                <c:pt idx="543">
                  <c:v>8.6039666950971969E-2</c:v>
                </c:pt>
                <c:pt idx="544">
                  <c:v>8.4138010564094742E-2</c:v>
                </c:pt>
                <c:pt idx="545">
                  <c:v>8.2270157329060151E-2</c:v>
                </c:pt>
                <c:pt idx="546">
                  <c:v>8.0435726225721413E-2</c:v>
                </c:pt>
                <c:pt idx="547">
                  <c:v>7.8634334796843536E-2</c:v>
                </c:pt>
                <c:pt idx="548">
                  <c:v>7.6865599331405784E-2</c:v>
                </c:pt>
                <c:pt idx="549">
                  <c:v>7.5129135044427281E-2</c:v>
                </c:pt>
                <c:pt idx="550">
                  <c:v>7.3424556253288503E-2</c:v>
                </c:pt>
                <c:pt idx="551">
                  <c:v>7.1751476550521026E-2</c:v>
                </c:pt>
                <c:pt idx="552">
                  <c:v>7.0109508973044868E-2</c:v>
                </c:pt>
                <c:pt idx="553">
                  <c:v>6.8498266167831487E-2</c:v>
                </c:pt>
                <c:pt idx="554">
                  <c:v>6.6917360553977623E-2</c:v>
                </c:pt>
                <c:pt idx="555">
                  <c:v>6.5366404481174201E-2</c:v>
                </c:pt>
                <c:pt idx="556">
                  <c:v>6.3845010384561071E-2</c:v>
                </c:pt>
                <c:pt idx="557">
                  <c:v>6.2352790935956928E-2</c:v>
                </c:pt>
                <c:pt idx="558">
                  <c:v>6.0889359191461205E-2</c:v>
                </c:pt>
                <c:pt idx="559">
                  <c:v>5.9454328735422522E-2</c:v>
                </c:pt>
                <c:pt idx="560">
                  <c:v>5.8047313820775159E-2</c:v>
                </c:pt>
                <c:pt idx="561">
                  <c:v>5.6667929505744181E-2</c:v>
                </c:pt>
                <c:pt idx="562">
                  <c:v>5.5315791786924827E-2</c:v>
                </c:pt>
                <c:pt idx="563">
                  <c:v>5.3990517728742145E-2</c:v>
                </c:pt>
                <c:pt idx="564">
                  <c:v>5.2691725589301033E-2</c:v>
                </c:pt>
                <c:pt idx="565">
                  <c:v>5.1419034942637221E-2</c:v>
                </c:pt>
                <c:pt idx="566">
                  <c:v>5.0172066797384271E-2</c:v>
                </c:pt>
                <c:pt idx="567">
                  <c:v>4.8950443711870684E-2</c:v>
                </c:pt>
                <c:pt idx="568">
                  <c:v>4.7753789905667303E-2</c:v>
                </c:pt>
                <c:pt idx="569">
                  <c:v>4.6581731367602706E-2</c:v>
                </c:pt>
                <c:pt idx="570">
                  <c:v>4.5433895960270636E-2</c:v>
                </c:pt>
                <c:pt idx="571">
                  <c:v>4.4309913521051632E-2</c:v>
                </c:pt>
                <c:pt idx="572">
                  <c:v>4.3209415959675666E-2</c:v>
                </c:pt>
                <c:pt idx="573">
                  <c:v>4.2132037352352956E-2</c:v>
                </c:pt>
                <c:pt idx="574">
                  <c:v>4.107741403250123E-2</c:v>
                </c:pt>
                <c:pt idx="575">
                  <c:v>4.0045184678101829E-2</c:v>
                </c:pt>
                <c:pt idx="576">
                  <c:v>3.9034990395715313E-2</c:v>
                </c:pt>
                <c:pt idx="577">
                  <c:v>3.8046474801191665E-2</c:v>
                </c:pt>
                <c:pt idx="578">
                  <c:v>3.7079284097109283E-2</c:v>
                </c:pt>
                <c:pt idx="579">
                  <c:v>3.6133067146980641E-2</c:v>
                </c:pt>
                <c:pt idx="580">
                  <c:v>3.5207475546261011E-2</c:v>
                </c:pt>
                <c:pt idx="581">
                  <c:v>3.4302163690201171E-2</c:v>
                </c:pt>
                <c:pt idx="582">
                  <c:v>3.3416788838582651E-2</c:v>
                </c:pt>
                <c:pt idx="583">
                  <c:v>3.2551011177378894E-2</c:v>
                </c:pt>
                <c:pt idx="584">
                  <c:v>3.170449387738293E-2</c:v>
                </c:pt>
                <c:pt idx="585">
                  <c:v>3.0876903149847083E-2</c:v>
                </c:pt>
                <c:pt idx="586">
                  <c:v>3.0067908299177371E-2</c:v>
                </c:pt>
                <c:pt idx="587">
                  <c:v>2.927718177272947E-2</c:v>
                </c:pt>
                <c:pt idx="588">
                  <c:v>2.8504399207751309E-2</c:v>
                </c:pt>
                <c:pt idx="589">
                  <c:v>2.7749239475520156E-2</c:v>
                </c:pt>
                <c:pt idx="590">
                  <c:v>2.7011384722720883E-2</c:v>
                </c:pt>
                <c:pt idx="591">
                  <c:v>2.6290520410114909E-2</c:v>
                </c:pt>
                <c:pt idx="592">
                  <c:v>2.5586335348547398E-2</c:v>
                </c:pt>
                <c:pt idx="593">
                  <c:v>2.4898521732343408E-2</c:v>
                </c:pt>
                <c:pt idx="594">
                  <c:v>2.4226775170141782E-2</c:v>
                </c:pt>
                <c:pt idx="595">
                  <c:v>2.3570794713218254E-2</c:v>
                </c:pt>
                <c:pt idx="596">
                  <c:v>2.293028288134746E-2</c:v>
                </c:pt>
                <c:pt idx="597">
                  <c:v>2.2304945686255667E-2</c:v>
                </c:pt>
                <c:pt idx="598">
                  <c:v>2.1694492652715457E-2</c:v>
                </c:pt>
                <c:pt idx="599">
                  <c:v>2.1098636837333418E-2</c:v>
                </c:pt>
                <c:pt idx="600">
                  <c:v>2.0517094845083596E-2</c:v>
                </c:pt>
                <c:pt idx="601">
                  <c:v>1.9949586843637523E-2</c:v>
                </c:pt>
                <c:pt idx="602">
                  <c:v>1.9395836575543945E-2</c:v>
                </c:pt>
                <c:pt idx="603">
                  <c:v>1.8855571368309263E-2</c:v>
                </c:pt>
                <c:pt idx="604">
                  <c:v>1.8328522142431785E-2</c:v>
                </c:pt>
                <c:pt idx="605">
                  <c:v>1.7814423417440921E-2</c:v>
                </c:pt>
                <c:pt idx="606">
                  <c:v>1.7313013315994077E-2</c:v>
                </c:pt>
                <c:pt idx="607">
                  <c:v>1.6824033566082492E-2</c:v>
                </c:pt>
                <c:pt idx="608">
                  <c:v>1.6347229501398337E-2</c:v>
                </c:pt>
                <c:pt idx="609">
                  <c:v>1.5882350059914032E-2</c:v>
                </c:pt>
                <c:pt idx="610">
                  <c:v>1.5429147780725582E-2</c:v>
                </c:pt>
                <c:pt idx="611">
                  <c:v>1.49873787992107E-2</c:v>
                </c:pt>
                <c:pt idx="612">
                  <c:v>1.4556802840552724E-2</c:v>
                </c:pt>
                <c:pt idx="613">
                  <c:v>1.4137183211680426E-2</c:v>
                </c:pt>
                <c:pt idx="614">
                  <c:v>1.3728286791674494E-2</c:v>
                </c:pt>
                <c:pt idx="615">
                  <c:v>1.3329884020689482E-2</c:v>
                </c:pt>
                <c:pt idx="616">
                  <c:v>1.2941748887441547E-2</c:v>
                </c:pt>
                <c:pt idx="617">
                  <c:v>1.2563658915310031E-2</c:v>
                </c:pt>
                <c:pt idx="618">
                  <c:v>1.2195395147101959E-2</c:v>
                </c:pt>
                <c:pt idx="619">
                  <c:v>1.1836742128526829E-2</c:v>
                </c:pt>
                <c:pt idx="620">
                  <c:v>1.1487487890429729E-2</c:v>
                </c:pt>
                <c:pt idx="621">
                  <c:v>1.114742392982911E-2</c:v>
                </c:pt>
                <c:pt idx="622">
                  <c:v>1.0816345189805973E-2</c:v>
                </c:pt>
                <c:pt idx="623">
                  <c:v>1.0494050038290135E-2</c:v>
                </c:pt>
                <c:pt idx="624">
                  <c:v>1.0180340245788589E-2</c:v>
                </c:pt>
                <c:pt idx="625">
                  <c:v>9.8750209621008556E-3</c:v>
                </c:pt>
                <c:pt idx="626">
                  <c:v>9.5779006920649196E-3</c:v>
                </c:pt>
                <c:pt idx="627">
                  <c:v>9.2887912703774438E-3</c:v>
                </c:pt>
                <c:pt idx="628">
                  <c:v>9.0075078355304761E-3</c:v>
                </c:pt>
                <c:pt idx="629">
                  <c:v>8.7338688029070279E-3</c:v>
                </c:pt>
                <c:pt idx="630">
                  <c:v>8.4676958370765183E-3</c:v>
                </c:pt>
                <c:pt idx="631">
                  <c:v>8.2088138233308936E-3</c:v>
                </c:pt>
                <c:pt idx="632">
                  <c:v>7.9570508385010397E-3</c:v>
                </c:pt>
                <c:pt idx="633">
                  <c:v>7.7122381210930754E-3</c:v>
                </c:pt>
                <c:pt idx="634">
                  <c:v>7.4742100407824245E-3</c:v>
                </c:pt>
                <c:pt idx="635">
                  <c:v>7.2428040673039205E-3</c:v>
                </c:pt>
                <c:pt idx="636">
                  <c:v>7.0178607387744434E-3</c:v>
                </c:pt>
                <c:pt idx="637">
                  <c:v>6.7992236294846893E-3</c:v>
                </c:pt>
                <c:pt idx="638">
                  <c:v>6.5867393171951767E-3</c:v>
                </c:pt>
                <c:pt idx="639">
                  <c:v>6.3802573499715598E-3</c:v>
                </c:pt>
                <c:pt idx="640">
                  <c:v>6.1796302125928489E-3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0C-4928-9EE0-C556F2CCC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537768"/>
        <c:axId val="1"/>
      </c:areaChart>
      <c:catAx>
        <c:axId val="6215377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62153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06506564707988E-2"/>
          <c:y val="4.3604651162790699E-2"/>
          <c:w val="0.92643447925260047"/>
          <c:h val="0.83720930232558233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'9.15c'!$U$20:$U$660</c:f>
              <c:strCache>
                <c:ptCount val="641"/>
                <c:pt idx="0">
                  <c:v>0.672</c:v>
                </c:pt>
                <c:pt idx="1">
                  <c:v>0.672</c:v>
                </c:pt>
                <c:pt idx="2">
                  <c:v>0.673</c:v>
                </c:pt>
                <c:pt idx="3">
                  <c:v>0.673</c:v>
                </c:pt>
                <c:pt idx="4">
                  <c:v>0.674</c:v>
                </c:pt>
                <c:pt idx="5">
                  <c:v>0.674</c:v>
                </c:pt>
                <c:pt idx="6">
                  <c:v>0.674</c:v>
                </c:pt>
                <c:pt idx="7">
                  <c:v>0.675</c:v>
                </c:pt>
                <c:pt idx="8">
                  <c:v>0.675</c:v>
                </c:pt>
                <c:pt idx="9">
                  <c:v>0.676</c:v>
                </c:pt>
                <c:pt idx="10">
                  <c:v>0.676</c:v>
                </c:pt>
                <c:pt idx="11">
                  <c:v>0.676</c:v>
                </c:pt>
                <c:pt idx="12">
                  <c:v>0.677</c:v>
                </c:pt>
                <c:pt idx="13">
                  <c:v>0.677</c:v>
                </c:pt>
                <c:pt idx="14">
                  <c:v>0.678</c:v>
                </c:pt>
                <c:pt idx="15">
                  <c:v>0.678</c:v>
                </c:pt>
                <c:pt idx="16">
                  <c:v>0.678</c:v>
                </c:pt>
                <c:pt idx="17">
                  <c:v>0.679</c:v>
                </c:pt>
                <c:pt idx="18">
                  <c:v>0.679</c:v>
                </c:pt>
                <c:pt idx="19">
                  <c:v>0.68</c:v>
                </c:pt>
                <c:pt idx="20">
                  <c:v>0.68</c:v>
                </c:pt>
                <c:pt idx="21">
                  <c:v>0.68</c:v>
                </c:pt>
                <c:pt idx="22">
                  <c:v>0.681</c:v>
                </c:pt>
                <c:pt idx="23">
                  <c:v>0.681</c:v>
                </c:pt>
                <c:pt idx="24">
                  <c:v>0.682</c:v>
                </c:pt>
                <c:pt idx="25">
                  <c:v>0.682</c:v>
                </c:pt>
                <c:pt idx="26">
                  <c:v>0.682</c:v>
                </c:pt>
                <c:pt idx="27">
                  <c:v>0.683</c:v>
                </c:pt>
                <c:pt idx="28">
                  <c:v>0.683</c:v>
                </c:pt>
                <c:pt idx="29">
                  <c:v>0.684</c:v>
                </c:pt>
                <c:pt idx="30">
                  <c:v>0.684</c:v>
                </c:pt>
                <c:pt idx="31">
                  <c:v>0.684</c:v>
                </c:pt>
                <c:pt idx="32">
                  <c:v>0.685</c:v>
                </c:pt>
                <c:pt idx="33">
                  <c:v>0.685</c:v>
                </c:pt>
                <c:pt idx="34">
                  <c:v>0.686</c:v>
                </c:pt>
                <c:pt idx="35">
                  <c:v>0.686</c:v>
                </c:pt>
                <c:pt idx="36">
                  <c:v>0.686</c:v>
                </c:pt>
                <c:pt idx="37">
                  <c:v>0.687</c:v>
                </c:pt>
                <c:pt idx="38">
                  <c:v>0.687</c:v>
                </c:pt>
                <c:pt idx="39">
                  <c:v>0.688</c:v>
                </c:pt>
                <c:pt idx="40">
                  <c:v>0.688</c:v>
                </c:pt>
                <c:pt idx="41">
                  <c:v>0.688</c:v>
                </c:pt>
                <c:pt idx="42">
                  <c:v>0.689</c:v>
                </c:pt>
                <c:pt idx="43">
                  <c:v>0.689</c:v>
                </c:pt>
                <c:pt idx="44">
                  <c:v>0.69</c:v>
                </c:pt>
                <c:pt idx="45">
                  <c:v>0.69</c:v>
                </c:pt>
                <c:pt idx="46">
                  <c:v>0.69</c:v>
                </c:pt>
                <c:pt idx="47">
                  <c:v>0.691</c:v>
                </c:pt>
                <c:pt idx="48">
                  <c:v>0.691</c:v>
                </c:pt>
                <c:pt idx="49">
                  <c:v>0.692</c:v>
                </c:pt>
                <c:pt idx="50">
                  <c:v>0.692</c:v>
                </c:pt>
                <c:pt idx="51">
                  <c:v>0.692</c:v>
                </c:pt>
                <c:pt idx="52">
                  <c:v>0.693</c:v>
                </c:pt>
                <c:pt idx="53">
                  <c:v>0.693</c:v>
                </c:pt>
                <c:pt idx="54">
                  <c:v>0.694</c:v>
                </c:pt>
                <c:pt idx="55">
                  <c:v>0.694</c:v>
                </c:pt>
                <c:pt idx="56">
                  <c:v>0.694</c:v>
                </c:pt>
                <c:pt idx="57">
                  <c:v>0.695</c:v>
                </c:pt>
                <c:pt idx="58">
                  <c:v>0.695</c:v>
                </c:pt>
                <c:pt idx="59">
                  <c:v>0.696</c:v>
                </c:pt>
                <c:pt idx="60">
                  <c:v>0.696</c:v>
                </c:pt>
                <c:pt idx="61">
                  <c:v>0.696</c:v>
                </c:pt>
                <c:pt idx="62">
                  <c:v>0.697</c:v>
                </c:pt>
                <c:pt idx="63">
                  <c:v>0.697</c:v>
                </c:pt>
                <c:pt idx="64">
                  <c:v>0.698</c:v>
                </c:pt>
                <c:pt idx="65">
                  <c:v>0.698</c:v>
                </c:pt>
                <c:pt idx="66">
                  <c:v>0.698</c:v>
                </c:pt>
                <c:pt idx="67">
                  <c:v>0.699</c:v>
                </c:pt>
                <c:pt idx="68">
                  <c:v>0.699</c:v>
                </c:pt>
                <c:pt idx="69">
                  <c:v>0.7</c:v>
                </c:pt>
                <c:pt idx="70">
                  <c:v>0.7</c:v>
                </c:pt>
                <c:pt idx="71">
                  <c:v>0.7</c:v>
                </c:pt>
                <c:pt idx="72">
                  <c:v>0.701</c:v>
                </c:pt>
                <c:pt idx="73">
                  <c:v>0.701</c:v>
                </c:pt>
                <c:pt idx="74">
                  <c:v>0.702</c:v>
                </c:pt>
                <c:pt idx="75">
                  <c:v>0.702</c:v>
                </c:pt>
                <c:pt idx="76">
                  <c:v>0.702</c:v>
                </c:pt>
                <c:pt idx="77">
                  <c:v>0.703</c:v>
                </c:pt>
                <c:pt idx="78">
                  <c:v>0.703</c:v>
                </c:pt>
                <c:pt idx="79">
                  <c:v>0.704</c:v>
                </c:pt>
                <c:pt idx="80">
                  <c:v>0.704</c:v>
                </c:pt>
                <c:pt idx="81">
                  <c:v>0.704</c:v>
                </c:pt>
                <c:pt idx="82">
                  <c:v>0.705</c:v>
                </c:pt>
                <c:pt idx="83">
                  <c:v>0.705</c:v>
                </c:pt>
                <c:pt idx="84">
                  <c:v>0.706</c:v>
                </c:pt>
                <c:pt idx="85">
                  <c:v>0.706</c:v>
                </c:pt>
                <c:pt idx="86">
                  <c:v>0.706</c:v>
                </c:pt>
                <c:pt idx="87">
                  <c:v>0.707</c:v>
                </c:pt>
                <c:pt idx="88">
                  <c:v>0.707</c:v>
                </c:pt>
                <c:pt idx="89">
                  <c:v>0.708</c:v>
                </c:pt>
                <c:pt idx="90">
                  <c:v>0.708</c:v>
                </c:pt>
                <c:pt idx="91">
                  <c:v>0.708</c:v>
                </c:pt>
                <c:pt idx="92">
                  <c:v>0.709</c:v>
                </c:pt>
                <c:pt idx="93">
                  <c:v>0.709</c:v>
                </c:pt>
                <c:pt idx="94">
                  <c:v>0.71</c:v>
                </c:pt>
                <c:pt idx="95">
                  <c:v>0.71</c:v>
                </c:pt>
                <c:pt idx="96">
                  <c:v>0.71</c:v>
                </c:pt>
                <c:pt idx="97">
                  <c:v>0.711</c:v>
                </c:pt>
                <c:pt idx="98">
                  <c:v>0.711</c:v>
                </c:pt>
                <c:pt idx="99">
                  <c:v>0.712</c:v>
                </c:pt>
                <c:pt idx="100">
                  <c:v>0.712</c:v>
                </c:pt>
                <c:pt idx="101">
                  <c:v>0.712</c:v>
                </c:pt>
                <c:pt idx="102">
                  <c:v>0.713</c:v>
                </c:pt>
                <c:pt idx="103">
                  <c:v>0.713</c:v>
                </c:pt>
                <c:pt idx="104">
                  <c:v>0.714</c:v>
                </c:pt>
                <c:pt idx="105">
                  <c:v>0.714</c:v>
                </c:pt>
                <c:pt idx="106">
                  <c:v>0.714</c:v>
                </c:pt>
                <c:pt idx="107">
                  <c:v>0.715</c:v>
                </c:pt>
                <c:pt idx="108">
                  <c:v>0.715</c:v>
                </c:pt>
                <c:pt idx="109">
                  <c:v>0.716</c:v>
                </c:pt>
                <c:pt idx="110">
                  <c:v>0.716</c:v>
                </c:pt>
                <c:pt idx="111">
                  <c:v>0.716</c:v>
                </c:pt>
                <c:pt idx="112">
                  <c:v>0.717</c:v>
                </c:pt>
                <c:pt idx="113">
                  <c:v>0.717</c:v>
                </c:pt>
                <c:pt idx="114">
                  <c:v>0.718</c:v>
                </c:pt>
                <c:pt idx="115">
                  <c:v>0.718</c:v>
                </c:pt>
                <c:pt idx="116">
                  <c:v>0.718</c:v>
                </c:pt>
                <c:pt idx="117">
                  <c:v>0.719</c:v>
                </c:pt>
                <c:pt idx="118">
                  <c:v>0.719</c:v>
                </c:pt>
                <c:pt idx="119">
                  <c:v>0.72</c:v>
                </c:pt>
                <c:pt idx="120">
                  <c:v>0.72</c:v>
                </c:pt>
                <c:pt idx="121">
                  <c:v>0.72</c:v>
                </c:pt>
                <c:pt idx="122">
                  <c:v>0.721</c:v>
                </c:pt>
                <c:pt idx="123">
                  <c:v>0.721</c:v>
                </c:pt>
                <c:pt idx="124">
                  <c:v>0.722</c:v>
                </c:pt>
                <c:pt idx="125">
                  <c:v>0.722</c:v>
                </c:pt>
                <c:pt idx="126">
                  <c:v>0.722</c:v>
                </c:pt>
                <c:pt idx="127">
                  <c:v>0.723</c:v>
                </c:pt>
                <c:pt idx="128">
                  <c:v>0.723</c:v>
                </c:pt>
                <c:pt idx="129">
                  <c:v>0.724</c:v>
                </c:pt>
                <c:pt idx="130">
                  <c:v>0.724</c:v>
                </c:pt>
                <c:pt idx="131">
                  <c:v>0.724</c:v>
                </c:pt>
                <c:pt idx="132">
                  <c:v>0.725</c:v>
                </c:pt>
                <c:pt idx="133">
                  <c:v>0.725</c:v>
                </c:pt>
                <c:pt idx="134">
                  <c:v>0.726</c:v>
                </c:pt>
                <c:pt idx="135">
                  <c:v>0.726</c:v>
                </c:pt>
                <c:pt idx="136">
                  <c:v>0.726</c:v>
                </c:pt>
                <c:pt idx="137">
                  <c:v>0.727</c:v>
                </c:pt>
                <c:pt idx="138">
                  <c:v>0.727</c:v>
                </c:pt>
                <c:pt idx="139">
                  <c:v>0.728</c:v>
                </c:pt>
                <c:pt idx="140">
                  <c:v>0.728</c:v>
                </c:pt>
                <c:pt idx="141">
                  <c:v>0.728</c:v>
                </c:pt>
                <c:pt idx="142">
                  <c:v>0.729</c:v>
                </c:pt>
                <c:pt idx="143">
                  <c:v>0.729</c:v>
                </c:pt>
                <c:pt idx="144">
                  <c:v>0.73</c:v>
                </c:pt>
                <c:pt idx="145">
                  <c:v>0.73</c:v>
                </c:pt>
                <c:pt idx="146">
                  <c:v>0.73</c:v>
                </c:pt>
                <c:pt idx="147">
                  <c:v>0.731</c:v>
                </c:pt>
                <c:pt idx="148">
                  <c:v>0.731</c:v>
                </c:pt>
                <c:pt idx="149">
                  <c:v>0.732</c:v>
                </c:pt>
                <c:pt idx="150">
                  <c:v>0.732</c:v>
                </c:pt>
                <c:pt idx="151">
                  <c:v>0.732</c:v>
                </c:pt>
                <c:pt idx="152">
                  <c:v>0.733</c:v>
                </c:pt>
                <c:pt idx="153">
                  <c:v>0.733</c:v>
                </c:pt>
                <c:pt idx="154">
                  <c:v>0.734</c:v>
                </c:pt>
                <c:pt idx="155">
                  <c:v>0.734</c:v>
                </c:pt>
                <c:pt idx="156">
                  <c:v>0.734</c:v>
                </c:pt>
                <c:pt idx="157">
                  <c:v>0.735</c:v>
                </c:pt>
                <c:pt idx="158">
                  <c:v>0.735</c:v>
                </c:pt>
                <c:pt idx="159">
                  <c:v>0.736</c:v>
                </c:pt>
                <c:pt idx="160">
                  <c:v>0.736</c:v>
                </c:pt>
                <c:pt idx="161">
                  <c:v>0.736</c:v>
                </c:pt>
                <c:pt idx="162">
                  <c:v>0.737</c:v>
                </c:pt>
                <c:pt idx="163">
                  <c:v>0.737</c:v>
                </c:pt>
                <c:pt idx="164">
                  <c:v>0.738</c:v>
                </c:pt>
                <c:pt idx="165">
                  <c:v>0.738</c:v>
                </c:pt>
                <c:pt idx="166">
                  <c:v>0.738</c:v>
                </c:pt>
                <c:pt idx="167">
                  <c:v>0.739</c:v>
                </c:pt>
                <c:pt idx="168">
                  <c:v>0.739</c:v>
                </c:pt>
                <c:pt idx="169">
                  <c:v>0.74</c:v>
                </c:pt>
                <c:pt idx="170">
                  <c:v>0.74</c:v>
                </c:pt>
                <c:pt idx="171">
                  <c:v>0.74</c:v>
                </c:pt>
                <c:pt idx="172">
                  <c:v>0.741</c:v>
                </c:pt>
                <c:pt idx="173">
                  <c:v>0.741</c:v>
                </c:pt>
                <c:pt idx="174">
                  <c:v>0.742</c:v>
                </c:pt>
                <c:pt idx="175">
                  <c:v>0.742</c:v>
                </c:pt>
                <c:pt idx="176">
                  <c:v>0.742</c:v>
                </c:pt>
                <c:pt idx="177">
                  <c:v>0.743</c:v>
                </c:pt>
                <c:pt idx="178">
                  <c:v>0.743</c:v>
                </c:pt>
                <c:pt idx="179">
                  <c:v>0.744</c:v>
                </c:pt>
                <c:pt idx="180">
                  <c:v>0.744</c:v>
                </c:pt>
                <c:pt idx="181">
                  <c:v>0.744</c:v>
                </c:pt>
                <c:pt idx="182">
                  <c:v>0.745</c:v>
                </c:pt>
                <c:pt idx="183">
                  <c:v>0.745</c:v>
                </c:pt>
                <c:pt idx="184">
                  <c:v>0.746</c:v>
                </c:pt>
                <c:pt idx="185">
                  <c:v>0.746</c:v>
                </c:pt>
                <c:pt idx="186">
                  <c:v>0.746</c:v>
                </c:pt>
                <c:pt idx="187">
                  <c:v>0.747</c:v>
                </c:pt>
                <c:pt idx="188">
                  <c:v>0.747</c:v>
                </c:pt>
                <c:pt idx="189">
                  <c:v>0.748</c:v>
                </c:pt>
                <c:pt idx="190">
                  <c:v>0.748</c:v>
                </c:pt>
                <c:pt idx="191">
                  <c:v>0.748</c:v>
                </c:pt>
                <c:pt idx="192">
                  <c:v>0.749</c:v>
                </c:pt>
                <c:pt idx="193">
                  <c:v>0.749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0.751</c:v>
                </c:pt>
                <c:pt idx="198">
                  <c:v>0.751</c:v>
                </c:pt>
                <c:pt idx="199">
                  <c:v>0.752</c:v>
                </c:pt>
                <c:pt idx="200">
                  <c:v>0.752</c:v>
                </c:pt>
                <c:pt idx="201">
                  <c:v>0.752</c:v>
                </c:pt>
                <c:pt idx="202">
                  <c:v>0.753</c:v>
                </c:pt>
                <c:pt idx="203">
                  <c:v>0.753</c:v>
                </c:pt>
                <c:pt idx="204">
                  <c:v>0.754</c:v>
                </c:pt>
                <c:pt idx="205">
                  <c:v>0.754</c:v>
                </c:pt>
                <c:pt idx="206">
                  <c:v>0.754</c:v>
                </c:pt>
                <c:pt idx="207">
                  <c:v>0.755</c:v>
                </c:pt>
                <c:pt idx="208">
                  <c:v>0.755</c:v>
                </c:pt>
                <c:pt idx="209">
                  <c:v>0.756</c:v>
                </c:pt>
                <c:pt idx="210">
                  <c:v>0.756</c:v>
                </c:pt>
                <c:pt idx="211">
                  <c:v>0.756</c:v>
                </c:pt>
                <c:pt idx="212">
                  <c:v>0.757</c:v>
                </c:pt>
                <c:pt idx="213">
                  <c:v>0.757</c:v>
                </c:pt>
                <c:pt idx="214">
                  <c:v>0.758</c:v>
                </c:pt>
                <c:pt idx="215">
                  <c:v>0.758</c:v>
                </c:pt>
                <c:pt idx="216">
                  <c:v>0.758</c:v>
                </c:pt>
                <c:pt idx="217">
                  <c:v>0.759</c:v>
                </c:pt>
                <c:pt idx="218">
                  <c:v>0.759</c:v>
                </c:pt>
                <c:pt idx="219">
                  <c:v>0.76</c:v>
                </c:pt>
                <c:pt idx="220">
                  <c:v>0.76</c:v>
                </c:pt>
                <c:pt idx="221">
                  <c:v>0.76</c:v>
                </c:pt>
                <c:pt idx="222">
                  <c:v>0.761</c:v>
                </c:pt>
                <c:pt idx="223">
                  <c:v>0.761</c:v>
                </c:pt>
                <c:pt idx="224">
                  <c:v>0.762</c:v>
                </c:pt>
                <c:pt idx="225">
                  <c:v>0.762</c:v>
                </c:pt>
                <c:pt idx="226">
                  <c:v>0.762</c:v>
                </c:pt>
                <c:pt idx="227">
                  <c:v>0.763</c:v>
                </c:pt>
                <c:pt idx="228">
                  <c:v>0.763</c:v>
                </c:pt>
                <c:pt idx="229">
                  <c:v>0.764</c:v>
                </c:pt>
                <c:pt idx="230">
                  <c:v>0.764</c:v>
                </c:pt>
                <c:pt idx="231">
                  <c:v>0.764</c:v>
                </c:pt>
                <c:pt idx="232">
                  <c:v>0.765</c:v>
                </c:pt>
                <c:pt idx="233">
                  <c:v>0.765</c:v>
                </c:pt>
                <c:pt idx="234">
                  <c:v>0.766</c:v>
                </c:pt>
                <c:pt idx="235">
                  <c:v>0.766</c:v>
                </c:pt>
                <c:pt idx="236">
                  <c:v>0.766</c:v>
                </c:pt>
                <c:pt idx="237">
                  <c:v>0.767</c:v>
                </c:pt>
                <c:pt idx="238">
                  <c:v>0.767</c:v>
                </c:pt>
                <c:pt idx="239">
                  <c:v>0.768</c:v>
                </c:pt>
                <c:pt idx="240">
                  <c:v>0.768</c:v>
                </c:pt>
                <c:pt idx="241">
                  <c:v>0.768</c:v>
                </c:pt>
                <c:pt idx="242">
                  <c:v>0.769</c:v>
                </c:pt>
                <c:pt idx="243">
                  <c:v>0.769</c:v>
                </c:pt>
                <c:pt idx="244">
                  <c:v>0.77</c:v>
                </c:pt>
                <c:pt idx="245">
                  <c:v>0.77</c:v>
                </c:pt>
                <c:pt idx="246">
                  <c:v>0.77</c:v>
                </c:pt>
                <c:pt idx="247">
                  <c:v>0.771</c:v>
                </c:pt>
                <c:pt idx="248">
                  <c:v>0.771</c:v>
                </c:pt>
                <c:pt idx="249">
                  <c:v>0.772</c:v>
                </c:pt>
                <c:pt idx="250">
                  <c:v>0.772</c:v>
                </c:pt>
                <c:pt idx="251">
                  <c:v>0.772</c:v>
                </c:pt>
                <c:pt idx="252">
                  <c:v>0.773</c:v>
                </c:pt>
                <c:pt idx="253">
                  <c:v>0.773</c:v>
                </c:pt>
                <c:pt idx="254">
                  <c:v>0.774</c:v>
                </c:pt>
                <c:pt idx="255">
                  <c:v>0.774</c:v>
                </c:pt>
                <c:pt idx="256">
                  <c:v>0.774</c:v>
                </c:pt>
                <c:pt idx="257">
                  <c:v>0.775</c:v>
                </c:pt>
                <c:pt idx="258">
                  <c:v>0.775</c:v>
                </c:pt>
                <c:pt idx="259">
                  <c:v>0.776</c:v>
                </c:pt>
                <c:pt idx="260">
                  <c:v>0.776</c:v>
                </c:pt>
                <c:pt idx="261">
                  <c:v>0.776</c:v>
                </c:pt>
                <c:pt idx="262">
                  <c:v>0.777</c:v>
                </c:pt>
                <c:pt idx="263">
                  <c:v>0.777</c:v>
                </c:pt>
                <c:pt idx="264">
                  <c:v>0.778</c:v>
                </c:pt>
                <c:pt idx="265">
                  <c:v>0.778</c:v>
                </c:pt>
                <c:pt idx="266">
                  <c:v>0.778</c:v>
                </c:pt>
                <c:pt idx="267">
                  <c:v>0.779</c:v>
                </c:pt>
                <c:pt idx="268">
                  <c:v>0.779</c:v>
                </c:pt>
                <c:pt idx="269">
                  <c:v>0.78</c:v>
                </c:pt>
                <c:pt idx="270">
                  <c:v>0.78</c:v>
                </c:pt>
                <c:pt idx="271">
                  <c:v>0.78</c:v>
                </c:pt>
                <c:pt idx="272">
                  <c:v>0.781</c:v>
                </c:pt>
                <c:pt idx="273">
                  <c:v>0.781</c:v>
                </c:pt>
                <c:pt idx="274">
                  <c:v>0.782</c:v>
                </c:pt>
                <c:pt idx="275">
                  <c:v>0.782</c:v>
                </c:pt>
                <c:pt idx="276">
                  <c:v>0.782</c:v>
                </c:pt>
                <c:pt idx="277">
                  <c:v>0.783</c:v>
                </c:pt>
                <c:pt idx="278">
                  <c:v>0.783</c:v>
                </c:pt>
                <c:pt idx="279">
                  <c:v>0.784</c:v>
                </c:pt>
                <c:pt idx="280">
                  <c:v>0.784</c:v>
                </c:pt>
                <c:pt idx="281">
                  <c:v>0.784</c:v>
                </c:pt>
                <c:pt idx="282">
                  <c:v>0.785</c:v>
                </c:pt>
                <c:pt idx="283">
                  <c:v>0.785</c:v>
                </c:pt>
                <c:pt idx="284">
                  <c:v>0.786</c:v>
                </c:pt>
                <c:pt idx="285">
                  <c:v>0.786</c:v>
                </c:pt>
                <c:pt idx="286">
                  <c:v>0.786</c:v>
                </c:pt>
                <c:pt idx="287">
                  <c:v>0.787</c:v>
                </c:pt>
                <c:pt idx="288">
                  <c:v>0.787</c:v>
                </c:pt>
                <c:pt idx="289">
                  <c:v>0.788</c:v>
                </c:pt>
                <c:pt idx="290">
                  <c:v>0.788</c:v>
                </c:pt>
                <c:pt idx="291">
                  <c:v>0.788</c:v>
                </c:pt>
                <c:pt idx="292">
                  <c:v>0.789</c:v>
                </c:pt>
                <c:pt idx="293">
                  <c:v>0.789</c:v>
                </c:pt>
                <c:pt idx="294">
                  <c:v>0.79</c:v>
                </c:pt>
                <c:pt idx="295">
                  <c:v>0.79</c:v>
                </c:pt>
                <c:pt idx="296">
                  <c:v>0.79</c:v>
                </c:pt>
                <c:pt idx="297">
                  <c:v>0.791</c:v>
                </c:pt>
                <c:pt idx="298">
                  <c:v>0.791</c:v>
                </c:pt>
                <c:pt idx="299">
                  <c:v>0.792</c:v>
                </c:pt>
                <c:pt idx="300">
                  <c:v>0.792</c:v>
                </c:pt>
                <c:pt idx="301">
                  <c:v>0.792</c:v>
                </c:pt>
                <c:pt idx="302">
                  <c:v>0.793</c:v>
                </c:pt>
                <c:pt idx="303">
                  <c:v>0.793</c:v>
                </c:pt>
                <c:pt idx="304">
                  <c:v>0.794</c:v>
                </c:pt>
                <c:pt idx="305">
                  <c:v>0.794</c:v>
                </c:pt>
                <c:pt idx="306">
                  <c:v>0.794</c:v>
                </c:pt>
                <c:pt idx="307">
                  <c:v>0.795</c:v>
                </c:pt>
                <c:pt idx="308">
                  <c:v>0.795</c:v>
                </c:pt>
                <c:pt idx="309">
                  <c:v>0.796</c:v>
                </c:pt>
                <c:pt idx="310">
                  <c:v>0.796</c:v>
                </c:pt>
                <c:pt idx="311">
                  <c:v>0.796</c:v>
                </c:pt>
                <c:pt idx="312">
                  <c:v>0.797</c:v>
                </c:pt>
                <c:pt idx="313">
                  <c:v>0.797</c:v>
                </c:pt>
                <c:pt idx="314">
                  <c:v>0.798</c:v>
                </c:pt>
                <c:pt idx="315">
                  <c:v>0.798</c:v>
                </c:pt>
                <c:pt idx="316">
                  <c:v>0.798</c:v>
                </c:pt>
                <c:pt idx="317">
                  <c:v>0.799</c:v>
                </c:pt>
                <c:pt idx="318">
                  <c:v>0.799</c:v>
                </c:pt>
                <c:pt idx="319">
                  <c:v>0.8</c:v>
                </c:pt>
                <c:pt idx="320">
                  <c:v>0.8</c:v>
                </c:pt>
                <c:pt idx="321">
                  <c:v>0.8</c:v>
                </c:pt>
                <c:pt idx="322">
                  <c:v>0.801</c:v>
                </c:pt>
                <c:pt idx="323">
                  <c:v>0.801</c:v>
                </c:pt>
                <c:pt idx="324">
                  <c:v>0.802</c:v>
                </c:pt>
                <c:pt idx="325">
                  <c:v>0.802</c:v>
                </c:pt>
                <c:pt idx="326">
                  <c:v>0.802</c:v>
                </c:pt>
                <c:pt idx="327">
                  <c:v>0.803</c:v>
                </c:pt>
                <c:pt idx="328">
                  <c:v>0.803</c:v>
                </c:pt>
                <c:pt idx="329">
                  <c:v>0.804</c:v>
                </c:pt>
                <c:pt idx="330">
                  <c:v>0.804</c:v>
                </c:pt>
                <c:pt idx="331">
                  <c:v>0.804</c:v>
                </c:pt>
                <c:pt idx="332">
                  <c:v>0.805</c:v>
                </c:pt>
                <c:pt idx="333">
                  <c:v>0.805</c:v>
                </c:pt>
                <c:pt idx="334">
                  <c:v>0.806</c:v>
                </c:pt>
                <c:pt idx="335">
                  <c:v>0.806</c:v>
                </c:pt>
                <c:pt idx="336">
                  <c:v>0.806</c:v>
                </c:pt>
                <c:pt idx="337">
                  <c:v>0.807</c:v>
                </c:pt>
                <c:pt idx="338">
                  <c:v>0.807</c:v>
                </c:pt>
                <c:pt idx="339">
                  <c:v>0.808</c:v>
                </c:pt>
                <c:pt idx="340">
                  <c:v>0.808</c:v>
                </c:pt>
                <c:pt idx="341">
                  <c:v>0.808</c:v>
                </c:pt>
                <c:pt idx="342">
                  <c:v>0.809</c:v>
                </c:pt>
                <c:pt idx="343">
                  <c:v>0.809</c:v>
                </c:pt>
                <c:pt idx="344">
                  <c:v>0.81</c:v>
                </c:pt>
                <c:pt idx="345">
                  <c:v>0.81</c:v>
                </c:pt>
                <c:pt idx="346">
                  <c:v>0.81</c:v>
                </c:pt>
                <c:pt idx="347">
                  <c:v>0.811</c:v>
                </c:pt>
                <c:pt idx="348">
                  <c:v>0.811</c:v>
                </c:pt>
                <c:pt idx="349">
                  <c:v>0.812</c:v>
                </c:pt>
                <c:pt idx="350">
                  <c:v>0.812</c:v>
                </c:pt>
                <c:pt idx="351">
                  <c:v>0.812</c:v>
                </c:pt>
                <c:pt idx="352">
                  <c:v>0.813</c:v>
                </c:pt>
                <c:pt idx="353">
                  <c:v>0.813</c:v>
                </c:pt>
                <c:pt idx="354">
                  <c:v>0.814</c:v>
                </c:pt>
                <c:pt idx="355">
                  <c:v>0.814</c:v>
                </c:pt>
                <c:pt idx="356">
                  <c:v>0.814</c:v>
                </c:pt>
                <c:pt idx="357">
                  <c:v>0.815</c:v>
                </c:pt>
                <c:pt idx="358">
                  <c:v>0.815</c:v>
                </c:pt>
                <c:pt idx="359">
                  <c:v>0.816</c:v>
                </c:pt>
                <c:pt idx="360">
                  <c:v>0.816</c:v>
                </c:pt>
                <c:pt idx="361">
                  <c:v>0.816</c:v>
                </c:pt>
                <c:pt idx="362">
                  <c:v>0.817</c:v>
                </c:pt>
                <c:pt idx="363">
                  <c:v>0.817</c:v>
                </c:pt>
                <c:pt idx="364">
                  <c:v>0.818</c:v>
                </c:pt>
                <c:pt idx="365">
                  <c:v>0.818</c:v>
                </c:pt>
                <c:pt idx="366">
                  <c:v>0.818</c:v>
                </c:pt>
                <c:pt idx="367">
                  <c:v>0.819</c:v>
                </c:pt>
                <c:pt idx="368">
                  <c:v>0.819</c:v>
                </c:pt>
                <c:pt idx="369">
                  <c:v>0.82</c:v>
                </c:pt>
                <c:pt idx="370">
                  <c:v>0.82</c:v>
                </c:pt>
                <c:pt idx="371">
                  <c:v>0.82</c:v>
                </c:pt>
                <c:pt idx="372">
                  <c:v>0.821</c:v>
                </c:pt>
                <c:pt idx="373">
                  <c:v>0.821</c:v>
                </c:pt>
                <c:pt idx="374">
                  <c:v>0.822</c:v>
                </c:pt>
                <c:pt idx="375">
                  <c:v>0.822</c:v>
                </c:pt>
                <c:pt idx="376">
                  <c:v>0.822</c:v>
                </c:pt>
                <c:pt idx="377">
                  <c:v>0.823</c:v>
                </c:pt>
                <c:pt idx="378">
                  <c:v>0.823</c:v>
                </c:pt>
                <c:pt idx="379">
                  <c:v>0.824</c:v>
                </c:pt>
                <c:pt idx="380">
                  <c:v>0.824</c:v>
                </c:pt>
                <c:pt idx="381">
                  <c:v>0.824</c:v>
                </c:pt>
                <c:pt idx="382">
                  <c:v>0.825</c:v>
                </c:pt>
                <c:pt idx="383">
                  <c:v>0.825</c:v>
                </c:pt>
                <c:pt idx="384">
                  <c:v>0.826</c:v>
                </c:pt>
                <c:pt idx="385">
                  <c:v>0.826</c:v>
                </c:pt>
                <c:pt idx="386">
                  <c:v>0.826</c:v>
                </c:pt>
                <c:pt idx="387">
                  <c:v>0.827</c:v>
                </c:pt>
                <c:pt idx="388">
                  <c:v>0.827</c:v>
                </c:pt>
                <c:pt idx="389">
                  <c:v>0.828</c:v>
                </c:pt>
                <c:pt idx="390">
                  <c:v>0.828</c:v>
                </c:pt>
                <c:pt idx="391">
                  <c:v>0.828</c:v>
                </c:pt>
                <c:pt idx="392">
                  <c:v>0.829</c:v>
                </c:pt>
                <c:pt idx="393">
                  <c:v>0.829</c:v>
                </c:pt>
                <c:pt idx="394">
                  <c:v>0.83</c:v>
                </c:pt>
                <c:pt idx="395">
                  <c:v>0.83</c:v>
                </c:pt>
                <c:pt idx="396">
                  <c:v>0.83</c:v>
                </c:pt>
                <c:pt idx="397">
                  <c:v>0.831</c:v>
                </c:pt>
                <c:pt idx="398">
                  <c:v>0.831</c:v>
                </c:pt>
                <c:pt idx="399">
                  <c:v>0.832</c:v>
                </c:pt>
                <c:pt idx="400">
                  <c:v>0.832</c:v>
                </c:pt>
                <c:pt idx="401">
                  <c:v>0.832</c:v>
                </c:pt>
                <c:pt idx="402">
                  <c:v>0.833</c:v>
                </c:pt>
                <c:pt idx="403">
                  <c:v>0.833</c:v>
                </c:pt>
                <c:pt idx="404">
                  <c:v>0.834</c:v>
                </c:pt>
                <c:pt idx="405">
                  <c:v>0.834</c:v>
                </c:pt>
                <c:pt idx="406">
                  <c:v>0.834</c:v>
                </c:pt>
                <c:pt idx="407">
                  <c:v>0.835</c:v>
                </c:pt>
                <c:pt idx="408">
                  <c:v>0.835</c:v>
                </c:pt>
                <c:pt idx="409">
                  <c:v>0.836</c:v>
                </c:pt>
                <c:pt idx="410">
                  <c:v>0.836</c:v>
                </c:pt>
                <c:pt idx="411">
                  <c:v>0.836</c:v>
                </c:pt>
                <c:pt idx="412">
                  <c:v>0.837</c:v>
                </c:pt>
                <c:pt idx="413">
                  <c:v>0.837</c:v>
                </c:pt>
                <c:pt idx="414">
                  <c:v>0.838</c:v>
                </c:pt>
                <c:pt idx="415">
                  <c:v>0.838</c:v>
                </c:pt>
                <c:pt idx="416">
                  <c:v>0.838</c:v>
                </c:pt>
                <c:pt idx="417">
                  <c:v>0.839</c:v>
                </c:pt>
                <c:pt idx="418">
                  <c:v>0.839</c:v>
                </c:pt>
                <c:pt idx="419">
                  <c:v>0.84</c:v>
                </c:pt>
                <c:pt idx="420">
                  <c:v>0.84</c:v>
                </c:pt>
                <c:pt idx="421">
                  <c:v>0.84</c:v>
                </c:pt>
                <c:pt idx="422">
                  <c:v>0.841</c:v>
                </c:pt>
                <c:pt idx="423">
                  <c:v>0.841</c:v>
                </c:pt>
                <c:pt idx="424">
                  <c:v>0.842</c:v>
                </c:pt>
                <c:pt idx="425">
                  <c:v>0.842</c:v>
                </c:pt>
                <c:pt idx="426">
                  <c:v>0.842</c:v>
                </c:pt>
                <c:pt idx="427">
                  <c:v>0.843</c:v>
                </c:pt>
                <c:pt idx="428">
                  <c:v>0.843</c:v>
                </c:pt>
                <c:pt idx="429">
                  <c:v>0.844</c:v>
                </c:pt>
                <c:pt idx="430">
                  <c:v>0.844</c:v>
                </c:pt>
                <c:pt idx="431">
                  <c:v>0.844</c:v>
                </c:pt>
                <c:pt idx="432">
                  <c:v>0.845</c:v>
                </c:pt>
                <c:pt idx="433">
                  <c:v>0.845</c:v>
                </c:pt>
                <c:pt idx="434">
                  <c:v>0.846</c:v>
                </c:pt>
                <c:pt idx="435">
                  <c:v>0.846</c:v>
                </c:pt>
                <c:pt idx="436">
                  <c:v>0.846</c:v>
                </c:pt>
                <c:pt idx="437">
                  <c:v>0.847</c:v>
                </c:pt>
                <c:pt idx="438">
                  <c:v>0.847</c:v>
                </c:pt>
                <c:pt idx="439">
                  <c:v>0.848</c:v>
                </c:pt>
                <c:pt idx="440">
                  <c:v>0.848</c:v>
                </c:pt>
                <c:pt idx="441">
                  <c:v>0.848</c:v>
                </c:pt>
                <c:pt idx="442">
                  <c:v>0.849</c:v>
                </c:pt>
                <c:pt idx="443">
                  <c:v>0.849</c:v>
                </c:pt>
                <c:pt idx="444">
                  <c:v>0.85</c:v>
                </c:pt>
                <c:pt idx="445">
                  <c:v>0.85</c:v>
                </c:pt>
                <c:pt idx="446">
                  <c:v>0.85</c:v>
                </c:pt>
                <c:pt idx="447">
                  <c:v>0.851</c:v>
                </c:pt>
                <c:pt idx="448">
                  <c:v>0.851</c:v>
                </c:pt>
                <c:pt idx="449">
                  <c:v>0.852</c:v>
                </c:pt>
                <c:pt idx="450">
                  <c:v>0.852</c:v>
                </c:pt>
                <c:pt idx="451">
                  <c:v>0.852</c:v>
                </c:pt>
                <c:pt idx="452">
                  <c:v>0.853</c:v>
                </c:pt>
                <c:pt idx="453">
                  <c:v>0.853</c:v>
                </c:pt>
                <c:pt idx="454">
                  <c:v>0.854</c:v>
                </c:pt>
                <c:pt idx="455">
                  <c:v>0.854</c:v>
                </c:pt>
                <c:pt idx="456">
                  <c:v>0.854</c:v>
                </c:pt>
                <c:pt idx="457">
                  <c:v>0.855</c:v>
                </c:pt>
                <c:pt idx="458">
                  <c:v>0.855</c:v>
                </c:pt>
                <c:pt idx="459">
                  <c:v>0.856</c:v>
                </c:pt>
                <c:pt idx="460">
                  <c:v>0.856</c:v>
                </c:pt>
                <c:pt idx="461">
                  <c:v>0.856</c:v>
                </c:pt>
                <c:pt idx="462">
                  <c:v>0.857</c:v>
                </c:pt>
                <c:pt idx="463">
                  <c:v>0.857</c:v>
                </c:pt>
                <c:pt idx="464">
                  <c:v>0.858</c:v>
                </c:pt>
                <c:pt idx="465">
                  <c:v>0.858</c:v>
                </c:pt>
                <c:pt idx="466">
                  <c:v>0.858</c:v>
                </c:pt>
                <c:pt idx="467">
                  <c:v>0.859</c:v>
                </c:pt>
                <c:pt idx="468">
                  <c:v>0.859</c:v>
                </c:pt>
                <c:pt idx="469">
                  <c:v>0.86</c:v>
                </c:pt>
                <c:pt idx="470">
                  <c:v>0.86</c:v>
                </c:pt>
                <c:pt idx="471">
                  <c:v>0.86</c:v>
                </c:pt>
                <c:pt idx="472">
                  <c:v>0.861</c:v>
                </c:pt>
                <c:pt idx="473">
                  <c:v>0.861</c:v>
                </c:pt>
                <c:pt idx="474">
                  <c:v>0.862</c:v>
                </c:pt>
                <c:pt idx="475">
                  <c:v>0.862</c:v>
                </c:pt>
                <c:pt idx="476">
                  <c:v>0.862</c:v>
                </c:pt>
                <c:pt idx="477">
                  <c:v>0.863</c:v>
                </c:pt>
                <c:pt idx="478">
                  <c:v>0.863</c:v>
                </c:pt>
                <c:pt idx="479">
                  <c:v>0.864</c:v>
                </c:pt>
                <c:pt idx="480">
                  <c:v>0.864</c:v>
                </c:pt>
                <c:pt idx="481">
                  <c:v>0.864</c:v>
                </c:pt>
                <c:pt idx="482">
                  <c:v>0.865</c:v>
                </c:pt>
                <c:pt idx="483">
                  <c:v>0.865</c:v>
                </c:pt>
                <c:pt idx="484">
                  <c:v>0.866</c:v>
                </c:pt>
                <c:pt idx="485">
                  <c:v>0.866</c:v>
                </c:pt>
                <c:pt idx="486">
                  <c:v>0.866</c:v>
                </c:pt>
                <c:pt idx="487">
                  <c:v>0.867</c:v>
                </c:pt>
                <c:pt idx="488">
                  <c:v>0.867</c:v>
                </c:pt>
                <c:pt idx="489">
                  <c:v>0.868</c:v>
                </c:pt>
                <c:pt idx="490">
                  <c:v>0.868</c:v>
                </c:pt>
                <c:pt idx="491">
                  <c:v>0.868</c:v>
                </c:pt>
                <c:pt idx="492">
                  <c:v>0.869</c:v>
                </c:pt>
                <c:pt idx="493">
                  <c:v>0.869</c:v>
                </c:pt>
                <c:pt idx="494">
                  <c:v>0.87</c:v>
                </c:pt>
                <c:pt idx="495">
                  <c:v>0.87</c:v>
                </c:pt>
                <c:pt idx="496">
                  <c:v>0.87</c:v>
                </c:pt>
                <c:pt idx="497">
                  <c:v>0.871</c:v>
                </c:pt>
                <c:pt idx="498">
                  <c:v>0.871</c:v>
                </c:pt>
                <c:pt idx="499">
                  <c:v>0.872</c:v>
                </c:pt>
                <c:pt idx="500">
                  <c:v>0.872</c:v>
                </c:pt>
                <c:pt idx="501">
                  <c:v>0.872</c:v>
                </c:pt>
                <c:pt idx="502">
                  <c:v>0.873</c:v>
                </c:pt>
                <c:pt idx="503">
                  <c:v>0.873</c:v>
                </c:pt>
                <c:pt idx="504">
                  <c:v>0.874</c:v>
                </c:pt>
                <c:pt idx="505">
                  <c:v>0.874</c:v>
                </c:pt>
                <c:pt idx="506">
                  <c:v>0.874</c:v>
                </c:pt>
                <c:pt idx="507">
                  <c:v>0.875</c:v>
                </c:pt>
                <c:pt idx="508">
                  <c:v>0.875</c:v>
                </c:pt>
                <c:pt idx="509">
                  <c:v>0.876</c:v>
                </c:pt>
                <c:pt idx="510">
                  <c:v>0.876</c:v>
                </c:pt>
                <c:pt idx="511">
                  <c:v>0.876</c:v>
                </c:pt>
                <c:pt idx="512">
                  <c:v>0.877</c:v>
                </c:pt>
                <c:pt idx="513">
                  <c:v>0.877</c:v>
                </c:pt>
                <c:pt idx="514">
                  <c:v>0.878</c:v>
                </c:pt>
                <c:pt idx="515">
                  <c:v>0.878</c:v>
                </c:pt>
                <c:pt idx="516">
                  <c:v>0.878</c:v>
                </c:pt>
                <c:pt idx="517">
                  <c:v>0.879</c:v>
                </c:pt>
                <c:pt idx="518">
                  <c:v>0.879</c:v>
                </c:pt>
                <c:pt idx="519">
                  <c:v>0.88</c:v>
                </c:pt>
                <c:pt idx="520">
                  <c:v>0.88</c:v>
                </c:pt>
                <c:pt idx="521">
                  <c:v>0.88</c:v>
                </c:pt>
                <c:pt idx="522">
                  <c:v>0.881</c:v>
                </c:pt>
                <c:pt idx="523">
                  <c:v>0.881</c:v>
                </c:pt>
                <c:pt idx="524">
                  <c:v>0.882</c:v>
                </c:pt>
                <c:pt idx="525">
                  <c:v>0.882</c:v>
                </c:pt>
                <c:pt idx="526">
                  <c:v>0.882</c:v>
                </c:pt>
                <c:pt idx="527">
                  <c:v>0.883</c:v>
                </c:pt>
                <c:pt idx="528">
                  <c:v>0.883</c:v>
                </c:pt>
                <c:pt idx="529">
                  <c:v>0.884</c:v>
                </c:pt>
                <c:pt idx="530">
                  <c:v>0.884</c:v>
                </c:pt>
                <c:pt idx="531">
                  <c:v>0.884</c:v>
                </c:pt>
                <c:pt idx="532">
                  <c:v>0.885</c:v>
                </c:pt>
                <c:pt idx="533">
                  <c:v>0.885</c:v>
                </c:pt>
                <c:pt idx="534">
                  <c:v>0.886</c:v>
                </c:pt>
                <c:pt idx="535">
                  <c:v>0.886</c:v>
                </c:pt>
                <c:pt idx="536">
                  <c:v>0.886</c:v>
                </c:pt>
                <c:pt idx="537">
                  <c:v>0.887</c:v>
                </c:pt>
                <c:pt idx="538">
                  <c:v>0.887</c:v>
                </c:pt>
                <c:pt idx="539">
                  <c:v>0.888</c:v>
                </c:pt>
                <c:pt idx="540">
                  <c:v>0.888</c:v>
                </c:pt>
                <c:pt idx="541">
                  <c:v>0.888</c:v>
                </c:pt>
                <c:pt idx="542">
                  <c:v>0.889</c:v>
                </c:pt>
                <c:pt idx="543">
                  <c:v>0.889</c:v>
                </c:pt>
                <c:pt idx="544">
                  <c:v>0.89</c:v>
                </c:pt>
                <c:pt idx="545">
                  <c:v>0.89</c:v>
                </c:pt>
                <c:pt idx="546">
                  <c:v>0.89</c:v>
                </c:pt>
                <c:pt idx="547">
                  <c:v>0.891</c:v>
                </c:pt>
                <c:pt idx="548">
                  <c:v>0.891</c:v>
                </c:pt>
                <c:pt idx="549">
                  <c:v>0.892</c:v>
                </c:pt>
                <c:pt idx="550">
                  <c:v>0.892</c:v>
                </c:pt>
                <c:pt idx="551">
                  <c:v>0.892</c:v>
                </c:pt>
                <c:pt idx="552">
                  <c:v>0.893</c:v>
                </c:pt>
                <c:pt idx="553">
                  <c:v>0.893</c:v>
                </c:pt>
                <c:pt idx="554">
                  <c:v>0.894</c:v>
                </c:pt>
                <c:pt idx="555">
                  <c:v>0.894</c:v>
                </c:pt>
                <c:pt idx="556">
                  <c:v>0.894</c:v>
                </c:pt>
                <c:pt idx="557">
                  <c:v>0.895</c:v>
                </c:pt>
                <c:pt idx="558">
                  <c:v>0.895</c:v>
                </c:pt>
                <c:pt idx="559">
                  <c:v>0.896</c:v>
                </c:pt>
                <c:pt idx="560">
                  <c:v>0.896</c:v>
                </c:pt>
                <c:pt idx="561">
                  <c:v>0.896</c:v>
                </c:pt>
                <c:pt idx="562">
                  <c:v>0.897</c:v>
                </c:pt>
                <c:pt idx="563">
                  <c:v>0.897</c:v>
                </c:pt>
                <c:pt idx="564">
                  <c:v>0.898</c:v>
                </c:pt>
                <c:pt idx="565">
                  <c:v>0.898</c:v>
                </c:pt>
                <c:pt idx="566">
                  <c:v>0.898</c:v>
                </c:pt>
                <c:pt idx="567">
                  <c:v>0.899</c:v>
                </c:pt>
                <c:pt idx="568">
                  <c:v>0.899</c:v>
                </c:pt>
                <c:pt idx="569">
                  <c:v>0.9</c:v>
                </c:pt>
                <c:pt idx="570">
                  <c:v>0.9</c:v>
                </c:pt>
                <c:pt idx="571">
                  <c:v>0.9</c:v>
                </c:pt>
                <c:pt idx="572">
                  <c:v>0.901</c:v>
                </c:pt>
                <c:pt idx="573">
                  <c:v>0.901</c:v>
                </c:pt>
                <c:pt idx="574">
                  <c:v>0.902</c:v>
                </c:pt>
                <c:pt idx="575">
                  <c:v>0.902</c:v>
                </c:pt>
                <c:pt idx="576">
                  <c:v>0.902</c:v>
                </c:pt>
                <c:pt idx="577">
                  <c:v>0.903</c:v>
                </c:pt>
                <c:pt idx="578">
                  <c:v>0.903</c:v>
                </c:pt>
                <c:pt idx="579">
                  <c:v>0.904</c:v>
                </c:pt>
                <c:pt idx="580">
                  <c:v>0.904</c:v>
                </c:pt>
                <c:pt idx="581">
                  <c:v>0.904</c:v>
                </c:pt>
                <c:pt idx="582">
                  <c:v>0.905</c:v>
                </c:pt>
                <c:pt idx="583">
                  <c:v>0.905</c:v>
                </c:pt>
                <c:pt idx="584">
                  <c:v>0.906</c:v>
                </c:pt>
                <c:pt idx="585">
                  <c:v>0.906</c:v>
                </c:pt>
                <c:pt idx="586">
                  <c:v>0.906</c:v>
                </c:pt>
                <c:pt idx="587">
                  <c:v>0.907</c:v>
                </c:pt>
                <c:pt idx="588">
                  <c:v>0.907</c:v>
                </c:pt>
                <c:pt idx="589">
                  <c:v>0.908</c:v>
                </c:pt>
                <c:pt idx="590">
                  <c:v>0.908</c:v>
                </c:pt>
                <c:pt idx="591">
                  <c:v>0.908</c:v>
                </c:pt>
                <c:pt idx="592">
                  <c:v>0.909</c:v>
                </c:pt>
                <c:pt idx="593">
                  <c:v>0.909</c:v>
                </c:pt>
                <c:pt idx="594">
                  <c:v>0.91</c:v>
                </c:pt>
                <c:pt idx="595">
                  <c:v>0.91</c:v>
                </c:pt>
                <c:pt idx="596">
                  <c:v>0.91</c:v>
                </c:pt>
                <c:pt idx="597">
                  <c:v>0.911</c:v>
                </c:pt>
                <c:pt idx="598">
                  <c:v>0.911</c:v>
                </c:pt>
                <c:pt idx="599">
                  <c:v>0.912</c:v>
                </c:pt>
                <c:pt idx="600">
                  <c:v>0.912</c:v>
                </c:pt>
                <c:pt idx="601">
                  <c:v>0.912</c:v>
                </c:pt>
                <c:pt idx="602">
                  <c:v>0.913</c:v>
                </c:pt>
                <c:pt idx="603">
                  <c:v>0.913</c:v>
                </c:pt>
                <c:pt idx="604">
                  <c:v>0.914</c:v>
                </c:pt>
                <c:pt idx="605">
                  <c:v>0.914</c:v>
                </c:pt>
                <c:pt idx="606">
                  <c:v>0.914</c:v>
                </c:pt>
                <c:pt idx="607">
                  <c:v>0.915</c:v>
                </c:pt>
                <c:pt idx="608">
                  <c:v>0.915</c:v>
                </c:pt>
                <c:pt idx="609">
                  <c:v>0.916</c:v>
                </c:pt>
                <c:pt idx="610">
                  <c:v>0.916</c:v>
                </c:pt>
                <c:pt idx="611">
                  <c:v>0.916</c:v>
                </c:pt>
                <c:pt idx="612">
                  <c:v>0.917</c:v>
                </c:pt>
                <c:pt idx="613">
                  <c:v>0.917</c:v>
                </c:pt>
                <c:pt idx="614">
                  <c:v>0.918</c:v>
                </c:pt>
                <c:pt idx="615">
                  <c:v>0.918</c:v>
                </c:pt>
                <c:pt idx="616">
                  <c:v>0.918</c:v>
                </c:pt>
                <c:pt idx="617">
                  <c:v>0.919</c:v>
                </c:pt>
                <c:pt idx="618">
                  <c:v>0.919</c:v>
                </c:pt>
                <c:pt idx="619">
                  <c:v>0.92</c:v>
                </c:pt>
                <c:pt idx="620">
                  <c:v>0.92</c:v>
                </c:pt>
                <c:pt idx="621">
                  <c:v>0.92</c:v>
                </c:pt>
                <c:pt idx="622">
                  <c:v>0.921</c:v>
                </c:pt>
                <c:pt idx="623">
                  <c:v>0.921</c:v>
                </c:pt>
                <c:pt idx="624">
                  <c:v>0.922</c:v>
                </c:pt>
                <c:pt idx="625">
                  <c:v>0.922</c:v>
                </c:pt>
                <c:pt idx="626">
                  <c:v>0.922</c:v>
                </c:pt>
                <c:pt idx="627">
                  <c:v>0.923</c:v>
                </c:pt>
                <c:pt idx="628">
                  <c:v>0.923</c:v>
                </c:pt>
                <c:pt idx="629">
                  <c:v>0.924</c:v>
                </c:pt>
                <c:pt idx="630">
                  <c:v>0.924</c:v>
                </c:pt>
                <c:pt idx="631">
                  <c:v>0.924</c:v>
                </c:pt>
                <c:pt idx="632">
                  <c:v>0.925</c:v>
                </c:pt>
                <c:pt idx="633">
                  <c:v>0.925</c:v>
                </c:pt>
                <c:pt idx="634">
                  <c:v>0.926</c:v>
                </c:pt>
                <c:pt idx="635">
                  <c:v>0.926</c:v>
                </c:pt>
                <c:pt idx="636">
                  <c:v>0.926</c:v>
                </c:pt>
                <c:pt idx="637">
                  <c:v>0.927</c:v>
                </c:pt>
                <c:pt idx="638">
                  <c:v>0.927</c:v>
                </c:pt>
                <c:pt idx="639">
                  <c:v>0.928</c:v>
                </c:pt>
                <c:pt idx="640">
                  <c:v>0.928</c:v>
                </c:pt>
              </c:strCache>
            </c:strRef>
          </c:cat>
          <c:val>
            <c:numRef>
              <c:f>'9.15c'!$V$20:$V$660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1.4610236083362869</c:v>
                </c:pt>
                <c:pt idx="125">
                  <c:v>1.4898676517204019</c:v>
                </c:pt>
                <c:pt idx="126">
                  <c:v>1.5191292238641196</c:v>
                </c:pt>
                <c:pt idx="127">
                  <c:v>1.5488106157026291</c:v>
                </c:pt>
                <c:pt idx="128">
                  <c:v>1.5789140358799665</c:v>
                </c:pt>
                <c:pt idx="129">
                  <c:v>1.609441608249234</c:v>
                </c:pt>
                <c:pt idx="130">
                  <c:v>1.6403953693669151</c:v>
                </c:pt>
                <c:pt idx="131">
                  <c:v>1.6717772659826788</c:v>
                </c:pt>
                <c:pt idx="132">
                  <c:v>1.7035891525261146</c:v>
                </c:pt>
                <c:pt idx="133">
                  <c:v>1.7358327885918545</c:v>
                </c:pt>
                <c:pt idx="134">
                  <c:v>1.7685098364245844</c:v>
                </c:pt>
                <c:pt idx="135">
                  <c:v>1.8016218584054497</c:v>
                </c:pt>
                <c:pt idx="136">
                  <c:v>1.8351703145414222</c:v>
                </c:pt>
                <c:pt idx="137">
                  <c:v>1.8691565599591899</c:v>
                </c:pt>
                <c:pt idx="138">
                  <c:v>1.9035818424051829</c:v>
                </c:pt>
                <c:pt idx="139">
                  <c:v>1.93844729975335</c:v>
                </c:pt>
                <c:pt idx="140">
                  <c:v>1.9737539575223539</c:v>
                </c:pt>
                <c:pt idx="141">
                  <c:v>2.0095027264038543</c:v>
                </c:pt>
                <c:pt idx="142">
                  <c:v>2.0456943998035704</c:v>
                </c:pt>
                <c:pt idx="143">
                  <c:v>2.0823296513968619</c:v>
                </c:pt>
                <c:pt idx="144">
                  <c:v>2.1194090327005561</c:v>
                </c:pt>
                <c:pt idx="145">
                  <c:v>2.1569329706627882</c:v>
                </c:pt>
                <c:pt idx="146">
                  <c:v>2.1949017652726406</c:v>
                </c:pt>
                <c:pt idx="147">
                  <c:v>2.2333155871913748</c:v>
                </c:pt>
                <c:pt idx="148">
                  <c:v>2.2721744754070721</c:v>
                </c:pt>
                <c:pt idx="149">
                  <c:v>2.3114783349145172</c:v>
                </c:pt>
                <c:pt idx="150">
                  <c:v>2.3512269344221739</c:v>
                </c:pt>
                <c:pt idx="151">
                  <c:v>2.3914199040881003</c:v>
                </c:pt>
                <c:pt idx="152">
                  <c:v>2.432056733286688</c:v>
                </c:pt>
                <c:pt idx="153">
                  <c:v>2.4731367684080929</c:v>
                </c:pt>
                <c:pt idx="154">
                  <c:v>2.5146592106922645</c:v>
                </c:pt>
                <c:pt idx="155">
                  <c:v>2.5566231140994509</c:v>
                </c:pt>
                <c:pt idx="156">
                  <c:v>2.5990273832191058</c:v>
                </c:pt>
                <c:pt idx="157">
                  <c:v>2.6418707712190908</c:v>
                </c:pt>
                <c:pt idx="158">
                  <c:v>2.6851518778370949</c:v>
                </c:pt>
                <c:pt idx="159">
                  <c:v>2.7288691474161841</c:v>
                </c:pt>
                <c:pt idx="160">
                  <c:v>2.7730208669863887</c:v>
                </c:pt>
                <c:pt idx="161">
                  <c:v>2.8176051643942639</c:v>
                </c:pt>
                <c:pt idx="162">
                  <c:v>2.8626200064823091</c:v>
                </c:pt>
                <c:pt idx="163">
                  <c:v>2.9080631973201774</c:v>
                </c:pt>
                <c:pt idx="164">
                  <c:v>2.9539323764895569</c:v>
                </c:pt>
                <c:pt idx="165">
                  <c:v>3.0002250174246399</c:v>
                </c:pt>
                <c:pt idx="166">
                  <c:v>3.0469384258100445</c:v>
                </c:pt>
                <c:pt idx="167">
                  <c:v>3.0940697380380784</c:v>
                </c:pt>
                <c:pt idx="168">
                  <c:v>3.1416159197272036</c:v>
                </c:pt>
                <c:pt idx="169">
                  <c:v>3.1895737643035469</c:v>
                </c:pt>
                <c:pt idx="170">
                  <c:v>3.2379398916472937</c:v>
                </c:pt>
                <c:pt idx="171">
                  <c:v>3.2867107468057761</c:v>
                </c:pt>
                <c:pt idx="172">
                  <c:v>3.3358825987750582</c:v>
                </c:pt>
                <c:pt idx="173">
                  <c:v>3.3854515393517826</c:v>
                </c:pt>
                <c:pt idx="174">
                  <c:v>3.435413482057045</c:v>
                </c:pt>
                <c:pt idx="175">
                  <c:v>3.4857641611340071</c:v>
                </c:pt>
                <c:pt idx="176">
                  <c:v>3.5364991306209701</c:v>
                </c:pt>
                <c:pt idx="177">
                  <c:v>3.5876137635015608</c:v>
                </c:pt>
                <c:pt idx="178">
                  <c:v>3.6391032509336902</c:v>
                </c:pt>
                <c:pt idx="179">
                  <c:v>3.6909626015588937</c:v>
                </c:pt>
                <c:pt idx="180">
                  <c:v>3.7431866408936223</c:v>
                </c:pt>
                <c:pt idx="181">
                  <c:v>3.7957700108040426</c:v>
                </c:pt>
                <c:pt idx="182">
                  <c:v>3.8487071690658436</c:v>
                </c:pt>
                <c:pt idx="183">
                  <c:v>3.901992389010521</c:v>
                </c:pt>
                <c:pt idx="184">
                  <c:v>3.9556197592595761</c:v>
                </c:pt>
                <c:pt idx="185">
                  <c:v>4.0095831835479903</c:v>
                </c:pt>
                <c:pt idx="186">
                  <c:v>4.0638763806383533</c:v>
                </c:pt>
                <c:pt idx="187">
                  <c:v>4.11849288432692</c:v>
                </c:pt>
                <c:pt idx="188">
                  <c:v>4.1734260435428459</c:v>
                </c:pt>
                <c:pt idx="189">
                  <c:v>4.2286690225418102</c:v>
                </c:pt>
                <c:pt idx="190">
                  <c:v>4.2842148011951835</c:v>
                </c:pt>
                <c:pt idx="191">
                  <c:v>4.3400561753758247</c:v>
                </c:pt>
                <c:pt idx="192">
                  <c:v>4.3961857574415593</c:v>
                </c:pt>
                <c:pt idx="193">
                  <c:v>4.4525959768173404</c:v>
                </c:pt>
                <c:pt idx="194">
                  <c:v>4.5092790806770084</c:v>
                </c:pt>
                <c:pt idx="195">
                  <c:v>4.5662271347255485</c:v>
                </c:pt>
                <c:pt idx="196">
                  <c:v>4.623432024082633</c:v>
                </c:pt>
                <c:pt idx="197">
                  <c:v>4.680885454268239</c:v>
                </c:pt>
                <c:pt idx="198">
                  <c:v>4.7385789522910065</c:v>
                </c:pt>
                <c:pt idx="199">
                  <c:v>4.7965038678399852</c:v>
                </c:pt>
                <c:pt idx="200">
                  <c:v>4.8546513745803246</c:v>
                </c:pt>
                <c:pt idx="201">
                  <c:v>4.9130124715534134</c:v>
                </c:pt>
                <c:pt idx="202">
                  <c:v>4.9715779846818977</c:v>
                </c:pt>
                <c:pt idx="203">
                  <c:v>5.0303385683799355</c:v>
                </c:pt>
                <c:pt idx="204">
                  <c:v>5.0892847072689857</c:v>
                </c:pt>
                <c:pt idx="205">
                  <c:v>5.1484067179993698</c:v>
                </c:pt>
                <c:pt idx="206">
                  <c:v>5.2076947511777094</c:v>
                </c:pt>
                <c:pt idx="207">
                  <c:v>5.2671387934003837</c:v>
                </c:pt>
                <c:pt idx="208">
                  <c:v>5.3267286693929465</c:v>
                </c:pt>
                <c:pt idx="209">
                  <c:v>5.3864540442554922</c:v>
                </c:pt>
                <c:pt idx="210">
                  <c:v>5.4463044258137634</c:v>
                </c:pt>
                <c:pt idx="211">
                  <c:v>5.5062691670758319</c:v>
                </c:pt>
                <c:pt idx="212">
                  <c:v>5.5663374687940284</c:v>
                </c:pt>
                <c:pt idx="213">
                  <c:v>5.626498382131742</c:v>
                </c:pt>
                <c:pt idx="214">
                  <c:v>5.6867408114346478</c:v>
                </c:pt>
                <c:pt idx="215">
                  <c:v>5.7470535171058259</c:v>
                </c:pt>
                <c:pt idx="216">
                  <c:v>5.8074251185841552</c:v>
                </c:pt>
                <c:pt idx="217">
                  <c:v>5.8678440974252961</c:v>
                </c:pt>
                <c:pt idx="218">
                  <c:v>5.9282988004844901</c:v>
                </c:pt>
                <c:pt idx="219">
                  <c:v>5.988777443200334</c:v>
                </c:pt>
                <c:pt idx="220">
                  <c:v>6.0492681129785844</c:v>
                </c:pt>
                <c:pt idx="221">
                  <c:v>6.10975877267499</c:v>
                </c:pt>
                <c:pt idx="222">
                  <c:v>6.1702372641760688</c:v>
                </c:pt>
                <c:pt idx="223">
                  <c:v>6.2306913120766492</c:v>
                </c:pt>
                <c:pt idx="224">
                  <c:v>6.2911085274529288</c:v>
                </c:pt>
                <c:pt idx="225">
                  <c:v>6.3514764117297258</c:v>
                </c:pt>
                <c:pt idx="226">
                  <c:v>6.4117823606405091</c:v>
                </c:pt>
                <c:pt idx="227">
                  <c:v>6.4720136682787208</c:v>
                </c:pt>
                <c:pt idx="228">
                  <c:v>6.5321575312388296</c:v>
                </c:pt>
                <c:pt idx="229">
                  <c:v>6.5922010528454544</c:v>
                </c:pt>
                <c:pt idx="230">
                  <c:v>6.652131247468871</c:v>
                </c:pt>
                <c:pt idx="231">
                  <c:v>6.7119350449250605</c:v>
                </c:pt>
                <c:pt idx="232">
                  <c:v>6.7715992949584507</c:v>
                </c:pt>
                <c:pt idx="233">
                  <c:v>6.831110771805406</c:v>
                </c:pt>
                <c:pt idx="234">
                  <c:v>6.890456178836418</c:v>
                </c:pt>
                <c:pt idx="235">
                  <c:v>6.9496221532749125</c:v>
                </c:pt>
                <c:pt idx="236">
                  <c:v>7.0085952709905159</c:v>
                </c:pt>
                <c:pt idx="237">
                  <c:v>7.0673620513645066</c:v>
                </c:pt>
                <c:pt idx="238">
                  <c:v>7.1259089622251812</c:v>
                </c:pt>
                <c:pt idx="239">
                  <c:v>7.1842224248507076</c:v>
                </c:pt>
                <c:pt idx="240">
                  <c:v>7.2422888190370687</c:v>
                </c:pt>
                <c:pt idx="241">
                  <c:v>7.3000944882285363</c:v>
                </c:pt>
                <c:pt idx="242">
                  <c:v>7.3576257447081286</c:v>
                </c:pt>
                <c:pt idx="243">
                  <c:v>7.4148688748453937</c:v>
                </c:pt>
                <c:pt idx="244">
                  <c:v>7.4718101443988196</c:v>
                </c:pt>
                <c:pt idx="245">
                  <c:v>7.5284358038701109</c:v>
                </c:pt>
                <c:pt idx="246">
                  <c:v>7.5847320939075038</c:v>
                </c:pt>
                <c:pt idx="247">
                  <c:v>7.6406852507552481</c:v>
                </c:pt>
                <c:pt idx="248">
                  <c:v>7.6962815117463244</c:v>
                </c:pt>
                <c:pt idx="249">
                  <c:v>7.7515071208354041</c:v>
                </c:pt>
                <c:pt idx="250">
                  <c:v>7.8063483341690318</c:v>
                </c:pt>
                <c:pt idx="251">
                  <c:v>7.8607914256899338</c:v>
                </c:pt>
                <c:pt idx="252">
                  <c:v>7.9148226927723195</c:v>
                </c:pt>
                <c:pt idx="253">
                  <c:v>7.9684284618850381</c:v>
                </c:pt>
                <c:pt idx="254">
                  <c:v>8.0215950942793128</c:v>
                </c:pt>
                <c:pt idx="255">
                  <c:v>8.0743089916978583</c:v>
                </c:pt>
                <c:pt idx="256">
                  <c:v>8.1265566021020543</c:v>
                </c:pt>
                <c:pt idx="257">
                  <c:v>8.1783244254138623</c:v>
                </c:pt>
                <c:pt idx="258">
                  <c:v>8.22959901926912</c:v>
                </c:pt>
                <c:pt idx="259">
                  <c:v>8.2803670047788245</c:v>
                </c:pt>
                <c:pt idx="260">
                  <c:v>8.3306150722949912</c:v>
                </c:pt>
                <c:pt idx="261">
                  <c:v>8.3803299871776531</c:v>
                </c:pt>
                <c:pt idx="262">
                  <c:v>8.4294985955595152</c:v>
                </c:pt>
                <c:pt idx="263">
                  <c:v>8.4781078301048058</c:v>
                </c:pt>
                <c:pt idx="264">
                  <c:v>8.5261447157588144</c:v>
                </c:pt>
                <c:pt idx="265">
                  <c:v>8.5735963754845983</c:v>
                </c:pt>
                <c:pt idx="266">
                  <c:v>8.6204500359833336</c:v>
                </c:pt>
                <c:pt idx="267">
                  <c:v>8.6666930333947914</c:v>
                </c:pt>
                <c:pt idx="268">
                  <c:v>8.7123128189743628</c:v>
                </c:pt>
                <c:pt idx="269">
                  <c:v>8.757296964743146</c:v>
                </c:pt>
                <c:pt idx="270">
                  <c:v>8.8016331691074878</c:v>
                </c:pt>
                <c:pt idx="271">
                  <c:v>8.8453092624444931</c:v>
                </c:pt>
                <c:pt idx="272">
                  <c:v>8.888313212649928</c:v>
                </c:pt>
                <c:pt idx="273">
                  <c:v>8.9306331306450222</c:v>
                </c:pt>
                <c:pt idx="274">
                  <c:v>8.972257275838615</c:v>
                </c:pt>
                <c:pt idx="275">
                  <c:v>9.0131740615411999</c:v>
                </c:pt>
                <c:pt idx="276">
                  <c:v>9.0533720603273053</c:v>
                </c:pt>
                <c:pt idx="277">
                  <c:v>9.0928400093428365</c:v>
                </c:pt>
                <c:pt idx="278">
                  <c:v>9.1315668155538479</c:v>
                </c:pt>
                <c:pt idx="279">
                  <c:v>9.1695415609334034</c:v>
                </c:pt>
                <c:pt idx="280">
                  <c:v>9.206753507583084</c:v>
                </c:pt>
                <c:pt idx="281">
                  <c:v>9.2431921027858106</c:v>
                </c:pt>
                <c:pt idx="282">
                  <c:v>9.2788469839866501</c:v>
                </c:pt>
                <c:pt idx="283">
                  <c:v>9.3137079836983361</c:v>
                </c:pt>
                <c:pt idx="284">
                  <c:v>9.3477651343282115</c:v>
                </c:pt>
                <c:pt idx="285">
                  <c:v>9.3810086729234481</c:v>
                </c:pt>
                <c:pt idx="286">
                  <c:v>9.4134290458313483</c:v>
                </c:pt>
                <c:pt idx="287">
                  <c:v>9.4450169132716155</c:v>
                </c:pt>
                <c:pt idx="288">
                  <c:v>9.4757631538175424</c:v>
                </c:pt>
                <c:pt idx="289">
                  <c:v>9.505658868783124</c:v>
                </c:pt>
                <c:pt idx="290">
                  <c:v>9.5346953865131034</c:v>
                </c:pt>
                <c:pt idx="291">
                  <c:v>9.5628642665731025</c:v>
                </c:pt>
                <c:pt idx="292">
                  <c:v>9.5901573038369641</c:v>
                </c:pt>
                <c:pt idx="293">
                  <c:v>9.6165665324685712</c:v>
                </c:pt>
                <c:pt idx="294">
                  <c:v>9.6420842297954028</c:v>
                </c:pt>
                <c:pt idx="295">
                  <c:v>9.6667029200712324</c:v>
                </c:pt>
                <c:pt idx="296">
                  <c:v>9.6904153781253548</c:v>
                </c:pt>
                <c:pt idx="297">
                  <c:v>9.7132146328958981</c:v>
                </c:pt>
                <c:pt idx="298">
                  <c:v>9.7350939708447619</c:v>
                </c:pt>
                <c:pt idx="299">
                  <c:v>9.7560469392518581</c:v>
                </c:pt>
                <c:pt idx="300">
                  <c:v>9.7760673493863983</c:v>
                </c:pt>
                <c:pt idx="301">
                  <c:v>9.7951492795530282</c:v>
                </c:pt>
                <c:pt idx="302">
                  <c:v>9.8132870780107222</c:v>
                </c:pt>
                <c:pt idx="303">
                  <c:v>9.83047536576243</c:v>
                </c:pt>
                <c:pt idx="304">
                  <c:v>9.8467090392135219</c:v>
                </c:pt>
                <c:pt idx="305">
                  <c:v>9.8619832726972234</c:v>
                </c:pt>
                <c:pt idx="306">
                  <c:v>9.876293520865282</c:v>
                </c:pt>
                <c:pt idx="307">
                  <c:v>9.8896355209421856</c:v>
                </c:pt>
                <c:pt idx="308">
                  <c:v>9.9020052948414037</c:v>
                </c:pt>
                <c:pt idx="309">
                  <c:v>9.9133991511421442</c:v>
                </c:pt>
                <c:pt idx="310">
                  <c:v>9.9238136869252962</c:v>
                </c:pt>
                <c:pt idx="311">
                  <c:v>9.9332457894672093</c:v>
                </c:pt>
                <c:pt idx="312">
                  <c:v>9.9416926377902222</c:v>
                </c:pt>
                <c:pt idx="313">
                  <c:v>9.9491517040687754</c:v>
                </c:pt>
                <c:pt idx="314">
                  <c:v>9.9556207548901732</c:v>
                </c:pt>
                <c:pt idx="315">
                  <c:v>9.9610978523691021</c:v>
                </c:pt>
                <c:pt idx="316">
                  <c:v>9.9655813551151251</c:v>
                </c:pt>
                <c:pt idx="317">
                  <c:v>9.9690699190524938</c:v>
                </c:pt>
                <c:pt idx="318">
                  <c:v>9.9715624980916537</c:v>
                </c:pt>
                <c:pt idx="319">
                  <c:v>9.9730583446520544</c:v>
                </c:pt>
                <c:pt idx="320">
                  <c:v>9.9735570100358188</c:v>
                </c:pt>
                <c:pt idx="321">
                  <c:v>9.9730583446520544</c:v>
                </c:pt>
                <c:pt idx="322">
                  <c:v>9.9715624980916537</c:v>
                </c:pt>
                <c:pt idx="323">
                  <c:v>9.9690699190524938</c:v>
                </c:pt>
                <c:pt idx="324">
                  <c:v>9.9655813551151251</c:v>
                </c:pt>
                <c:pt idx="325">
                  <c:v>9.9610978523691021</c:v>
                </c:pt>
                <c:pt idx="326">
                  <c:v>9.9556207548901732</c:v>
                </c:pt>
                <c:pt idx="327">
                  <c:v>9.9491517040687754</c:v>
                </c:pt>
                <c:pt idx="328">
                  <c:v>9.9416926377902222</c:v>
                </c:pt>
                <c:pt idx="329">
                  <c:v>9.9332457894672093</c:v>
                </c:pt>
                <c:pt idx="330">
                  <c:v>9.9238136869252962</c:v>
                </c:pt>
                <c:pt idx="331">
                  <c:v>9.9133991511421442</c:v>
                </c:pt>
                <c:pt idx="332">
                  <c:v>9.9020052948414037</c:v>
                </c:pt>
                <c:pt idx="333">
                  <c:v>9.8896355209421856</c:v>
                </c:pt>
                <c:pt idx="334">
                  <c:v>9.876293520865282</c:v>
                </c:pt>
                <c:pt idx="335">
                  <c:v>9.8619832726972234</c:v>
                </c:pt>
                <c:pt idx="336">
                  <c:v>9.8467090392135219</c:v>
                </c:pt>
                <c:pt idx="337">
                  <c:v>9.83047536576243</c:v>
                </c:pt>
                <c:pt idx="338">
                  <c:v>9.8132870780107222</c:v>
                </c:pt>
                <c:pt idx="339">
                  <c:v>9.7951492795530282</c:v>
                </c:pt>
                <c:pt idx="340">
                  <c:v>9.7760673493863983</c:v>
                </c:pt>
                <c:pt idx="341">
                  <c:v>9.7560469392518581</c:v>
                </c:pt>
                <c:pt idx="342">
                  <c:v>9.7350939708447619</c:v>
                </c:pt>
                <c:pt idx="343">
                  <c:v>9.7132146328958981</c:v>
                </c:pt>
                <c:pt idx="344">
                  <c:v>9.6904153781253548</c:v>
                </c:pt>
                <c:pt idx="345">
                  <c:v>9.6667029200712324</c:v>
                </c:pt>
                <c:pt idx="346">
                  <c:v>9.6420842297954028</c:v>
                </c:pt>
                <c:pt idx="347">
                  <c:v>9.6165665324685712</c:v>
                </c:pt>
                <c:pt idx="348">
                  <c:v>9.5901573038369641</c:v>
                </c:pt>
                <c:pt idx="349">
                  <c:v>9.5628642665731025</c:v>
                </c:pt>
                <c:pt idx="350">
                  <c:v>9.5346953865131034</c:v>
                </c:pt>
                <c:pt idx="351">
                  <c:v>9.505658868783124</c:v>
                </c:pt>
                <c:pt idx="352">
                  <c:v>9.4757631538175424</c:v>
                </c:pt>
                <c:pt idx="353">
                  <c:v>9.4450169132716155</c:v>
                </c:pt>
                <c:pt idx="354">
                  <c:v>9.4134290458313483</c:v>
                </c:pt>
                <c:pt idx="355">
                  <c:v>9.3810086729234481</c:v>
                </c:pt>
                <c:pt idx="356">
                  <c:v>9.3477651343282115</c:v>
                </c:pt>
                <c:pt idx="357">
                  <c:v>9.3137079836983361</c:v>
                </c:pt>
                <c:pt idx="358">
                  <c:v>9.2788469839866501</c:v>
                </c:pt>
                <c:pt idx="359">
                  <c:v>9.2431921027858106</c:v>
                </c:pt>
                <c:pt idx="360">
                  <c:v>9.206753507583084</c:v>
                </c:pt>
                <c:pt idx="361">
                  <c:v>9.1695415609334034</c:v>
                </c:pt>
                <c:pt idx="362">
                  <c:v>9.1315668155538479</c:v>
                </c:pt>
                <c:pt idx="363">
                  <c:v>9.0928400093428365</c:v>
                </c:pt>
                <c:pt idx="364">
                  <c:v>9.0533720603273053</c:v>
                </c:pt>
                <c:pt idx="365">
                  <c:v>9.0131740615411999</c:v>
                </c:pt>
                <c:pt idx="366">
                  <c:v>8.972257275838615</c:v>
                </c:pt>
                <c:pt idx="367">
                  <c:v>8.9306331306450222</c:v>
                </c:pt>
                <c:pt idx="368">
                  <c:v>8.888313212649928</c:v>
                </c:pt>
                <c:pt idx="369">
                  <c:v>8.8453092624444931</c:v>
                </c:pt>
                <c:pt idx="370">
                  <c:v>8.8016331691074878</c:v>
                </c:pt>
                <c:pt idx="371">
                  <c:v>8.757296964743146</c:v>
                </c:pt>
                <c:pt idx="372">
                  <c:v>8.7123128189743628</c:v>
                </c:pt>
                <c:pt idx="373">
                  <c:v>8.6666930333947914</c:v>
                </c:pt>
                <c:pt idx="374">
                  <c:v>8.6204500359833336</c:v>
                </c:pt>
                <c:pt idx="375">
                  <c:v>8.5735963754845983</c:v>
                </c:pt>
                <c:pt idx="376">
                  <c:v>8.5261447157588144</c:v>
                </c:pt>
                <c:pt idx="377">
                  <c:v>8.4781078301048058</c:v>
                </c:pt>
                <c:pt idx="378">
                  <c:v>8.4294985955595152</c:v>
                </c:pt>
                <c:pt idx="379">
                  <c:v>8.3803299871776531</c:v>
                </c:pt>
                <c:pt idx="380">
                  <c:v>8.3306150722949912</c:v>
                </c:pt>
                <c:pt idx="381">
                  <c:v>8.2803670047788245</c:v>
                </c:pt>
                <c:pt idx="382">
                  <c:v>8.22959901926912</c:v>
                </c:pt>
                <c:pt idx="383">
                  <c:v>8.1783244254138623</c:v>
                </c:pt>
                <c:pt idx="384">
                  <c:v>8.1265566021020543</c:v>
                </c:pt>
                <c:pt idx="385">
                  <c:v>8.0743089916978583</c:v>
                </c:pt>
                <c:pt idx="386">
                  <c:v>8.0215950942793128</c:v>
                </c:pt>
                <c:pt idx="387">
                  <c:v>7.9684284618850381</c:v>
                </c:pt>
                <c:pt idx="388">
                  <c:v>7.9148226927723195</c:v>
                </c:pt>
                <c:pt idx="389">
                  <c:v>7.8607914256899338</c:v>
                </c:pt>
                <c:pt idx="390">
                  <c:v>7.8063483341690318</c:v>
                </c:pt>
                <c:pt idx="391">
                  <c:v>7.7515071208354041</c:v>
                </c:pt>
                <c:pt idx="392">
                  <c:v>7.6962815117463244</c:v>
                </c:pt>
                <c:pt idx="393">
                  <c:v>7.6406852507552481</c:v>
                </c:pt>
                <c:pt idx="394">
                  <c:v>7.5847320939075038</c:v>
                </c:pt>
                <c:pt idx="395">
                  <c:v>7.5284358038701109</c:v>
                </c:pt>
                <c:pt idx="396">
                  <c:v>7.4718101443988196</c:v>
                </c:pt>
                <c:pt idx="397">
                  <c:v>7.4148688748453937</c:v>
                </c:pt>
                <c:pt idx="398">
                  <c:v>7.3576257447081286</c:v>
                </c:pt>
                <c:pt idx="399">
                  <c:v>7.3000944882285363</c:v>
                </c:pt>
                <c:pt idx="400">
                  <c:v>7.2422888190370687</c:v>
                </c:pt>
                <c:pt idx="401">
                  <c:v>7.1842224248507076</c:v>
                </c:pt>
                <c:pt idx="402">
                  <c:v>7.1259089622251812</c:v>
                </c:pt>
                <c:pt idx="403">
                  <c:v>7.0673620513645066</c:v>
                </c:pt>
                <c:pt idx="404">
                  <c:v>7.0085952709905159</c:v>
                </c:pt>
                <c:pt idx="405">
                  <c:v>6.9496221532749125</c:v>
                </c:pt>
                <c:pt idx="406">
                  <c:v>6.890456178836418</c:v>
                </c:pt>
                <c:pt idx="407">
                  <c:v>6.831110771805406</c:v>
                </c:pt>
                <c:pt idx="408">
                  <c:v>6.7715992949584507</c:v>
                </c:pt>
                <c:pt idx="409">
                  <c:v>6.7119350449250605</c:v>
                </c:pt>
                <c:pt idx="410">
                  <c:v>6.652131247468871</c:v>
                </c:pt>
                <c:pt idx="411">
                  <c:v>6.5922010528454544</c:v>
                </c:pt>
                <c:pt idx="412">
                  <c:v>6.5321575312388296</c:v>
                </c:pt>
                <c:pt idx="413">
                  <c:v>6.4720136682787208</c:v>
                </c:pt>
                <c:pt idx="414">
                  <c:v>6.4117823606405091</c:v>
                </c:pt>
                <c:pt idx="415">
                  <c:v>6.3514764117297258</c:v>
                </c:pt>
                <c:pt idx="416">
                  <c:v>6.2911085274529288</c:v>
                </c:pt>
                <c:pt idx="417">
                  <c:v>6.2306913120766492</c:v>
                </c:pt>
                <c:pt idx="418">
                  <c:v>6.1702372641760688</c:v>
                </c:pt>
                <c:pt idx="419">
                  <c:v>6.10975877267499</c:v>
                </c:pt>
                <c:pt idx="420">
                  <c:v>6.0492681129785844</c:v>
                </c:pt>
                <c:pt idx="421">
                  <c:v>5.988777443200334</c:v>
                </c:pt>
                <c:pt idx="422">
                  <c:v>5.9282988004844901</c:v>
                </c:pt>
                <c:pt idx="423">
                  <c:v>5.8678440974252961</c:v>
                </c:pt>
                <c:pt idx="424">
                  <c:v>5.8074251185841552</c:v>
                </c:pt>
                <c:pt idx="425">
                  <c:v>5.7470535171058259</c:v>
                </c:pt>
                <c:pt idx="426">
                  <c:v>5.6867408114346478</c:v>
                </c:pt>
                <c:pt idx="427">
                  <c:v>5.626498382131742</c:v>
                </c:pt>
                <c:pt idx="428">
                  <c:v>5.5663374687940284</c:v>
                </c:pt>
                <c:pt idx="429">
                  <c:v>5.5062691670758319</c:v>
                </c:pt>
                <c:pt idx="430">
                  <c:v>5.4463044258137634</c:v>
                </c:pt>
                <c:pt idx="431">
                  <c:v>5.3864540442554922</c:v>
                </c:pt>
                <c:pt idx="432">
                  <c:v>5.3267286693929465</c:v>
                </c:pt>
                <c:pt idx="433">
                  <c:v>5.2671387934003837</c:v>
                </c:pt>
                <c:pt idx="434">
                  <c:v>5.2076947511777094</c:v>
                </c:pt>
                <c:pt idx="435">
                  <c:v>5.1484067179993698</c:v>
                </c:pt>
                <c:pt idx="436">
                  <c:v>5.0892847072689857</c:v>
                </c:pt>
                <c:pt idx="437">
                  <c:v>5.0303385683799355</c:v>
                </c:pt>
                <c:pt idx="438">
                  <c:v>4.9715779846818977</c:v>
                </c:pt>
                <c:pt idx="439">
                  <c:v>4.9130124715534134</c:v>
                </c:pt>
                <c:pt idx="440">
                  <c:v>4.8546513745803246</c:v>
                </c:pt>
                <c:pt idx="441">
                  <c:v>4.7965038678399852</c:v>
                </c:pt>
                <c:pt idx="442">
                  <c:v>4.7385789522910065</c:v>
                </c:pt>
                <c:pt idx="443">
                  <c:v>4.680885454268239</c:v>
                </c:pt>
                <c:pt idx="444">
                  <c:v>4.623432024082633</c:v>
                </c:pt>
                <c:pt idx="445">
                  <c:v>4.5662271347255485</c:v>
                </c:pt>
                <c:pt idx="446">
                  <c:v>4.5092790806770084</c:v>
                </c:pt>
                <c:pt idx="447">
                  <c:v>4.4525959768173404</c:v>
                </c:pt>
                <c:pt idx="448">
                  <c:v>4.3961857574415593</c:v>
                </c:pt>
                <c:pt idx="449">
                  <c:v>4.3400561753758247</c:v>
                </c:pt>
                <c:pt idx="450">
                  <c:v>4.2842148011951835</c:v>
                </c:pt>
                <c:pt idx="451">
                  <c:v>4.2286690225418102</c:v>
                </c:pt>
                <c:pt idx="452">
                  <c:v>4.1734260435428459</c:v>
                </c:pt>
                <c:pt idx="453">
                  <c:v>4.11849288432692</c:v>
                </c:pt>
                <c:pt idx="454">
                  <c:v>4.0638763806383533</c:v>
                </c:pt>
                <c:pt idx="455">
                  <c:v>4.0095831835479903</c:v>
                </c:pt>
                <c:pt idx="456">
                  <c:v>3.9556197592595761</c:v>
                </c:pt>
                <c:pt idx="457">
                  <c:v>3.901992389010521</c:v>
                </c:pt>
                <c:pt idx="458">
                  <c:v>3.8487071690658436</c:v>
                </c:pt>
                <c:pt idx="459">
                  <c:v>3.7957700108040426</c:v>
                </c:pt>
                <c:pt idx="460">
                  <c:v>3.7431866408936223</c:v>
                </c:pt>
                <c:pt idx="461">
                  <c:v>3.6909626015588937</c:v>
                </c:pt>
                <c:pt idx="462">
                  <c:v>3.6391032509336902</c:v>
                </c:pt>
                <c:pt idx="463">
                  <c:v>3.5876137635015608</c:v>
                </c:pt>
                <c:pt idx="464">
                  <c:v>3.5364991306209701</c:v>
                </c:pt>
                <c:pt idx="465">
                  <c:v>3.4857641611340071</c:v>
                </c:pt>
                <c:pt idx="466">
                  <c:v>3.435413482057045</c:v>
                </c:pt>
                <c:pt idx="467">
                  <c:v>3.3854515393517826</c:v>
                </c:pt>
                <c:pt idx="468">
                  <c:v>3.3358825987750582</c:v>
                </c:pt>
                <c:pt idx="469">
                  <c:v>3.2867107468057761</c:v>
                </c:pt>
                <c:pt idx="470">
                  <c:v>3.2379398916472937</c:v>
                </c:pt>
                <c:pt idx="471">
                  <c:v>3.1895737643035469</c:v>
                </c:pt>
                <c:pt idx="472">
                  <c:v>3.1416159197272036</c:v>
                </c:pt>
                <c:pt idx="473">
                  <c:v>3.0940697380380784</c:v>
                </c:pt>
                <c:pt idx="474">
                  <c:v>3.0469384258100445</c:v>
                </c:pt>
                <c:pt idx="475">
                  <c:v>3.0002250174246399</c:v>
                </c:pt>
                <c:pt idx="476">
                  <c:v>2.9539323764895569</c:v>
                </c:pt>
                <c:pt idx="477">
                  <c:v>2.9080631973201774</c:v>
                </c:pt>
                <c:pt idx="478">
                  <c:v>2.8626200064823091</c:v>
                </c:pt>
                <c:pt idx="479">
                  <c:v>2.8176051643942639</c:v>
                </c:pt>
                <c:pt idx="480">
                  <c:v>2.7730208669863887</c:v>
                </c:pt>
                <c:pt idx="481">
                  <c:v>2.7288691474161841</c:v>
                </c:pt>
                <c:pt idx="482">
                  <c:v>2.6851518778370949</c:v>
                </c:pt>
                <c:pt idx="483">
                  <c:v>2.6418707712190908</c:v>
                </c:pt>
                <c:pt idx="484">
                  <c:v>2.5990273832191058</c:v>
                </c:pt>
                <c:pt idx="485">
                  <c:v>2.5566231140994509</c:v>
                </c:pt>
                <c:pt idx="486">
                  <c:v>2.5146592106922645</c:v>
                </c:pt>
                <c:pt idx="487">
                  <c:v>2.4731367684080929</c:v>
                </c:pt>
                <c:pt idx="488">
                  <c:v>2.432056733286688</c:v>
                </c:pt>
                <c:pt idx="489">
                  <c:v>2.3914199040881003</c:v>
                </c:pt>
                <c:pt idx="490">
                  <c:v>2.3512269344221739</c:v>
                </c:pt>
                <c:pt idx="491">
                  <c:v>2.3114783349145172</c:v>
                </c:pt>
                <c:pt idx="492">
                  <c:v>2.2721744754070721</c:v>
                </c:pt>
                <c:pt idx="493">
                  <c:v>2.2333155871913748</c:v>
                </c:pt>
                <c:pt idx="494">
                  <c:v>2.1949017652726406</c:v>
                </c:pt>
                <c:pt idx="495">
                  <c:v>2.1569329706627882</c:v>
                </c:pt>
                <c:pt idx="496">
                  <c:v>2.1194090327005561</c:v>
                </c:pt>
                <c:pt idx="497">
                  <c:v>2.0823296513968619</c:v>
                </c:pt>
                <c:pt idx="498">
                  <c:v>2.0456943998035704</c:v>
                </c:pt>
                <c:pt idx="499">
                  <c:v>2.0095027264038543</c:v>
                </c:pt>
                <c:pt idx="500">
                  <c:v>1.9737539575223539</c:v>
                </c:pt>
                <c:pt idx="501">
                  <c:v>1.93844729975335</c:v>
                </c:pt>
                <c:pt idx="502">
                  <c:v>1.9035818424051829</c:v>
                </c:pt>
                <c:pt idx="503">
                  <c:v>1.8691565599591899</c:v>
                </c:pt>
                <c:pt idx="504">
                  <c:v>1.8351703145414222</c:v>
                </c:pt>
                <c:pt idx="505">
                  <c:v>1.8016218584054497</c:v>
                </c:pt>
                <c:pt idx="506">
                  <c:v>1.7685098364245844</c:v>
                </c:pt>
                <c:pt idx="507">
                  <c:v>1.7358327885918545</c:v>
                </c:pt>
                <c:pt idx="508">
                  <c:v>1.7035891525261146</c:v>
                </c:pt>
                <c:pt idx="509">
                  <c:v>1.6717772659826788</c:v>
                </c:pt>
                <c:pt idx="510">
                  <c:v>1.6403953693669151</c:v>
                </c:pt>
                <c:pt idx="511">
                  <c:v>1.609441608249234</c:v>
                </c:pt>
                <c:pt idx="512">
                  <c:v>1.5789140358799665</c:v>
                </c:pt>
                <c:pt idx="513">
                  <c:v>1.5488106157026291</c:v>
                </c:pt>
                <c:pt idx="514">
                  <c:v>1.5191292238641196</c:v>
                </c:pt>
                <c:pt idx="515">
                  <c:v>1.4898676517204019</c:v>
                </c:pt>
                <c:pt idx="516">
                  <c:v>1.4610236083362869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27-405D-8F7A-25219374C6B2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'9.15c'!$U$20:$U$660</c:f>
              <c:strCache>
                <c:ptCount val="641"/>
                <c:pt idx="0">
                  <c:v>0.672</c:v>
                </c:pt>
                <c:pt idx="1">
                  <c:v>0.672</c:v>
                </c:pt>
                <c:pt idx="2">
                  <c:v>0.673</c:v>
                </c:pt>
                <c:pt idx="3">
                  <c:v>0.673</c:v>
                </c:pt>
                <c:pt idx="4">
                  <c:v>0.674</c:v>
                </c:pt>
                <c:pt idx="5">
                  <c:v>0.674</c:v>
                </c:pt>
                <c:pt idx="6">
                  <c:v>0.674</c:v>
                </c:pt>
                <c:pt idx="7">
                  <c:v>0.675</c:v>
                </c:pt>
                <c:pt idx="8">
                  <c:v>0.675</c:v>
                </c:pt>
                <c:pt idx="9">
                  <c:v>0.676</c:v>
                </c:pt>
                <c:pt idx="10">
                  <c:v>0.676</c:v>
                </c:pt>
                <c:pt idx="11">
                  <c:v>0.676</c:v>
                </c:pt>
                <c:pt idx="12">
                  <c:v>0.677</c:v>
                </c:pt>
                <c:pt idx="13">
                  <c:v>0.677</c:v>
                </c:pt>
                <c:pt idx="14">
                  <c:v>0.678</c:v>
                </c:pt>
                <c:pt idx="15">
                  <c:v>0.678</c:v>
                </c:pt>
                <c:pt idx="16">
                  <c:v>0.678</c:v>
                </c:pt>
                <c:pt idx="17">
                  <c:v>0.679</c:v>
                </c:pt>
                <c:pt idx="18">
                  <c:v>0.679</c:v>
                </c:pt>
                <c:pt idx="19">
                  <c:v>0.68</c:v>
                </c:pt>
                <c:pt idx="20">
                  <c:v>0.68</c:v>
                </c:pt>
                <c:pt idx="21">
                  <c:v>0.68</c:v>
                </c:pt>
                <c:pt idx="22">
                  <c:v>0.681</c:v>
                </c:pt>
                <c:pt idx="23">
                  <c:v>0.681</c:v>
                </c:pt>
                <c:pt idx="24">
                  <c:v>0.682</c:v>
                </c:pt>
                <c:pt idx="25">
                  <c:v>0.682</c:v>
                </c:pt>
                <c:pt idx="26">
                  <c:v>0.682</c:v>
                </c:pt>
                <c:pt idx="27">
                  <c:v>0.683</c:v>
                </c:pt>
                <c:pt idx="28">
                  <c:v>0.683</c:v>
                </c:pt>
                <c:pt idx="29">
                  <c:v>0.684</c:v>
                </c:pt>
                <c:pt idx="30">
                  <c:v>0.684</c:v>
                </c:pt>
                <c:pt idx="31">
                  <c:v>0.684</c:v>
                </c:pt>
                <c:pt idx="32">
                  <c:v>0.685</c:v>
                </c:pt>
                <c:pt idx="33">
                  <c:v>0.685</c:v>
                </c:pt>
                <c:pt idx="34">
                  <c:v>0.686</c:v>
                </c:pt>
                <c:pt idx="35">
                  <c:v>0.686</c:v>
                </c:pt>
                <c:pt idx="36">
                  <c:v>0.686</c:v>
                </c:pt>
                <c:pt idx="37">
                  <c:v>0.687</c:v>
                </c:pt>
                <c:pt idx="38">
                  <c:v>0.687</c:v>
                </c:pt>
                <c:pt idx="39">
                  <c:v>0.688</c:v>
                </c:pt>
                <c:pt idx="40">
                  <c:v>0.688</c:v>
                </c:pt>
                <c:pt idx="41">
                  <c:v>0.688</c:v>
                </c:pt>
                <c:pt idx="42">
                  <c:v>0.689</c:v>
                </c:pt>
                <c:pt idx="43">
                  <c:v>0.689</c:v>
                </c:pt>
                <c:pt idx="44">
                  <c:v>0.69</c:v>
                </c:pt>
                <c:pt idx="45">
                  <c:v>0.69</c:v>
                </c:pt>
                <c:pt idx="46">
                  <c:v>0.69</c:v>
                </c:pt>
                <c:pt idx="47">
                  <c:v>0.691</c:v>
                </c:pt>
                <c:pt idx="48">
                  <c:v>0.691</c:v>
                </c:pt>
                <c:pt idx="49">
                  <c:v>0.692</c:v>
                </c:pt>
                <c:pt idx="50">
                  <c:v>0.692</c:v>
                </c:pt>
                <c:pt idx="51">
                  <c:v>0.692</c:v>
                </c:pt>
                <c:pt idx="52">
                  <c:v>0.693</c:v>
                </c:pt>
                <c:pt idx="53">
                  <c:v>0.693</c:v>
                </c:pt>
                <c:pt idx="54">
                  <c:v>0.694</c:v>
                </c:pt>
                <c:pt idx="55">
                  <c:v>0.694</c:v>
                </c:pt>
                <c:pt idx="56">
                  <c:v>0.694</c:v>
                </c:pt>
                <c:pt idx="57">
                  <c:v>0.695</c:v>
                </c:pt>
                <c:pt idx="58">
                  <c:v>0.695</c:v>
                </c:pt>
                <c:pt idx="59">
                  <c:v>0.696</c:v>
                </c:pt>
                <c:pt idx="60">
                  <c:v>0.696</c:v>
                </c:pt>
                <c:pt idx="61">
                  <c:v>0.696</c:v>
                </c:pt>
                <c:pt idx="62">
                  <c:v>0.697</c:v>
                </c:pt>
                <c:pt idx="63">
                  <c:v>0.697</c:v>
                </c:pt>
                <c:pt idx="64">
                  <c:v>0.698</c:v>
                </c:pt>
                <c:pt idx="65">
                  <c:v>0.698</c:v>
                </c:pt>
                <c:pt idx="66">
                  <c:v>0.698</c:v>
                </c:pt>
                <c:pt idx="67">
                  <c:v>0.699</c:v>
                </c:pt>
                <c:pt idx="68">
                  <c:v>0.699</c:v>
                </c:pt>
                <c:pt idx="69">
                  <c:v>0.7</c:v>
                </c:pt>
                <c:pt idx="70">
                  <c:v>0.7</c:v>
                </c:pt>
                <c:pt idx="71">
                  <c:v>0.7</c:v>
                </c:pt>
                <c:pt idx="72">
                  <c:v>0.701</c:v>
                </c:pt>
                <c:pt idx="73">
                  <c:v>0.701</c:v>
                </c:pt>
                <c:pt idx="74">
                  <c:v>0.702</c:v>
                </c:pt>
                <c:pt idx="75">
                  <c:v>0.702</c:v>
                </c:pt>
                <c:pt idx="76">
                  <c:v>0.702</c:v>
                </c:pt>
                <c:pt idx="77">
                  <c:v>0.703</c:v>
                </c:pt>
                <c:pt idx="78">
                  <c:v>0.703</c:v>
                </c:pt>
                <c:pt idx="79">
                  <c:v>0.704</c:v>
                </c:pt>
                <c:pt idx="80">
                  <c:v>0.704</c:v>
                </c:pt>
                <c:pt idx="81">
                  <c:v>0.704</c:v>
                </c:pt>
                <c:pt idx="82">
                  <c:v>0.705</c:v>
                </c:pt>
                <c:pt idx="83">
                  <c:v>0.705</c:v>
                </c:pt>
                <c:pt idx="84">
                  <c:v>0.706</c:v>
                </c:pt>
                <c:pt idx="85">
                  <c:v>0.706</c:v>
                </c:pt>
                <c:pt idx="86">
                  <c:v>0.706</c:v>
                </c:pt>
                <c:pt idx="87">
                  <c:v>0.707</c:v>
                </c:pt>
                <c:pt idx="88">
                  <c:v>0.707</c:v>
                </c:pt>
                <c:pt idx="89">
                  <c:v>0.708</c:v>
                </c:pt>
                <c:pt idx="90">
                  <c:v>0.708</c:v>
                </c:pt>
                <c:pt idx="91">
                  <c:v>0.708</c:v>
                </c:pt>
                <c:pt idx="92">
                  <c:v>0.709</c:v>
                </c:pt>
                <c:pt idx="93">
                  <c:v>0.709</c:v>
                </c:pt>
                <c:pt idx="94">
                  <c:v>0.71</c:v>
                </c:pt>
                <c:pt idx="95">
                  <c:v>0.71</c:v>
                </c:pt>
                <c:pt idx="96">
                  <c:v>0.71</c:v>
                </c:pt>
                <c:pt idx="97">
                  <c:v>0.711</c:v>
                </c:pt>
                <c:pt idx="98">
                  <c:v>0.711</c:v>
                </c:pt>
                <c:pt idx="99">
                  <c:v>0.712</c:v>
                </c:pt>
                <c:pt idx="100">
                  <c:v>0.712</c:v>
                </c:pt>
                <c:pt idx="101">
                  <c:v>0.712</c:v>
                </c:pt>
                <c:pt idx="102">
                  <c:v>0.713</c:v>
                </c:pt>
                <c:pt idx="103">
                  <c:v>0.713</c:v>
                </c:pt>
                <c:pt idx="104">
                  <c:v>0.714</c:v>
                </c:pt>
                <c:pt idx="105">
                  <c:v>0.714</c:v>
                </c:pt>
                <c:pt idx="106">
                  <c:v>0.714</c:v>
                </c:pt>
                <c:pt idx="107">
                  <c:v>0.715</c:v>
                </c:pt>
                <c:pt idx="108">
                  <c:v>0.715</c:v>
                </c:pt>
                <c:pt idx="109">
                  <c:v>0.716</c:v>
                </c:pt>
                <c:pt idx="110">
                  <c:v>0.716</c:v>
                </c:pt>
                <c:pt idx="111">
                  <c:v>0.716</c:v>
                </c:pt>
                <c:pt idx="112">
                  <c:v>0.717</c:v>
                </c:pt>
                <c:pt idx="113">
                  <c:v>0.717</c:v>
                </c:pt>
                <c:pt idx="114">
                  <c:v>0.718</c:v>
                </c:pt>
                <c:pt idx="115">
                  <c:v>0.718</c:v>
                </c:pt>
                <c:pt idx="116">
                  <c:v>0.718</c:v>
                </c:pt>
                <c:pt idx="117">
                  <c:v>0.719</c:v>
                </c:pt>
                <c:pt idx="118">
                  <c:v>0.719</c:v>
                </c:pt>
                <c:pt idx="119">
                  <c:v>0.72</c:v>
                </c:pt>
                <c:pt idx="120">
                  <c:v>0.72</c:v>
                </c:pt>
                <c:pt idx="121">
                  <c:v>0.72</c:v>
                </c:pt>
                <c:pt idx="122">
                  <c:v>0.721</c:v>
                </c:pt>
                <c:pt idx="123">
                  <c:v>0.721</c:v>
                </c:pt>
                <c:pt idx="124">
                  <c:v>0.722</c:v>
                </c:pt>
                <c:pt idx="125">
                  <c:v>0.722</c:v>
                </c:pt>
                <c:pt idx="126">
                  <c:v>0.722</c:v>
                </c:pt>
                <c:pt idx="127">
                  <c:v>0.723</c:v>
                </c:pt>
                <c:pt idx="128">
                  <c:v>0.723</c:v>
                </c:pt>
                <c:pt idx="129">
                  <c:v>0.724</c:v>
                </c:pt>
                <c:pt idx="130">
                  <c:v>0.724</c:v>
                </c:pt>
                <c:pt idx="131">
                  <c:v>0.724</c:v>
                </c:pt>
                <c:pt idx="132">
                  <c:v>0.725</c:v>
                </c:pt>
                <c:pt idx="133">
                  <c:v>0.725</c:v>
                </c:pt>
                <c:pt idx="134">
                  <c:v>0.726</c:v>
                </c:pt>
                <c:pt idx="135">
                  <c:v>0.726</c:v>
                </c:pt>
                <c:pt idx="136">
                  <c:v>0.726</c:v>
                </c:pt>
                <c:pt idx="137">
                  <c:v>0.727</c:v>
                </c:pt>
                <c:pt idx="138">
                  <c:v>0.727</c:v>
                </c:pt>
                <c:pt idx="139">
                  <c:v>0.728</c:v>
                </c:pt>
                <c:pt idx="140">
                  <c:v>0.728</c:v>
                </c:pt>
                <c:pt idx="141">
                  <c:v>0.728</c:v>
                </c:pt>
                <c:pt idx="142">
                  <c:v>0.729</c:v>
                </c:pt>
                <c:pt idx="143">
                  <c:v>0.729</c:v>
                </c:pt>
                <c:pt idx="144">
                  <c:v>0.73</c:v>
                </c:pt>
                <c:pt idx="145">
                  <c:v>0.73</c:v>
                </c:pt>
                <c:pt idx="146">
                  <c:v>0.73</c:v>
                </c:pt>
                <c:pt idx="147">
                  <c:v>0.731</c:v>
                </c:pt>
                <c:pt idx="148">
                  <c:v>0.731</c:v>
                </c:pt>
                <c:pt idx="149">
                  <c:v>0.732</c:v>
                </c:pt>
                <c:pt idx="150">
                  <c:v>0.732</c:v>
                </c:pt>
                <c:pt idx="151">
                  <c:v>0.732</c:v>
                </c:pt>
                <c:pt idx="152">
                  <c:v>0.733</c:v>
                </c:pt>
                <c:pt idx="153">
                  <c:v>0.733</c:v>
                </c:pt>
                <c:pt idx="154">
                  <c:v>0.734</c:v>
                </c:pt>
                <c:pt idx="155">
                  <c:v>0.734</c:v>
                </c:pt>
                <c:pt idx="156">
                  <c:v>0.734</c:v>
                </c:pt>
                <c:pt idx="157">
                  <c:v>0.735</c:v>
                </c:pt>
                <c:pt idx="158">
                  <c:v>0.735</c:v>
                </c:pt>
                <c:pt idx="159">
                  <c:v>0.736</c:v>
                </c:pt>
                <c:pt idx="160">
                  <c:v>0.736</c:v>
                </c:pt>
                <c:pt idx="161">
                  <c:v>0.736</c:v>
                </c:pt>
                <c:pt idx="162">
                  <c:v>0.737</c:v>
                </c:pt>
                <c:pt idx="163">
                  <c:v>0.737</c:v>
                </c:pt>
                <c:pt idx="164">
                  <c:v>0.738</c:v>
                </c:pt>
                <c:pt idx="165">
                  <c:v>0.738</c:v>
                </c:pt>
                <c:pt idx="166">
                  <c:v>0.738</c:v>
                </c:pt>
                <c:pt idx="167">
                  <c:v>0.739</c:v>
                </c:pt>
                <c:pt idx="168">
                  <c:v>0.739</c:v>
                </c:pt>
                <c:pt idx="169">
                  <c:v>0.74</c:v>
                </c:pt>
                <c:pt idx="170">
                  <c:v>0.74</c:v>
                </c:pt>
                <c:pt idx="171">
                  <c:v>0.74</c:v>
                </c:pt>
                <c:pt idx="172">
                  <c:v>0.741</c:v>
                </c:pt>
                <c:pt idx="173">
                  <c:v>0.741</c:v>
                </c:pt>
                <c:pt idx="174">
                  <c:v>0.742</c:v>
                </c:pt>
                <c:pt idx="175">
                  <c:v>0.742</c:v>
                </c:pt>
                <c:pt idx="176">
                  <c:v>0.742</c:v>
                </c:pt>
                <c:pt idx="177">
                  <c:v>0.743</c:v>
                </c:pt>
                <c:pt idx="178">
                  <c:v>0.743</c:v>
                </c:pt>
                <c:pt idx="179">
                  <c:v>0.744</c:v>
                </c:pt>
                <c:pt idx="180">
                  <c:v>0.744</c:v>
                </c:pt>
                <c:pt idx="181">
                  <c:v>0.744</c:v>
                </c:pt>
                <c:pt idx="182">
                  <c:v>0.745</c:v>
                </c:pt>
                <c:pt idx="183">
                  <c:v>0.745</c:v>
                </c:pt>
                <c:pt idx="184">
                  <c:v>0.746</c:v>
                </c:pt>
                <c:pt idx="185">
                  <c:v>0.746</c:v>
                </c:pt>
                <c:pt idx="186">
                  <c:v>0.746</c:v>
                </c:pt>
                <c:pt idx="187">
                  <c:v>0.747</c:v>
                </c:pt>
                <c:pt idx="188">
                  <c:v>0.747</c:v>
                </c:pt>
                <c:pt idx="189">
                  <c:v>0.748</c:v>
                </c:pt>
                <c:pt idx="190">
                  <c:v>0.748</c:v>
                </c:pt>
                <c:pt idx="191">
                  <c:v>0.748</c:v>
                </c:pt>
                <c:pt idx="192">
                  <c:v>0.749</c:v>
                </c:pt>
                <c:pt idx="193">
                  <c:v>0.749</c:v>
                </c:pt>
                <c:pt idx="194">
                  <c:v>0.75</c:v>
                </c:pt>
                <c:pt idx="195">
                  <c:v>0.75</c:v>
                </c:pt>
                <c:pt idx="196">
                  <c:v>0.75</c:v>
                </c:pt>
                <c:pt idx="197">
                  <c:v>0.751</c:v>
                </c:pt>
                <c:pt idx="198">
                  <c:v>0.751</c:v>
                </c:pt>
                <c:pt idx="199">
                  <c:v>0.752</c:v>
                </c:pt>
                <c:pt idx="200">
                  <c:v>0.752</c:v>
                </c:pt>
                <c:pt idx="201">
                  <c:v>0.752</c:v>
                </c:pt>
                <c:pt idx="202">
                  <c:v>0.753</c:v>
                </c:pt>
                <c:pt idx="203">
                  <c:v>0.753</c:v>
                </c:pt>
                <c:pt idx="204">
                  <c:v>0.754</c:v>
                </c:pt>
                <c:pt idx="205">
                  <c:v>0.754</c:v>
                </c:pt>
                <c:pt idx="206">
                  <c:v>0.754</c:v>
                </c:pt>
                <c:pt idx="207">
                  <c:v>0.755</c:v>
                </c:pt>
                <c:pt idx="208">
                  <c:v>0.755</c:v>
                </c:pt>
                <c:pt idx="209">
                  <c:v>0.756</c:v>
                </c:pt>
                <c:pt idx="210">
                  <c:v>0.756</c:v>
                </c:pt>
                <c:pt idx="211">
                  <c:v>0.756</c:v>
                </c:pt>
                <c:pt idx="212">
                  <c:v>0.757</c:v>
                </c:pt>
                <c:pt idx="213">
                  <c:v>0.757</c:v>
                </c:pt>
                <c:pt idx="214">
                  <c:v>0.758</c:v>
                </c:pt>
                <c:pt idx="215">
                  <c:v>0.758</c:v>
                </c:pt>
                <c:pt idx="216">
                  <c:v>0.758</c:v>
                </c:pt>
                <c:pt idx="217">
                  <c:v>0.759</c:v>
                </c:pt>
                <c:pt idx="218">
                  <c:v>0.759</c:v>
                </c:pt>
                <c:pt idx="219">
                  <c:v>0.76</c:v>
                </c:pt>
                <c:pt idx="220">
                  <c:v>0.76</c:v>
                </c:pt>
                <c:pt idx="221">
                  <c:v>0.76</c:v>
                </c:pt>
                <c:pt idx="222">
                  <c:v>0.761</c:v>
                </c:pt>
                <c:pt idx="223">
                  <c:v>0.761</c:v>
                </c:pt>
                <c:pt idx="224">
                  <c:v>0.762</c:v>
                </c:pt>
                <c:pt idx="225">
                  <c:v>0.762</c:v>
                </c:pt>
                <c:pt idx="226">
                  <c:v>0.762</c:v>
                </c:pt>
                <c:pt idx="227">
                  <c:v>0.763</c:v>
                </c:pt>
                <c:pt idx="228">
                  <c:v>0.763</c:v>
                </c:pt>
                <c:pt idx="229">
                  <c:v>0.764</c:v>
                </c:pt>
                <c:pt idx="230">
                  <c:v>0.764</c:v>
                </c:pt>
                <c:pt idx="231">
                  <c:v>0.764</c:v>
                </c:pt>
                <c:pt idx="232">
                  <c:v>0.765</c:v>
                </c:pt>
                <c:pt idx="233">
                  <c:v>0.765</c:v>
                </c:pt>
                <c:pt idx="234">
                  <c:v>0.766</c:v>
                </c:pt>
                <c:pt idx="235">
                  <c:v>0.766</c:v>
                </c:pt>
                <c:pt idx="236">
                  <c:v>0.766</c:v>
                </c:pt>
                <c:pt idx="237">
                  <c:v>0.767</c:v>
                </c:pt>
                <c:pt idx="238">
                  <c:v>0.767</c:v>
                </c:pt>
                <c:pt idx="239">
                  <c:v>0.768</c:v>
                </c:pt>
                <c:pt idx="240">
                  <c:v>0.768</c:v>
                </c:pt>
                <c:pt idx="241">
                  <c:v>0.768</c:v>
                </c:pt>
                <c:pt idx="242">
                  <c:v>0.769</c:v>
                </c:pt>
                <c:pt idx="243">
                  <c:v>0.769</c:v>
                </c:pt>
                <c:pt idx="244">
                  <c:v>0.77</c:v>
                </c:pt>
                <c:pt idx="245">
                  <c:v>0.77</c:v>
                </c:pt>
                <c:pt idx="246">
                  <c:v>0.77</c:v>
                </c:pt>
                <c:pt idx="247">
                  <c:v>0.771</c:v>
                </c:pt>
                <c:pt idx="248">
                  <c:v>0.771</c:v>
                </c:pt>
                <c:pt idx="249">
                  <c:v>0.772</c:v>
                </c:pt>
                <c:pt idx="250">
                  <c:v>0.772</c:v>
                </c:pt>
                <c:pt idx="251">
                  <c:v>0.772</c:v>
                </c:pt>
                <c:pt idx="252">
                  <c:v>0.773</c:v>
                </c:pt>
                <c:pt idx="253">
                  <c:v>0.773</c:v>
                </c:pt>
                <c:pt idx="254">
                  <c:v>0.774</c:v>
                </c:pt>
                <c:pt idx="255">
                  <c:v>0.774</c:v>
                </c:pt>
                <c:pt idx="256">
                  <c:v>0.774</c:v>
                </c:pt>
                <c:pt idx="257">
                  <c:v>0.775</c:v>
                </c:pt>
                <c:pt idx="258">
                  <c:v>0.775</c:v>
                </c:pt>
                <c:pt idx="259">
                  <c:v>0.776</c:v>
                </c:pt>
                <c:pt idx="260">
                  <c:v>0.776</c:v>
                </c:pt>
                <c:pt idx="261">
                  <c:v>0.776</c:v>
                </c:pt>
                <c:pt idx="262">
                  <c:v>0.777</c:v>
                </c:pt>
                <c:pt idx="263">
                  <c:v>0.777</c:v>
                </c:pt>
                <c:pt idx="264">
                  <c:v>0.778</c:v>
                </c:pt>
                <c:pt idx="265">
                  <c:v>0.778</c:v>
                </c:pt>
                <c:pt idx="266">
                  <c:v>0.778</c:v>
                </c:pt>
                <c:pt idx="267">
                  <c:v>0.779</c:v>
                </c:pt>
                <c:pt idx="268">
                  <c:v>0.779</c:v>
                </c:pt>
                <c:pt idx="269">
                  <c:v>0.78</c:v>
                </c:pt>
                <c:pt idx="270">
                  <c:v>0.78</c:v>
                </c:pt>
                <c:pt idx="271">
                  <c:v>0.78</c:v>
                </c:pt>
                <c:pt idx="272">
                  <c:v>0.781</c:v>
                </c:pt>
                <c:pt idx="273">
                  <c:v>0.781</c:v>
                </c:pt>
                <c:pt idx="274">
                  <c:v>0.782</c:v>
                </c:pt>
                <c:pt idx="275">
                  <c:v>0.782</c:v>
                </c:pt>
                <c:pt idx="276">
                  <c:v>0.782</c:v>
                </c:pt>
                <c:pt idx="277">
                  <c:v>0.783</c:v>
                </c:pt>
                <c:pt idx="278">
                  <c:v>0.783</c:v>
                </c:pt>
                <c:pt idx="279">
                  <c:v>0.784</c:v>
                </c:pt>
                <c:pt idx="280">
                  <c:v>0.784</c:v>
                </c:pt>
                <c:pt idx="281">
                  <c:v>0.784</c:v>
                </c:pt>
                <c:pt idx="282">
                  <c:v>0.785</c:v>
                </c:pt>
                <c:pt idx="283">
                  <c:v>0.785</c:v>
                </c:pt>
                <c:pt idx="284">
                  <c:v>0.786</c:v>
                </c:pt>
                <c:pt idx="285">
                  <c:v>0.786</c:v>
                </c:pt>
                <c:pt idx="286">
                  <c:v>0.786</c:v>
                </c:pt>
                <c:pt idx="287">
                  <c:v>0.787</c:v>
                </c:pt>
                <c:pt idx="288">
                  <c:v>0.787</c:v>
                </c:pt>
                <c:pt idx="289">
                  <c:v>0.788</c:v>
                </c:pt>
                <c:pt idx="290">
                  <c:v>0.788</c:v>
                </c:pt>
                <c:pt idx="291">
                  <c:v>0.788</c:v>
                </c:pt>
                <c:pt idx="292">
                  <c:v>0.789</c:v>
                </c:pt>
                <c:pt idx="293">
                  <c:v>0.789</c:v>
                </c:pt>
                <c:pt idx="294">
                  <c:v>0.79</c:v>
                </c:pt>
                <c:pt idx="295">
                  <c:v>0.79</c:v>
                </c:pt>
                <c:pt idx="296">
                  <c:v>0.79</c:v>
                </c:pt>
                <c:pt idx="297">
                  <c:v>0.791</c:v>
                </c:pt>
                <c:pt idx="298">
                  <c:v>0.791</c:v>
                </c:pt>
                <c:pt idx="299">
                  <c:v>0.792</c:v>
                </c:pt>
                <c:pt idx="300">
                  <c:v>0.792</c:v>
                </c:pt>
                <c:pt idx="301">
                  <c:v>0.792</c:v>
                </c:pt>
                <c:pt idx="302">
                  <c:v>0.793</c:v>
                </c:pt>
                <c:pt idx="303">
                  <c:v>0.793</c:v>
                </c:pt>
                <c:pt idx="304">
                  <c:v>0.794</c:v>
                </c:pt>
                <c:pt idx="305">
                  <c:v>0.794</c:v>
                </c:pt>
                <c:pt idx="306">
                  <c:v>0.794</c:v>
                </c:pt>
                <c:pt idx="307">
                  <c:v>0.795</c:v>
                </c:pt>
                <c:pt idx="308">
                  <c:v>0.795</c:v>
                </c:pt>
                <c:pt idx="309">
                  <c:v>0.796</c:v>
                </c:pt>
                <c:pt idx="310">
                  <c:v>0.796</c:v>
                </c:pt>
                <c:pt idx="311">
                  <c:v>0.796</c:v>
                </c:pt>
                <c:pt idx="312">
                  <c:v>0.797</c:v>
                </c:pt>
                <c:pt idx="313">
                  <c:v>0.797</c:v>
                </c:pt>
                <c:pt idx="314">
                  <c:v>0.798</c:v>
                </c:pt>
                <c:pt idx="315">
                  <c:v>0.798</c:v>
                </c:pt>
                <c:pt idx="316">
                  <c:v>0.798</c:v>
                </c:pt>
                <c:pt idx="317">
                  <c:v>0.799</c:v>
                </c:pt>
                <c:pt idx="318">
                  <c:v>0.799</c:v>
                </c:pt>
                <c:pt idx="319">
                  <c:v>0.8</c:v>
                </c:pt>
                <c:pt idx="320">
                  <c:v>0.8</c:v>
                </c:pt>
                <c:pt idx="321">
                  <c:v>0.8</c:v>
                </c:pt>
                <c:pt idx="322">
                  <c:v>0.801</c:v>
                </c:pt>
                <c:pt idx="323">
                  <c:v>0.801</c:v>
                </c:pt>
                <c:pt idx="324">
                  <c:v>0.802</c:v>
                </c:pt>
                <c:pt idx="325">
                  <c:v>0.802</c:v>
                </c:pt>
                <c:pt idx="326">
                  <c:v>0.802</c:v>
                </c:pt>
                <c:pt idx="327">
                  <c:v>0.803</c:v>
                </c:pt>
                <c:pt idx="328">
                  <c:v>0.803</c:v>
                </c:pt>
                <c:pt idx="329">
                  <c:v>0.804</c:v>
                </c:pt>
                <c:pt idx="330">
                  <c:v>0.804</c:v>
                </c:pt>
                <c:pt idx="331">
                  <c:v>0.804</c:v>
                </c:pt>
                <c:pt idx="332">
                  <c:v>0.805</c:v>
                </c:pt>
                <c:pt idx="333">
                  <c:v>0.805</c:v>
                </c:pt>
                <c:pt idx="334">
                  <c:v>0.806</c:v>
                </c:pt>
                <c:pt idx="335">
                  <c:v>0.806</c:v>
                </c:pt>
                <c:pt idx="336">
                  <c:v>0.806</c:v>
                </c:pt>
                <c:pt idx="337">
                  <c:v>0.807</c:v>
                </c:pt>
                <c:pt idx="338">
                  <c:v>0.807</c:v>
                </c:pt>
                <c:pt idx="339">
                  <c:v>0.808</c:v>
                </c:pt>
                <c:pt idx="340">
                  <c:v>0.808</c:v>
                </c:pt>
                <c:pt idx="341">
                  <c:v>0.808</c:v>
                </c:pt>
                <c:pt idx="342">
                  <c:v>0.809</c:v>
                </c:pt>
                <c:pt idx="343">
                  <c:v>0.809</c:v>
                </c:pt>
                <c:pt idx="344">
                  <c:v>0.81</c:v>
                </c:pt>
                <c:pt idx="345">
                  <c:v>0.81</c:v>
                </c:pt>
                <c:pt idx="346">
                  <c:v>0.81</c:v>
                </c:pt>
                <c:pt idx="347">
                  <c:v>0.811</c:v>
                </c:pt>
                <c:pt idx="348">
                  <c:v>0.811</c:v>
                </c:pt>
                <c:pt idx="349">
                  <c:v>0.812</c:v>
                </c:pt>
                <c:pt idx="350">
                  <c:v>0.812</c:v>
                </c:pt>
                <c:pt idx="351">
                  <c:v>0.812</c:v>
                </c:pt>
                <c:pt idx="352">
                  <c:v>0.813</c:v>
                </c:pt>
                <c:pt idx="353">
                  <c:v>0.813</c:v>
                </c:pt>
                <c:pt idx="354">
                  <c:v>0.814</c:v>
                </c:pt>
                <c:pt idx="355">
                  <c:v>0.814</c:v>
                </c:pt>
                <c:pt idx="356">
                  <c:v>0.814</c:v>
                </c:pt>
                <c:pt idx="357">
                  <c:v>0.815</c:v>
                </c:pt>
                <c:pt idx="358">
                  <c:v>0.815</c:v>
                </c:pt>
                <c:pt idx="359">
                  <c:v>0.816</c:v>
                </c:pt>
                <c:pt idx="360">
                  <c:v>0.816</c:v>
                </c:pt>
                <c:pt idx="361">
                  <c:v>0.816</c:v>
                </c:pt>
                <c:pt idx="362">
                  <c:v>0.817</c:v>
                </c:pt>
                <c:pt idx="363">
                  <c:v>0.817</c:v>
                </c:pt>
                <c:pt idx="364">
                  <c:v>0.818</c:v>
                </c:pt>
                <c:pt idx="365">
                  <c:v>0.818</c:v>
                </c:pt>
                <c:pt idx="366">
                  <c:v>0.818</c:v>
                </c:pt>
                <c:pt idx="367">
                  <c:v>0.819</c:v>
                </c:pt>
                <c:pt idx="368">
                  <c:v>0.819</c:v>
                </c:pt>
                <c:pt idx="369">
                  <c:v>0.82</c:v>
                </c:pt>
                <c:pt idx="370">
                  <c:v>0.82</c:v>
                </c:pt>
                <c:pt idx="371">
                  <c:v>0.82</c:v>
                </c:pt>
                <c:pt idx="372">
                  <c:v>0.821</c:v>
                </c:pt>
                <c:pt idx="373">
                  <c:v>0.821</c:v>
                </c:pt>
                <c:pt idx="374">
                  <c:v>0.822</c:v>
                </c:pt>
                <c:pt idx="375">
                  <c:v>0.822</c:v>
                </c:pt>
                <c:pt idx="376">
                  <c:v>0.822</c:v>
                </c:pt>
                <c:pt idx="377">
                  <c:v>0.823</c:v>
                </c:pt>
                <c:pt idx="378">
                  <c:v>0.823</c:v>
                </c:pt>
                <c:pt idx="379">
                  <c:v>0.824</c:v>
                </c:pt>
                <c:pt idx="380">
                  <c:v>0.824</c:v>
                </c:pt>
                <c:pt idx="381">
                  <c:v>0.824</c:v>
                </c:pt>
                <c:pt idx="382">
                  <c:v>0.825</c:v>
                </c:pt>
                <c:pt idx="383">
                  <c:v>0.825</c:v>
                </c:pt>
                <c:pt idx="384">
                  <c:v>0.826</c:v>
                </c:pt>
                <c:pt idx="385">
                  <c:v>0.826</c:v>
                </c:pt>
                <c:pt idx="386">
                  <c:v>0.826</c:v>
                </c:pt>
                <c:pt idx="387">
                  <c:v>0.827</c:v>
                </c:pt>
                <c:pt idx="388">
                  <c:v>0.827</c:v>
                </c:pt>
                <c:pt idx="389">
                  <c:v>0.828</c:v>
                </c:pt>
                <c:pt idx="390">
                  <c:v>0.828</c:v>
                </c:pt>
                <c:pt idx="391">
                  <c:v>0.828</c:v>
                </c:pt>
                <c:pt idx="392">
                  <c:v>0.829</c:v>
                </c:pt>
                <c:pt idx="393">
                  <c:v>0.829</c:v>
                </c:pt>
                <c:pt idx="394">
                  <c:v>0.83</c:v>
                </c:pt>
                <c:pt idx="395">
                  <c:v>0.83</c:v>
                </c:pt>
                <c:pt idx="396">
                  <c:v>0.83</c:v>
                </c:pt>
                <c:pt idx="397">
                  <c:v>0.831</c:v>
                </c:pt>
                <c:pt idx="398">
                  <c:v>0.831</c:v>
                </c:pt>
                <c:pt idx="399">
                  <c:v>0.832</c:v>
                </c:pt>
                <c:pt idx="400">
                  <c:v>0.832</c:v>
                </c:pt>
                <c:pt idx="401">
                  <c:v>0.832</c:v>
                </c:pt>
                <c:pt idx="402">
                  <c:v>0.833</c:v>
                </c:pt>
                <c:pt idx="403">
                  <c:v>0.833</c:v>
                </c:pt>
                <c:pt idx="404">
                  <c:v>0.834</c:v>
                </c:pt>
                <c:pt idx="405">
                  <c:v>0.834</c:v>
                </c:pt>
                <c:pt idx="406">
                  <c:v>0.834</c:v>
                </c:pt>
                <c:pt idx="407">
                  <c:v>0.835</c:v>
                </c:pt>
                <c:pt idx="408">
                  <c:v>0.835</c:v>
                </c:pt>
                <c:pt idx="409">
                  <c:v>0.836</c:v>
                </c:pt>
                <c:pt idx="410">
                  <c:v>0.836</c:v>
                </c:pt>
                <c:pt idx="411">
                  <c:v>0.836</c:v>
                </c:pt>
                <c:pt idx="412">
                  <c:v>0.837</c:v>
                </c:pt>
                <c:pt idx="413">
                  <c:v>0.837</c:v>
                </c:pt>
                <c:pt idx="414">
                  <c:v>0.838</c:v>
                </c:pt>
                <c:pt idx="415">
                  <c:v>0.838</c:v>
                </c:pt>
                <c:pt idx="416">
                  <c:v>0.838</c:v>
                </c:pt>
                <c:pt idx="417">
                  <c:v>0.839</c:v>
                </c:pt>
                <c:pt idx="418">
                  <c:v>0.839</c:v>
                </c:pt>
                <c:pt idx="419">
                  <c:v>0.84</c:v>
                </c:pt>
                <c:pt idx="420">
                  <c:v>0.84</c:v>
                </c:pt>
                <c:pt idx="421">
                  <c:v>0.84</c:v>
                </c:pt>
                <c:pt idx="422">
                  <c:v>0.841</c:v>
                </c:pt>
                <c:pt idx="423">
                  <c:v>0.841</c:v>
                </c:pt>
                <c:pt idx="424">
                  <c:v>0.842</c:v>
                </c:pt>
                <c:pt idx="425">
                  <c:v>0.842</c:v>
                </c:pt>
                <c:pt idx="426">
                  <c:v>0.842</c:v>
                </c:pt>
                <c:pt idx="427">
                  <c:v>0.843</c:v>
                </c:pt>
                <c:pt idx="428">
                  <c:v>0.843</c:v>
                </c:pt>
                <c:pt idx="429">
                  <c:v>0.844</c:v>
                </c:pt>
                <c:pt idx="430">
                  <c:v>0.844</c:v>
                </c:pt>
                <c:pt idx="431">
                  <c:v>0.844</c:v>
                </c:pt>
                <c:pt idx="432">
                  <c:v>0.845</c:v>
                </c:pt>
                <c:pt idx="433">
                  <c:v>0.845</c:v>
                </c:pt>
                <c:pt idx="434">
                  <c:v>0.846</c:v>
                </c:pt>
                <c:pt idx="435">
                  <c:v>0.846</c:v>
                </c:pt>
                <c:pt idx="436">
                  <c:v>0.846</c:v>
                </c:pt>
                <c:pt idx="437">
                  <c:v>0.847</c:v>
                </c:pt>
                <c:pt idx="438">
                  <c:v>0.847</c:v>
                </c:pt>
                <c:pt idx="439">
                  <c:v>0.848</c:v>
                </c:pt>
                <c:pt idx="440">
                  <c:v>0.848</c:v>
                </c:pt>
                <c:pt idx="441">
                  <c:v>0.848</c:v>
                </c:pt>
                <c:pt idx="442">
                  <c:v>0.849</c:v>
                </c:pt>
                <c:pt idx="443">
                  <c:v>0.849</c:v>
                </c:pt>
                <c:pt idx="444">
                  <c:v>0.85</c:v>
                </c:pt>
                <c:pt idx="445">
                  <c:v>0.85</c:v>
                </c:pt>
                <c:pt idx="446">
                  <c:v>0.85</c:v>
                </c:pt>
                <c:pt idx="447">
                  <c:v>0.851</c:v>
                </c:pt>
                <c:pt idx="448">
                  <c:v>0.851</c:v>
                </c:pt>
                <c:pt idx="449">
                  <c:v>0.852</c:v>
                </c:pt>
                <c:pt idx="450">
                  <c:v>0.852</c:v>
                </c:pt>
                <c:pt idx="451">
                  <c:v>0.852</c:v>
                </c:pt>
                <c:pt idx="452">
                  <c:v>0.853</c:v>
                </c:pt>
                <c:pt idx="453">
                  <c:v>0.853</c:v>
                </c:pt>
                <c:pt idx="454">
                  <c:v>0.854</c:v>
                </c:pt>
                <c:pt idx="455">
                  <c:v>0.854</c:v>
                </c:pt>
                <c:pt idx="456">
                  <c:v>0.854</c:v>
                </c:pt>
                <c:pt idx="457">
                  <c:v>0.855</c:v>
                </c:pt>
                <c:pt idx="458">
                  <c:v>0.855</c:v>
                </c:pt>
                <c:pt idx="459">
                  <c:v>0.856</c:v>
                </c:pt>
                <c:pt idx="460">
                  <c:v>0.856</c:v>
                </c:pt>
                <c:pt idx="461">
                  <c:v>0.856</c:v>
                </c:pt>
                <c:pt idx="462">
                  <c:v>0.857</c:v>
                </c:pt>
                <c:pt idx="463">
                  <c:v>0.857</c:v>
                </c:pt>
                <c:pt idx="464">
                  <c:v>0.858</c:v>
                </c:pt>
                <c:pt idx="465">
                  <c:v>0.858</c:v>
                </c:pt>
                <c:pt idx="466">
                  <c:v>0.858</c:v>
                </c:pt>
                <c:pt idx="467">
                  <c:v>0.859</c:v>
                </c:pt>
                <c:pt idx="468">
                  <c:v>0.859</c:v>
                </c:pt>
                <c:pt idx="469">
                  <c:v>0.86</c:v>
                </c:pt>
                <c:pt idx="470">
                  <c:v>0.86</c:v>
                </c:pt>
                <c:pt idx="471">
                  <c:v>0.86</c:v>
                </c:pt>
                <c:pt idx="472">
                  <c:v>0.861</c:v>
                </c:pt>
                <c:pt idx="473">
                  <c:v>0.861</c:v>
                </c:pt>
                <c:pt idx="474">
                  <c:v>0.862</c:v>
                </c:pt>
                <c:pt idx="475">
                  <c:v>0.862</c:v>
                </c:pt>
                <c:pt idx="476">
                  <c:v>0.862</c:v>
                </c:pt>
                <c:pt idx="477">
                  <c:v>0.863</c:v>
                </c:pt>
                <c:pt idx="478">
                  <c:v>0.863</c:v>
                </c:pt>
                <c:pt idx="479">
                  <c:v>0.864</c:v>
                </c:pt>
                <c:pt idx="480">
                  <c:v>0.864</c:v>
                </c:pt>
                <c:pt idx="481">
                  <c:v>0.864</c:v>
                </c:pt>
                <c:pt idx="482">
                  <c:v>0.865</c:v>
                </c:pt>
                <c:pt idx="483">
                  <c:v>0.865</c:v>
                </c:pt>
                <c:pt idx="484">
                  <c:v>0.866</c:v>
                </c:pt>
                <c:pt idx="485">
                  <c:v>0.866</c:v>
                </c:pt>
                <c:pt idx="486">
                  <c:v>0.866</c:v>
                </c:pt>
                <c:pt idx="487">
                  <c:v>0.867</c:v>
                </c:pt>
                <c:pt idx="488">
                  <c:v>0.867</c:v>
                </c:pt>
                <c:pt idx="489">
                  <c:v>0.868</c:v>
                </c:pt>
                <c:pt idx="490">
                  <c:v>0.868</c:v>
                </c:pt>
                <c:pt idx="491">
                  <c:v>0.868</c:v>
                </c:pt>
                <c:pt idx="492">
                  <c:v>0.869</c:v>
                </c:pt>
                <c:pt idx="493">
                  <c:v>0.869</c:v>
                </c:pt>
                <c:pt idx="494">
                  <c:v>0.87</c:v>
                </c:pt>
                <c:pt idx="495">
                  <c:v>0.87</c:v>
                </c:pt>
                <c:pt idx="496">
                  <c:v>0.87</c:v>
                </c:pt>
                <c:pt idx="497">
                  <c:v>0.871</c:v>
                </c:pt>
                <c:pt idx="498">
                  <c:v>0.871</c:v>
                </c:pt>
                <c:pt idx="499">
                  <c:v>0.872</c:v>
                </c:pt>
                <c:pt idx="500">
                  <c:v>0.872</c:v>
                </c:pt>
                <c:pt idx="501">
                  <c:v>0.872</c:v>
                </c:pt>
                <c:pt idx="502">
                  <c:v>0.873</c:v>
                </c:pt>
                <c:pt idx="503">
                  <c:v>0.873</c:v>
                </c:pt>
                <c:pt idx="504">
                  <c:v>0.874</c:v>
                </c:pt>
                <c:pt idx="505">
                  <c:v>0.874</c:v>
                </c:pt>
                <c:pt idx="506">
                  <c:v>0.874</c:v>
                </c:pt>
                <c:pt idx="507">
                  <c:v>0.875</c:v>
                </c:pt>
                <c:pt idx="508">
                  <c:v>0.875</c:v>
                </c:pt>
                <c:pt idx="509">
                  <c:v>0.876</c:v>
                </c:pt>
                <c:pt idx="510">
                  <c:v>0.876</c:v>
                </c:pt>
                <c:pt idx="511">
                  <c:v>0.876</c:v>
                </c:pt>
                <c:pt idx="512">
                  <c:v>0.877</c:v>
                </c:pt>
                <c:pt idx="513">
                  <c:v>0.877</c:v>
                </c:pt>
                <c:pt idx="514">
                  <c:v>0.878</c:v>
                </c:pt>
                <c:pt idx="515">
                  <c:v>0.878</c:v>
                </c:pt>
                <c:pt idx="516">
                  <c:v>0.878</c:v>
                </c:pt>
                <c:pt idx="517">
                  <c:v>0.879</c:v>
                </c:pt>
                <c:pt idx="518">
                  <c:v>0.879</c:v>
                </c:pt>
                <c:pt idx="519">
                  <c:v>0.88</c:v>
                </c:pt>
                <c:pt idx="520">
                  <c:v>0.88</c:v>
                </c:pt>
                <c:pt idx="521">
                  <c:v>0.88</c:v>
                </c:pt>
                <c:pt idx="522">
                  <c:v>0.881</c:v>
                </c:pt>
                <c:pt idx="523">
                  <c:v>0.881</c:v>
                </c:pt>
                <c:pt idx="524">
                  <c:v>0.882</c:v>
                </c:pt>
                <c:pt idx="525">
                  <c:v>0.882</c:v>
                </c:pt>
                <c:pt idx="526">
                  <c:v>0.882</c:v>
                </c:pt>
                <c:pt idx="527">
                  <c:v>0.883</c:v>
                </c:pt>
                <c:pt idx="528">
                  <c:v>0.883</c:v>
                </c:pt>
                <c:pt idx="529">
                  <c:v>0.884</c:v>
                </c:pt>
                <c:pt idx="530">
                  <c:v>0.884</c:v>
                </c:pt>
                <c:pt idx="531">
                  <c:v>0.884</c:v>
                </c:pt>
                <c:pt idx="532">
                  <c:v>0.885</c:v>
                </c:pt>
                <c:pt idx="533">
                  <c:v>0.885</c:v>
                </c:pt>
                <c:pt idx="534">
                  <c:v>0.886</c:v>
                </c:pt>
                <c:pt idx="535">
                  <c:v>0.886</c:v>
                </c:pt>
                <c:pt idx="536">
                  <c:v>0.886</c:v>
                </c:pt>
                <c:pt idx="537">
                  <c:v>0.887</c:v>
                </c:pt>
                <c:pt idx="538">
                  <c:v>0.887</c:v>
                </c:pt>
                <c:pt idx="539">
                  <c:v>0.888</c:v>
                </c:pt>
                <c:pt idx="540">
                  <c:v>0.888</c:v>
                </c:pt>
                <c:pt idx="541">
                  <c:v>0.888</c:v>
                </c:pt>
                <c:pt idx="542">
                  <c:v>0.889</c:v>
                </c:pt>
                <c:pt idx="543">
                  <c:v>0.889</c:v>
                </c:pt>
                <c:pt idx="544">
                  <c:v>0.89</c:v>
                </c:pt>
                <c:pt idx="545">
                  <c:v>0.89</c:v>
                </c:pt>
                <c:pt idx="546">
                  <c:v>0.89</c:v>
                </c:pt>
                <c:pt idx="547">
                  <c:v>0.891</c:v>
                </c:pt>
                <c:pt idx="548">
                  <c:v>0.891</c:v>
                </c:pt>
                <c:pt idx="549">
                  <c:v>0.892</c:v>
                </c:pt>
                <c:pt idx="550">
                  <c:v>0.892</c:v>
                </c:pt>
                <c:pt idx="551">
                  <c:v>0.892</c:v>
                </c:pt>
                <c:pt idx="552">
                  <c:v>0.893</c:v>
                </c:pt>
                <c:pt idx="553">
                  <c:v>0.893</c:v>
                </c:pt>
                <c:pt idx="554">
                  <c:v>0.894</c:v>
                </c:pt>
                <c:pt idx="555">
                  <c:v>0.894</c:v>
                </c:pt>
                <c:pt idx="556">
                  <c:v>0.894</c:v>
                </c:pt>
                <c:pt idx="557">
                  <c:v>0.895</c:v>
                </c:pt>
                <c:pt idx="558">
                  <c:v>0.895</c:v>
                </c:pt>
                <c:pt idx="559">
                  <c:v>0.896</c:v>
                </c:pt>
                <c:pt idx="560">
                  <c:v>0.896</c:v>
                </c:pt>
                <c:pt idx="561">
                  <c:v>0.896</c:v>
                </c:pt>
                <c:pt idx="562">
                  <c:v>0.897</c:v>
                </c:pt>
                <c:pt idx="563">
                  <c:v>0.897</c:v>
                </c:pt>
                <c:pt idx="564">
                  <c:v>0.898</c:v>
                </c:pt>
                <c:pt idx="565">
                  <c:v>0.898</c:v>
                </c:pt>
                <c:pt idx="566">
                  <c:v>0.898</c:v>
                </c:pt>
                <c:pt idx="567">
                  <c:v>0.899</c:v>
                </c:pt>
                <c:pt idx="568">
                  <c:v>0.899</c:v>
                </c:pt>
                <c:pt idx="569">
                  <c:v>0.9</c:v>
                </c:pt>
                <c:pt idx="570">
                  <c:v>0.9</c:v>
                </c:pt>
                <c:pt idx="571">
                  <c:v>0.9</c:v>
                </c:pt>
                <c:pt idx="572">
                  <c:v>0.901</c:v>
                </c:pt>
                <c:pt idx="573">
                  <c:v>0.901</c:v>
                </c:pt>
                <c:pt idx="574">
                  <c:v>0.902</c:v>
                </c:pt>
                <c:pt idx="575">
                  <c:v>0.902</c:v>
                </c:pt>
                <c:pt idx="576">
                  <c:v>0.902</c:v>
                </c:pt>
                <c:pt idx="577">
                  <c:v>0.903</c:v>
                </c:pt>
                <c:pt idx="578">
                  <c:v>0.903</c:v>
                </c:pt>
                <c:pt idx="579">
                  <c:v>0.904</c:v>
                </c:pt>
                <c:pt idx="580">
                  <c:v>0.904</c:v>
                </c:pt>
                <c:pt idx="581">
                  <c:v>0.904</c:v>
                </c:pt>
                <c:pt idx="582">
                  <c:v>0.905</c:v>
                </c:pt>
                <c:pt idx="583">
                  <c:v>0.905</c:v>
                </c:pt>
                <c:pt idx="584">
                  <c:v>0.906</c:v>
                </c:pt>
                <c:pt idx="585">
                  <c:v>0.906</c:v>
                </c:pt>
                <c:pt idx="586">
                  <c:v>0.906</c:v>
                </c:pt>
                <c:pt idx="587">
                  <c:v>0.907</c:v>
                </c:pt>
                <c:pt idx="588">
                  <c:v>0.907</c:v>
                </c:pt>
                <c:pt idx="589">
                  <c:v>0.908</c:v>
                </c:pt>
                <c:pt idx="590">
                  <c:v>0.908</c:v>
                </c:pt>
                <c:pt idx="591">
                  <c:v>0.908</c:v>
                </c:pt>
                <c:pt idx="592">
                  <c:v>0.909</c:v>
                </c:pt>
                <c:pt idx="593">
                  <c:v>0.909</c:v>
                </c:pt>
                <c:pt idx="594">
                  <c:v>0.91</c:v>
                </c:pt>
                <c:pt idx="595">
                  <c:v>0.91</c:v>
                </c:pt>
                <c:pt idx="596">
                  <c:v>0.91</c:v>
                </c:pt>
                <c:pt idx="597">
                  <c:v>0.911</c:v>
                </c:pt>
                <c:pt idx="598">
                  <c:v>0.911</c:v>
                </c:pt>
                <c:pt idx="599">
                  <c:v>0.912</c:v>
                </c:pt>
                <c:pt idx="600">
                  <c:v>0.912</c:v>
                </c:pt>
                <c:pt idx="601">
                  <c:v>0.912</c:v>
                </c:pt>
                <c:pt idx="602">
                  <c:v>0.913</c:v>
                </c:pt>
                <c:pt idx="603">
                  <c:v>0.913</c:v>
                </c:pt>
                <c:pt idx="604">
                  <c:v>0.914</c:v>
                </c:pt>
                <c:pt idx="605">
                  <c:v>0.914</c:v>
                </c:pt>
                <c:pt idx="606">
                  <c:v>0.914</c:v>
                </c:pt>
                <c:pt idx="607">
                  <c:v>0.915</c:v>
                </c:pt>
                <c:pt idx="608">
                  <c:v>0.915</c:v>
                </c:pt>
                <c:pt idx="609">
                  <c:v>0.916</c:v>
                </c:pt>
                <c:pt idx="610">
                  <c:v>0.916</c:v>
                </c:pt>
                <c:pt idx="611">
                  <c:v>0.916</c:v>
                </c:pt>
                <c:pt idx="612">
                  <c:v>0.917</c:v>
                </c:pt>
                <c:pt idx="613">
                  <c:v>0.917</c:v>
                </c:pt>
                <c:pt idx="614">
                  <c:v>0.918</c:v>
                </c:pt>
                <c:pt idx="615">
                  <c:v>0.918</c:v>
                </c:pt>
                <c:pt idx="616">
                  <c:v>0.918</c:v>
                </c:pt>
                <c:pt idx="617">
                  <c:v>0.919</c:v>
                </c:pt>
                <c:pt idx="618">
                  <c:v>0.919</c:v>
                </c:pt>
                <c:pt idx="619">
                  <c:v>0.92</c:v>
                </c:pt>
                <c:pt idx="620">
                  <c:v>0.92</c:v>
                </c:pt>
                <c:pt idx="621">
                  <c:v>0.92</c:v>
                </c:pt>
                <c:pt idx="622">
                  <c:v>0.921</c:v>
                </c:pt>
                <c:pt idx="623">
                  <c:v>0.921</c:v>
                </c:pt>
                <c:pt idx="624">
                  <c:v>0.922</c:v>
                </c:pt>
                <c:pt idx="625">
                  <c:v>0.922</c:v>
                </c:pt>
                <c:pt idx="626">
                  <c:v>0.922</c:v>
                </c:pt>
                <c:pt idx="627">
                  <c:v>0.923</c:v>
                </c:pt>
                <c:pt idx="628">
                  <c:v>0.923</c:v>
                </c:pt>
                <c:pt idx="629">
                  <c:v>0.924</c:v>
                </c:pt>
                <c:pt idx="630">
                  <c:v>0.924</c:v>
                </c:pt>
                <c:pt idx="631">
                  <c:v>0.924</c:v>
                </c:pt>
                <c:pt idx="632">
                  <c:v>0.925</c:v>
                </c:pt>
                <c:pt idx="633">
                  <c:v>0.925</c:v>
                </c:pt>
                <c:pt idx="634">
                  <c:v>0.926</c:v>
                </c:pt>
                <c:pt idx="635">
                  <c:v>0.926</c:v>
                </c:pt>
                <c:pt idx="636">
                  <c:v>0.926</c:v>
                </c:pt>
                <c:pt idx="637">
                  <c:v>0.927</c:v>
                </c:pt>
                <c:pt idx="638">
                  <c:v>0.927</c:v>
                </c:pt>
                <c:pt idx="639">
                  <c:v>0.928</c:v>
                </c:pt>
                <c:pt idx="640">
                  <c:v>0.928</c:v>
                </c:pt>
              </c:strCache>
            </c:strRef>
          </c:cat>
          <c:val>
            <c:numRef>
              <c:f>'9.15c'!$W$20:$W$660</c:f>
              <c:numCache>
                <c:formatCode>0.00000</c:formatCode>
                <c:ptCount val="641"/>
                <c:pt idx="0">
                  <c:v>5.960220503662101E-2</c:v>
                </c:pt>
                <c:pt idx="1">
                  <c:v>6.1537243116017513E-2</c:v>
                </c:pt>
                <c:pt idx="2">
                  <c:v>6.3528750718163038E-2</c:v>
                </c:pt>
                <c:pt idx="3">
                  <c:v>6.5578150619525613E-2</c:v>
                </c:pt>
                <c:pt idx="4">
                  <c:v>6.768689392101751E-2</c:v>
                </c:pt>
                <c:pt idx="5">
                  <c:v>6.9856460371986173E-2</c:v>
                </c:pt>
                <c:pt idx="6">
                  <c:v>7.208835869008598E-2</c:v>
                </c:pt>
                <c:pt idx="7">
                  <c:v>7.4384126876706341E-2</c:v>
                </c:pt>
                <c:pt idx="8">
                  <c:v>7.6745332527618518E-2</c:v>
                </c:pt>
                <c:pt idx="9">
                  <c:v>7.917357313850204E-2</c:v>
                </c:pt>
                <c:pt idx="10">
                  <c:v>8.1670476404997971E-2</c:v>
                </c:pt>
                <c:pt idx="11">
                  <c:v>8.4237700516937034E-2</c:v>
                </c:pt>
                <c:pt idx="12">
                  <c:v>8.6876934446373441E-2</c:v>
                </c:pt>
                <c:pt idx="13">
                  <c:v>8.9589898229059037E-2</c:v>
                </c:pt>
                <c:pt idx="14">
                  <c:v>9.2378343238975869E-2</c:v>
                </c:pt>
                <c:pt idx="15">
                  <c:v>9.5244052455545264E-2</c:v>
                </c:pt>
                <c:pt idx="16">
                  <c:v>9.818884072311948E-2</c:v>
                </c:pt>
                <c:pt idx="17">
                  <c:v>0.10121455500236075</c:v>
                </c:pt>
                <c:pt idx="18">
                  <c:v>0.10432307461309906</c:v>
                </c:pt>
                <c:pt idx="19">
                  <c:v>0.10751631146826124</c:v>
                </c:pt>
                <c:pt idx="20">
                  <c:v>0.11079621029845019</c:v>
                </c:pt>
                <c:pt idx="21">
                  <c:v>0.11416474886675362</c:v>
                </c:pt>
                <c:pt idx="22">
                  <c:v>0.11762393817334948</c:v>
                </c:pt>
                <c:pt idx="23">
                  <c:v>0.12117582264947362</c:v>
                </c:pt>
                <c:pt idx="24">
                  <c:v>0.12482248034030942</c:v>
                </c:pt>
                <c:pt idx="25">
                  <c:v>0.12856602307634848</c:v>
                </c:pt>
                <c:pt idx="26">
                  <c:v>0.13240859663277549</c:v>
                </c:pt>
                <c:pt idx="27">
                  <c:v>0.13635238087641363</c:v>
                </c:pt>
                <c:pt idx="28">
                  <c:v>0.14039958989977422</c:v>
                </c:pt>
                <c:pt idx="29">
                  <c:v>0.14455247214173683</c:v>
                </c:pt>
                <c:pt idx="30">
                  <c:v>0.14881331049439636</c:v>
                </c:pt>
                <c:pt idx="31">
                  <c:v>0.15318442239559218</c:v>
                </c:pt>
                <c:pt idx="32">
                  <c:v>0.15766815990664818</c:v>
                </c:pt>
                <c:pt idx="33">
                  <c:v>0.16226690977483413</c:v>
                </c:pt>
                <c:pt idx="34">
                  <c:v>0.16698309348006551</c:v>
                </c:pt>
                <c:pt idx="35">
                  <c:v>0.17181916726534927</c:v>
                </c:pt>
                <c:pt idx="36">
                  <c:v>0.17677762215048623</c:v>
                </c:pt>
                <c:pt idx="37">
                  <c:v>0.18186098392853045</c:v>
                </c:pt>
                <c:pt idx="38">
                  <c:v>0.1870718131445141</c:v>
                </c:pt>
                <c:pt idx="39">
                  <c:v>0.19241270505593305</c:v>
                </c:pt>
                <c:pt idx="40">
                  <c:v>0.19788628957449922</c:v>
                </c:pt>
                <c:pt idx="41">
                  <c:v>0.20349523118865057</c:v>
                </c:pt>
                <c:pt idx="42">
                  <c:v>0.20924222886632585</c:v>
                </c:pt>
                <c:pt idx="43">
                  <c:v>0.21513001593749181</c:v>
                </c:pt>
                <c:pt idx="44">
                  <c:v>0.22116135995593081</c:v>
                </c:pt>
                <c:pt idx="45">
                  <c:v>0.22733906253977632</c:v>
                </c:pt>
                <c:pt idx="46">
                  <c:v>0.23366595919030708</c:v>
                </c:pt>
                <c:pt idx="47">
                  <c:v>0.2401449190884897</c:v>
                </c:pt>
                <c:pt idx="48">
                  <c:v>0.24677884486877827</c:v>
                </c:pt>
                <c:pt idx="49">
                  <c:v>0.25357067236967695</c:v>
                </c:pt>
                <c:pt idx="50">
                  <c:v>0.26052337036056478</c:v>
                </c:pt>
                <c:pt idx="51">
                  <c:v>0.26763994024430471</c:v>
                </c:pt>
                <c:pt idx="52">
                  <c:v>0.27492341573513929</c:v>
                </c:pt>
                <c:pt idx="53">
                  <c:v>0.28237686251140337</c:v>
                </c:pt>
                <c:pt idx="54">
                  <c:v>0.29000337784256403</c:v>
                </c:pt>
                <c:pt idx="55">
                  <c:v>0.29780609019012949</c:v>
                </c:pt>
                <c:pt idx="56">
                  <c:v>0.30578815878194932</c:v>
                </c:pt>
                <c:pt idx="57">
                  <c:v>0.3139527731594553</c:v>
                </c:pt>
                <c:pt idx="58">
                  <c:v>0.32230315269738258</c:v>
                </c:pt>
                <c:pt idx="59">
                  <c:v>0.33084254609553437</c:v>
                </c:pt>
                <c:pt idx="60">
                  <c:v>0.33957423084214033</c:v>
                </c:pt>
                <c:pt idx="61">
                  <c:v>0.34850151264839563</c:v>
                </c:pt>
                <c:pt idx="62">
                  <c:v>0.35762772485374228</c:v>
                </c:pt>
                <c:pt idx="63">
                  <c:v>0.36695622780150111</c:v>
                </c:pt>
                <c:pt idx="64">
                  <c:v>0.37649040818443624</c:v>
                </c:pt>
                <c:pt idx="65">
                  <c:v>0.38623367835987937</c:v>
                </c:pt>
                <c:pt idx="66">
                  <c:v>0.39618947563402046</c:v>
                </c:pt>
                <c:pt idx="67">
                  <c:v>0.40636126151501267</c:v>
                </c:pt>
                <c:pt idx="68">
                  <c:v>0.41675252093452642</c:v>
                </c:pt>
                <c:pt idx="69">
                  <c:v>0.42736676143742391</c:v>
                </c:pt>
                <c:pt idx="70">
                  <c:v>0.43820751233921351</c:v>
                </c:pt>
                <c:pt idx="71">
                  <c:v>0.44927832385099081</c:v>
                </c:pt>
                <c:pt idx="72">
                  <c:v>0.46058276617155119</c:v>
                </c:pt>
                <c:pt idx="73">
                  <c:v>0.47212442854640407</c:v>
                </c:pt>
                <c:pt idx="74">
                  <c:v>0.48390691829342408</c:v>
                </c:pt>
                <c:pt idx="75">
                  <c:v>0.49593385979488286</c:v>
                </c:pt>
                <c:pt idx="76">
                  <c:v>0.50820889345564602</c:v>
                </c:pt>
                <c:pt idx="77">
                  <c:v>0.52073567462730463</c:v>
                </c:pt>
                <c:pt idx="78">
                  <c:v>0.53351787249806959</c:v>
                </c:pt>
                <c:pt idx="79">
                  <c:v>0.54655916894823464</c:v>
                </c:pt>
                <c:pt idx="80">
                  <c:v>0.55986325737107256</c:v>
                </c:pt>
                <c:pt idx="81">
                  <c:v>0.57343384145901732</c:v>
                </c:pt>
                <c:pt idx="82">
                  <c:v>0.5872746339550341</c:v>
                </c:pt>
                <c:pt idx="83">
                  <c:v>0.60138935536907434</c:v>
                </c:pt>
                <c:pt idx="84">
                  <c:v>0.61578173265956271</c:v>
                </c:pt>
                <c:pt idx="85">
                  <c:v>0.63045549787985955</c:v>
                </c:pt>
                <c:pt idx="86">
                  <c:v>0.64541438678969232</c:v>
                </c:pt>
                <c:pt idx="87">
                  <c:v>0.66066213743154312</c:v>
                </c:pt>
                <c:pt idx="88">
                  <c:v>0.67620248867204469</c:v>
                </c:pt>
                <c:pt idx="89">
                  <c:v>0.69203917870841436</c:v>
                </c:pt>
                <c:pt idx="90">
                  <c:v>0.70817594354002966</c:v>
                </c:pt>
                <c:pt idx="91">
                  <c:v>0.72461651540523542</c:v>
                </c:pt>
                <c:pt idx="92">
                  <c:v>0.74136462118353197</c:v>
                </c:pt>
                <c:pt idx="93">
                  <c:v>0.75842398076329098</c:v>
                </c:pt>
                <c:pt idx="94">
                  <c:v>0.77579830537520678</c:v>
                </c:pt>
                <c:pt idx="95">
                  <c:v>0.79349129589168554</c:v>
                </c:pt>
                <c:pt idx="96">
                  <c:v>0.81150664109243609</c:v>
                </c:pt>
                <c:pt idx="97">
                  <c:v>0.82984801589652812</c:v>
                </c:pt>
                <c:pt idx="98">
                  <c:v>0.84851907956122963</c:v>
                </c:pt>
                <c:pt idx="99">
                  <c:v>0.86752347384797057</c:v>
                </c:pt>
                <c:pt idx="100">
                  <c:v>0.88686482115578569</c:v>
                </c:pt>
                <c:pt idx="101">
                  <c:v>0.90654672262265568</c:v>
                </c:pt>
                <c:pt idx="102">
                  <c:v>0.92657275619516188</c:v>
                </c:pt>
                <c:pt idx="103">
                  <c:v>0.94694647466693704</c:v>
                </c:pt>
                <c:pt idx="104">
                  <c:v>0.96767140368639026</c:v>
                </c:pt>
                <c:pt idx="105">
                  <c:v>0.9887510397342556</c:v>
                </c:pt>
                <c:pt idx="106">
                  <c:v>1.0101888480715078</c:v>
                </c:pt>
                <c:pt idx="107">
                  <c:v>1.0319882606582607</c:v>
                </c:pt>
                <c:pt idx="108">
                  <c:v>1.0541526740442579</c:v>
                </c:pt>
                <c:pt idx="109">
                  <c:v>1.0766854472316434</c:v>
                </c:pt>
                <c:pt idx="110">
                  <c:v>1.0995898995106799</c:v>
                </c:pt>
                <c:pt idx="111">
                  <c:v>1.1228693082691776</c:v>
                </c:pt>
                <c:pt idx="112">
                  <c:v>1.1465269067763724</c:v>
                </c:pt>
                <c:pt idx="113">
                  <c:v>1.1705658819420792</c:v>
                </c:pt>
                <c:pt idx="114">
                  <c:v>1.1949893720519258</c:v>
                </c:pt>
                <c:pt idx="115">
                  <c:v>1.2198004644795692</c:v>
                </c:pt>
                <c:pt idx="116">
                  <c:v>1.2450021933767694</c:v>
                </c:pt>
                <c:pt idx="117">
                  <c:v>1.2705975373422802</c:v>
                </c:pt>
                <c:pt idx="118">
                  <c:v>1.2965894170705141</c:v>
                </c:pt>
                <c:pt idx="119">
                  <c:v>1.322980692981008</c:v>
                </c:pt>
                <c:pt idx="120">
                  <c:v>1.3497741628297015</c:v>
                </c:pt>
                <c:pt idx="121">
                  <c:v>1.3769725593031441</c:v>
                </c:pt>
                <c:pt idx="122">
                  <c:v>1.4045785475967012</c:v>
                </c:pt>
                <c:pt idx="123">
                  <c:v>1.4325947229779283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1.4325947229779283</c:v>
                </c:pt>
                <c:pt idx="518">
                  <c:v>1.4045785475967012</c:v>
                </c:pt>
                <c:pt idx="519">
                  <c:v>1.3769725593031441</c:v>
                </c:pt>
                <c:pt idx="520">
                  <c:v>1.3497741628297015</c:v>
                </c:pt>
                <c:pt idx="521">
                  <c:v>1.322980692981008</c:v>
                </c:pt>
                <c:pt idx="522">
                  <c:v>1.2965894170705141</c:v>
                </c:pt>
                <c:pt idx="523">
                  <c:v>1.2705975373422802</c:v>
                </c:pt>
                <c:pt idx="524">
                  <c:v>1.2450021933767694</c:v>
                </c:pt>
                <c:pt idx="525">
                  <c:v>1.2198004644795692</c:v>
                </c:pt>
                <c:pt idx="526">
                  <c:v>1.1949893720519258</c:v>
                </c:pt>
                <c:pt idx="527">
                  <c:v>1.1705658819420792</c:v>
                </c:pt>
                <c:pt idx="528">
                  <c:v>1.1465269067763724</c:v>
                </c:pt>
                <c:pt idx="529">
                  <c:v>1.1228693082691776</c:v>
                </c:pt>
                <c:pt idx="530">
                  <c:v>1.0995898995106799</c:v>
                </c:pt>
                <c:pt idx="531">
                  <c:v>1.0766854472316434</c:v>
                </c:pt>
                <c:pt idx="532">
                  <c:v>1.0541526740442579</c:v>
                </c:pt>
                <c:pt idx="533">
                  <c:v>1.0319882606582607</c:v>
                </c:pt>
                <c:pt idx="534">
                  <c:v>1.0101888480715078</c:v>
                </c:pt>
                <c:pt idx="535">
                  <c:v>0.9887510397342556</c:v>
                </c:pt>
                <c:pt idx="536">
                  <c:v>0.96767140368639026</c:v>
                </c:pt>
                <c:pt idx="537">
                  <c:v>0.94694647466693704</c:v>
                </c:pt>
                <c:pt idx="538">
                  <c:v>0.92657275619516188</c:v>
                </c:pt>
                <c:pt idx="539">
                  <c:v>0.90654672262265568</c:v>
                </c:pt>
                <c:pt idx="540">
                  <c:v>0.88686482115578569</c:v>
                </c:pt>
                <c:pt idx="541">
                  <c:v>0.86752347384797057</c:v>
                </c:pt>
                <c:pt idx="542">
                  <c:v>0.84851907956122963</c:v>
                </c:pt>
                <c:pt idx="543">
                  <c:v>0.82984801589652812</c:v>
                </c:pt>
                <c:pt idx="544">
                  <c:v>0.81150664109243609</c:v>
                </c:pt>
                <c:pt idx="545">
                  <c:v>0.79349129589168554</c:v>
                </c:pt>
                <c:pt idx="546">
                  <c:v>0.77579830537520678</c:v>
                </c:pt>
                <c:pt idx="547">
                  <c:v>0.75842398076329098</c:v>
                </c:pt>
                <c:pt idx="548">
                  <c:v>0.74136462118353197</c:v>
                </c:pt>
                <c:pt idx="549">
                  <c:v>0.72461651540523542</c:v>
                </c:pt>
                <c:pt idx="550">
                  <c:v>0.70817594354002966</c:v>
                </c:pt>
                <c:pt idx="551">
                  <c:v>0.69203917870841436</c:v>
                </c:pt>
                <c:pt idx="552">
                  <c:v>0.67620248867204469</c:v>
                </c:pt>
                <c:pt idx="553">
                  <c:v>0.66066213743154312</c:v>
                </c:pt>
                <c:pt idx="554">
                  <c:v>0.64541438678969232</c:v>
                </c:pt>
                <c:pt idx="555">
                  <c:v>0.63045549787985955</c:v>
                </c:pt>
                <c:pt idx="556">
                  <c:v>0.61578173265956271</c:v>
                </c:pt>
                <c:pt idx="557">
                  <c:v>0.60138935536907434</c:v>
                </c:pt>
                <c:pt idx="558">
                  <c:v>0.5872746339550341</c:v>
                </c:pt>
                <c:pt idx="559">
                  <c:v>0.57343384145901732</c:v>
                </c:pt>
                <c:pt idx="560">
                  <c:v>0.55986325737107256</c:v>
                </c:pt>
                <c:pt idx="561">
                  <c:v>0.54655916894823464</c:v>
                </c:pt>
                <c:pt idx="562">
                  <c:v>0.53351787249806959</c:v>
                </c:pt>
                <c:pt idx="563">
                  <c:v>0.52073567462730463</c:v>
                </c:pt>
                <c:pt idx="564">
                  <c:v>0.50820889345564602</c:v>
                </c:pt>
                <c:pt idx="565">
                  <c:v>0.49593385979488286</c:v>
                </c:pt>
                <c:pt idx="566">
                  <c:v>0.48390691829342408</c:v>
                </c:pt>
                <c:pt idx="567">
                  <c:v>0.47212442854640407</c:v>
                </c:pt>
                <c:pt idx="568">
                  <c:v>0.46058276617155119</c:v>
                </c:pt>
                <c:pt idx="569">
                  <c:v>0.44927832385099081</c:v>
                </c:pt>
                <c:pt idx="570">
                  <c:v>0.43820751233921351</c:v>
                </c:pt>
                <c:pt idx="571">
                  <c:v>0.42736676143742391</c:v>
                </c:pt>
                <c:pt idx="572">
                  <c:v>0.41675252093452642</c:v>
                </c:pt>
                <c:pt idx="573">
                  <c:v>0.40636126151501267</c:v>
                </c:pt>
                <c:pt idx="574">
                  <c:v>0.39618947563402046</c:v>
                </c:pt>
                <c:pt idx="575">
                  <c:v>0.38623367835987937</c:v>
                </c:pt>
                <c:pt idx="576">
                  <c:v>0.37649040818443624</c:v>
                </c:pt>
                <c:pt idx="577">
                  <c:v>0.36695622780150111</c:v>
                </c:pt>
                <c:pt idx="578">
                  <c:v>0.35762772485374228</c:v>
                </c:pt>
                <c:pt idx="579">
                  <c:v>0.34850151264839563</c:v>
                </c:pt>
                <c:pt idx="580">
                  <c:v>0.33957423084214033</c:v>
                </c:pt>
                <c:pt idx="581">
                  <c:v>0.33084254609553437</c:v>
                </c:pt>
                <c:pt idx="582">
                  <c:v>0.32230315269738258</c:v>
                </c:pt>
                <c:pt idx="583">
                  <c:v>0.3139527731594553</c:v>
                </c:pt>
                <c:pt idx="584">
                  <c:v>0.30578815878194932</c:v>
                </c:pt>
                <c:pt idx="585">
                  <c:v>0.29780609019012949</c:v>
                </c:pt>
                <c:pt idx="586">
                  <c:v>0.29000337784256403</c:v>
                </c:pt>
                <c:pt idx="587">
                  <c:v>0.28237686251140337</c:v>
                </c:pt>
                <c:pt idx="588">
                  <c:v>0.27492341573513929</c:v>
                </c:pt>
                <c:pt idx="589">
                  <c:v>0.26763994024430471</c:v>
                </c:pt>
                <c:pt idx="590">
                  <c:v>0.26052337036056478</c:v>
                </c:pt>
                <c:pt idx="591">
                  <c:v>0.25357067236967695</c:v>
                </c:pt>
                <c:pt idx="592">
                  <c:v>0.24677884486877827</c:v>
                </c:pt>
                <c:pt idx="593">
                  <c:v>0.2401449190884897</c:v>
                </c:pt>
                <c:pt idx="594">
                  <c:v>0.23366595919030708</c:v>
                </c:pt>
                <c:pt idx="595">
                  <c:v>0.22733906253977632</c:v>
                </c:pt>
                <c:pt idx="596">
                  <c:v>0.22116135995593081</c:v>
                </c:pt>
                <c:pt idx="597">
                  <c:v>0.21513001593749181</c:v>
                </c:pt>
                <c:pt idx="598">
                  <c:v>0.20924222886632585</c:v>
                </c:pt>
                <c:pt idx="599">
                  <c:v>0.20349523118865057</c:v>
                </c:pt>
                <c:pt idx="600">
                  <c:v>0.19788628957449922</c:v>
                </c:pt>
                <c:pt idx="601">
                  <c:v>0.19241270505593305</c:v>
                </c:pt>
                <c:pt idx="602">
                  <c:v>0.1870718131445141</c:v>
                </c:pt>
                <c:pt idx="603">
                  <c:v>0.18186098392853045</c:v>
                </c:pt>
                <c:pt idx="604">
                  <c:v>0.17677762215048623</c:v>
                </c:pt>
                <c:pt idx="605">
                  <c:v>0.17181916726534927</c:v>
                </c:pt>
                <c:pt idx="606">
                  <c:v>0.16698309348006551</c:v>
                </c:pt>
                <c:pt idx="607">
                  <c:v>0.16226690977483413</c:v>
                </c:pt>
                <c:pt idx="608">
                  <c:v>0.15766815990664818</c:v>
                </c:pt>
                <c:pt idx="609">
                  <c:v>0.15318442239559218</c:v>
                </c:pt>
                <c:pt idx="610">
                  <c:v>0.14881331049439636</c:v>
                </c:pt>
                <c:pt idx="611">
                  <c:v>0.14455247214173683</c:v>
                </c:pt>
                <c:pt idx="612">
                  <c:v>0.14039958989977422</c:v>
                </c:pt>
                <c:pt idx="613">
                  <c:v>0.13635238087641363</c:v>
                </c:pt>
                <c:pt idx="614">
                  <c:v>0.13240859663277549</c:v>
                </c:pt>
                <c:pt idx="615">
                  <c:v>0.12856602307634848</c:v>
                </c:pt>
                <c:pt idx="616">
                  <c:v>0.12482248034030942</c:v>
                </c:pt>
                <c:pt idx="617">
                  <c:v>0.12117582264947362</c:v>
                </c:pt>
                <c:pt idx="618">
                  <c:v>0.11762393817334948</c:v>
                </c:pt>
                <c:pt idx="619">
                  <c:v>0.11416474886675362</c:v>
                </c:pt>
                <c:pt idx="620">
                  <c:v>0.11079621029845019</c:v>
                </c:pt>
                <c:pt idx="621">
                  <c:v>0.10751631146826124</c:v>
                </c:pt>
                <c:pt idx="622">
                  <c:v>0.10432307461309906</c:v>
                </c:pt>
                <c:pt idx="623">
                  <c:v>0.10121455500236075</c:v>
                </c:pt>
                <c:pt idx="624">
                  <c:v>9.818884072311948E-2</c:v>
                </c:pt>
                <c:pt idx="625">
                  <c:v>9.5244052455545264E-2</c:v>
                </c:pt>
                <c:pt idx="626">
                  <c:v>9.2378343238975869E-2</c:v>
                </c:pt>
                <c:pt idx="627">
                  <c:v>8.9589898229059037E-2</c:v>
                </c:pt>
                <c:pt idx="628">
                  <c:v>8.6876934446373441E-2</c:v>
                </c:pt>
                <c:pt idx="629">
                  <c:v>8.4237700516937034E-2</c:v>
                </c:pt>
                <c:pt idx="630">
                  <c:v>8.1670476404997971E-2</c:v>
                </c:pt>
                <c:pt idx="631">
                  <c:v>7.917357313850204E-2</c:v>
                </c:pt>
                <c:pt idx="632">
                  <c:v>7.6745332527618518E-2</c:v>
                </c:pt>
                <c:pt idx="633">
                  <c:v>7.4384126876706341E-2</c:v>
                </c:pt>
                <c:pt idx="634">
                  <c:v>7.208835869008598E-2</c:v>
                </c:pt>
                <c:pt idx="635">
                  <c:v>6.9856460371986173E-2</c:v>
                </c:pt>
                <c:pt idx="636">
                  <c:v>6.768689392101751E-2</c:v>
                </c:pt>
                <c:pt idx="637">
                  <c:v>6.5578150619525613E-2</c:v>
                </c:pt>
                <c:pt idx="638">
                  <c:v>6.3528750718163038E-2</c:v>
                </c:pt>
                <c:pt idx="639">
                  <c:v>6.1537243116017513E-2</c:v>
                </c:pt>
                <c:pt idx="640">
                  <c:v>5.960220503662101E-2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27-405D-8F7A-25219374C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09416"/>
        <c:axId val="1"/>
      </c:areaChart>
      <c:catAx>
        <c:axId val="22140941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221409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06506564707988E-2"/>
          <c:y val="4.3604651162790699E-2"/>
          <c:w val="0.92643447925260047"/>
          <c:h val="0.83720930232558233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'9.16c'!$U$20:$U$660</c:f>
              <c:strCache>
                <c:ptCount val="641"/>
                <c:pt idx="0">
                  <c:v>0.681</c:v>
                </c:pt>
                <c:pt idx="1">
                  <c:v>0.681</c:v>
                </c:pt>
                <c:pt idx="2">
                  <c:v>0.681</c:v>
                </c:pt>
                <c:pt idx="3">
                  <c:v>0.681</c:v>
                </c:pt>
                <c:pt idx="4">
                  <c:v>0.682</c:v>
                </c:pt>
                <c:pt idx="5">
                  <c:v>0.682</c:v>
                </c:pt>
                <c:pt idx="6">
                  <c:v>0.682</c:v>
                </c:pt>
                <c:pt idx="7">
                  <c:v>0.682</c:v>
                </c:pt>
                <c:pt idx="8">
                  <c:v>0.682</c:v>
                </c:pt>
                <c:pt idx="9">
                  <c:v>0.683</c:v>
                </c:pt>
                <c:pt idx="10">
                  <c:v>0.683</c:v>
                </c:pt>
                <c:pt idx="11">
                  <c:v>0.683</c:v>
                </c:pt>
                <c:pt idx="12">
                  <c:v>0.683</c:v>
                </c:pt>
                <c:pt idx="13">
                  <c:v>0.684</c:v>
                </c:pt>
                <c:pt idx="14">
                  <c:v>0.684</c:v>
                </c:pt>
                <c:pt idx="15">
                  <c:v>0.684</c:v>
                </c:pt>
                <c:pt idx="16">
                  <c:v>0.684</c:v>
                </c:pt>
                <c:pt idx="17">
                  <c:v>0.684</c:v>
                </c:pt>
                <c:pt idx="18">
                  <c:v>0.685</c:v>
                </c:pt>
                <c:pt idx="19">
                  <c:v>0.685</c:v>
                </c:pt>
                <c:pt idx="20">
                  <c:v>0.685</c:v>
                </c:pt>
                <c:pt idx="21">
                  <c:v>0.685</c:v>
                </c:pt>
                <c:pt idx="22">
                  <c:v>0.685</c:v>
                </c:pt>
                <c:pt idx="23">
                  <c:v>0.686</c:v>
                </c:pt>
                <c:pt idx="24">
                  <c:v>0.686</c:v>
                </c:pt>
                <c:pt idx="25">
                  <c:v>0.686</c:v>
                </c:pt>
                <c:pt idx="26">
                  <c:v>0.686</c:v>
                </c:pt>
                <c:pt idx="27">
                  <c:v>0.687</c:v>
                </c:pt>
                <c:pt idx="28">
                  <c:v>0.687</c:v>
                </c:pt>
                <c:pt idx="29">
                  <c:v>0.687</c:v>
                </c:pt>
                <c:pt idx="30">
                  <c:v>0.687</c:v>
                </c:pt>
                <c:pt idx="31">
                  <c:v>0.687</c:v>
                </c:pt>
                <c:pt idx="32">
                  <c:v>0.688</c:v>
                </c:pt>
                <c:pt idx="33">
                  <c:v>0.688</c:v>
                </c:pt>
                <c:pt idx="34">
                  <c:v>0.688</c:v>
                </c:pt>
                <c:pt idx="35">
                  <c:v>0.688</c:v>
                </c:pt>
                <c:pt idx="36">
                  <c:v>0.689</c:v>
                </c:pt>
                <c:pt idx="37">
                  <c:v>0.689</c:v>
                </c:pt>
                <c:pt idx="38">
                  <c:v>0.689</c:v>
                </c:pt>
                <c:pt idx="39">
                  <c:v>0.689</c:v>
                </c:pt>
                <c:pt idx="40">
                  <c:v>0.689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0.69</c:v>
                </c:pt>
                <c:pt idx="45">
                  <c:v>0.69</c:v>
                </c:pt>
                <c:pt idx="46">
                  <c:v>0.691</c:v>
                </c:pt>
                <c:pt idx="47">
                  <c:v>0.691</c:v>
                </c:pt>
                <c:pt idx="48">
                  <c:v>0.691</c:v>
                </c:pt>
                <c:pt idx="49">
                  <c:v>0.691</c:v>
                </c:pt>
                <c:pt idx="50">
                  <c:v>0.692</c:v>
                </c:pt>
                <c:pt idx="51">
                  <c:v>0.692</c:v>
                </c:pt>
                <c:pt idx="52">
                  <c:v>0.692</c:v>
                </c:pt>
                <c:pt idx="53">
                  <c:v>0.692</c:v>
                </c:pt>
                <c:pt idx="54">
                  <c:v>0.692</c:v>
                </c:pt>
                <c:pt idx="55">
                  <c:v>0.693</c:v>
                </c:pt>
                <c:pt idx="56">
                  <c:v>0.693</c:v>
                </c:pt>
                <c:pt idx="57">
                  <c:v>0.693</c:v>
                </c:pt>
                <c:pt idx="58">
                  <c:v>0.693</c:v>
                </c:pt>
                <c:pt idx="59">
                  <c:v>0.693</c:v>
                </c:pt>
                <c:pt idx="60">
                  <c:v>0.694</c:v>
                </c:pt>
                <c:pt idx="61">
                  <c:v>0.694</c:v>
                </c:pt>
                <c:pt idx="62">
                  <c:v>0.694</c:v>
                </c:pt>
                <c:pt idx="63">
                  <c:v>0.694</c:v>
                </c:pt>
                <c:pt idx="64">
                  <c:v>0.695</c:v>
                </c:pt>
                <c:pt idx="65">
                  <c:v>0.695</c:v>
                </c:pt>
                <c:pt idx="66">
                  <c:v>0.695</c:v>
                </c:pt>
                <c:pt idx="67">
                  <c:v>0.695</c:v>
                </c:pt>
                <c:pt idx="68">
                  <c:v>0.695</c:v>
                </c:pt>
                <c:pt idx="69">
                  <c:v>0.696</c:v>
                </c:pt>
                <c:pt idx="70">
                  <c:v>0.696</c:v>
                </c:pt>
                <c:pt idx="71">
                  <c:v>0.696</c:v>
                </c:pt>
                <c:pt idx="72">
                  <c:v>0.696</c:v>
                </c:pt>
                <c:pt idx="73">
                  <c:v>0.697</c:v>
                </c:pt>
                <c:pt idx="74">
                  <c:v>0.697</c:v>
                </c:pt>
                <c:pt idx="75">
                  <c:v>0.697</c:v>
                </c:pt>
                <c:pt idx="76">
                  <c:v>0.697</c:v>
                </c:pt>
                <c:pt idx="77">
                  <c:v>0.697</c:v>
                </c:pt>
                <c:pt idx="78">
                  <c:v>0.698</c:v>
                </c:pt>
                <c:pt idx="79">
                  <c:v>0.698</c:v>
                </c:pt>
                <c:pt idx="80">
                  <c:v>0.698</c:v>
                </c:pt>
                <c:pt idx="81">
                  <c:v>0.698</c:v>
                </c:pt>
                <c:pt idx="82">
                  <c:v>0.698</c:v>
                </c:pt>
                <c:pt idx="83">
                  <c:v>0.699</c:v>
                </c:pt>
                <c:pt idx="84">
                  <c:v>0.699</c:v>
                </c:pt>
                <c:pt idx="85">
                  <c:v>0.699</c:v>
                </c:pt>
                <c:pt idx="86">
                  <c:v>0.699</c:v>
                </c:pt>
                <c:pt idx="87">
                  <c:v>0.7</c:v>
                </c:pt>
                <c:pt idx="88">
                  <c:v>0.7</c:v>
                </c:pt>
                <c:pt idx="89">
                  <c:v>0.7</c:v>
                </c:pt>
                <c:pt idx="90">
                  <c:v>0.7</c:v>
                </c:pt>
                <c:pt idx="91">
                  <c:v>0.7</c:v>
                </c:pt>
                <c:pt idx="92">
                  <c:v>0.701</c:v>
                </c:pt>
                <c:pt idx="93">
                  <c:v>0.701</c:v>
                </c:pt>
                <c:pt idx="94">
                  <c:v>0.701</c:v>
                </c:pt>
                <c:pt idx="95">
                  <c:v>0.701</c:v>
                </c:pt>
                <c:pt idx="96">
                  <c:v>0.702</c:v>
                </c:pt>
                <c:pt idx="97">
                  <c:v>0.702</c:v>
                </c:pt>
                <c:pt idx="98">
                  <c:v>0.702</c:v>
                </c:pt>
                <c:pt idx="99">
                  <c:v>0.702</c:v>
                </c:pt>
                <c:pt idx="100">
                  <c:v>0.702</c:v>
                </c:pt>
                <c:pt idx="101">
                  <c:v>0.703</c:v>
                </c:pt>
                <c:pt idx="102">
                  <c:v>0.703</c:v>
                </c:pt>
                <c:pt idx="103">
                  <c:v>0.703</c:v>
                </c:pt>
                <c:pt idx="104">
                  <c:v>0.703</c:v>
                </c:pt>
                <c:pt idx="105">
                  <c:v>0.703</c:v>
                </c:pt>
                <c:pt idx="106">
                  <c:v>0.704</c:v>
                </c:pt>
                <c:pt idx="107">
                  <c:v>0.704</c:v>
                </c:pt>
                <c:pt idx="108">
                  <c:v>0.704</c:v>
                </c:pt>
                <c:pt idx="109">
                  <c:v>0.704</c:v>
                </c:pt>
                <c:pt idx="110">
                  <c:v>0.705</c:v>
                </c:pt>
                <c:pt idx="111">
                  <c:v>0.705</c:v>
                </c:pt>
                <c:pt idx="112">
                  <c:v>0.705</c:v>
                </c:pt>
                <c:pt idx="113">
                  <c:v>0.705</c:v>
                </c:pt>
                <c:pt idx="114">
                  <c:v>0.705</c:v>
                </c:pt>
                <c:pt idx="115">
                  <c:v>0.706</c:v>
                </c:pt>
                <c:pt idx="116">
                  <c:v>0.706</c:v>
                </c:pt>
                <c:pt idx="117">
                  <c:v>0.706</c:v>
                </c:pt>
                <c:pt idx="118">
                  <c:v>0.706</c:v>
                </c:pt>
                <c:pt idx="119">
                  <c:v>0.706</c:v>
                </c:pt>
                <c:pt idx="120">
                  <c:v>0.707</c:v>
                </c:pt>
                <c:pt idx="121">
                  <c:v>0.707</c:v>
                </c:pt>
                <c:pt idx="122">
                  <c:v>0.707</c:v>
                </c:pt>
                <c:pt idx="123">
                  <c:v>0.707</c:v>
                </c:pt>
                <c:pt idx="124">
                  <c:v>0.708</c:v>
                </c:pt>
                <c:pt idx="125">
                  <c:v>0.708</c:v>
                </c:pt>
                <c:pt idx="126">
                  <c:v>0.708</c:v>
                </c:pt>
                <c:pt idx="127">
                  <c:v>0.708</c:v>
                </c:pt>
                <c:pt idx="128">
                  <c:v>0.708</c:v>
                </c:pt>
                <c:pt idx="129">
                  <c:v>0.709</c:v>
                </c:pt>
                <c:pt idx="130">
                  <c:v>0.709</c:v>
                </c:pt>
                <c:pt idx="131">
                  <c:v>0.709</c:v>
                </c:pt>
                <c:pt idx="132">
                  <c:v>0.709</c:v>
                </c:pt>
                <c:pt idx="133">
                  <c:v>0.71</c:v>
                </c:pt>
                <c:pt idx="134">
                  <c:v>0.71</c:v>
                </c:pt>
                <c:pt idx="135">
                  <c:v>0.71</c:v>
                </c:pt>
                <c:pt idx="136">
                  <c:v>0.71</c:v>
                </c:pt>
                <c:pt idx="137">
                  <c:v>0.71</c:v>
                </c:pt>
                <c:pt idx="138">
                  <c:v>0.711</c:v>
                </c:pt>
                <c:pt idx="139">
                  <c:v>0.711</c:v>
                </c:pt>
                <c:pt idx="140">
                  <c:v>0.711</c:v>
                </c:pt>
                <c:pt idx="141">
                  <c:v>0.711</c:v>
                </c:pt>
                <c:pt idx="142">
                  <c:v>0.711</c:v>
                </c:pt>
                <c:pt idx="143">
                  <c:v>0.712</c:v>
                </c:pt>
                <c:pt idx="144">
                  <c:v>0.712</c:v>
                </c:pt>
                <c:pt idx="145">
                  <c:v>0.712</c:v>
                </c:pt>
                <c:pt idx="146">
                  <c:v>0.712</c:v>
                </c:pt>
                <c:pt idx="147">
                  <c:v>0.713</c:v>
                </c:pt>
                <c:pt idx="148">
                  <c:v>0.713</c:v>
                </c:pt>
                <c:pt idx="149">
                  <c:v>0.713</c:v>
                </c:pt>
                <c:pt idx="150">
                  <c:v>0.713</c:v>
                </c:pt>
                <c:pt idx="151">
                  <c:v>0.713</c:v>
                </c:pt>
                <c:pt idx="152">
                  <c:v>0.714</c:v>
                </c:pt>
                <c:pt idx="153">
                  <c:v>0.714</c:v>
                </c:pt>
                <c:pt idx="154">
                  <c:v>0.714</c:v>
                </c:pt>
                <c:pt idx="155">
                  <c:v>0.714</c:v>
                </c:pt>
                <c:pt idx="156">
                  <c:v>0.714</c:v>
                </c:pt>
                <c:pt idx="157">
                  <c:v>0.715</c:v>
                </c:pt>
                <c:pt idx="158">
                  <c:v>0.715</c:v>
                </c:pt>
                <c:pt idx="159">
                  <c:v>0.715</c:v>
                </c:pt>
                <c:pt idx="160">
                  <c:v>0.715</c:v>
                </c:pt>
                <c:pt idx="161">
                  <c:v>0.716</c:v>
                </c:pt>
                <c:pt idx="162">
                  <c:v>0.716</c:v>
                </c:pt>
                <c:pt idx="163">
                  <c:v>0.716</c:v>
                </c:pt>
                <c:pt idx="164">
                  <c:v>0.716</c:v>
                </c:pt>
                <c:pt idx="165">
                  <c:v>0.716</c:v>
                </c:pt>
                <c:pt idx="166">
                  <c:v>0.717</c:v>
                </c:pt>
                <c:pt idx="167">
                  <c:v>0.717</c:v>
                </c:pt>
                <c:pt idx="168">
                  <c:v>0.717</c:v>
                </c:pt>
                <c:pt idx="169">
                  <c:v>0.717</c:v>
                </c:pt>
                <c:pt idx="170">
                  <c:v>0.718</c:v>
                </c:pt>
                <c:pt idx="171">
                  <c:v>0.718</c:v>
                </c:pt>
                <c:pt idx="172">
                  <c:v>0.718</c:v>
                </c:pt>
                <c:pt idx="173">
                  <c:v>0.718</c:v>
                </c:pt>
                <c:pt idx="174">
                  <c:v>0.718</c:v>
                </c:pt>
                <c:pt idx="175">
                  <c:v>0.719</c:v>
                </c:pt>
                <c:pt idx="176">
                  <c:v>0.719</c:v>
                </c:pt>
                <c:pt idx="177">
                  <c:v>0.719</c:v>
                </c:pt>
                <c:pt idx="178">
                  <c:v>0.719</c:v>
                </c:pt>
                <c:pt idx="179">
                  <c:v>0.719</c:v>
                </c:pt>
                <c:pt idx="180">
                  <c:v>0.72</c:v>
                </c:pt>
                <c:pt idx="181">
                  <c:v>0.72</c:v>
                </c:pt>
                <c:pt idx="182">
                  <c:v>0.72</c:v>
                </c:pt>
                <c:pt idx="183">
                  <c:v>0.72</c:v>
                </c:pt>
                <c:pt idx="184">
                  <c:v>0.721</c:v>
                </c:pt>
                <c:pt idx="185">
                  <c:v>0.721</c:v>
                </c:pt>
                <c:pt idx="186">
                  <c:v>0.721</c:v>
                </c:pt>
                <c:pt idx="187">
                  <c:v>0.721</c:v>
                </c:pt>
                <c:pt idx="188">
                  <c:v>0.721</c:v>
                </c:pt>
                <c:pt idx="189">
                  <c:v>0.722</c:v>
                </c:pt>
                <c:pt idx="190">
                  <c:v>0.722</c:v>
                </c:pt>
                <c:pt idx="191">
                  <c:v>0.722</c:v>
                </c:pt>
                <c:pt idx="192">
                  <c:v>0.722</c:v>
                </c:pt>
                <c:pt idx="193">
                  <c:v>0.723</c:v>
                </c:pt>
                <c:pt idx="194">
                  <c:v>0.723</c:v>
                </c:pt>
                <c:pt idx="195">
                  <c:v>0.723</c:v>
                </c:pt>
                <c:pt idx="196">
                  <c:v>0.723</c:v>
                </c:pt>
                <c:pt idx="197">
                  <c:v>0.723</c:v>
                </c:pt>
                <c:pt idx="198">
                  <c:v>0.724</c:v>
                </c:pt>
                <c:pt idx="199">
                  <c:v>0.724</c:v>
                </c:pt>
                <c:pt idx="200">
                  <c:v>0.724</c:v>
                </c:pt>
                <c:pt idx="201">
                  <c:v>0.724</c:v>
                </c:pt>
                <c:pt idx="202">
                  <c:v>0.724</c:v>
                </c:pt>
                <c:pt idx="203">
                  <c:v>0.725</c:v>
                </c:pt>
                <c:pt idx="204">
                  <c:v>0.725</c:v>
                </c:pt>
                <c:pt idx="205">
                  <c:v>0.725</c:v>
                </c:pt>
                <c:pt idx="206">
                  <c:v>0.725</c:v>
                </c:pt>
                <c:pt idx="207">
                  <c:v>0.726</c:v>
                </c:pt>
                <c:pt idx="208">
                  <c:v>0.726</c:v>
                </c:pt>
                <c:pt idx="209">
                  <c:v>0.726</c:v>
                </c:pt>
                <c:pt idx="210">
                  <c:v>0.726</c:v>
                </c:pt>
                <c:pt idx="211">
                  <c:v>0.726</c:v>
                </c:pt>
                <c:pt idx="212">
                  <c:v>0.727</c:v>
                </c:pt>
                <c:pt idx="213">
                  <c:v>0.727</c:v>
                </c:pt>
                <c:pt idx="214">
                  <c:v>0.727</c:v>
                </c:pt>
                <c:pt idx="215">
                  <c:v>0.727</c:v>
                </c:pt>
                <c:pt idx="216">
                  <c:v>0.727</c:v>
                </c:pt>
                <c:pt idx="217">
                  <c:v>0.728</c:v>
                </c:pt>
                <c:pt idx="218">
                  <c:v>0.728</c:v>
                </c:pt>
                <c:pt idx="219">
                  <c:v>0.728</c:v>
                </c:pt>
                <c:pt idx="220">
                  <c:v>0.728</c:v>
                </c:pt>
                <c:pt idx="221">
                  <c:v>0.729</c:v>
                </c:pt>
                <c:pt idx="222">
                  <c:v>0.729</c:v>
                </c:pt>
                <c:pt idx="223">
                  <c:v>0.729</c:v>
                </c:pt>
                <c:pt idx="224">
                  <c:v>0.729</c:v>
                </c:pt>
                <c:pt idx="225">
                  <c:v>0.729</c:v>
                </c:pt>
                <c:pt idx="226">
                  <c:v>0.73</c:v>
                </c:pt>
                <c:pt idx="227">
                  <c:v>0.73</c:v>
                </c:pt>
                <c:pt idx="228">
                  <c:v>0.73</c:v>
                </c:pt>
                <c:pt idx="229">
                  <c:v>0.73</c:v>
                </c:pt>
                <c:pt idx="230">
                  <c:v>0.731</c:v>
                </c:pt>
                <c:pt idx="231">
                  <c:v>0.731</c:v>
                </c:pt>
                <c:pt idx="232">
                  <c:v>0.731</c:v>
                </c:pt>
                <c:pt idx="233">
                  <c:v>0.731</c:v>
                </c:pt>
                <c:pt idx="234">
                  <c:v>0.731</c:v>
                </c:pt>
                <c:pt idx="235">
                  <c:v>0.732</c:v>
                </c:pt>
                <c:pt idx="236">
                  <c:v>0.732</c:v>
                </c:pt>
                <c:pt idx="237">
                  <c:v>0.732</c:v>
                </c:pt>
                <c:pt idx="238">
                  <c:v>0.732</c:v>
                </c:pt>
                <c:pt idx="239">
                  <c:v>0.732</c:v>
                </c:pt>
                <c:pt idx="240">
                  <c:v>0.733</c:v>
                </c:pt>
                <c:pt idx="241">
                  <c:v>0.733</c:v>
                </c:pt>
                <c:pt idx="242">
                  <c:v>0.733</c:v>
                </c:pt>
                <c:pt idx="243">
                  <c:v>0.733</c:v>
                </c:pt>
                <c:pt idx="244">
                  <c:v>0.734</c:v>
                </c:pt>
                <c:pt idx="245">
                  <c:v>0.734</c:v>
                </c:pt>
                <c:pt idx="246">
                  <c:v>0.734</c:v>
                </c:pt>
                <c:pt idx="247">
                  <c:v>0.734</c:v>
                </c:pt>
                <c:pt idx="248">
                  <c:v>0.734</c:v>
                </c:pt>
                <c:pt idx="249">
                  <c:v>0.735</c:v>
                </c:pt>
                <c:pt idx="250">
                  <c:v>0.735</c:v>
                </c:pt>
                <c:pt idx="251">
                  <c:v>0.735</c:v>
                </c:pt>
                <c:pt idx="252">
                  <c:v>0.735</c:v>
                </c:pt>
                <c:pt idx="253">
                  <c:v>0.735</c:v>
                </c:pt>
                <c:pt idx="254">
                  <c:v>0.736</c:v>
                </c:pt>
                <c:pt idx="255">
                  <c:v>0.736</c:v>
                </c:pt>
                <c:pt idx="256">
                  <c:v>0.736</c:v>
                </c:pt>
                <c:pt idx="257">
                  <c:v>0.736</c:v>
                </c:pt>
                <c:pt idx="258">
                  <c:v>0.737</c:v>
                </c:pt>
                <c:pt idx="259">
                  <c:v>0.737</c:v>
                </c:pt>
                <c:pt idx="260">
                  <c:v>0.737</c:v>
                </c:pt>
                <c:pt idx="261">
                  <c:v>0.737</c:v>
                </c:pt>
                <c:pt idx="262">
                  <c:v>0.737</c:v>
                </c:pt>
                <c:pt idx="263">
                  <c:v>0.738</c:v>
                </c:pt>
                <c:pt idx="264">
                  <c:v>0.738</c:v>
                </c:pt>
                <c:pt idx="265">
                  <c:v>0.738</c:v>
                </c:pt>
                <c:pt idx="266">
                  <c:v>0.738</c:v>
                </c:pt>
                <c:pt idx="267">
                  <c:v>0.739</c:v>
                </c:pt>
                <c:pt idx="268">
                  <c:v>0.739</c:v>
                </c:pt>
                <c:pt idx="269">
                  <c:v>0.739</c:v>
                </c:pt>
                <c:pt idx="270">
                  <c:v>0.739</c:v>
                </c:pt>
                <c:pt idx="271">
                  <c:v>0.739</c:v>
                </c:pt>
                <c:pt idx="272">
                  <c:v>0.74</c:v>
                </c:pt>
                <c:pt idx="273">
                  <c:v>0.74</c:v>
                </c:pt>
                <c:pt idx="274">
                  <c:v>0.74</c:v>
                </c:pt>
                <c:pt idx="275">
                  <c:v>0.74</c:v>
                </c:pt>
                <c:pt idx="276">
                  <c:v>0.74</c:v>
                </c:pt>
                <c:pt idx="277">
                  <c:v>0.741</c:v>
                </c:pt>
                <c:pt idx="278">
                  <c:v>0.741</c:v>
                </c:pt>
                <c:pt idx="279">
                  <c:v>0.741</c:v>
                </c:pt>
                <c:pt idx="280">
                  <c:v>0.741</c:v>
                </c:pt>
                <c:pt idx="281">
                  <c:v>0.742</c:v>
                </c:pt>
                <c:pt idx="282">
                  <c:v>0.742</c:v>
                </c:pt>
                <c:pt idx="283">
                  <c:v>0.742</c:v>
                </c:pt>
                <c:pt idx="284">
                  <c:v>0.742</c:v>
                </c:pt>
                <c:pt idx="285">
                  <c:v>0.742</c:v>
                </c:pt>
                <c:pt idx="286">
                  <c:v>0.743</c:v>
                </c:pt>
                <c:pt idx="287">
                  <c:v>0.743</c:v>
                </c:pt>
                <c:pt idx="288">
                  <c:v>0.743</c:v>
                </c:pt>
                <c:pt idx="289">
                  <c:v>0.743</c:v>
                </c:pt>
                <c:pt idx="290">
                  <c:v>0.744</c:v>
                </c:pt>
                <c:pt idx="291">
                  <c:v>0.744</c:v>
                </c:pt>
                <c:pt idx="292">
                  <c:v>0.744</c:v>
                </c:pt>
                <c:pt idx="293">
                  <c:v>0.744</c:v>
                </c:pt>
                <c:pt idx="294">
                  <c:v>0.744</c:v>
                </c:pt>
                <c:pt idx="295">
                  <c:v>0.745</c:v>
                </c:pt>
                <c:pt idx="296">
                  <c:v>0.745</c:v>
                </c:pt>
                <c:pt idx="297">
                  <c:v>0.745</c:v>
                </c:pt>
                <c:pt idx="298">
                  <c:v>0.745</c:v>
                </c:pt>
                <c:pt idx="299">
                  <c:v>0.745</c:v>
                </c:pt>
                <c:pt idx="300">
                  <c:v>0.746</c:v>
                </c:pt>
                <c:pt idx="301">
                  <c:v>0.746</c:v>
                </c:pt>
                <c:pt idx="302">
                  <c:v>0.746</c:v>
                </c:pt>
                <c:pt idx="303">
                  <c:v>0.746</c:v>
                </c:pt>
                <c:pt idx="304">
                  <c:v>0.747</c:v>
                </c:pt>
                <c:pt idx="305">
                  <c:v>0.747</c:v>
                </c:pt>
                <c:pt idx="306">
                  <c:v>0.747</c:v>
                </c:pt>
                <c:pt idx="307">
                  <c:v>0.747</c:v>
                </c:pt>
                <c:pt idx="308">
                  <c:v>0.747</c:v>
                </c:pt>
                <c:pt idx="309">
                  <c:v>0.748</c:v>
                </c:pt>
                <c:pt idx="310">
                  <c:v>0.748</c:v>
                </c:pt>
                <c:pt idx="311">
                  <c:v>0.748</c:v>
                </c:pt>
                <c:pt idx="312">
                  <c:v>0.748</c:v>
                </c:pt>
                <c:pt idx="313">
                  <c:v>0.748</c:v>
                </c:pt>
                <c:pt idx="314">
                  <c:v>0.749</c:v>
                </c:pt>
                <c:pt idx="315">
                  <c:v>0.749</c:v>
                </c:pt>
                <c:pt idx="316">
                  <c:v>0.749</c:v>
                </c:pt>
                <c:pt idx="317">
                  <c:v>0.749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0.751</c:v>
                </c:pt>
                <c:pt idx="324">
                  <c:v>0.751</c:v>
                </c:pt>
                <c:pt idx="325">
                  <c:v>0.751</c:v>
                </c:pt>
                <c:pt idx="326">
                  <c:v>0.751</c:v>
                </c:pt>
                <c:pt idx="327">
                  <c:v>0.752</c:v>
                </c:pt>
                <c:pt idx="328">
                  <c:v>0.752</c:v>
                </c:pt>
                <c:pt idx="329">
                  <c:v>0.752</c:v>
                </c:pt>
                <c:pt idx="330">
                  <c:v>0.752</c:v>
                </c:pt>
                <c:pt idx="331">
                  <c:v>0.752</c:v>
                </c:pt>
                <c:pt idx="332">
                  <c:v>0.753</c:v>
                </c:pt>
                <c:pt idx="333">
                  <c:v>0.753</c:v>
                </c:pt>
                <c:pt idx="334">
                  <c:v>0.753</c:v>
                </c:pt>
                <c:pt idx="335">
                  <c:v>0.753</c:v>
                </c:pt>
                <c:pt idx="336">
                  <c:v>0.753</c:v>
                </c:pt>
                <c:pt idx="337">
                  <c:v>0.754</c:v>
                </c:pt>
                <c:pt idx="338">
                  <c:v>0.754</c:v>
                </c:pt>
                <c:pt idx="339">
                  <c:v>0.754</c:v>
                </c:pt>
                <c:pt idx="340">
                  <c:v>0.754</c:v>
                </c:pt>
                <c:pt idx="341">
                  <c:v>0.755</c:v>
                </c:pt>
                <c:pt idx="342">
                  <c:v>0.755</c:v>
                </c:pt>
                <c:pt idx="343">
                  <c:v>0.755</c:v>
                </c:pt>
                <c:pt idx="344">
                  <c:v>0.755</c:v>
                </c:pt>
                <c:pt idx="345">
                  <c:v>0.755</c:v>
                </c:pt>
                <c:pt idx="346">
                  <c:v>0.756</c:v>
                </c:pt>
                <c:pt idx="347">
                  <c:v>0.756</c:v>
                </c:pt>
                <c:pt idx="348">
                  <c:v>0.756</c:v>
                </c:pt>
                <c:pt idx="349">
                  <c:v>0.756</c:v>
                </c:pt>
                <c:pt idx="350">
                  <c:v>0.756</c:v>
                </c:pt>
                <c:pt idx="351">
                  <c:v>0.757</c:v>
                </c:pt>
                <c:pt idx="352">
                  <c:v>0.757</c:v>
                </c:pt>
                <c:pt idx="353">
                  <c:v>0.757</c:v>
                </c:pt>
                <c:pt idx="354">
                  <c:v>0.757</c:v>
                </c:pt>
                <c:pt idx="355">
                  <c:v>0.758</c:v>
                </c:pt>
                <c:pt idx="356">
                  <c:v>0.758</c:v>
                </c:pt>
                <c:pt idx="357">
                  <c:v>0.758</c:v>
                </c:pt>
                <c:pt idx="358">
                  <c:v>0.758</c:v>
                </c:pt>
                <c:pt idx="359">
                  <c:v>0.758</c:v>
                </c:pt>
                <c:pt idx="360">
                  <c:v>0.759</c:v>
                </c:pt>
                <c:pt idx="361">
                  <c:v>0.759</c:v>
                </c:pt>
                <c:pt idx="362">
                  <c:v>0.759</c:v>
                </c:pt>
                <c:pt idx="363">
                  <c:v>0.759</c:v>
                </c:pt>
                <c:pt idx="364">
                  <c:v>0.76</c:v>
                </c:pt>
                <c:pt idx="365">
                  <c:v>0.76</c:v>
                </c:pt>
                <c:pt idx="366">
                  <c:v>0.76</c:v>
                </c:pt>
                <c:pt idx="367">
                  <c:v>0.76</c:v>
                </c:pt>
                <c:pt idx="368">
                  <c:v>0.76</c:v>
                </c:pt>
                <c:pt idx="369">
                  <c:v>0.761</c:v>
                </c:pt>
                <c:pt idx="370">
                  <c:v>0.761</c:v>
                </c:pt>
                <c:pt idx="371">
                  <c:v>0.761</c:v>
                </c:pt>
                <c:pt idx="372">
                  <c:v>0.761</c:v>
                </c:pt>
                <c:pt idx="373">
                  <c:v>0.761</c:v>
                </c:pt>
                <c:pt idx="374">
                  <c:v>0.762</c:v>
                </c:pt>
                <c:pt idx="375">
                  <c:v>0.762</c:v>
                </c:pt>
                <c:pt idx="376">
                  <c:v>0.762</c:v>
                </c:pt>
                <c:pt idx="377">
                  <c:v>0.762</c:v>
                </c:pt>
                <c:pt idx="378">
                  <c:v>0.763</c:v>
                </c:pt>
                <c:pt idx="379">
                  <c:v>0.763</c:v>
                </c:pt>
                <c:pt idx="380">
                  <c:v>0.763</c:v>
                </c:pt>
                <c:pt idx="381">
                  <c:v>0.763</c:v>
                </c:pt>
                <c:pt idx="382">
                  <c:v>0.763</c:v>
                </c:pt>
                <c:pt idx="383">
                  <c:v>0.764</c:v>
                </c:pt>
                <c:pt idx="384">
                  <c:v>0.764</c:v>
                </c:pt>
                <c:pt idx="385">
                  <c:v>0.764</c:v>
                </c:pt>
                <c:pt idx="386">
                  <c:v>0.764</c:v>
                </c:pt>
                <c:pt idx="387">
                  <c:v>0.765</c:v>
                </c:pt>
                <c:pt idx="388">
                  <c:v>0.765</c:v>
                </c:pt>
                <c:pt idx="389">
                  <c:v>0.765</c:v>
                </c:pt>
                <c:pt idx="390">
                  <c:v>0.765</c:v>
                </c:pt>
                <c:pt idx="391">
                  <c:v>0.765</c:v>
                </c:pt>
                <c:pt idx="392">
                  <c:v>0.766</c:v>
                </c:pt>
                <c:pt idx="393">
                  <c:v>0.766</c:v>
                </c:pt>
                <c:pt idx="394">
                  <c:v>0.766</c:v>
                </c:pt>
                <c:pt idx="395">
                  <c:v>0.766</c:v>
                </c:pt>
                <c:pt idx="396">
                  <c:v>0.766</c:v>
                </c:pt>
                <c:pt idx="397">
                  <c:v>0.767</c:v>
                </c:pt>
                <c:pt idx="398">
                  <c:v>0.767</c:v>
                </c:pt>
                <c:pt idx="399">
                  <c:v>0.767</c:v>
                </c:pt>
                <c:pt idx="400">
                  <c:v>0.767</c:v>
                </c:pt>
                <c:pt idx="401">
                  <c:v>0.768</c:v>
                </c:pt>
                <c:pt idx="402">
                  <c:v>0.768</c:v>
                </c:pt>
                <c:pt idx="403">
                  <c:v>0.768</c:v>
                </c:pt>
                <c:pt idx="404">
                  <c:v>0.768</c:v>
                </c:pt>
                <c:pt idx="405">
                  <c:v>0.768</c:v>
                </c:pt>
                <c:pt idx="406">
                  <c:v>0.769</c:v>
                </c:pt>
                <c:pt idx="407">
                  <c:v>0.769</c:v>
                </c:pt>
                <c:pt idx="408">
                  <c:v>0.769</c:v>
                </c:pt>
                <c:pt idx="409">
                  <c:v>0.769</c:v>
                </c:pt>
                <c:pt idx="410">
                  <c:v>0.769</c:v>
                </c:pt>
                <c:pt idx="411">
                  <c:v>0.77</c:v>
                </c:pt>
                <c:pt idx="412">
                  <c:v>0.77</c:v>
                </c:pt>
                <c:pt idx="413">
                  <c:v>0.77</c:v>
                </c:pt>
                <c:pt idx="414">
                  <c:v>0.77</c:v>
                </c:pt>
                <c:pt idx="415">
                  <c:v>0.771</c:v>
                </c:pt>
                <c:pt idx="416">
                  <c:v>0.771</c:v>
                </c:pt>
                <c:pt idx="417">
                  <c:v>0.771</c:v>
                </c:pt>
                <c:pt idx="418">
                  <c:v>0.771</c:v>
                </c:pt>
                <c:pt idx="419">
                  <c:v>0.771</c:v>
                </c:pt>
                <c:pt idx="420">
                  <c:v>0.772</c:v>
                </c:pt>
                <c:pt idx="421">
                  <c:v>0.772</c:v>
                </c:pt>
                <c:pt idx="422">
                  <c:v>0.772</c:v>
                </c:pt>
                <c:pt idx="423">
                  <c:v>0.772</c:v>
                </c:pt>
                <c:pt idx="424">
                  <c:v>0.773</c:v>
                </c:pt>
                <c:pt idx="425">
                  <c:v>0.773</c:v>
                </c:pt>
                <c:pt idx="426">
                  <c:v>0.773</c:v>
                </c:pt>
                <c:pt idx="427">
                  <c:v>0.773</c:v>
                </c:pt>
                <c:pt idx="428">
                  <c:v>0.773</c:v>
                </c:pt>
                <c:pt idx="429">
                  <c:v>0.774</c:v>
                </c:pt>
                <c:pt idx="430">
                  <c:v>0.774</c:v>
                </c:pt>
                <c:pt idx="431">
                  <c:v>0.774</c:v>
                </c:pt>
                <c:pt idx="432">
                  <c:v>0.774</c:v>
                </c:pt>
                <c:pt idx="433">
                  <c:v>0.774</c:v>
                </c:pt>
                <c:pt idx="434">
                  <c:v>0.775</c:v>
                </c:pt>
                <c:pt idx="435">
                  <c:v>0.775</c:v>
                </c:pt>
                <c:pt idx="436">
                  <c:v>0.775</c:v>
                </c:pt>
                <c:pt idx="437">
                  <c:v>0.775</c:v>
                </c:pt>
                <c:pt idx="438">
                  <c:v>0.776</c:v>
                </c:pt>
                <c:pt idx="439">
                  <c:v>0.776</c:v>
                </c:pt>
                <c:pt idx="440">
                  <c:v>0.776</c:v>
                </c:pt>
                <c:pt idx="441">
                  <c:v>0.776</c:v>
                </c:pt>
                <c:pt idx="442">
                  <c:v>0.776</c:v>
                </c:pt>
                <c:pt idx="443">
                  <c:v>0.777</c:v>
                </c:pt>
                <c:pt idx="444">
                  <c:v>0.777</c:v>
                </c:pt>
                <c:pt idx="445">
                  <c:v>0.777</c:v>
                </c:pt>
                <c:pt idx="446">
                  <c:v>0.777</c:v>
                </c:pt>
                <c:pt idx="447">
                  <c:v>0.777</c:v>
                </c:pt>
                <c:pt idx="448">
                  <c:v>0.778</c:v>
                </c:pt>
                <c:pt idx="449">
                  <c:v>0.778</c:v>
                </c:pt>
                <c:pt idx="450">
                  <c:v>0.778</c:v>
                </c:pt>
                <c:pt idx="451">
                  <c:v>0.778</c:v>
                </c:pt>
                <c:pt idx="452">
                  <c:v>0.779</c:v>
                </c:pt>
                <c:pt idx="453">
                  <c:v>0.779</c:v>
                </c:pt>
                <c:pt idx="454">
                  <c:v>0.779</c:v>
                </c:pt>
                <c:pt idx="455">
                  <c:v>0.779</c:v>
                </c:pt>
                <c:pt idx="456">
                  <c:v>0.779</c:v>
                </c:pt>
                <c:pt idx="457">
                  <c:v>0.78</c:v>
                </c:pt>
                <c:pt idx="458">
                  <c:v>0.78</c:v>
                </c:pt>
                <c:pt idx="459">
                  <c:v>0.78</c:v>
                </c:pt>
                <c:pt idx="460">
                  <c:v>0.78</c:v>
                </c:pt>
                <c:pt idx="461">
                  <c:v>0.781</c:v>
                </c:pt>
                <c:pt idx="462">
                  <c:v>0.781</c:v>
                </c:pt>
                <c:pt idx="463">
                  <c:v>0.781</c:v>
                </c:pt>
                <c:pt idx="464">
                  <c:v>0.781</c:v>
                </c:pt>
                <c:pt idx="465">
                  <c:v>0.781</c:v>
                </c:pt>
                <c:pt idx="466">
                  <c:v>0.782</c:v>
                </c:pt>
                <c:pt idx="467">
                  <c:v>0.782</c:v>
                </c:pt>
                <c:pt idx="468">
                  <c:v>0.782</c:v>
                </c:pt>
                <c:pt idx="469">
                  <c:v>0.782</c:v>
                </c:pt>
                <c:pt idx="470">
                  <c:v>0.782</c:v>
                </c:pt>
                <c:pt idx="471">
                  <c:v>0.783</c:v>
                </c:pt>
                <c:pt idx="472">
                  <c:v>0.783</c:v>
                </c:pt>
                <c:pt idx="473">
                  <c:v>0.783</c:v>
                </c:pt>
                <c:pt idx="474">
                  <c:v>0.783</c:v>
                </c:pt>
                <c:pt idx="475">
                  <c:v>0.784</c:v>
                </c:pt>
                <c:pt idx="476">
                  <c:v>0.784</c:v>
                </c:pt>
                <c:pt idx="477">
                  <c:v>0.784</c:v>
                </c:pt>
                <c:pt idx="478">
                  <c:v>0.784</c:v>
                </c:pt>
                <c:pt idx="479">
                  <c:v>0.784</c:v>
                </c:pt>
                <c:pt idx="480">
                  <c:v>0.785</c:v>
                </c:pt>
                <c:pt idx="481">
                  <c:v>0.785</c:v>
                </c:pt>
                <c:pt idx="482">
                  <c:v>0.785</c:v>
                </c:pt>
                <c:pt idx="483">
                  <c:v>0.785</c:v>
                </c:pt>
                <c:pt idx="484">
                  <c:v>0.786</c:v>
                </c:pt>
                <c:pt idx="485">
                  <c:v>0.786</c:v>
                </c:pt>
                <c:pt idx="486">
                  <c:v>0.786</c:v>
                </c:pt>
                <c:pt idx="487">
                  <c:v>0.786</c:v>
                </c:pt>
                <c:pt idx="488">
                  <c:v>0.786</c:v>
                </c:pt>
                <c:pt idx="489">
                  <c:v>0.787</c:v>
                </c:pt>
                <c:pt idx="490">
                  <c:v>0.787</c:v>
                </c:pt>
                <c:pt idx="491">
                  <c:v>0.787</c:v>
                </c:pt>
                <c:pt idx="492">
                  <c:v>0.787</c:v>
                </c:pt>
                <c:pt idx="493">
                  <c:v>0.787</c:v>
                </c:pt>
                <c:pt idx="494">
                  <c:v>0.788</c:v>
                </c:pt>
                <c:pt idx="495">
                  <c:v>0.788</c:v>
                </c:pt>
                <c:pt idx="496">
                  <c:v>0.788</c:v>
                </c:pt>
                <c:pt idx="497">
                  <c:v>0.788</c:v>
                </c:pt>
                <c:pt idx="498">
                  <c:v>0.789</c:v>
                </c:pt>
                <c:pt idx="499">
                  <c:v>0.789</c:v>
                </c:pt>
                <c:pt idx="500">
                  <c:v>0.789</c:v>
                </c:pt>
                <c:pt idx="501">
                  <c:v>0.789</c:v>
                </c:pt>
                <c:pt idx="502">
                  <c:v>0.789</c:v>
                </c:pt>
                <c:pt idx="503">
                  <c:v>0.79</c:v>
                </c:pt>
                <c:pt idx="504">
                  <c:v>0.79</c:v>
                </c:pt>
                <c:pt idx="505">
                  <c:v>0.79</c:v>
                </c:pt>
                <c:pt idx="506">
                  <c:v>0.79</c:v>
                </c:pt>
                <c:pt idx="507">
                  <c:v>0.79</c:v>
                </c:pt>
                <c:pt idx="508">
                  <c:v>0.791</c:v>
                </c:pt>
                <c:pt idx="509">
                  <c:v>0.791</c:v>
                </c:pt>
                <c:pt idx="510">
                  <c:v>0.791</c:v>
                </c:pt>
                <c:pt idx="511">
                  <c:v>0.791</c:v>
                </c:pt>
                <c:pt idx="512">
                  <c:v>0.792</c:v>
                </c:pt>
                <c:pt idx="513">
                  <c:v>0.792</c:v>
                </c:pt>
                <c:pt idx="514">
                  <c:v>0.792</c:v>
                </c:pt>
                <c:pt idx="515">
                  <c:v>0.792</c:v>
                </c:pt>
                <c:pt idx="516">
                  <c:v>0.792</c:v>
                </c:pt>
                <c:pt idx="517">
                  <c:v>0.793</c:v>
                </c:pt>
                <c:pt idx="518">
                  <c:v>0.793</c:v>
                </c:pt>
                <c:pt idx="519">
                  <c:v>0.793</c:v>
                </c:pt>
                <c:pt idx="520">
                  <c:v>0.793</c:v>
                </c:pt>
                <c:pt idx="521">
                  <c:v>0.794</c:v>
                </c:pt>
                <c:pt idx="522">
                  <c:v>0.794</c:v>
                </c:pt>
                <c:pt idx="523">
                  <c:v>0.794</c:v>
                </c:pt>
                <c:pt idx="524">
                  <c:v>0.794</c:v>
                </c:pt>
                <c:pt idx="525">
                  <c:v>0.794</c:v>
                </c:pt>
                <c:pt idx="526">
                  <c:v>0.795</c:v>
                </c:pt>
                <c:pt idx="527">
                  <c:v>0.795</c:v>
                </c:pt>
                <c:pt idx="528">
                  <c:v>0.795</c:v>
                </c:pt>
                <c:pt idx="529">
                  <c:v>0.795</c:v>
                </c:pt>
                <c:pt idx="530">
                  <c:v>0.795</c:v>
                </c:pt>
                <c:pt idx="531">
                  <c:v>0.796</c:v>
                </c:pt>
                <c:pt idx="532">
                  <c:v>0.796</c:v>
                </c:pt>
                <c:pt idx="533">
                  <c:v>0.796</c:v>
                </c:pt>
                <c:pt idx="534">
                  <c:v>0.796</c:v>
                </c:pt>
                <c:pt idx="535">
                  <c:v>0.797</c:v>
                </c:pt>
                <c:pt idx="536">
                  <c:v>0.797</c:v>
                </c:pt>
                <c:pt idx="537">
                  <c:v>0.797</c:v>
                </c:pt>
                <c:pt idx="538">
                  <c:v>0.797</c:v>
                </c:pt>
                <c:pt idx="539">
                  <c:v>0.797</c:v>
                </c:pt>
                <c:pt idx="540">
                  <c:v>0.798</c:v>
                </c:pt>
                <c:pt idx="541">
                  <c:v>0.798</c:v>
                </c:pt>
                <c:pt idx="542">
                  <c:v>0.798</c:v>
                </c:pt>
                <c:pt idx="543">
                  <c:v>0.798</c:v>
                </c:pt>
                <c:pt idx="544">
                  <c:v>0.798</c:v>
                </c:pt>
                <c:pt idx="545">
                  <c:v>0.799</c:v>
                </c:pt>
                <c:pt idx="546">
                  <c:v>0.799</c:v>
                </c:pt>
                <c:pt idx="547">
                  <c:v>0.799</c:v>
                </c:pt>
                <c:pt idx="548">
                  <c:v>0.799</c:v>
                </c:pt>
                <c:pt idx="549">
                  <c:v>0.8</c:v>
                </c:pt>
                <c:pt idx="550">
                  <c:v>0.8</c:v>
                </c:pt>
                <c:pt idx="551">
                  <c:v>0.8</c:v>
                </c:pt>
                <c:pt idx="552">
                  <c:v>0.8</c:v>
                </c:pt>
                <c:pt idx="553">
                  <c:v>0.8</c:v>
                </c:pt>
                <c:pt idx="554">
                  <c:v>0.801</c:v>
                </c:pt>
                <c:pt idx="555">
                  <c:v>0.801</c:v>
                </c:pt>
                <c:pt idx="556">
                  <c:v>0.801</c:v>
                </c:pt>
                <c:pt idx="557">
                  <c:v>0.801</c:v>
                </c:pt>
                <c:pt idx="558">
                  <c:v>0.802</c:v>
                </c:pt>
                <c:pt idx="559">
                  <c:v>0.802</c:v>
                </c:pt>
                <c:pt idx="560">
                  <c:v>0.802</c:v>
                </c:pt>
                <c:pt idx="561">
                  <c:v>0.802</c:v>
                </c:pt>
                <c:pt idx="562">
                  <c:v>0.802</c:v>
                </c:pt>
                <c:pt idx="563">
                  <c:v>0.803</c:v>
                </c:pt>
                <c:pt idx="564">
                  <c:v>0.803</c:v>
                </c:pt>
                <c:pt idx="565">
                  <c:v>0.803</c:v>
                </c:pt>
                <c:pt idx="566">
                  <c:v>0.803</c:v>
                </c:pt>
                <c:pt idx="567">
                  <c:v>0.803</c:v>
                </c:pt>
                <c:pt idx="568">
                  <c:v>0.804</c:v>
                </c:pt>
                <c:pt idx="569">
                  <c:v>0.804</c:v>
                </c:pt>
                <c:pt idx="570">
                  <c:v>0.804</c:v>
                </c:pt>
                <c:pt idx="571">
                  <c:v>0.804</c:v>
                </c:pt>
                <c:pt idx="572">
                  <c:v>0.805</c:v>
                </c:pt>
                <c:pt idx="573">
                  <c:v>0.805</c:v>
                </c:pt>
                <c:pt idx="574">
                  <c:v>0.805</c:v>
                </c:pt>
                <c:pt idx="575">
                  <c:v>0.805</c:v>
                </c:pt>
                <c:pt idx="576">
                  <c:v>0.805</c:v>
                </c:pt>
                <c:pt idx="577">
                  <c:v>0.806</c:v>
                </c:pt>
                <c:pt idx="578">
                  <c:v>0.806</c:v>
                </c:pt>
                <c:pt idx="579">
                  <c:v>0.806</c:v>
                </c:pt>
                <c:pt idx="580">
                  <c:v>0.806</c:v>
                </c:pt>
                <c:pt idx="581">
                  <c:v>0.807</c:v>
                </c:pt>
                <c:pt idx="582">
                  <c:v>0.807</c:v>
                </c:pt>
                <c:pt idx="583">
                  <c:v>0.807</c:v>
                </c:pt>
                <c:pt idx="584">
                  <c:v>0.807</c:v>
                </c:pt>
                <c:pt idx="585">
                  <c:v>0.807</c:v>
                </c:pt>
                <c:pt idx="586">
                  <c:v>0.808</c:v>
                </c:pt>
                <c:pt idx="587">
                  <c:v>0.808</c:v>
                </c:pt>
                <c:pt idx="588">
                  <c:v>0.808</c:v>
                </c:pt>
                <c:pt idx="589">
                  <c:v>0.808</c:v>
                </c:pt>
                <c:pt idx="590">
                  <c:v>0.808</c:v>
                </c:pt>
                <c:pt idx="591">
                  <c:v>0.809</c:v>
                </c:pt>
                <c:pt idx="592">
                  <c:v>0.809</c:v>
                </c:pt>
                <c:pt idx="593">
                  <c:v>0.809</c:v>
                </c:pt>
                <c:pt idx="594">
                  <c:v>0.809</c:v>
                </c:pt>
                <c:pt idx="595">
                  <c:v>0.81</c:v>
                </c:pt>
                <c:pt idx="596">
                  <c:v>0.81</c:v>
                </c:pt>
                <c:pt idx="597">
                  <c:v>0.81</c:v>
                </c:pt>
                <c:pt idx="598">
                  <c:v>0.81</c:v>
                </c:pt>
                <c:pt idx="599">
                  <c:v>0.81</c:v>
                </c:pt>
                <c:pt idx="600">
                  <c:v>0.811</c:v>
                </c:pt>
                <c:pt idx="601">
                  <c:v>0.811</c:v>
                </c:pt>
                <c:pt idx="602">
                  <c:v>0.811</c:v>
                </c:pt>
                <c:pt idx="603">
                  <c:v>0.811</c:v>
                </c:pt>
                <c:pt idx="604">
                  <c:v>0.811</c:v>
                </c:pt>
                <c:pt idx="605">
                  <c:v>0.812</c:v>
                </c:pt>
                <c:pt idx="606">
                  <c:v>0.812</c:v>
                </c:pt>
                <c:pt idx="607">
                  <c:v>0.812</c:v>
                </c:pt>
                <c:pt idx="608">
                  <c:v>0.812</c:v>
                </c:pt>
                <c:pt idx="609">
                  <c:v>0.813</c:v>
                </c:pt>
                <c:pt idx="610">
                  <c:v>0.813</c:v>
                </c:pt>
                <c:pt idx="611">
                  <c:v>0.813</c:v>
                </c:pt>
                <c:pt idx="612">
                  <c:v>0.813</c:v>
                </c:pt>
                <c:pt idx="613">
                  <c:v>0.813</c:v>
                </c:pt>
                <c:pt idx="614">
                  <c:v>0.814</c:v>
                </c:pt>
                <c:pt idx="615">
                  <c:v>0.814</c:v>
                </c:pt>
                <c:pt idx="616">
                  <c:v>0.814</c:v>
                </c:pt>
                <c:pt idx="617">
                  <c:v>0.814</c:v>
                </c:pt>
                <c:pt idx="618">
                  <c:v>0.815</c:v>
                </c:pt>
                <c:pt idx="619">
                  <c:v>0.815</c:v>
                </c:pt>
                <c:pt idx="620">
                  <c:v>0.815</c:v>
                </c:pt>
                <c:pt idx="621">
                  <c:v>0.815</c:v>
                </c:pt>
                <c:pt idx="622">
                  <c:v>0.815</c:v>
                </c:pt>
                <c:pt idx="623">
                  <c:v>0.816</c:v>
                </c:pt>
                <c:pt idx="624">
                  <c:v>0.816</c:v>
                </c:pt>
                <c:pt idx="625">
                  <c:v>0.816</c:v>
                </c:pt>
                <c:pt idx="626">
                  <c:v>0.816</c:v>
                </c:pt>
                <c:pt idx="627">
                  <c:v>0.816</c:v>
                </c:pt>
                <c:pt idx="628">
                  <c:v>0.817</c:v>
                </c:pt>
                <c:pt idx="629">
                  <c:v>0.817</c:v>
                </c:pt>
                <c:pt idx="630">
                  <c:v>0.817</c:v>
                </c:pt>
                <c:pt idx="631">
                  <c:v>0.817</c:v>
                </c:pt>
                <c:pt idx="632">
                  <c:v>0.818</c:v>
                </c:pt>
                <c:pt idx="633">
                  <c:v>0.818</c:v>
                </c:pt>
                <c:pt idx="634">
                  <c:v>0.818</c:v>
                </c:pt>
                <c:pt idx="635">
                  <c:v>0.818</c:v>
                </c:pt>
                <c:pt idx="636">
                  <c:v>0.818</c:v>
                </c:pt>
                <c:pt idx="637">
                  <c:v>0.819</c:v>
                </c:pt>
                <c:pt idx="638">
                  <c:v>0.819</c:v>
                </c:pt>
                <c:pt idx="639">
                  <c:v>0.819</c:v>
                </c:pt>
                <c:pt idx="640">
                  <c:v>0.819</c:v>
                </c:pt>
              </c:strCache>
            </c:strRef>
          </c:cat>
          <c:val>
            <c:numRef>
              <c:f>'9.16c'!$V$20:$V$660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0.69557388324030822</c:v>
                </c:pt>
                <c:pt idx="65">
                  <c:v>0.71357477814776216</c:v>
                </c:pt>
                <c:pt idx="66">
                  <c:v>0.73196832130367484</c:v>
                </c:pt>
                <c:pt idx="67">
                  <c:v>0.75076090791657102</c:v>
                </c:pt>
                <c:pt idx="68">
                  <c:v>0.76995897647041267</c:v>
                </c:pt>
                <c:pt idx="69">
                  <c:v>0.78956900722750478</c:v>
                </c:pt>
                <c:pt idx="70">
                  <c:v>0.80959752067187574</c:v>
                </c:pt>
                <c:pt idx="71">
                  <c:v>0.83005107589258686</c:v>
                </c:pt>
                <c:pt idx="72">
                  <c:v>0.85093626890639207</c:v>
                </c:pt>
                <c:pt idx="73">
                  <c:v>0.8722597309192468</c:v>
                </c:pt>
                <c:pt idx="74">
                  <c:v>0.89402812652617802</c:v>
                </c:pt>
                <c:pt idx="75">
                  <c:v>0.91624815184904229</c:v>
                </c:pt>
                <c:pt idx="76">
                  <c:v>0.93892653261177295</c:v>
                </c:pt>
                <c:pt idx="77">
                  <c:v>0.96207002215269022</c:v>
                </c:pt>
                <c:pt idx="78">
                  <c:v>0.98568539937355815</c:v>
                </c:pt>
                <c:pt idx="79">
                  <c:v>1.0097794666250286</c:v>
                </c:pt>
                <c:pt idx="80">
                  <c:v>1.0343590475282223</c:v>
                </c:pt>
                <c:pt idx="81">
                  <c:v>1.0594309847321755</c:v>
                </c:pt>
                <c:pt idx="82">
                  <c:v>1.0850021376069692</c:v>
                </c:pt>
                <c:pt idx="83">
                  <c:v>1.1110793798723537</c:v>
                </c:pt>
                <c:pt idx="84">
                  <c:v>1.1376695971617685</c:v>
                </c:pt>
                <c:pt idx="85">
                  <c:v>1.1647796845216527</c:v>
                </c:pt>
                <c:pt idx="86">
                  <c:v>1.1924165438460355</c:v>
                </c:pt>
                <c:pt idx="87">
                  <c:v>1.2205870812463837</c:v>
                </c:pt>
                <c:pt idx="88">
                  <c:v>1.2492982043567993</c:v>
                </c:pt>
                <c:pt idx="89">
                  <c:v>1.2785568195746257</c:v>
                </c:pt>
                <c:pt idx="90">
                  <c:v>1.3083698292366508</c:v>
                </c:pt>
                <c:pt idx="91">
                  <c:v>1.338744128731076</c:v>
                </c:pt>
                <c:pt idx="92">
                  <c:v>1.3696866035455266</c:v>
                </c:pt>
                <c:pt idx="93">
                  <c:v>1.4012041262513715</c:v>
                </c:pt>
                <c:pt idx="94">
                  <c:v>1.4333035534247396</c:v>
                </c:pt>
                <c:pt idx="95">
                  <c:v>1.4659917225046066</c:v>
                </c:pt>
                <c:pt idx="96">
                  <c:v>1.4992754485884383</c:v>
                </c:pt>
                <c:pt idx="97">
                  <c:v>1.5331615211658793</c:v>
                </c:pt>
                <c:pt idx="98">
                  <c:v>1.56765670079107</c:v>
                </c:pt>
                <c:pt idx="99">
                  <c:v>1.6027677156942242</c:v>
                </c:pt>
                <c:pt idx="100">
                  <c:v>1.6385012583331267</c:v>
                </c:pt>
                <c:pt idx="101">
                  <c:v>1.6748639818853222</c:v>
                </c:pt>
                <c:pt idx="102">
                  <c:v>1.7118624966817604</c:v>
                </c:pt>
                <c:pt idx="103">
                  <c:v>1.7495033665827944</c:v>
                </c:pt>
                <c:pt idx="104">
                  <c:v>1.7877931052974092</c:v>
                </c:pt>
                <c:pt idx="105">
                  <c:v>1.8267381726467034</c:v>
                </c:pt>
                <c:pt idx="106">
                  <c:v>1.8663449707726174</c:v>
                </c:pt>
                <c:pt idx="107">
                  <c:v>1.9066198402930572</c:v>
                </c:pt>
                <c:pt idx="108">
                  <c:v>1.9475690564045314</c:v>
                </c:pt>
                <c:pt idx="109">
                  <c:v>1.9891988249335741</c:v>
                </c:pt>
                <c:pt idx="110">
                  <c:v>2.0315152783381905</c:v>
                </c:pt>
                <c:pt idx="111">
                  <c:v>2.0745244716607312</c:v>
                </c:pt>
                <c:pt idx="112">
                  <c:v>2.1182323784335599</c:v>
                </c:pt>
                <c:pt idx="113">
                  <c:v>2.1626448865390433</c:v>
                </c:pt>
                <c:pt idx="114">
                  <c:v>2.2077677940253477</c:v>
                </c:pt>
                <c:pt idx="115">
                  <c:v>2.2536068048797113</c:v>
                </c:pt>
                <c:pt idx="116">
                  <c:v>2.3001675247608073</c:v>
                </c:pt>
                <c:pt idx="117">
                  <c:v>2.3474554566919714</c:v>
                </c:pt>
                <c:pt idx="118">
                  <c:v>2.3954759967170602</c:v>
                </c:pt>
                <c:pt idx="119">
                  <c:v>2.44423442952084</c:v>
                </c:pt>
                <c:pt idx="120">
                  <c:v>2.4937359240157755</c:v>
                </c:pt>
                <c:pt idx="121">
                  <c:v>2.5439855288972741</c:v>
                </c:pt>
                <c:pt idx="122">
                  <c:v>2.5949881681693729</c:v>
                </c:pt>
                <c:pt idx="123">
                  <c:v>2.6467486366430215</c:v>
                </c:pt>
                <c:pt idx="124">
                  <c:v>2.6992715954091313</c:v>
                </c:pt>
                <c:pt idx="125">
                  <c:v>2.7525615672886068</c:v>
                </c:pt>
                <c:pt idx="126">
                  <c:v>2.8066229322616851</c:v>
                </c:pt>
                <c:pt idx="127">
                  <c:v>2.8614599228789213</c:v>
                </c:pt>
                <c:pt idx="128">
                  <c:v>2.9170766196562461</c:v>
                </c:pt>
                <c:pt idx="129">
                  <c:v>2.9734769464565738</c:v>
                </c:pt>
                <c:pt idx="130">
                  <c:v>3.0306646658604923</c:v>
                </c:pt>
                <c:pt idx="131">
                  <c:v>3.0886433745286279</c:v>
                </c:pt>
                <c:pt idx="132">
                  <c:v>3.1474164985583317</c:v>
                </c:pt>
                <c:pt idx="133">
                  <c:v>3.2069872888373951</c:v>
                </c:pt>
                <c:pt idx="134">
                  <c:v>3.2673588163975515</c:v>
                </c:pt>
                <c:pt idx="135">
                  <c:v>3.3285339677705608</c:v>
                </c:pt>
                <c:pt idx="136">
                  <c:v>3.3905154403497608</c:v>
                </c:pt>
                <c:pt idx="137">
                  <c:v>3.4533057377599783</c:v>
                </c:pt>
                <c:pt idx="138">
                  <c:v>3.5169071652387713</c:v>
                </c:pt>
                <c:pt idx="139">
                  <c:v>3.5813218250319987</c:v>
                </c:pt>
                <c:pt idx="140">
                  <c:v>3.6465516118067844</c:v>
                </c:pt>
                <c:pt idx="141">
                  <c:v>3.7125982080849669</c:v>
                </c:pt>
                <c:pt idx="142">
                  <c:v>3.7794630797001636</c:v>
                </c:pt>
                <c:pt idx="143">
                  <c:v>3.8471474712816565</c:v>
                </c:pt>
                <c:pt idx="144">
                  <c:v>3.915652401768289</c:v>
                </c:pt>
                <c:pt idx="145">
                  <c:v>3.9849786599556474</c:v>
                </c:pt>
                <c:pt idx="146">
                  <c:v>4.0551268000798206</c:v>
                </c:pt>
                <c:pt idx="147">
                  <c:v>4.1260971374410476</c:v>
                </c:pt>
                <c:pt idx="148">
                  <c:v>4.1978897440706229</c:v>
                </c:pt>
                <c:pt idx="149">
                  <c:v>4.2705044444444296</c:v>
                </c:pt>
                <c:pt idx="150">
                  <c:v>4.3439408112465294</c:v>
                </c:pt>
                <c:pt idx="151">
                  <c:v>4.4181981611862202</c:v>
                </c:pt>
                <c:pt idx="152">
                  <c:v>4.4932755508720357</c:v>
                </c:pt>
                <c:pt idx="153">
                  <c:v>4.5691717727461558</c:v>
                </c:pt>
                <c:pt idx="154">
                  <c:v>4.6458853510827218</c:v>
                </c:pt>
                <c:pt idx="155">
                  <c:v>4.723414538053559</c:v>
                </c:pt>
                <c:pt idx="156">
                  <c:v>4.8017573098648301</c:v>
                </c:pt>
                <c:pt idx="157">
                  <c:v>4.8809113629681482</c:v>
                </c:pt>
                <c:pt idx="158">
                  <c:v>4.9608741103496827</c:v>
                </c:pt>
                <c:pt idx="159">
                  <c:v>5.0416426779007946</c:v>
                </c:pt>
                <c:pt idx="160">
                  <c:v>5.123213900873731</c:v>
                </c:pt>
                <c:pt idx="161">
                  <c:v>5.2055843204259453</c:v>
                </c:pt>
                <c:pt idx="162">
                  <c:v>5.2887501802565415</c:v>
                </c:pt>
                <c:pt idx="163">
                  <c:v>5.3727074233383938</c:v>
                </c:pt>
                <c:pt idx="164">
                  <c:v>5.4574516887494289</c:v>
                </c:pt>
                <c:pt idx="165">
                  <c:v>5.5429783086066085</c:v>
                </c:pt>
                <c:pt idx="166">
                  <c:v>5.6292823051060594</c:v>
                </c:pt>
                <c:pt idx="167">
                  <c:v>5.7163583876728303</c:v>
                </c:pt>
                <c:pt idx="168">
                  <c:v>5.8042009502237271</c:v>
                </c:pt>
                <c:pt idx="169">
                  <c:v>5.8928040685466261</c:v>
                </c:pt>
                <c:pt idx="170">
                  <c:v>5.9821614977996562</c:v>
                </c:pt>
                <c:pt idx="171">
                  <c:v>6.0722666701336028</c:v>
                </c:pt>
                <c:pt idx="172">
                  <c:v>6.1631126924408575</c:v>
                </c:pt>
                <c:pt idx="173">
                  <c:v>6.2546923442341908</c:v>
                </c:pt>
                <c:pt idx="174">
                  <c:v>6.3469980756585738</c:v>
                </c:pt>
                <c:pt idx="175">
                  <c:v>6.4400220056392605</c:v>
                </c:pt>
                <c:pt idx="176">
                  <c:v>6.5337559201692619</c:v>
                </c:pt>
                <c:pt idx="177">
                  <c:v>6.6281912707393031</c:v>
                </c:pt>
                <c:pt idx="178">
                  <c:v>6.7233191729133068</c:v>
                </c:pt>
                <c:pt idx="179">
                  <c:v>6.8191304050523796</c:v>
                </c:pt>
                <c:pt idx="180">
                  <c:v>6.9156154071902192</c:v>
                </c:pt>
                <c:pt idx="181">
                  <c:v>7.0127642800627923</c:v>
                </c:pt>
                <c:pt idx="182">
                  <c:v>7.1105667842950631</c:v>
                </c:pt>
                <c:pt idx="183">
                  <c:v>7.2090123397475043</c:v>
                </c:pt>
                <c:pt idx="184">
                  <c:v>7.3080900250250203</c:v>
                </c:pt>
                <c:pt idx="185">
                  <c:v>7.4077885771508116</c:v>
                </c:pt>
                <c:pt idx="186">
                  <c:v>7.5080963914077286</c:v>
                </c:pt>
                <c:pt idx="187">
                  <c:v>7.609001521349458</c:v>
                </c:pt>
                <c:pt idx="188">
                  <c:v>7.7104916789838613</c:v>
                </c:pt>
                <c:pt idx="189">
                  <c:v>7.8125542351307056</c:v>
                </c:pt>
                <c:pt idx="190">
                  <c:v>7.9151762199558986</c:v>
                </c:pt>
                <c:pt idx="191">
                  <c:v>8.0183443236842553</c:v>
                </c:pt>
                <c:pt idx="192">
                  <c:v>8.1220448974927457</c:v>
                </c:pt>
                <c:pt idx="193">
                  <c:v>8.2262639545860345</c:v>
                </c:pt>
                <c:pt idx="194">
                  <c:v>8.3309871714560604</c:v>
                </c:pt>
                <c:pt idx="195">
                  <c:v>8.4361998893272592</c:v>
                </c:pt>
                <c:pt idx="196">
                  <c:v>8.5418871157889402</c:v>
                </c:pt>
                <c:pt idx="197">
                  <c:v>8.6480335266162278</c:v>
                </c:pt>
                <c:pt idx="198">
                  <c:v>8.7546234677808226</c:v>
                </c:pt>
                <c:pt idx="199">
                  <c:v>8.8616409576527886</c:v>
                </c:pt>
                <c:pt idx="200">
                  <c:v>8.9690696893943578</c:v>
                </c:pt>
                <c:pt idx="201">
                  <c:v>9.0768930335467264</c:v>
                </c:pt>
                <c:pt idx="202">
                  <c:v>9.1850940408105934</c:v>
                </c:pt>
                <c:pt idx="203">
                  <c:v>9.2936554450211588</c:v>
                </c:pt>
                <c:pt idx="204">
                  <c:v>9.4025596663180639</c:v>
                </c:pt>
                <c:pt idx="205">
                  <c:v>9.5117888145107639</c:v>
                </c:pt>
                <c:pt idx="206">
                  <c:v>9.6213246926395239</c:v>
                </c:pt>
                <c:pt idx="207">
                  <c:v>9.731148800732262</c:v>
                </c:pt>
                <c:pt idx="208">
                  <c:v>9.8412423397571658</c:v>
                </c:pt>
                <c:pt idx="209">
                  <c:v>9.9515862157710622</c:v>
                </c:pt>
                <c:pt idx="210">
                  <c:v>10.062161044263124</c:v>
                </c:pt>
                <c:pt idx="211">
                  <c:v>10.172947154693656</c:v>
                </c:pt>
                <c:pt idx="212">
                  <c:v>10.283924595227303</c:v>
                </c:pt>
                <c:pt idx="213">
                  <c:v>10.395073137660015</c:v>
                </c:pt>
                <c:pt idx="214">
                  <c:v>10.506372282538958</c:v>
                </c:pt>
                <c:pt idx="215">
                  <c:v>10.617801264474348</c:v>
                </c:pt>
                <c:pt idx="216">
                  <c:v>10.729339057642099</c:v>
                </c:pt>
                <c:pt idx="217">
                  <c:v>10.840964381476004</c:v>
                </c:pt>
                <c:pt idx="218">
                  <c:v>10.952655706548018</c:v>
                </c:pt>
                <c:pt idx="219">
                  <c:v>11.064391260635109</c:v>
                </c:pt>
                <c:pt idx="220">
                  <c:v>11.176149034970896</c:v>
                </c:pt>
                <c:pt idx="221">
                  <c:v>11.287906790680264</c:v>
                </c:pt>
                <c:pt idx="222">
                  <c:v>11.399642065394922</c:v>
                </c:pt>
                <c:pt idx="223">
                  <c:v>11.511332180047729</c:v>
                </c:pt>
                <c:pt idx="224">
                  <c:v>11.622954245843514</c:v>
                </c:pt>
                <c:pt idx="225">
                  <c:v>11.73448517140389</c:v>
                </c:pt>
                <c:pt idx="226">
                  <c:v>11.845901670083494</c:v>
                </c:pt>
                <c:pt idx="227">
                  <c:v>11.9571802674549</c:v>
                </c:pt>
                <c:pt idx="228">
                  <c:v>12.068297308959293</c:v>
                </c:pt>
                <c:pt idx="229">
                  <c:v>12.179228967719864</c:v>
                </c:pt>
                <c:pt idx="230">
                  <c:v>12.289951252514795</c:v>
                </c:pt>
                <c:pt idx="231">
                  <c:v>12.400440015906451</c:v>
                </c:pt>
                <c:pt idx="232">
                  <c:v>12.510670962523331</c:v>
                </c:pt>
                <c:pt idx="233">
                  <c:v>12.620619657491211</c:v>
                </c:pt>
                <c:pt idx="234">
                  <c:v>12.730261535009681</c:v>
                </c:pt>
                <c:pt idx="235">
                  <c:v>12.839571907070262</c:v>
                </c:pt>
                <c:pt idx="236">
                  <c:v>12.948525972312039</c:v>
                </c:pt>
                <c:pt idx="237">
                  <c:v>13.057098825010698</c:v>
                </c:pt>
                <c:pt idx="238">
                  <c:v>13.16526546419672</c:v>
                </c:pt>
                <c:pt idx="239">
                  <c:v>13.273000802898245</c:v>
                </c:pt>
                <c:pt idx="240">
                  <c:v>13.380279677504218</c:v>
                </c:pt>
                <c:pt idx="241">
                  <c:v>13.487076857243034</c:v>
                </c:pt>
                <c:pt idx="242">
                  <c:v>13.593367053772027</c:v>
                </c:pt>
                <c:pt idx="243">
                  <c:v>13.699124930872848</c:v>
                </c:pt>
                <c:pt idx="244">
                  <c:v>13.80432511424779</c:v>
                </c:pt>
                <c:pt idx="245">
                  <c:v>13.90894220141192</c:v>
                </c:pt>
                <c:pt idx="246">
                  <c:v>14.012950771675811</c:v>
                </c:pt>
                <c:pt idx="247">
                  <c:v>14.116325396213584</c:v>
                </c:pt>
                <c:pt idx="248">
                  <c:v>14.219040648210816</c:v>
                </c:pt>
                <c:pt idx="249">
                  <c:v>14.321071113086788</c:v>
                </c:pt>
                <c:pt idx="250">
                  <c:v>14.422391398785527</c:v>
                </c:pt>
                <c:pt idx="251">
                  <c:v>14.522976146129871</c:v>
                </c:pt>
                <c:pt idx="252">
                  <c:v>14.622800039232823</c:v>
                </c:pt>
                <c:pt idx="253">
                  <c:v>14.721837815960328</c:v>
                </c:pt>
                <c:pt idx="254">
                  <c:v>14.820064278439498</c:v>
                </c:pt>
                <c:pt idx="255">
                  <c:v>14.917454303606316</c:v>
                </c:pt>
                <c:pt idx="256">
                  <c:v>15.013982853786723</c:v>
                </c:pt>
                <c:pt idx="257">
                  <c:v>15.109624987304912</c:v>
                </c:pt>
                <c:pt idx="258">
                  <c:v>15.204355869112661</c:v>
                </c:pt>
                <c:pt idx="259">
                  <c:v>15.298150781433439</c:v>
                </c:pt>
                <c:pt idx="260">
                  <c:v>15.390985134414933</c:v>
                </c:pt>
                <c:pt idx="261">
                  <c:v>15.482834476783715</c:v>
                </c:pt>
                <c:pt idx="262">
                  <c:v>15.573674506495545</c:v>
                </c:pt>
                <c:pt idx="263">
                  <c:v>15.663481081374986</c:v>
                </c:pt>
                <c:pt idx="264">
                  <c:v>15.75223022973778</c:v>
                </c:pt>
                <c:pt idx="265">
                  <c:v>15.839898160989542</c:v>
                </c:pt>
                <c:pt idx="266">
                  <c:v>15.92646127619423</c:v>
                </c:pt>
                <c:pt idx="267">
                  <c:v>16.011896178605877</c:v>
                </c:pt>
                <c:pt idx="268">
                  <c:v>16.09617968415704</c:v>
                </c:pt>
                <c:pt idx="269">
                  <c:v>16.179288831897431</c:v>
                </c:pt>
                <c:pt idx="270">
                  <c:v>16.261200894376149</c:v>
                </c:pt>
                <c:pt idx="271">
                  <c:v>16.341893387961015</c:v>
                </c:pt>
                <c:pt idx="272">
                  <c:v>16.421344083088457</c:v>
                </c:pt>
                <c:pt idx="273">
                  <c:v>16.499531014437416</c:v>
                </c:pt>
                <c:pt idx="274">
                  <c:v>16.57643249102081</c:v>
                </c:pt>
                <c:pt idx="275">
                  <c:v>16.652027106188044</c:v>
                </c:pt>
                <c:pt idx="276">
                  <c:v>16.726293747532182</c:v>
                </c:pt>
                <c:pt idx="277">
                  <c:v>16.799211606695312</c:v>
                </c:pt>
                <c:pt idx="278">
                  <c:v>16.870760189065816</c:v>
                </c:pt>
                <c:pt idx="279">
                  <c:v>16.940919323361157</c:v>
                </c:pt>
                <c:pt idx="280">
                  <c:v>17.009669171089996</c:v>
                </c:pt>
                <c:pt idx="281">
                  <c:v>17.076990235887394</c:v>
                </c:pt>
                <c:pt idx="282">
                  <c:v>17.142863372716928</c:v>
                </c:pt>
                <c:pt idx="283">
                  <c:v>17.207269796933762</c:v>
                </c:pt>
                <c:pt idx="284">
                  <c:v>17.270191093202531</c:v>
                </c:pt>
                <c:pt idx="285">
                  <c:v>17.331609224264213</c:v>
                </c:pt>
                <c:pt idx="286">
                  <c:v>17.391506539546146</c:v>
                </c:pt>
                <c:pt idx="287">
                  <c:v>17.449865783609393</c:v>
                </c:pt>
                <c:pt idx="288">
                  <c:v>17.506670104427823</c:v>
                </c:pt>
                <c:pt idx="289">
                  <c:v>17.561903061493407</c:v>
                </c:pt>
                <c:pt idx="290">
                  <c:v>17.615548633742154</c:v>
                </c:pt>
                <c:pt idx="291">
                  <c:v>17.667591227295464</c:v>
                </c:pt>
                <c:pt idx="292">
                  <c:v>17.718015683011604</c:v>
                </c:pt>
                <c:pt idx="293">
                  <c:v>17.766807283842159</c:v>
                </c:pt>
                <c:pt idx="294">
                  <c:v>17.813951761988548</c:v>
                </c:pt>
                <c:pt idx="295">
                  <c:v>17.859435305853655</c:v>
                </c:pt>
                <c:pt idx="296">
                  <c:v>17.903244566783879</c:v>
                </c:pt>
                <c:pt idx="297">
                  <c:v>17.945366665596985</c:v>
                </c:pt>
                <c:pt idx="298">
                  <c:v>17.985789198891283</c:v>
                </c:pt>
                <c:pt idx="299">
                  <c:v>18.02450024513179</c:v>
                </c:pt>
                <c:pt idx="300">
                  <c:v>18.061488370509274</c:v>
                </c:pt>
                <c:pt idx="301">
                  <c:v>18.096742634568031</c:v>
                </c:pt>
                <c:pt idx="302">
                  <c:v>18.130252595598613</c:v>
                </c:pt>
                <c:pt idx="303">
                  <c:v>18.162008315791756</c:v>
                </c:pt>
                <c:pt idx="304">
                  <c:v>18.192000366149912</c:v>
                </c:pt>
                <c:pt idx="305">
                  <c:v>18.220219831153052</c:v>
                </c:pt>
                <c:pt idx="306">
                  <c:v>18.246658313175445</c:v>
                </c:pt>
                <c:pt idx="307">
                  <c:v>18.271307936650416</c:v>
                </c:pt>
                <c:pt idx="308">
                  <c:v>18.294161351980108</c:v>
                </c:pt>
                <c:pt idx="309">
                  <c:v>18.3152117391876</c:v>
                </c:pt>
                <c:pt idx="310">
                  <c:v>18.334452811308836</c:v>
                </c:pt>
                <c:pt idx="311">
                  <c:v>18.35187881752195</c:v>
                </c:pt>
                <c:pt idx="312">
                  <c:v>18.367484546011855</c:v>
                </c:pt>
                <c:pt idx="313">
                  <c:v>18.381265326568101</c:v>
                </c:pt>
                <c:pt idx="314">
                  <c:v>18.393217032914134</c:v>
                </c:pt>
                <c:pt idx="315">
                  <c:v>18.403336084766412</c:v>
                </c:pt>
                <c:pt idx="316">
                  <c:v>18.411619449621867</c:v>
                </c:pt>
                <c:pt idx="317">
                  <c:v>18.418064644272505</c:v>
                </c:pt>
                <c:pt idx="318">
                  <c:v>18.422669736046057</c:v>
                </c:pt>
                <c:pt idx="319">
                  <c:v>18.425433343771861</c:v>
                </c:pt>
                <c:pt idx="320">
                  <c:v>18.426354638471228</c:v>
                </c:pt>
                <c:pt idx="321">
                  <c:v>18.425433343771861</c:v>
                </c:pt>
                <c:pt idx="322">
                  <c:v>18.422669736046057</c:v>
                </c:pt>
                <c:pt idx="323">
                  <c:v>18.418064644272505</c:v>
                </c:pt>
                <c:pt idx="324">
                  <c:v>18.411619449621867</c:v>
                </c:pt>
                <c:pt idx="325">
                  <c:v>18.403336084766412</c:v>
                </c:pt>
                <c:pt idx="326">
                  <c:v>18.393217032914134</c:v>
                </c:pt>
                <c:pt idx="327">
                  <c:v>18.381265326568101</c:v>
                </c:pt>
                <c:pt idx="328">
                  <c:v>18.367484546011855</c:v>
                </c:pt>
                <c:pt idx="329">
                  <c:v>18.35187881752195</c:v>
                </c:pt>
                <c:pt idx="330">
                  <c:v>18.334452811308836</c:v>
                </c:pt>
                <c:pt idx="331">
                  <c:v>18.3152117391876</c:v>
                </c:pt>
                <c:pt idx="332">
                  <c:v>18.294161351980108</c:v>
                </c:pt>
                <c:pt idx="333">
                  <c:v>18.271307936650416</c:v>
                </c:pt>
                <c:pt idx="334">
                  <c:v>18.246658313175445</c:v>
                </c:pt>
                <c:pt idx="335">
                  <c:v>18.220219831153052</c:v>
                </c:pt>
                <c:pt idx="336">
                  <c:v>18.192000366149912</c:v>
                </c:pt>
                <c:pt idx="337">
                  <c:v>18.162008315791756</c:v>
                </c:pt>
                <c:pt idx="338">
                  <c:v>18.130252595598613</c:v>
                </c:pt>
                <c:pt idx="339">
                  <c:v>18.096742634568031</c:v>
                </c:pt>
                <c:pt idx="340">
                  <c:v>18.061488370509274</c:v>
                </c:pt>
                <c:pt idx="341">
                  <c:v>18.02450024513179</c:v>
                </c:pt>
                <c:pt idx="342">
                  <c:v>17.985789198891283</c:v>
                </c:pt>
                <c:pt idx="343">
                  <c:v>17.945366665596985</c:v>
                </c:pt>
                <c:pt idx="344">
                  <c:v>17.903244566783879</c:v>
                </c:pt>
                <c:pt idx="345">
                  <c:v>17.859435305853655</c:v>
                </c:pt>
                <c:pt idx="346">
                  <c:v>17.813951761988548</c:v>
                </c:pt>
                <c:pt idx="347">
                  <c:v>17.766807283842159</c:v>
                </c:pt>
                <c:pt idx="348">
                  <c:v>17.718015683011604</c:v>
                </c:pt>
                <c:pt idx="349">
                  <c:v>17.667591227295464</c:v>
                </c:pt>
                <c:pt idx="350">
                  <c:v>17.615548633742154</c:v>
                </c:pt>
                <c:pt idx="351">
                  <c:v>17.561903061493407</c:v>
                </c:pt>
                <c:pt idx="352">
                  <c:v>17.506670104427823</c:v>
                </c:pt>
                <c:pt idx="353">
                  <c:v>17.449865783609393</c:v>
                </c:pt>
                <c:pt idx="354">
                  <c:v>17.391506539546146</c:v>
                </c:pt>
                <c:pt idx="355">
                  <c:v>17.331609224264213</c:v>
                </c:pt>
                <c:pt idx="356">
                  <c:v>17.270191093202531</c:v>
                </c:pt>
                <c:pt idx="357">
                  <c:v>17.207269796933762</c:v>
                </c:pt>
                <c:pt idx="358">
                  <c:v>17.142863372716928</c:v>
                </c:pt>
                <c:pt idx="359">
                  <c:v>17.076990235887394</c:v>
                </c:pt>
                <c:pt idx="360">
                  <c:v>17.009669171089996</c:v>
                </c:pt>
                <c:pt idx="361">
                  <c:v>16.940919323361157</c:v>
                </c:pt>
                <c:pt idx="362">
                  <c:v>16.870760189065816</c:v>
                </c:pt>
                <c:pt idx="363">
                  <c:v>16.799211606695312</c:v>
                </c:pt>
                <c:pt idx="364">
                  <c:v>16.726293747532182</c:v>
                </c:pt>
                <c:pt idx="365">
                  <c:v>16.652027106188044</c:v>
                </c:pt>
                <c:pt idx="366">
                  <c:v>16.57643249102081</c:v>
                </c:pt>
                <c:pt idx="367">
                  <c:v>16.499531014437416</c:v>
                </c:pt>
                <c:pt idx="368">
                  <c:v>16.421344083088457</c:v>
                </c:pt>
                <c:pt idx="369">
                  <c:v>16.341893387961015</c:v>
                </c:pt>
                <c:pt idx="370">
                  <c:v>16.261200894376149</c:v>
                </c:pt>
                <c:pt idx="371">
                  <c:v>16.179288831897431</c:v>
                </c:pt>
                <c:pt idx="372">
                  <c:v>16.09617968415704</c:v>
                </c:pt>
                <c:pt idx="373">
                  <c:v>16.011896178605877</c:v>
                </c:pt>
                <c:pt idx="374">
                  <c:v>15.92646127619423</c:v>
                </c:pt>
                <c:pt idx="375">
                  <c:v>15.839898160989542</c:v>
                </c:pt>
                <c:pt idx="376">
                  <c:v>15.75223022973778</c:v>
                </c:pt>
                <c:pt idx="377">
                  <c:v>15.663481081374986</c:v>
                </c:pt>
                <c:pt idx="378">
                  <c:v>15.573674506495545</c:v>
                </c:pt>
                <c:pt idx="379">
                  <c:v>15.482834476783715</c:v>
                </c:pt>
                <c:pt idx="380">
                  <c:v>15.390985134414933</c:v>
                </c:pt>
                <c:pt idx="381">
                  <c:v>15.298150781433439</c:v>
                </c:pt>
                <c:pt idx="382">
                  <c:v>15.204355869112661</c:v>
                </c:pt>
                <c:pt idx="383">
                  <c:v>15.109624987304912</c:v>
                </c:pt>
                <c:pt idx="384">
                  <c:v>15.013982853786723</c:v>
                </c:pt>
                <c:pt idx="385">
                  <c:v>14.917454303606316</c:v>
                </c:pt>
                <c:pt idx="386">
                  <c:v>14.820064278439498</c:v>
                </c:pt>
                <c:pt idx="387">
                  <c:v>14.721837815960328</c:v>
                </c:pt>
                <c:pt idx="388">
                  <c:v>14.622800039232823</c:v>
                </c:pt>
                <c:pt idx="389">
                  <c:v>14.522976146129871</c:v>
                </c:pt>
                <c:pt idx="390">
                  <c:v>14.422391398785527</c:v>
                </c:pt>
                <c:pt idx="391">
                  <c:v>14.321071113086788</c:v>
                </c:pt>
                <c:pt idx="392">
                  <c:v>14.219040648210816</c:v>
                </c:pt>
                <c:pt idx="393">
                  <c:v>14.116325396213584</c:v>
                </c:pt>
                <c:pt idx="394">
                  <c:v>14.012950771675811</c:v>
                </c:pt>
                <c:pt idx="395">
                  <c:v>13.90894220141192</c:v>
                </c:pt>
                <c:pt idx="396">
                  <c:v>13.80432511424779</c:v>
                </c:pt>
                <c:pt idx="397">
                  <c:v>13.699124930872848</c:v>
                </c:pt>
                <c:pt idx="398">
                  <c:v>13.593367053772027</c:v>
                </c:pt>
                <c:pt idx="399">
                  <c:v>13.487076857243034</c:v>
                </c:pt>
                <c:pt idx="400">
                  <c:v>13.380279677504218</c:v>
                </c:pt>
                <c:pt idx="401">
                  <c:v>13.273000802898245</c:v>
                </c:pt>
                <c:pt idx="402">
                  <c:v>13.16526546419672</c:v>
                </c:pt>
                <c:pt idx="403">
                  <c:v>13.057098825010698</c:v>
                </c:pt>
                <c:pt idx="404">
                  <c:v>12.948525972312039</c:v>
                </c:pt>
                <c:pt idx="405">
                  <c:v>12.839571907070262</c:v>
                </c:pt>
                <c:pt idx="406">
                  <c:v>12.730261535009681</c:v>
                </c:pt>
                <c:pt idx="407">
                  <c:v>12.620619657491211</c:v>
                </c:pt>
                <c:pt idx="408">
                  <c:v>12.510670962523331</c:v>
                </c:pt>
                <c:pt idx="409">
                  <c:v>12.400440015906451</c:v>
                </c:pt>
                <c:pt idx="410">
                  <c:v>12.289951252514795</c:v>
                </c:pt>
                <c:pt idx="411">
                  <c:v>12.179228967719864</c:v>
                </c:pt>
                <c:pt idx="412">
                  <c:v>12.068297308959293</c:v>
                </c:pt>
                <c:pt idx="413">
                  <c:v>11.9571802674549</c:v>
                </c:pt>
                <c:pt idx="414">
                  <c:v>11.845901670083494</c:v>
                </c:pt>
                <c:pt idx="415">
                  <c:v>11.73448517140389</c:v>
                </c:pt>
                <c:pt idx="416">
                  <c:v>11.622954245843514</c:v>
                </c:pt>
                <c:pt idx="417">
                  <c:v>11.511332180047729</c:v>
                </c:pt>
                <c:pt idx="418">
                  <c:v>11.399642065394922</c:v>
                </c:pt>
                <c:pt idx="419">
                  <c:v>11.287906790680264</c:v>
                </c:pt>
                <c:pt idx="420">
                  <c:v>11.176149034970896</c:v>
                </c:pt>
                <c:pt idx="421">
                  <c:v>11.064391260635109</c:v>
                </c:pt>
                <c:pt idx="422">
                  <c:v>10.952655706548018</c:v>
                </c:pt>
                <c:pt idx="423">
                  <c:v>10.840964381476004</c:v>
                </c:pt>
                <c:pt idx="424">
                  <c:v>10.729339057642099</c:v>
                </c:pt>
                <c:pt idx="425">
                  <c:v>10.617801264474348</c:v>
                </c:pt>
                <c:pt idx="426">
                  <c:v>10.506372282538958</c:v>
                </c:pt>
                <c:pt idx="427">
                  <c:v>10.395073137660015</c:v>
                </c:pt>
                <c:pt idx="428">
                  <c:v>10.283924595227303</c:v>
                </c:pt>
                <c:pt idx="429">
                  <c:v>10.172947154693656</c:v>
                </c:pt>
                <c:pt idx="430">
                  <c:v>10.062161044263124</c:v>
                </c:pt>
                <c:pt idx="431">
                  <c:v>9.9515862157710622</c:v>
                </c:pt>
                <c:pt idx="432">
                  <c:v>9.8412423397571658</c:v>
                </c:pt>
                <c:pt idx="433">
                  <c:v>9.731148800732262</c:v>
                </c:pt>
                <c:pt idx="434">
                  <c:v>9.6213246926395239</c:v>
                </c:pt>
                <c:pt idx="435">
                  <c:v>9.5117888145107639</c:v>
                </c:pt>
                <c:pt idx="436">
                  <c:v>9.4025596663180639</c:v>
                </c:pt>
                <c:pt idx="437">
                  <c:v>9.2936554450211588</c:v>
                </c:pt>
                <c:pt idx="438">
                  <c:v>9.1850940408105934</c:v>
                </c:pt>
                <c:pt idx="439">
                  <c:v>9.0768930335467264</c:v>
                </c:pt>
                <c:pt idx="440">
                  <c:v>8.9690696893943578</c:v>
                </c:pt>
                <c:pt idx="441">
                  <c:v>8.8616409576527886</c:v>
                </c:pt>
                <c:pt idx="442">
                  <c:v>8.7546234677808226</c:v>
                </c:pt>
                <c:pt idx="443">
                  <c:v>8.6480335266162278</c:v>
                </c:pt>
                <c:pt idx="444">
                  <c:v>8.5418871157889402</c:v>
                </c:pt>
                <c:pt idx="445">
                  <c:v>8.4361998893272592</c:v>
                </c:pt>
                <c:pt idx="446">
                  <c:v>8.3309871714560604</c:v>
                </c:pt>
                <c:pt idx="447">
                  <c:v>8.2262639545860345</c:v>
                </c:pt>
                <c:pt idx="448">
                  <c:v>8.1220448974927457</c:v>
                </c:pt>
                <c:pt idx="449">
                  <c:v>8.0183443236842553</c:v>
                </c:pt>
                <c:pt idx="450">
                  <c:v>7.9151762199558986</c:v>
                </c:pt>
                <c:pt idx="451">
                  <c:v>7.8125542351307056</c:v>
                </c:pt>
                <c:pt idx="452">
                  <c:v>7.7104916789838613</c:v>
                </c:pt>
                <c:pt idx="453">
                  <c:v>7.609001521349458</c:v>
                </c:pt>
                <c:pt idx="454">
                  <c:v>7.5080963914077286</c:v>
                </c:pt>
                <c:pt idx="455">
                  <c:v>7.4077885771508116</c:v>
                </c:pt>
                <c:pt idx="456">
                  <c:v>7.3080900250250203</c:v>
                </c:pt>
                <c:pt idx="457">
                  <c:v>7.2090123397475043</c:v>
                </c:pt>
                <c:pt idx="458">
                  <c:v>7.1105667842950631</c:v>
                </c:pt>
                <c:pt idx="459">
                  <c:v>7.0127642800627923</c:v>
                </c:pt>
                <c:pt idx="460">
                  <c:v>6.9156154071902192</c:v>
                </c:pt>
                <c:pt idx="461">
                  <c:v>6.8191304050523796</c:v>
                </c:pt>
                <c:pt idx="462">
                  <c:v>6.7233191729133068</c:v>
                </c:pt>
                <c:pt idx="463">
                  <c:v>6.6281912707393031</c:v>
                </c:pt>
                <c:pt idx="464">
                  <c:v>6.5337559201692619</c:v>
                </c:pt>
                <c:pt idx="465">
                  <c:v>6.4400220056392605</c:v>
                </c:pt>
                <c:pt idx="466">
                  <c:v>6.3469980756585738</c:v>
                </c:pt>
                <c:pt idx="467">
                  <c:v>6.2546923442341908</c:v>
                </c:pt>
                <c:pt idx="468">
                  <c:v>6.1631126924408575</c:v>
                </c:pt>
                <c:pt idx="469">
                  <c:v>6.0722666701336028</c:v>
                </c:pt>
                <c:pt idx="470">
                  <c:v>5.9821614977996562</c:v>
                </c:pt>
                <c:pt idx="471">
                  <c:v>5.8928040685466261</c:v>
                </c:pt>
                <c:pt idx="472">
                  <c:v>5.8042009502237271</c:v>
                </c:pt>
                <c:pt idx="473">
                  <c:v>5.7163583876728303</c:v>
                </c:pt>
                <c:pt idx="474">
                  <c:v>5.6292823051060594</c:v>
                </c:pt>
                <c:pt idx="475">
                  <c:v>5.5429783086066085</c:v>
                </c:pt>
                <c:pt idx="476">
                  <c:v>5.4574516887494289</c:v>
                </c:pt>
                <c:pt idx="477">
                  <c:v>5.3727074233383938</c:v>
                </c:pt>
                <c:pt idx="478">
                  <c:v>5.2887501802565415</c:v>
                </c:pt>
                <c:pt idx="479">
                  <c:v>5.2055843204259453</c:v>
                </c:pt>
                <c:pt idx="480">
                  <c:v>5.123213900873731</c:v>
                </c:pt>
                <c:pt idx="481">
                  <c:v>5.0416426779007946</c:v>
                </c:pt>
                <c:pt idx="482">
                  <c:v>4.9608741103496827</c:v>
                </c:pt>
                <c:pt idx="483">
                  <c:v>4.8809113629681482</c:v>
                </c:pt>
                <c:pt idx="484">
                  <c:v>4.8017573098648301</c:v>
                </c:pt>
                <c:pt idx="485">
                  <c:v>4.723414538053559</c:v>
                </c:pt>
                <c:pt idx="486">
                  <c:v>4.6458853510827218</c:v>
                </c:pt>
                <c:pt idx="487">
                  <c:v>4.5691717727461558</c:v>
                </c:pt>
                <c:pt idx="488">
                  <c:v>4.4932755508720357</c:v>
                </c:pt>
                <c:pt idx="489">
                  <c:v>4.4181981611862202</c:v>
                </c:pt>
                <c:pt idx="490">
                  <c:v>4.3439408112465294</c:v>
                </c:pt>
                <c:pt idx="491">
                  <c:v>4.2705044444444296</c:v>
                </c:pt>
                <c:pt idx="492">
                  <c:v>4.1978897440706229</c:v>
                </c:pt>
                <c:pt idx="493">
                  <c:v>4.1260971374410476</c:v>
                </c:pt>
                <c:pt idx="494">
                  <c:v>4.0551268000798206</c:v>
                </c:pt>
                <c:pt idx="495">
                  <c:v>3.9849786599556474</c:v>
                </c:pt>
                <c:pt idx="496">
                  <c:v>3.915652401768289</c:v>
                </c:pt>
                <c:pt idx="497">
                  <c:v>3.8471474712816565</c:v>
                </c:pt>
                <c:pt idx="498">
                  <c:v>3.7794630797001636</c:v>
                </c:pt>
                <c:pt idx="499">
                  <c:v>3.7125982080849669</c:v>
                </c:pt>
                <c:pt idx="500">
                  <c:v>3.6465516118067844</c:v>
                </c:pt>
                <c:pt idx="501">
                  <c:v>3.5813218250319987</c:v>
                </c:pt>
                <c:pt idx="502">
                  <c:v>3.5169071652387713</c:v>
                </c:pt>
                <c:pt idx="503">
                  <c:v>3.4533057377599783</c:v>
                </c:pt>
                <c:pt idx="504">
                  <c:v>3.3905154403497608</c:v>
                </c:pt>
                <c:pt idx="505">
                  <c:v>3.3285339677705608</c:v>
                </c:pt>
                <c:pt idx="506">
                  <c:v>3.2673588163975515</c:v>
                </c:pt>
                <c:pt idx="507">
                  <c:v>3.2069872888373951</c:v>
                </c:pt>
                <c:pt idx="508">
                  <c:v>3.1474164985583317</c:v>
                </c:pt>
                <c:pt idx="509">
                  <c:v>3.0886433745286279</c:v>
                </c:pt>
                <c:pt idx="510">
                  <c:v>3.0306646658604923</c:v>
                </c:pt>
                <c:pt idx="511">
                  <c:v>2.9734769464565738</c:v>
                </c:pt>
                <c:pt idx="512">
                  <c:v>2.9170766196562461</c:v>
                </c:pt>
                <c:pt idx="513">
                  <c:v>2.8614599228789213</c:v>
                </c:pt>
                <c:pt idx="514">
                  <c:v>2.8066229322616851</c:v>
                </c:pt>
                <c:pt idx="515">
                  <c:v>2.7525615672886068</c:v>
                </c:pt>
                <c:pt idx="516">
                  <c:v>2.6992715954091313</c:v>
                </c:pt>
                <c:pt idx="517">
                  <c:v>2.6467486366430215</c:v>
                </c:pt>
                <c:pt idx="518">
                  <c:v>2.5949881681693729</c:v>
                </c:pt>
                <c:pt idx="519">
                  <c:v>2.5439855288972741</c:v>
                </c:pt>
                <c:pt idx="520">
                  <c:v>2.4937359240157755</c:v>
                </c:pt>
                <c:pt idx="521">
                  <c:v>2.44423442952084</c:v>
                </c:pt>
                <c:pt idx="522">
                  <c:v>2.3954759967170602</c:v>
                </c:pt>
                <c:pt idx="523">
                  <c:v>2.3474554566919714</c:v>
                </c:pt>
                <c:pt idx="524">
                  <c:v>2.3001675247608073</c:v>
                </c:pt>
                <c:pt idx="525">
                  <c:v>2.2536068048797113</c:v>
                </c:pt>
                <c:pt idx="526">
                  <c:v>2.2077677940253477</c:v>
                </c:pt>
                <c:pt idx="527">
                  <c:v>2.1626448865390433</c:v>
                </c:pt>
                <c:pt idx="528">
                  <c:v>2.1182323784335599</c:v>
                </c:pt>
                <c:pt idx="529">
                  <c:v>2.0745244716607312</c:v>
                </c:pt>
                <c:pt idx="530">
                  <c:v>2.0315152783381905</c:v>
                </c:pt>
                <c:pt idx="531">
                  <c:v>1.9891988249335741</c:v>
                </c:pt>
                <c:pt idx="532">
                  <c:v>1.9475690564045314</c:v>
                </c:pt>
                <c:pt idx="533">
                  <c:v>1.9066198402930572</c:v>
                </c:pt>
                <c:pt idx="534">
                  <c:v>1.8663449707726174</c:v>
                </c:pt>
                <c:pt idx="535">
                  <c:v>1.8267381726467034</c:v>
                </c:pt>
                <c:pt idx="536">
                  <c:v>1.7877931052974092</c:v>
                </c:pt>
                <c:pt idx="537">
                  <c:v>1.7495033665827944</c:v>
                </c:pt>
                <c:pt idx="538">
                  <c:v>1.7118624966817604</c:v>
                </c:pt>
                <c:pt idx="539">
                  <c:v>1.6748639818853222</c:v>
                </c:pt>
                <c:pt idx="540">
                  <c:v>1.6385012583331267</c:v>
                </c:pt>
                <c:pt idx="541">
                  <c:v>1.6027677156942242</c:v>
                </c:pt>
                <c:pt idx="542">
                  <c:v>1.56765670079107</c:v>
                </c:pt>
                <c:pt idx="543">
                  <c:v>1.5331615211658793</c:v>
                </c:pt>
                <c:pt idx="544">
                  <c:v>1.4992754485884383</c:v>
                </c:pt>
                <c:pt idx="545">
                  <c:v>1.4659917225046066</c:v>
                </c:pt>
                <c:pt idx="546">
                  <c:v>1.4333035534247396</c:v>
                </c:pt>
                <c:pt idx="547">
                  <c:v>1.4012041262513715</c:v>
                </c:pt>
                <c:pt idx="548">
                  <c:v>1.3696866035455266</c:v>
                </c:pt>
                <c:pt idx="549">
                  <c:v>1.338744128731076</c:v>
                </c:pt>
                <c:pt idx="550">
                  <c:v>1.3083698292366508</c:v>
                </c:pt>
                <c:pt idx="551">
                  <c:v>1.2785568195746257</c:v>
                </c:pt>
                <c:pt idx="552">
                  <c:v>1.2492982043567993</c:v>
                </c:pt>
                <c:pt idx="553">
                  <c:v>1.2205870812463837</c:v>
                </c:pt>
                <c:pt idx="554">
                  <c:v>1.1924165438460355</c:v>
                </c:pt>
                <c:pt idx="555">
                  <c:v>1.1647796845216527</c:v>
                </c:pt>
                <c:pt idx="556">
                  <c:v>1.1376695971617685</c:v>
                </c:pt>
                <c:pt idx="557">
                  <c:v>1.1110793798723537</c:v>
                </c:pt>
                <c:pt idx="558">
                  <c:v>1.0850021376069692</c:v>
                </c:pt>
                <c:pt idx="559">
                  <c:v>1.0594309847321755</c:v>
                </c:pt>
                <c:pt idx="560">
                  <c:v>1.0343590475282223</c:v>
                </c:pt>
                <c:pt idx="561">
                  <c:v>1.0097794666250286</c:v>
                </c:pt>
                <c:pt idx="562">
                  <c:v>0.98568539937355815</c:v>
                </c:pt>
                <c:pt idx="563">
                  <c:v>0.96207002215269022</c:v>
                </c:pt>
                <c:pt idx="564">
                  <c:v>0.93892653261177295</c:v>
                </c:pt>
                <c:pt idx="565">
                  <c:v>0.91624815184904229</c:v>
                </c:pt>
                <c:pt idx="566">
                  <c:v>0.89402812652617802</c:v>
                </c:pt>
                <c:pt idx="567">
                  <c:v>0.8722597309192468</c:v>
                </c:pt>
                <c:pt idx="568">
                  <c:v>0.85093626890639207</c:v>
                </c:pt>
                <c:pt idx="569">
                  <c:v>0.83005107589258686</c:v>
                </c:pt>
                <c:pt idx="570">
                  <c:v>0.80959752067187574</c:v>
                </c:pt>
                <c:pt idx="571">
                  <c:v>0.78956900722750478</c:v>
                </c:pt>
                <c:pt idx="572">
                  <c:v>0.76995897647041267</c:v>
                </c:pt>
                <c:pt idx="573">
                  <c:v>0.75076090791657102</c:v>
                </c:pt>
                <c:pt idx="574">
                  <c:v>0.73196832130367484</c:v>
                </c:pt>
                <c:pt idx="575">
                  <c:v>0.71357477814776216</c:v>
                </c:pt>
                <c:pt idx="576">
                  <c:v>0.69557388324030822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98-49D4-84F5-B324F6A47F86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'9.16c'!$U$20:$U$660</c:f>
              <c:strCache>
                <c:ptCount val="641"/>
                <c:pt idx="0">
                  <c:v>0.681</c:v>
                </c:pt>
                <c:pt idx="1">
                  <c:v>0.681</c:v>
                </c:pt>
                <c:pt idx="2">
                  <c:v>0.681</c:v>
                </c:pt>
                <c:pt idx="3">
                  <c:v>0.681</c:v>
                </c:pt>
                <c:pt idx="4">
                  <c:v>0.682</c:v>
                </c:pt>
                <c:pt idx="5">
                  <c:v>0.682</c:v>
                </c:pt>
                <c:pt idx="6">
                  <c:v>0.682</c:v>
                </c:pt>
                <c:pt idx="7">
                  <c:v>0.682</c:v>
                </c:pt>
                <c:pt idx="8">
                  <c:v>0.682</c:v>
                </c:pt>
                <c:pt idx="9">
                  <c:v>0.683</c:v>
                </c:pt>
                <c:pt idx="10">
                  <c:v>0.683</c:v>
                </c:pt>
                <c:pt idx="11">
                  <c:v>0.683</c:v>
                </c:pt>
                <c:pt idx="12">
                  <c:v>0.683</c:v>
                </c:pt>
                <c:pt idx="13">
                  <c:v>0.684</c:v>
                </c:pt>
                <c:pt idx="14">
                  <c:v>0.684</c:v>
                </c:pt>
                <c:pt idx="15">
                  <c:v>0.684</c:v>
                </c:pt>
                <c:pt idx="16">
                  <c:v>0.684</c:v>
                </c:pt>
                <c:pt idx="17">
                  <c:v>0.684</c:v>
                </c:pt>
                <c:pt idx="18">
                  <c:v>0.685</c:v>
                </c:pt>
                <c:pt idx="19">
                  <c:v>0.685</c:v>
                </c:pt>
                <c:pt idx="20">
                  <c:v>0.685</c:v>
                </c:pt>
                <c:pt idx="21">
                  <c:v>0.685</c:v>
                </c:pt>
                <c:pt idx="22">
                  <c:v>0.685</c:v>
                </c:pt>
                <c:pt idx="23">
                  <c:v>0.686</c:v>
                </c:pt>
                <c:pt idx="24">
                  <c:v>0.686</c:v>
                </c:pt>
                <c:pt idx="25">
                  <c:v>0.686</c:v>
                </c:pt>
                <c:pt idx="26">
                  <c:v>0.686</c:v>
                </c:pt>
                <c:pt idx="27">
                  <c:v>0.687</c:v>
                </c:pt>
                <c:pt idx="28">
                  <c:v>0.687</c:v>
                </c:pt>
                <c:pt idx="29">
                  <c:v>0.687</c:v>
                </c:pt>
                <c:pt idx="30">
                  <c:v>0.687</c:v>
                </c:pt>
                <c:pt idx="31">
                  <c:v>0.687</c:v>
                </c:pt>
                <c:pt idx="32">
                  <c:v>0.688</c:v>
                </c:pt>
                <c:pt idx="33">
                  <c:v>0.688</c:v>
                </c:pt>
                <c:pt idx="34">
                  <c:v>0.688</c:v>
                </c:pt>
                <c:pt idx="35">
                  <c:v>0.688</c:v>
                </c:pt>
                <c:pt idx="36">
                  <c:v>0.689</c:v>
                </c:pt>
                <c:pt idx="37">
                  <c:v>0.689</c:v>
                </c:pt>
                <c:pt idx="38">
                  <c:v>0.689</c:v>
                </c:pt>
                <c:pt idx="39">
                  <c:v>0.689</c:v>
                </c:pt>
                <c:pt idx="40">
                  <c:v>0.689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0.69</c:v>
                </c:pt>
                <c:pt idx="45">
                  <c:v>0.69</c:v>
                </c:pt>
                <c:pt idx="46">
                  <c:v>0.691</c:v>
                </c:pt>
                <c:pt idx="47">
                  <c:v>0.691</c:v>
                </c:pt>
                <c:pt idx="48">
                  <c:v>0.691</c:v>
                </c:pt>
                <c:pt idx="49">
                  <c:v>0.691</c:v>
                </c:pt>
                <c:pt idx="50">
                  <c:v>0.692</c:v>
                </c:pt>
                <c:pt idx="51">
                  <c:v>0.692</c:v>
                </c:pt>
                <c:pt idx="52">
                  <c:v>0.692</c:v>
                </c:pt>
                <c:pt idx="53">
                  <c:v>0.692</c:v>
                </c:pt>
                <c:pt idx="54">
                  <c:v>0.692</c:v>
                </c:pt>
                <c:pt idx="55">
                  <c:v>0.693</c:v>
                </c:pt>
                <c:pt idx="56">
                  <c:v>0.693</c:v>
                </c:pt>
                <c:pt idx="57">
                  <c:v>0.693</c:v>
                </c:pt>
                <c:pt idx="58">
                  <c:v>0.693</c:v>
                </c:pt>
                <c:pt idx="59">
                  <c:v>0.693</c:v>
                </c:pt>
                <c:pt idx="60">
                  <c:v>0.694</c:v>
                </c:pt>
                <c:pt idx="61">
                  <c:v>0.694</c:v>
                </c:pt>
                <c:pt idx="62">
                  <c:v>0.694</c:v>
                </c:pt>
                <c:pt idx="63">
                  <c:v>0.694</c:v>
                </c:pt>
                <c:pt idx="64">
                  <c:v>0.695</c:v>
                </c:pt>
                <c:pt idx="65">
                  <c:v>0.695</c:v>
                </c:pt>
                <c:pt idx="66">
                  <c:v>0.695</c:v>
                </c:pt>
                <c:pt idx="67">
                  <c:v>0.695</c:v>
                </c:pt>
                <c:pt idx="68">
                  <c:v>0.695</c:v>
                </c:pt>
                <c:pt idx="69">
                  <c:v>0.696</c:v>
                </c:pt>
                <c:pt idx="70">
                  <c:v>0.696</c:v>
                </c:pt>
                <c:pt idx="71">
                  <c:v>0.696</c:v>
                </c:pt>
                <c:pt idx="72">
                  <c:v>0.696</c:v>
                </c:pt>
                <c:pt idx="73">
                  <c:v>0.697</c:v>
                </c:pt>
                <c:pt idx="74">
                  <c:v>0.697</c:v>
                </c:pt>
                <c:pt idx="75">
                  <c:v>0.697</c:v>
                </c:pt>
                <c:pt idx="76">
                  <c:v>0.697</c:v>
                </c:pt>
                <c:pt idx="77">
                  <c:v>0.697</c:v>
                </c:pt>
                <c:pt idx="78">
                  <c:v>0.698</c:v>
                </c:pt>
                <c:pt idx="79">
                  <c:v>0.698</c:v>
                </c:pt>
                <c:pt idx="80">
                  <c:v>0.698</c:v>
                </c:pt>
                <c:pt idx="81">
                  <c:v>0.698</c:v>
                </c:pt>
                <c:pt idx="82">
                  <c:v>0.698</c:v>
                </c:pt>
                <c:pt idx="83">
                  <c:v>0.699</c:v>
                </c:pt>
                <c:pt idx="84">
                  <c:v>0.699</c:v>
                </c:pt>
                <c:pt idx="85">
                  <c:v>0.699</c:v>
                </c:pt>
                <c:pt idx="86">
                  <c:v>0.699</c:v>
                </c:pt>
                <c:pt idx="87">
                  <c:v>0.7</c:v>
                </c:pt>
                <c:pt idx="88">
                  <c:v>0.7</c:v>
                </c:pt>
                <c:pt idx="89">
                  <c:v>0.7</c:v>
                </c:pt>
                <c:pt idx="90">
                  <c:v>0.7</c:v>
                </c:pt>
                <c:pt idx="91">
                  <c:v>0.7</c:v>
                </c:pt>
                <c:pt idx="92">
                  <c:v>0.701</c:v>
                </c:pt>
                <c:pt idx="93">
                  <c:v>0.701</c:v>
                </c:pt>
                <c:pt idx="94">
                  <c:v>0.701</c:v>
                </c:pt>
                <c:pt idx="95">
                  <c:v>0.701</c:v>
                </c:pt>
                <c:pt idx="96">
                  <c:v>0.702</c:v>
                </c:pt>
                <c:pt idx="97">
                  <c:v>0.702</c:v>
                </c:pt>
                <c:pt idx="98">
                  <c:v>0.702</c:v>
                </c:pt>
                <c:pt idx="99">
                  <c:v>0.702</c:v>
                </c:pt>
                <c:pt idx="100">
                  <c:v>0.702</c:v>
                </c:pt>
                <c:pt idx="101">
                  <c:v>0.703</c:v>
                </c:pt>
                <c:pt idx="102">
                  <c:v>0.703</c:v>
                </c:pt>
                <c:pt idx="103">
                  <c:v>0.703</c:v>
                </c:pt>
                <c:pt idx="104">
                  <c:v>0.703</c:v>
                </c:pt>
                <c:pt idx="105">
                  <c:v>0.703</c:v>
                </c:pt>
                <c:pt idx="106">
                  <c:v>0.704</c:v>
                </c:pt>
                <c:pt idx="107">
                  <c:v>0.704</c:v>
                </c:pt>
                <c:pt idx="108">
                  <c:v>0.704</c:v>
                </c:pt>
                <c:pt idx="109">
                  <c:v>0.704</c:v>
                </c:pt>
                <c:pt idx="110">
                  <c:v>0.705</c:v>
                </c:pt>
                <c:pt idx="111">
                  <c:v>0.705</c:v>
                </c:pt>
                <c:pt idx="112">
                  <c:v>0.705</c:v>
                </c:pt>
                <c:pt idx="113">
                  <c:v>0.705</c:v>
                </c:pt>
                <c:pt idx="114">
                  <c:v>0.705</c:v>
                </c:pt>
                <c:pt idx="115">
                  <c:v>0.706</c:v>
                </c:pt>
                <c:pt idx="116">
                  <c:v>0.706</c:v>
                </c:pt>
                <c:pt idx="117">
                  <c:v>0.706</c:v>
                </c:pt>
                <c:pt idx="118">
                  <c:v>0.706</c:v>
                </c:pt>
                <c:pt idx="119">
                  <c:v>0.706</c:v>
                </c:pt>
                <c:pt idx="120">
                  <c:v>0.707</c:v>
                </c:pt>
                <c:pt idx="121">
                  <c:v>0.707</c:v>
                </c:pt>
                <c:pt idx="122">
                  <c:v>0.707</c:v>
                </c:pt>
                <c:pt idx="123">
                  <c:v>0.707</c:v>
                </c:pt>
                <c:pt idx="124">
                  <c:v>0.708</c:v>
                </c:pt>
                <c:pt idx="125">
                  <c:v>0.708</c:v>
                </c:pt>
                <c:pt idx="126">
                  <c:v>0.708</c:v>
                </c:pt>
                <c:pt idx="127">
                  <c:v>0.708</c:v>
                </c:pt>
                <c:pt idx="128">
                  <c:v>0.708</c:v>
                </c:pt>
                <c:pt idx="129">
                  <c:v>0.709</c:v>
                </c:pt>
                <c:pt idx="130">
                  <c:v>0.709</c:v>
                </c:pt>
                <c:pt idx="131">
                  <c:v>0.709</c:v>
                </c:pt>
                <c:pt idx="132">
                  <c:v>0.709</c:v>
                </c:pt>
                <c:pt idx="133">
                  <c:v>0.71</c:v>
                </c:pt>
                <c:pt idx="134">
                  <c:v>0.71</c:v>
                </c:pt>
                <c:pt idx="135">
                  <c:v>0.71</c:v>
                </c:pt>
                <c:pt idx="136">
                  <c:v>0.71</c:v>
                </c:pt>
                <c:pt idx="137">
                  <c:v>0.71</c:v>
                </c:pt>
                <c:pt idx="138">
                  <c:v>0.711</c:v>
                </c:pt>
                <c:pt idx="139">
                  <c:v>0.711</c:v>
                </c:pt>
                <c:pt idx="140">
                  <c:v>0.711</c:v>
                </c:pt>
                <c:pt idx="141">
                  <c:v>0.711</c:v>
                </c:pt>
                <c:pt idx="142">
                  <c:v>0.711</c:v>
                </c:pt>
                <c:pt idx="143">
                  <c:v>0.712</c:v>
                </c:pt>
                <c:pt idx="144">
                  <c:v>0.712</c:v>
                </c:pt>
                <c:pt idx="145">
                  <c:v>0.712</c:v>
                </c:pt>
                <c:pt idx="146">
                  <c:v>0.712</c:v>
                </c:pt>
                <c:pt idx="147">
                  <c:v>0.713</c:v>
                </c:pt>
                <c:pt idx="148">
                  <c:v>0.713</c:v>
                </c:pt>
                <c:pt idx="149">
                  <c:v>0.713</c:v>
                </c:pt>
                <c:pt idx="150">
                  <c:v>0.713</c:v>
                </c:pt>
                <c:pt idx="151">
                  <c:v>0.713</c:v>
                </c:pt>
                <c:pt idx="152">
                  <c:v>0.714</c:v>
                </c:pt>
                <c:pt idx="153">
                  <c:v>0.714</c:v>
                </c:pt>
                <c:pt idx="154">
                  <c:v>0.714</c:v>
                </c:pt>
                <c:pt idx="155">
                  <c:v>0.714</c:v>
                </c:pt>
                <c:pt idx="156">
                  <c:v>0.714</c:v>
                </c:pt>
                <c:pt idx="157">
                  <c:v>0.715</c:v>
                </c:pt>
                <c:pt idx="158">
                  <c:v>0.715</c:v>
                </c:pt>
                <c:pt idx="159">
                  <c:v>0.715</c:v>
                </c:pt>
                <c:pt idx="160">
                  <c:v>0.715</c:v>
                </c:pt>
                <c:pt idx="161">
                  <c:v>0.716</c:v>
                </c:pt>
                <c:pt idx="162">
                  <c:v>0.716</c:v>
                </c:pt>
                <c:pt idx="163">
                  <c:v>0.716</c:v>
                </c:pt>
                <c:pt idx="164">
                  <c:v>0.716</c:v>
                </c:pt>
                <c:pt idx="165">
                  <c:v>0.716</c:v>
                </c:pt>
                <c:pt idx="166">
                  <c:v>0.717</c:v>
                </c:pt>
                <c:pt idx="167">
                  <c:v>0.717</c:v>
                </c:pt>
                <c:pt idx="168">
                  <c:v>0.717</c:v>
                </c:pt>
                <c:pt idx="169">
                  <c:v>0.717</c:v>
                </c:pt>
                <c:pt idx="170">
                  <c:v>0.718</c:v>
                </c:pt>
                <c:pt idx="171">
                  <c:v>0.718</c:v>
                </c:pt>
                <c:pt idx="172">
                  <c:v>0.718</c:v>
                </c:pt>
                <c:pt idx="173">
                  <c:v>0.718</c:v>
                </c:pt>
                <c:pt idx="174">
                  <c:v>0.718</c:v>
                </c:pt>
                <c:pt idx="175">
                  <c:v>0.719</c:v>
                </c:pt>
                <c:pt idx="176">
                  <c:v>0.719</c:v>
                </c:pt>
                <c:pt idx="177">
                  <c:v>0.719</c:v>
                </c:pt>
                <c:pt idx="178">
                  <c:v>0.719</c:v>
                </c:pt>
                <c:pt idx="179">
                  <c:v>0.719</c:v>
                </c:pt>
                <c:pt idx="180">
                  <c:v>0.72</c:v>
                </c:pt>
                <c:pt idx="181">
                  <c:v>0.72</c:v>
                </c:pt>
                <c:pt idx="182">
                  <c:v>0.72</c:v>
                </c:pt>
                <c:pt idx="183">
                  <c:v>0.72</c:v>
                </c:pt>
                <c:pt idx="184">
                  <c:v>0.721</c:v>
                </c:pt>
                <c:pt idx="185">
                  <c:v>0.721</c:v>
                </c:pt>
                <c:pt idx="186">
                  <c:v>0.721</c:v>
                </c:pt>
                <c:pt idx="187">
                  <c:v>0.721</c:v>
                </c:pt>
                <c:pt idx="188">
                  <c:v>0.721</c:v>
                </c:pt>
                <c:pt idx="189">
                  <c:v>0.722</c:v>
                </c:pt>
                <c:pt idx="190">
                  <c:v>0.722</c:v>
                </c:pt>
                <c:pt idx="191">
                  <c:v>0.722</c:v>
                </c:pt>
                <c:pt idx="192">
                  <c:v>0.722</c:v>
                </c:pt>
                <c:pt idx="193">
                  <c:v>0.723</c:v>
                </c:pt>
                <c:pt idx="194">
                  <c:v>0.723</c:v>
                </c:pt>
                <c:pt idx="195">
                  <c:v>0.723</c:v>
                </c:pt>
                <c:pt idx="196">
                  <c:v>0.723</c:v>
                </c:pt>
                <c:pt idx="197">
                  <c:v>0.723</c:v>
                </c:pt>
                <c:pt idx="198">
                  <c:v>0.724</c:v>
                </c:pt>
                <c:pt idx="199">
                  <c:v>0.724</c:v>
                </c:pt>
                <c:pt idx="200">
                  <c:v>0.724</c:v>
                </c:pt>
                <c:pt idx="201">
                  <c:v>0.724</c:v>
                </c:pt>
                <c:pt idx="202">
                  <c:v>0.724</c:v>
                </c:pt>
                <c:pt idx="203">
                  <c:v>0.725</c:v>
                </c:pt>
                <c:pt idx="204">
                  <c:v>0.725</c:v>
                </c:pt>
                <c:pt idx="205">
                  <c:v>0.725</c:v>
                </c:pt>
                <c:pt idx="206">
                  <c:v>0.725</c:v>
                </c:pt>
                <c:pt idx="207">
                  <c:v>0.726</c:v>
                </c:pt>
                <c:pt idx="208">
                  <c:v>0.726</c:v>
                </c:pt>
                <c:pt idx="209">
                  <c:v>0.726</c:v>
                </c:pt>
                <c:pt idx="210">
                  <c:v>0.726</c:v>
                </c:pt>
                <c:pt idx="211">
                  <c:v>0.726</c:v>
                </c:pt>
                <c:pt idx="212">
                  <c:v>0.727</c:v>
                </c:pt>
                <c:pt idx="213">
                  <c:v>0.727</c:v>
                </c:pt>
                <c:pt idx="214">
                  <c:v>0.727</c:v>
                </c:pt>
                <c:pt idx="215">
                  <c:v>0.727</c:v>
                </c:pt>
                <c:pt idx="216">
                  <c:v>0.727</c:v>
                </c:pt>
                <c:pt idx="217">
                  <c:v>0.728</c:v>
                </c:pt>
                <c:pt idx="218">
                  <c:v>0.728</c:v>
                </c:pt>
                <c:pt idx="219">
                  <c:v>0.728</c:v>
                </c:pt>
                <c:pt idx="220">
                  <c:v>0.728</c:v>
                </c:pt>
                <c:pt idx="221">
                  <c:v>0.729</c:v>
                </c:pt>
                <c:pt idx="222">
                  <c:v>0.729</c:v>
                </c:pt>
                <c:pt idx="223">
                  <c:v>0.729</c:v>
                </c:pt>
                <c:pt idx="224">
                  <c:v>0.729</c:v>
                </c:pt>
                <c:pt idx="225">
                  <c:v>0.729</c:v>
                </c:pt>
                <c:pt idx="226">
                  <c:v>0.73</c:v>
                </c:pt>
                <c:pt idx="227">
                  <c:v>0.73</c:v>
                </c:pt>
                <c:pt idx="228">
                  <c:v>0.73</c:v>
                </c:pt>
                <c:pt idx="229">
                  <c:v>0.73</c:v>
                </c:pt>
                <c:pt idx="230">
                  <c:v>0.731</c:v>
                </c:pt>
                <c:pt idx="231">
                  <c:v>0.731</c:v>
                </c:pt>
                <c:pt idx="232">
                  <c:v>0.731</c:v>
                </c:pt>
                <c:pt idx="233">
                  <c:v>0.731</c:v>
                </c:pt>
                <c:pt idx="234">
                  <c:v>0.731</c:v>
                </c:pt>
                <c:pt idx="235">
                  <c:v>0.732</c:v>
                </c:pt>
                <c:pt idx="236">
                  <c:v>0.732</c:v>
                </c:pt>
                <c:pt idx="237">
                  <c:v>0.732</c:v>
                </c:pt>
                <c:pt idx="238">
                  <c:v>0.732</c:v>
                </c:pt>
                <c:pt idx="239">
                  <c:v>0.732</c:v>
                </c:pt>
                <c:pt idx="240">
                  <c:v>0.733</c:v>
                </c:pt>
                <c:pt idx="241">
                  <c:v>0.733</c:v>
                </c:pt>
                <c:pt idx="242">
                  <c:v>0.733</c:v>
                </c:pt>
                <c:pt idx="243">
                  <c:v>0.733</c:v>
                </c:pt>
                <c:pt idx="244">
                  <c:v>0.734</c:v>
                </c:pt>
                <c:pt idx="245">
                  <c:v>0.734</c:v>
                </c:pt>
                <c:pt idx="246">
                  <c:v>0.734</c:v>
                </c:pt>
                <c:pt idx="247">
                  <c:v>0.734</c:v>
                </c:pt>
                <c:pt idx="248">
                  <c:v>0.734</c:v>
                </c:pt>
                <c:pt idx="249">
                  <c:v>0.735</c:v>
                </c:pt>
                <c:pt idx="250">
                  <c:v>0.735</c:v>
                </c:pt>
                <c:pt idx="251">
                  <c:v>0.735</c:v>
                </c:pt>
                <c:pt idx="252">
                  <c:v>0.735</c:v>
                </c:pt>
                <c:pt idx="253">
                  <c:v>0.735</c:v>
                </c:pt>
                <c:pt idx="254">
                  <c:v>0.736</c:v>
                </c:pt>
                <c:pt idx="255">
                  <c:v>0.736</c:v>
                </c:pt>
                <c:pt idx="256">
                  <c:v>0.736</c:v>
                </c:pt>
                <c:pt idx="257">
                  <c:v>0.736</c:v>
                </c:pt>
                <c:pt idx="258">
                  <c:v>0.737</c:v>
                </c:pt>
                <c:pt idx="259">
                  <c:v>0.737</c:v>
                </c:pt>
                <c:pt idx="260">
                  <c:v>0.737</c:v>
                </c:pt>
                <c:pt idx="261">
                  <c:v>0.737</c:v>
                </c:pt>
                <c:pt idx="262">
                  <c:v>0.737</c:v>
                </c:pt>
                <c:pt idx="263">
                  <c:v>0.738</c:v>
                </c:pt>
                <c:pt idx="264">
                  <c:v>0.738</c:v>
                </c:pt>
                <c:pt idx="265">
                  <c:v>0.738</c:v>
                </c:pt>
                <c:pt idx="266">
                  <c:v>0.738</c:v>
                </c:pt>
                <c:pt idx="267">
                  <c:v>0.739</c:v>
                </c:pt>
                <c:pt idx="268">
                  <c:v>0.739</c:v>
                </c:pt>
                <c:pt idx="269">
                  <c:v>0.739</c:v>
                </c:pt>
                <c:pt idx="270">
                  <c:v>0.739</c:v>
                </c:pt>
                <c:pt idx="271">
                  <c:v>0.739</c:v>
                </c:pt>
                <c:pt idx="272">
                  <c:v>0.74</c:v>
                </c:pt>
                <c:pt idx="273">
                  <c:v>0.74</c:v>
                </c:pt>
                <c:pt idx="274">
                  <c:v>0.74</c:v>
                </c:pt>
                <c:pt idx="275">
                  <c:v>0.74</c:v>
                </c:pt>
                <c:pt idx="276">
                  <c:v>0.74</c:v>
                </c:pt>
                <c:pt idx="277">
                  <c:v>0.741</c:v>
                </c:pt>
                <c:pt idx="278">
                  <c:v>0.741</c:v>
                </c:pt>
                <c:pt idx="279">
                  <c:v>0.741</c:v>
                </c:pt>
                <c:pt idx="280">
                  <c:v>0.741</c:v>
                </c:pt>
                <c:pt idx="281">
                  <c:v>0.742</c:v>
                </c:pt>
                <c:pt idx="282">
                  <c:v>0.742</c:v>
                </c:pt>
                <c:pt idx="283">
                  <c:v>0.742</c:v>
                </c:pt>
                <c:pt idx="284">
                  <c:v>0.742</c:v>
                </c:pt>
                <c:pt idx="285">
                  <c:v>0.742</c:v>
                </c:pt>
                <c:pt idx="286">
                  <c:v>0.743</c:v>
                </c:pt>
                <c:pt idx="287">
                  <c:v>0.743</c:v>
                </c:pt>
                <c:pt idx="288">
                  <c:v>0.743</c:v>
                </c:pt>
                <c:pt idx="289">
                  <c:v>0.743</c:v>
                </c:pt>
                <c:pt idx="290">
                  <c:v>0.744</c:v>
                </c:pt>
                <c:pt idx="291">
                  <c:v>0.744</c:v>
                </c:pt>
                <c:pt idx="292">
                  <c:v>0.744</c:v>
                </c:pt>
                <c:pt idx="293">
                  <c:v>0.744</c:v>
                </c:pt>
                <c:pt idx="294">
                  <c:v>0.744</c:v>
                </c:pt>
                <c:pt idx="295">
                  <c:v>0.745</c:v>
                </c:pt>
                <c:pt idx="296">
                  <c:v>0.745</c:v>
                </c:pt>
                <c:pt idx="297">
                  <c:v>0.745</c:v>
                </c:pt>
                <c:pt idx="298">
                  <c:v>0.745</c:v>
                </c:pt>
                <c:pt idx="299">
                  <c:v>0.745</c:v>
                </c:pt>
                <c:pt idx="300">
                  <c:v>0.746</c:v>
                </c:pt>
                <c:pt idx="301">
                  <c:v>0.746</c:v>
                </c:pt>
                <c:pt idx="302">
                  <c:v>0.746</c:v>
                </c:pt>
                <c:pt idx="303">
                  <c:v>0.746</c:v>
                </c:pt>
                <c:pt idx="304">
                  <c:v>0.747</c:v>
                </c:pt>
                <c:pt idx="305">
                  <c:v>0.747</c:v>
                </c:pt>
                <c:pt idx="306">
                  <c:v>0.747</c:v>
                </c:pt>
                <c:pt idx="307">
                  <c:v>0.747</c:v>
                </c:pt>
                <c:pt idx="308">
                  <c:v>0.747</c:v>
                </c:pt>
                <c:pt idx="309">
                  <c:v>0.748</c:v>
                </c:pt>
                <c:pt idx="310">
                  <c:v>0.748</c:v>
                </c:pt>
                <c:pt idx="311">
                  <c:v>0.748</c:v>
                </c:pt>
                <c:pt idx="312">
                  <c:v>0.748</c:v>
                </c:pt>
                <c:pt idx="313">
                  <c:v>0.748</c:v>
                </c:pt>
                <c:pt idx="314">
                  <c:v>0.749</c:v>
                </c:pt>
                <c:pt idx="315">
                  <c:v>0.749</c:v>
                </c:pt>
                <c:pt idx="316">
                  <c:v>0.749</c:v>
                </c:pt>
                <c:pt idx="317">
                  <c:v>0.749</c:v>
                </c:pt>
                <c:pt idx="318">
                  <c:v>0.75</c:v>
                </c:pt>
                <c:pt idx="319">
                  <c:v>0.75</c:v>
                </c:pt>
                <c:pt idx="320">
                  <c:v>0.75</c:v>
                </c:pt>
                <c:pt idx="321">
                  <c:v>0.75</c:v>
                </c:pt>
                <c:pt idx="322">
                  <c:v>0.75</c:v>
                </c:pt>
                <c:pt idx="323">
                  <c:v>0.751</c:v>
                </c:pt>
                <c:pt idx="324">
                  <c:v>0.751</c:v>
                </c:pt>
                <c:pt idx="325">
                  <c:v>0.751</c:v>
                </c:pt>
                <c:pt idx="326">
                  <c:v>0.751</c:v>
                </c:pt>
                <c:pt idx="327">
                  <c:v>0.752</c:v>
                </c:pt>
                <c:pt idx="328">
                  <c:v>0.752</c:v>
                </c:pt>
                <c:pt idx="329">
                  <c:v>0.752</c:v>
                </c:pt>
                <c:pt idx="330">
                  <c:v>0.752</c:v>
                </c:pt>
                <c:pt idx="331">
                  <c:v>0.752</c:v>
                </c:pt>
                <c:pt idx="332">
                  <c:v>0.753</c:v>
                </c:pt>
                <c:pt idx="333">
                  <c:v>0.753</c:v>
                </c:pt>
                <c:pt idx="334">
                  <c:v>0.753</c:v>
                </c:pt>
                <c:pt idx="335">
                  <c:v>0.753</c:v>
                </c:pt>
                <c:pt idx="336">
                  <c:v>0.753</c:v>
                </c:pt>
                <c:pt idx="337">
                  <c:v>0.754</c:v>
                </c:pt>
                <c:pt idx="338">
                  <c:v>0.754</c:v>
                </c:pt>
                <c:pt idx="339">
                  <c:v>0.754</c:v>
                </c:pt>
                <c:pt idx="340">
                  <c:v>0.754</c:v>
                </c:pt>
                <c:pt idx="341">
                  <c:v>0.755</c:v>
                </c:pt>
                <c:pt idx="342">
                  <c:v>0.755</c:v>
                </c:pt>
                <c:pt idx="343">
                  <c:v>0.755</c:v>
                </c:pt>
                <c:pt idx="344">
                  <c:v>0.755</c:v>
                </c:pt>
                <c:pt idx="345">
                  <c:v>0.755</c:v>
                </c:pt>
                <c:pt idx="346">
                  <c:v>0.756</c:v>
                </c:pt>
                <c:pt idx="347">
                  <c:v>0.756</c:v>
                </c:pt>
                <c:pt idx="348">
                  <c:v>0.756</c:v>
                </c:pt>
                <c:pt idx="349">
                  <c:v>0.756</c:v>
                </c:pt>
                <c:pt idx="350">
                  <c:v>0.756</c:v>
                </c:pt>
                <c:pt idx="351">
                  <c:v>0.757</c:v>
                </c:pt>
                <c:pt idx="352">
                  <c:v>0.757</c:v>
                </c:pt>
                <c:pt idx="353">
                  <c:v>0.757</c:v>
                </c:pt>
                <c:pt idx="354">
                  <c:v>0.757</c:v>
                </c:pt>
                <c:pt idx="355">
                  <c:v>0.758</c:v>
                </c:pt>
                <c:pt idx="356">
                  <c:v>0.758</c:v>
                </c:pt>
                <c:pt idx="357">
                  <c:v>0.758</c:v>
                </c:pt>
                <c:pt idx="358">
                  <c:v>0.758</c:v>
                </c:pt>
                <c:pt idx="359">
                  <c:v>0.758</c:v>
                </c:pt>
                <c:pt idx="360">
                  <c:v>0.759</c:v>
                </c:pt>
                <c:pt idx="361">
                  <c:v>0.759</c:v>
                </c:pt>
                <c:pt idx="362">
                  <c:v>0.759</c:v>
                </c:pt>
                <c:pt idx="363">
                  <c:v>0.759</c:v>
                </c:pt>
                <c:pt idx="364">
                  <c:v>0.76</c:v>
                </c:pt>
                <c:pt idx="365">
                  <c:v>0.76</c:v>
                </c:pt>
                <c:pt idx="366">
                  <c:v>0.76</c:v>
                </c:pt>
                <c:pt idx="367">
                  <c:v>0.76</c:v>
                </c:pt>
                <c:pt idx="368">
                  <c:v>0.76</c:v>
                </c:pt>
                <c:pt idx="369">
                  <c:v>0.761</c:v>
                </c:pt>
                <c:pt idx="370">
                  <c:v>0.761</c:v>
                </c:pt>
                <c:pt idx="371">
                  <c:v>0.761</c:v>
                </c:pt>
                <c:pt idx="372">
                  <c:v>0.761</c:v>
                </c:pt>
                <c:pt idx="373">
                  <c:v>0.761</c:v>
                </c:pt>
                <c:pt idx="374">
                  <c:v>0.762</c:v>
                </c:pt>
                <c:pt idx="375">
                  <c:v>0.762</c:v>
                </c:pt>
                <c:pt idx="376">
                  <c:v>0.762</c:v>
                </c:pt>
                <c:pt idx="377">
                  <c:v>0.762</c:v>
                </c:pt>
                <c:pt idx="378">
                  <c:v>0.763</c:v>
                </c:pt>
                <c:pt idx="379">
                  <c:v>0.763</c:v>
                </c:pt>
                <c:pt idx="380">
                  <c:v>0.763</c:v>
                </c:pt>
                <c:pt idx="381">
                  <c:v>0.763</c:v>
                </c:pt>
                <c:pt idx="382">
                  <c:v>0.763</c:v>
                </c:pt>
                <c:pt idx="383">
                  <c:v>0.764</c:v>
                </c:pt>
                <c:pt idx="384">
                  <c:v>0.764</c:v>
                </c:pt>
                <c:pt idx="385">
                  <c:v>0.764</c:v>
                </c:pt>
                <c:pt idx="386">
                  <c:v>0.764</c:v>
                </c:pt>
                <c:pt idx="387">
                  <c:v>0.765</c:v>
                </c:pt>
                <c:pt idx="388">
                  <c:v>0.765</c:v>
                </c:pt>
                <c:pt idx="389">
                  <c:v>0.765</c:v>
                </c:pt>
                <c:pt idx="390">
                  <c:v>0.765</c:v>
                </c:pt>
                <c:pt idx="391">
                  <c:v>0.765</c:v>
                </c:pt>
                <c:pt idx="392">
                  <c:v>0.766</c:v>
                </c:pt>
                <c:pt idx="393">
                  <c:v>0.766</c:v>
                </c:pt>
                <c:pt idx="394">
                  <c:v>0.766</c:v>
                </c:pt>
                <c:pt idx="395">
                  <c:v>0.766</c:v>
                </c:pt>
                <c:pt idx="396">
                  <c:v>0.766</c:v>
                </c:pt>
                <c:pt idx="397">
                  <c:v>0.767</c:v>
                </c:pt>
                <c:pt idx="398">
                  <c:v>0.767</c:v>
                </c:pt>
                <c:pt idx="399">
                  <c:v>0.767</c:v>
                </c:pt>
                <c:pt idx="400">
                  <c:v>0.767</c:v>
                </c:pt>
                <c:pt idx="401">
                  <c:v>0.768</c:v>
                </c:pt>
                <c:pt idx="402">
                  <c:v>0.768</c:v>
                </c:pt>
                <c:pt idx="403">
                  <c:v>0.768</c:v>
                </c:pt>
                <c:pt idx="404">
                  <c:v>0.768</c:v>
                </c:pt>
                <c:pt idx="405">
                  <c:v>0.768</c:v>
                </c:pt>
                <c:pt idx="406">
                  <c:v>0.769</c:v>
                </c:pt>
                <c:pt idx="407">
                  <c:v>0.769</c:v>
                </c:pt>
                <c:pt idx="408">
                  <c:v>0.769</c:v>
                </c:pt>
                <c:pt idx="409">
                  <c:v>0.769</c:v>
                </c:pt>
                <c:pt idx="410">
                  <c:v>0.769</c:v>
                </c:pt>
                <c:pt idx="411">
                  <c:v>0.77</c:v>
                </c:pt>
                <c:pt idx="412">
                  <c:v>0.77</c:v>
                </c:pt>
                <c:pt idx="413">
                  <c:v>0.77</c:v>
                </c:pt>
                <c:pt idx="414">
                  <c:v>0.77</c:v>
                </c:pt>
                <c:pt idx="415">
                  <c:v>0.771</c:v>
                </c:pt>
                <c:pt idx="416">
                  <c:v>0.771</c:v>
                </c:pt>
                <c:pt idx="417">
                  <c:v>0.771</c:v>
                </c:pt>
                <c:pt idx="418">
                  <c:v>0.771</c:v>
                </c:pt>
                <c:pt idx="419">
                  <c:v>0.771</c:v>
                </c:pt>
                <c:pt idx="420">
                  <c:v>0.772</c:v>
                </c:pt>
                <c:pt idx="421">
                  <c:v>0.772</c:v>
                </c:pt>
                <c:pt idx="422">
                  <c:v>0.772</c:v>
                </c:pt>
                <c:pt idx="423">
                  <c:v>0.772</c:v>
                </c:pt>
                <c:pt idx="424">
                  <c:v>0.773</c:v>
                </c:pt>
                <c:pt idx="425">
                  <c:v>0.773</c:v>
                </c:pt>
                <c:pt idx="426">
                  <c:v>0.773</c:v>
                </c:pt>
                <c:pt idx="427">
                  <c:v>0.773</c:v>
                </c:pt>
                <c:pt idx="428">
                  <c:v>0.773</c:v>
                </c:pt>
                <c:pt idx="429">
                  <c:v>0.774</c:v>
                </c:pt>
                <c:pt idx="430">
                  <c:v>0.774</c:v>
                </c:pt>
                <c:pt idx="431">
                  <c:v>0.774</c:v>
                </c:pt>
                <c:pt idx="432">
                  <c:v>0.774</c:v>
                </c:pt>
                <c:pt idx="433">
                  <c:v>0.774</c:v>
                </c:pt>
                <c:pt idx="434">
                  <c:v>0.775</c:v>
                </c:pt>
                <c:pt idx="435">
                  <c:v>0.775</c:v>
                </c:pt>
                <c:pt idx="436">
                  <c:v>0.775</c:v>
                </c:pt>
                <c:pt idx="437">
                  <c:v>0.775</c:v>
                </c:pt>
                <c:pt idx="438">
                  <c:v>0.776</c:v>
                </c:pt>
                <c:pt idx="439">
                  <c:v>0.776</c:v>
                </c:pt>
                <c:pt idx="440">
                  <c:v>0.776</c:v>
                </c:pt>
                <c:pt idx="441">
                  <c:v>0.776</c:v>
                </c:pt>
                <c:pt idx="442">
                  <c:v>0.776</c:v>
                </c:pt>
                <c:pt idx="443">
                  <c:v>0.777</c:v>
                </c:pt>
                <c:pt idx="444">
                  <c:v>0.777</c:v>
                </c:pt>
                <c:pt idx="445">
                  <c:v>0.777</c:v>
                </c:pt>
                <c:pt idx="446">
                  <c:v>0.777</c:v>
                </c:pt>
                <c:pt idx="447">
                  <c:v>0.777</c:v>
                </c:pt>
                <c:pt idx="448">
                  <c:v>0.778</c:v>
                </c:pt>
                <c:pt idx="449">
                  <c:v>0.778</c:v>
                </c:pt>
                <c:pt idx="450">
                  <c:v>0.778</c:v>
                </c:pt>
                <c:pt idx="451">
                  <c:v>0.778</c:v>
                </c:pt>
                <c:pt idx="452">
                  <c:v>0.779</c:v>
                </c:pt>
                <c:pt idx="453">
                  <c:v>0.779</c:v>
                </c:pt>
                <c:pt idx="454">
                  <c:v>0.779</c:v>
                </c:pt>
                <c:pt idx="455">
                  <c:v>0.779</c:v>
                </c:pt>
                <c:pt idx="456">
                  <c:v>0.779</c:v>
                </c:pt>
                <c:pt idx="457">
                  <c:v>0.78</c:v>
                </c:pt>
                <c:pt idx="458">
                  <c:v>0.78</c:v>
                </c:pt>
                <c:pt idx="459">
                  <c:v>0.78</c:v>
                </c:pt>
                <c:pt idx="460">
                  <c:v>0.78</c:v>
                </c:pt>
                <c:pt idx="461">
                  <c:v>0.781</c:v>
                </c:pt>
                <c:pt idx="462">
                  <c:v>0.781</c:v>
                </c:pt>
                <c:pt idx="463">
                  <c:v>0.781</c:v>
                </c:pt>
                <c:pt idx="464">
                  <c:v>0.781</c:v>
                </c:pt>
                <c:pt idx="465">
                  <c:v>0.781</c:v>
                </c:pt>
                <c:pt idx="466">
                  <c:v>0.782</c:v>
                </c:pt>
                <c:pt idx="467">
                  <c:v>0.782</c:v>
                </c:pt>
                <c:pt idx="468">
                  <c:v>0.782</c:v>
                </c:pt>
                <c:pt idx="469">
                  <c:v>0.782</c:v>
                </c:pt>
                <c:pt idx="470">
                  <c:v>0.782</c:v>
                </c:pt>
                <c:pt idx="471">
                  <c:v>0.783</c:v>
                </c:pt>
                <c:pt idx="472">
                  <c:v>0.783</c:v>
                </c:pt>
                <c:pt idx="473">
                  <c:v>0.783</c:v>
                </c:pt>
                <c:pt idx="474">
                  <c:v>0.783</c:v>
                </c:pt>
                <c:pt idx="475">
                  <c:v>0.784</c:v>
                </c:pt>
                <c:pt idx="476">
                  <c:v>0.784</c:v>
                </c:pt>
                <c:pt idx="477">
                  <c:v>0.784</c:v>
                </c:pt>
                <c:pt idx="478">
                  <c:v>0.784</c:v>
                </c:pt>
                <c:pt idx="479">
                  <c:v>0.784</c:v>
                </c:pt>
                <c:pt idx="480">
                  <c:v>0.785</c:v>
                </c:pt>
                <c:pt idx="481">
                  <c:v>0.785</c:v>
                </c:pt>
                <c:pt idx="482">
                  <c:v>0.785</c:v>
                </c:pt>
                <c:pt idx="483">
                  <c:v>0.785</c:v>
                </c:pt>
                <c:pt idx="484">
                  <c:v>0.786</c:v>
                </c:pt>
                <c:pt idx="485">
                  <c:v>0.786</c:v>
                </c:pt>
                <c:pt idx="486">
                  <c:v>0.786</c:v>
                </c:pt>
                <c:pt idx="487">
                  <c:v>0.786</c:v>
                </c:pt>
                <c:pt idx="488">
                  <c:v>0.786</c:v>
                </c:pt>
                <c:pt idx="489">
                  <c:v>0.787</c:v>
                </c:pt>
                <c:pt idx="490">
                  <c:v>0.787</c:v>
                </c:pt>
                <c:pt idx="491">
                  <c:v>0.787</c:v>
                </c:pt>
                <c:pt idx="492">
                  <c:v>0.787</c:v>
                </c:pt>
                <c:pt idx="493">
                  <c:v>0.787</c:v>
                </c:pt>
                <c:pt idx="494">
                  <c:v>0.788</c:v>
                </c:pt>
                <c:pt idx="495">
                  <c:v>0.788</c:v>
                </c:pt>
                <c:pt idx="496">
                  <c:v>0.788</c:v>
                </c:pt>
                <c:pt idx="497">
                  <c:v>0.788</c:v>
                </c:pt>
                <c:pt idx="498">
                  <c:v>0.789</c:v>
                </c:pt>
                <c:pt idx="499">
                  <c:v>0.789</c:v>
                </c:pt>
                <c:pt idx="500">
                  <c:v>0.789</c:v>
                </c:pt>
                <c:pt idx="501">
                  <c:v>0.789</c:v>
                </c:pt>
                <c:pt idx="502">
                  <c:v>0.789</c:v>
                </c:pt>
                <c:pt idx="503">
                  <c:v>0.79</c:v>
                </c:pt>
                <c:pt idx="504">
                  <c:v>0.79</c:v>
                </c:pt>
                <c:pt idx="505">
                  <c:v>0.79</c:v>
                </c:pt>
                <c:pt idx="506">
                  <c:v>0.79</c:v>
                </c:pt>
                <c:pt idx="507">
                  <c:v>0.79</c:v>
                </c:pt>
                <c:pt idx="508">
                  <c:v>0.791</c:v>
                </c:pt>
                <c:pt idx="509">
                  <c:v>0.791</c:v>
                </c:pt>
                <c:pt idx="510">
                  <c:v>0.791</c:v>
                </c:pt>
                <c:pt idx="511">
                  <c:v>0.791</c:v>
                </c:pt>
                <c:pt idx="512">
                  <c:v>0.792</c:v>
                </c:pt>
                <c:pt idx="513">
                  <c:v>0.792</c:v>
                </c:pt>
                <c:pt idx="514">
                  <c:v>0.792</c:v>
                </c:pt>
                <c:pt idx="515">
                  <c:v>0.792</c:v>
                </c:pt>
                <c:pt idx="516">
                  <c:v>0.792</c:v>
                </c:pt>
                <c:pt idx="517">
                  <c:v>0.793</c:v>
                </c:pt>
                <c:pt idx="518">
                  <c:v>0.793</c:v>
                </c:pt>
                <c:pt idx="519">
                  <c:v>0.793</c:v>
                </c:pt>
                <c:pt idx="520">
                  <c:v>0.793</c:v>
                </c:pt>
                <c:pt idx="521">
                  <c:v>0.794</c:v>
                </c:pt>
                <c:pt idx="522">
                  <c:v>0.794</c:v>
                </c:pt>
                <c:pt idx="523">
                  <c:v>0.794</c:v>
                </c:pt>
                <c:pt idx="524">
                  <c:v>0.794</c:v>
                </c:pt>
                <c:pt idx="525">
                  <c:v>0.794</c:v>
                </c:pt>
                <c:pt idx="526">
                  <c:v>0.795</c:v>
                </c:pt>
                <c:pt idx="527">
                  <c:v>0.795</c:v>
                </c:pt>
                <c:pt idx="528">
                  <c:v>0.795</c:v>
                </c:pt>
                <c:pt idx="529">
                  <c:v>0.795</c:v>
                </c:pt>
                <c:pt idx="530">
                  <c:v>0.795</c:v>
                </c:pt>
                <c:pt idx="531">
                  <c:v>0.796</c:v>
                </c:pt>
                <c:pt idx="532">
                  <c:v>0.796</c:v>
                </c:pt>
                <c:pt idx="533">
                  <c:v>0.796</c:v>
                </c:pt>
                <c:pt idx="534">
                  <c:v>0.796</c:v>
                </c:pt>
                <c:pt idx="535">
                  <c:v>0.797</c:v>
                </c:pt>
                <c:pt idx="536">
                  <c:v>0.797</c:v>
                </c:pt>
                <c:pt idx="537">
                  <c:v>0.797</c:v>
                </c:pt>
                <c:pt idx="538">
                  <c:v>0.797</c:v>
                </c:pt>
                <c:pt idx="539">
                  <c:v>0.797</c:v>
                </c:pt>
                <c:pt idx="540">
                  <c:v>0.798</c:v>
                </c:pt>
                <c:pt idx="541">
                  <c:v>0.798</c:v>
                </c:pt>
                <c:pt idx="542">
                  <c:v>0.798</c:v>
                </c:pt>
                <c:pt idx="543">
                  <c:v>0.798</c:v>
                </c:pt>
                <c:pt idx="544">
                  <c:v>0.798</c:v>
                </c:pt>
                <c:pt idx="545">
                  <c:v>0.799</c:v>
                </c:pt>
                <c:pt idx="546">
                  <c:v>0.799</c:v>
                </c:pt>
                <c:pt idx="547">
                  <c:v>0.799</c:v>
                </c:pt>
                <c:pt idx="548">
                  <c:v>0.799</c:v>
                </c:pt>
                <c:pt idx="549">
                  <c:v>0.8</c:v>
                </c:pt>
                <c:pt idx="550">
                  <c:v>0.8</c:v>
                </c:pt>
                <c:pt idx="551">
                  <c:v>0.8</c:v>
                </c:pt>
                <c:pt idx="552">
                  <c:v>0.8</c:v>
                </c:pt>
                <c:pt idx="553">
                  <c:v>0.8</c:v>
                </c:pt>
                <c:pt idx="554">
                  <c:v>0.801</c:v>
                </c:pt>
                <c:pt idx="555">
                  <c:v>0.801</c:v>
                </c:pt>
                <c:pt idx="556">
                  <c:v>0.801</c:v>
                </c:pt>
                <c:pt idx="557">
                  <c:v>0.801</c:v>
                </c:pt>
                <c:pt idx="558">
                  <c:v>0.802</c:v>
                </c:pt>
                <c:pt idx="559">
                  <c:v>0.802</c:v>
                </c:pt>
                <c:pt idx="560">
                  <c:v>0.802</c:v>
                </c:pt>
                <c:pt idx="561">
                  <c:v>0.802</c:v>
                </c:pt>
                <c:pt idx="562">
                  <c:v>0.802</c:v>
                </c:pt>
                <c:pt idx="563">
                  <c:v>0.803</c:v>
                </c:pt>
                <c:pt idx="564">
                  <c:v>0.803</c:v>
                </c:pt>
                <c:pt idx="565">
                  <c:v>0.803</c:v>
                </c:pt>
                <c:pt idx="566">
                  <c:v>0.803</c:v>
                </c:pt>
                <c:pt idx="567">
                  <c:v>0.803</c:v>
                </c:pt>
                <c:pt idx="568">
                  <c:v>0.804</c:v>
                </c:pt>
                <c:pt idx="569">
                  <c:v>0.804</c:v>
                </c:pt>
                <c:pt idx="570">
                  <c:v>0.804</c:v>
                </c:pt>
                <c:pt idx="571">
                  <c:v>0.804</c:v>
                </c:pt>
                <c:pt idx="572">
                  <c:v>0.805</c:v>
                </c:pt>
                <c:pt idx="573">
                  <c:v>0.805</c:v>
                </c:pt>
                <c:pt idx="574">
                  <c:v>0.805</c:v>
                </c:pt>
                <c:pt idx="575">
                  <c:v>0.805</c:v>
                </c:pt>
                <c:pt idx="576">
                  <c:v>0.805</c:v>
                </c:pt>
                <c:pt idx="577">
                  <c:v>0.806</c:v>
                </c:pt>
                <c:pt idx="578">
                  <c:v>0.806</c:v>
                </c:pt>
                <c:pt idx="579">
                  <c:v>0.806</c:v>
                </c:pt>
                <c:pt idx="580">
                  <c:v>0.806</c:v>
                </c:pt>
                <c:pt idx="581">
                  <c:v>0.807</c:v>
                </c:pt>
                <c:pt idx="582">
                  <c:v>0.807</c:v>
                </c:pt>
                <c:pt idx="583">
                  <c:v>0.807</c:v>
                </c:pt>
                <c:pt idx="584">
                  <c:v>0.807</c:v>
                </c:pt>
                <c:pt idx="585">
                  <c:v>0.807</c:v>
                </c:pt>
                <c:pt idx="586">
                  <c:v>0.808</c:v>
                </c:pt>
                <c:pt idx="587">
                  <c:v>0.808</c:v>
                </c:pt>
                <c:pt idx="588">
                  <c:v>0.808</c:v>
                </c:pt>
                <c:pt idx="589">
                  <c:v>0.808</c:v>
                </c:pt>
                <c:pt idx="590">
                  <c:v>0.808</c:v>
                </c:pt>
                <c:pt idx="591">
                  <c:v>0.809</c:v>
                </c:pt>
                <c:pt idx="592">
                  <c:v>0.809</c:v>
                </c:pt>
                <c:pt idx="593">
                  <c:v>0.809</c:v>
                </c:pt>
                <c:pt idx="594">
                  <c:v>0.809</c:v>
                </c:pt>
                <c:pt idx="595">
                  <c:v>0.81</c:v>
                </c:pt>
                <c:pt idx="596">
                  <c:v>0.81</c:v>
                </c:pt>
                <c:pt idx="597">
                  <c:v>0.81</c:v>
                </c:pt>
                <c:pt idx="598">
                  <c:v>0.81</c:v>
                </c:pt>
                <c:pt idx="599">
                  <c:v>0.81</c:v>
                </c:pt>
                <c:pt idx="600">
                  <c:v>0.811</c:v>
                </c:pt>
                <c:pt idx="601">
                  <c:v>0.811</c:v>
                </c:pt>
                <c:pt idx="602">
                  <c:v>0.811</c:v>
                </c:pt>
                <c:pt idx="603">
                  <c:v>0.811</c:v>
                </c:pt>
                <c:pt idx="604">
                  <c:v>0.811</c:v>
                </c:pt>
                <c:pt idx="605">
                  <c:v>0.812</c:v>
                </c:pt>
                <c:pt idx="606">
                  <c:v>0.812</c:v>
                </c:pt>
                <c:pt idx="607">
                  <c:v>0.812</c:v>
                </c:pt>
                <c:pt idx="608">
                  <c:v>0.812</c:v>
                </c:pt>
                <c:pt idx="609">
                  <c:v>0.813</c:v>
                </c:pt>
                <c:pt idx="610">
                  <c:v>0.813</c:v>
                </c:pt>
                <c:pt idx="611">
                  <c:v>0.813</c:v>
                </c:pt>
                <c:pt idx="612">
                  <c:v>0.813</c:v>
                </c:pt>
                <c:pt idx="613">
                  <c:v>0.813</c:v>
                </c:pt>
                <c:pt idx="614">
                  <c:v>0.814</c:v>
                </c:pt>
                <c:pt idx="615">
                  <c:v>0.814</c:v>
                </c:pt>
                <c:pt idx="616">
                  <c:v>0.814</c:v>
                </c:pt>
                <c:pt idx="617">
                  <c:v>0.814</c:v>
                </c:pt>
                <c:pt idx="618">
                  <c:v>0.815</c:v>
                </c:pt>
                <c:pt idx="619">
                  <c:v>0.815</c:v>
                </c:pt>
                <c:pt idx="620">
                  <c:v>0.815</c:v>
                </c:pt>
                <c:pt idx="621">
                  <c:v>0.815</c:v>
                </c:pt>
                <c:pt idx="622">
                  <c:v>0.815</c:v>
                </c:pt>
                <c:pt idx="623">
                  <c:v>0.816</c:v>
                </c:pt>
                <c:pt idx="624">
                  <c:v>0.816</c:v>
                </c:pt>
                <c:pt idx="625">
                  <c:v>0.816</c:v>
                </c:pt>
                <c:pt idx="626">
                  <c:v>0.816</c:v>
                </c:pt>
                <c:pt idx="627">
                  <c:v>0.816</c:v>
                </c:pt>
                <c:pt idx="628">
                  <c:v>0.817</c:v>
                </c:pt>
                <c:pt idx="629">
                  <c:v>0.817</c:v>
                </c:pt>
                <c:pt idx="630">
                  <c:v>0.817</c:v>
                </c:pt>
                <c:pt idx="631">
                  <c:v>0.817</c:v>
                </c:pt>
                <c:pt idx="632">
                  <c:v>0.818</c:v>
                </c:pt>
                <c:pt idx="633">
                  <c:v>0.818</c:v>
                </c:pt>
                <c:pt idx="634">
                  <c:v>0.818</c:v>
                </c:pt>
                <c:pt idx="635">
                  <c:v>0.818</c:v>
                </c:pt>
                <c:pt idx="636">
                  <c:v>0.818</c:v>
                </c:pt>
                <c:pt idx="637">
                  <c:v>0.819</c:v>
                </c:pt>
                <c:pt idx="638">
                  <c:v>0.819</c:v>
                </c:pt>
                <c:pt idx="639">
                  <c:v>0.819</c:v>
                </c:pt>
                <c:pt idx="640">
                  <c:v>0.819</c:v>
                </c:pt>
              </c:strCache>
            </c:strRef>
          </c:cat>
          <c:val>
            <c:numRef>
              <c:f>'9.16c'!$W$20:$W$660</c:f>
              <c:numCache>
                <c:formatCode>0.00000</c:formatCode>
                <c:ptCount val="641"/>
                <c:pt idx="0">
                  <c:v>0.1101163171910029</c:v>
                </c:pt>
                <c:pt idx="1">
                  <c:v>0.1136913404103045</c:v>
                </c:pt>
                <c:pt idx="2">
                  <c:v>0.11737069225091859</c:v>
                </c:pt>
                <c:pt idx="3">
                  <c:v>0.121157001322051</c:v>
                </c:pt>
                <c:pt idx="4">
                  <c:v>0.12505294856290911</c:v>
                </c:pt>
                <c:pt idx="5">
                  <c:v>0.12906126784128205</c:v>
                </c:pt>
                <c:pt idx="6">
                  <c:v>0.13318474654451018</c:v>
                </c:pt>
                <c:pt idx="7">
                  <c:v>0.13742622616224537</c:v>
                </c:pt>
                <c:pt idx="8">
                  <c:v>0.14178860286037726</c:v>
                </c:pt>
                <c:pt idx="9">
                  <c:v>0.14627482804549974</c:v>
                </c:pt>
                <c:pt idx="10">
                  <c:v>0.15088790891926576</c:v>
                </c:pt>
                <c:pt idx="11">
                  <c:v>0.15563090902197974</c:v>
                </c:pt>
                <c:pt idx="12">
                  <c:v>0.16050694876474617</c:v>
                </c:pt>
                <c:pt idx="13">
                  <c:v>0.1655192059494989</c:v>
                </c:pt>
                <c:pt idx="14">
                  <c:v>0.17067091627620595</c:v>
                </c:pt>
                <c:pt idx="15">
                  <c:v>0.17596537383654365</c:v>
                </c:pt>
                <c:pt idx="16">
                  <c:v>0.181405931593313</c:v>
                </c:pt>
                <c:pt idx="17">
                  <c:v>0.1869960018448677</c:v>
                </c:pt>
                <c:pt idx="18">
                  <c:v>0.1927390566737989</c:v>
                </c:pt>
                <c:pt idx="19">
                  <c:v>0.19863862837912408</c:v>
                </c:pt>
                <c:pt idx="20">
                  <c:v>0.20469830989120191</c:v>
                </c:pt>
                <c:pt idx="21">
                  <c:v>0.2109217551685959</c:v>
                </c:pt>
                <c:pt idx="22">
                  <c:v>0.2173126795760871</c:v>
                </c:pt>
                <c:pt idx="23">
                  <c:v>0.22387486024303341</c:v>
                </c:pt>
                <c:pt idx="24">
                  <c:v>0.2306121364012621</c:v>
                </c:pt>
                <c:pt idx="25">
                  <c:v>0.2375284097016622</c:v>
                </c:pt>
                <c:pt idx="26">
                  <c:v>0.24462764450865121</c:v>
                </c:pt>
                <c:pt idx="27">
                  <c:v>0.25191386817166012</c:v>
                </c:pt>
                <c:pt idx="28">
                  <c:v>0.25939117127279265</c:v>
                </c:pt>
                <c:pt idx="29">
                  <c:v>0.26706370784978439</c:v>
                </c:pt>
                <c:pt idx="30">
                  <c:v>0.27493569559340508</c:v>
                </c:pt>
                <c:pt idx="31">
                  <c:v>0.28301141601840796</c:v>
                </c:pt>
                <c:pt idx="32">
                  <c:v>0.29129521460715613</c:v>
                </c:pt>
                <c:pt idx="33">
                  <c:v>0.29979150092502138</c:v>
                </c:pt>
                <c:pt idx="34">
                  <c:v>0.30850474870666322</c:v>
                </c:pt>
                <c:pt idx="35">
                  <c:v>0.31743949591227755</c:v>
                </c:pt>
                <c:pt idx="36">
                  <c:v>0.32660034475291255</c:v>
                </c:pt>
                <c:pt idx="37">
                  <c:v>0.33599196168392725</c:v>
                </c:pt>
                <c:pt idx="38">
                  <c:v>0.34561907736568509</c:v>
                </c:pt>
                <c:pt idx="39">
                  <c:v>0.35548648659055043</c:v>
                </c:pt>
                <c:pt idx="40">
                  <c:v>0.36559904817527472</c:v>
                </c:pt>
                <c:pt idx="41">
                  <c:v>0.37596168481783204</c:v>
                </c:pt>
                <c:pt idx="42">
                  <c:v>0.38657938291779359</c:v>
                </c:pt>
                <c:pt idx="43">
                  <c:v>0.397457192359294</c:v>
                </c:pt>
                <c:pt idx="44">
                  <c:v>0.40860022625568115</c:v>
                </c:pt>
                <c:pt idx="45">
                  <c:v>0.42001366065490248</c:v>
                </c:pt>
                <c:pt idx="46">
                  <c:v>0.43170273420472288</c:v>
                </c:pt>
                <c:pt idx="47">
                  <c:v>0.44367274777683335</c:v>
                </c:pt>
                <c:pt idx="48">
                  <c:v>0.4559290640489409</c:v>
                </c:pt>
                <c:pt idx="49">
                  <c:v>0.46847710704392759</c:v>
                </c:pt>
                <c:pt idx="50">
                  <c:v>0.48132236162515402</c:v>
                </c:pt>
                <c:pt idx="51">
                  <c:v>0.4944703729470229</c:v>
                </c:pt>
                <c:pt idx="52">
                  <c:v>0.50792674585988506</c:v>
                </c:pt>
                <c:pt idx="53">
                  <c:v>0.52169714426841818</c:v>
                </c:pt>
                <c:pt idx="54">
                  <c:v>0.53578729044257634</c:v>
                </c:pt>
                <c:pt idx="55">
                  <c:v>0.55020296428025994</c:v>
                </c:pt>
                <c:pt idx="56">
                  <c:v>0.56495000252082694</c:v>
                </c:pt>
                <c:pt idx="57">
                  <c:v>0.58003429790861127</c:v>
                </c:pt>
                <c:pt idx="58">
                  <c:v>0.59546179830559642</c:v>
                </c:pt>
                <c:pt idx="59">
                  <c:v>0.61123850575244143</c:v>
                </c:pt>
                <c:pt idx="60">
                  <c:v>0.62737047547702351</c:v>
                </c:pt>
                <c:pt idx="61">
                  <c:v>0.64386381484973754</c:v>
                </c:pt>
                <c:pt idx="62">
                  <c:v>0.66072468228474079</c:v>
                </c:pt>
                <c:pt idx="63">
                  <c:v>0.6779592860864202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0.6779592860864202</c:v>
                </c:pt>
                <c:pt idx="578">
                  <c:v>0.66072468228474079</c:v>
                </c:pt>
                <c:pt idx="579">
                  <c:v>0.64386381484973754</c:v>
                </c:pt>
                <c:pt idx="580">
                  <c:v>0.62737047547702351</c:v>
                </c:pt>
                <c:pt idx="581">
                  <c:v>0.61123850575244143</c:v>
                </c:pt>
                <c:pt idx="582">
                  <c:v>0.59546179830559642</c:v>
                </c:pt>
                <c:pt idx="583">
                  <c:v>0.58003429790861127</c:v>
                </c:pt>
                <c:pt idx="584">
                  <c:v>0.56495000252082694</c:v>
                </c:pt>
                <c:pt idx="585">
                  <c:v>0.55020296428025994</c:v>
                </c:pt>
                <c:pt idx="586">
                  <c:v>0.53578729044257634</c:v>
                </c:pt>
                <c:pt idx="587">
                  <c:v>0.52169714426841818</c:v>
                </c:pt>
                <c:pt idx="588">
                  <c:v>0.50792674585988506</c:v>
                </c:pt>
                <c:pt idx="589">
                  <c:v>0.4944703729470229</c:v>
                </c:pt>
                <c:pt idx="590">
                  <c:v>0.48132236162515402</c:v>
                </c:pt>
                <c:pt idx="591">
                  <c:v>0.46847710704392759</c:v>
                </c:pt>
                <c:pt idx="592">
                  <c:v>0.4559290640489409</c:v>
                </c:pt>
                <c:pt idx="593">
                  <c:v>0.44367274777683335</c:v>
                </c:pt>
                <c:pt idx="594">
                  <c:v>0.43170273420472288</c:v>
                </c:pt>
                <c:pt idx="595">
                  <c:v>0.42001366065490248</c:v>
                </c:pt>
                <c:pt idx="596">
                  <c:v>0.40860022625568115</c:v>
                </c:pt>
                <c:pt idx="597">
                  <c:v>0.397457192359294</c:v>
                </c:pt>
                <c:pt idx="598">
                  <c:v>0.38657938291779359</c:v>
                </c:pt>
                <c:pt idx="599">
                  <c:v>0.37596168481783204</c:v>
                </c:pt>
                <c:pt idx="600">
                  <c:v>0.36559904817527472</c:v>
                </c:pt>
                <c:pt idx="601">
                  <c:v>0.35548648659055043</c:v>
                </c:pt>
                <c:pt idx="602">
                  <c:v>0.34561907736568509</c:v>
                </c:pt>
                <c:pt idx="603">
                  <c:v>0.33599196168392725</c:v>
                </c:pt>
                <c:pt idx="604">
                  <c:v>0.32660034475291255</c:v>
                </c:pt>
                <c:pt idx="605">
                  <c:v>0.31743949591227755</c:v>
                </c:pt>
                <c:pt idx="606">
                  <c:v>0.30850474870666322</c:v>
                </c:pt>
                <c:pt idx="607">
                  <c:v>0.29979150092502138</c:v>
                </c:pt>
                <c:pt idx="608">
                  <c:v>0.29129521460715613</c:v>
                </c:pt>
                <c:pt idx="609">
                  <c:v>0.28301141601840796</c:v>
                </c:pt>
                <c:pt idx="610">
                  <c:v>0.27493569559340508</c:v>
                </c:pt>
                <c:pt idx="611">
                  <c:v>0.26706370784978439</c:v>
                </c:pt>
                <c:pt idx="612">
                  <c:v>0.25939117127279265</c:v>
                </c:pt>
                <c:pt idx="613">
                  <c:v>0.25191386817166012</c:v>
                </c:pt>
                <c:pt idx="614">
                  <c:v>0.24462764450865121</c:v>
                </c:pt>
                <c:pt idx="615">
                  <c:v>0.2375284097016622</c:v>
                </c:pt>
                <c:pt idx="616">
                  <c:v>0.2306121364012621</c:v>
                </c:pt>
                <c:pt idx="617">
                  <c:v>0.22387486024303341</c:v>
                </c:pt>
                <c:pt idx="618">
                  <c:v>0.2173126795760871</c:v>
                </c:pt>
                <c:pt idx="619">
                  <c:v>0.2109217551685959</c:v>
                </c:pt>
                <c:pt idx="620">
                  <c:v>0.20469830989120191</c:v>
                </c:pt>
                <c:pt idx="621">
                  <c:v>0.19863862837912408</c:v>
                </c:pt>
                <c:pt idx="622">
                  <c:v>0.1927390566737989</c:v>
                </c:pt>
                <c:pt idx="623">
                  <c:v>0.1869960018448677</c:v>
                </c:pt>
                <c:pt idx="624">
                  <c:v>0.181405931593313</c:v>
                </c:pt>
                <c:pt idx="625">
                  <c:v>0.17596537383654365</c:v>
                </c:pt>
                <c:pt idx="626">
                  <c:v>0.17067091627620595</c:v>
                </c:pt>
                <c:pt idx="627">
                  <c:v>0.1655192059494989</c:v>
                </c:pt>
                <c:pt idx="628">
                  <c:v>0.16050694876474617</c:v>
                </c:pt>
                <c:pt idx="629">
                  <c:v>0.15563090902197974</c:v>
                </c:pt>
                <c:pt idx="630">
                  <c:v>0.15088790891926576</c:v>
                </c:pt>
                <c:pt idx="631">
                  <c:v>0.14627482804549974</c:v>
                </c:pt>
                <c:pt idx="632">
                  <c:v>0.14178860286037726</c:v>
                </c:pt>
                <c:pt idx="633">
                  <c:v>0.13742622616224537</c:v>
                </c:pt>
                <c:pt idx="634">
                  <c:v>0.13318474654451018</c:v>
                </c:pt>
                <c:pt idx="635">
                  <c:v>0.12906126784128205</c:v>
                </c:pt>
                <c:pt idx="636">
                  <c:v>0.12505294856290911</c:v>
                </c:pt>
                <c:pt idx="637">
                  <c:v>0.121157001322051</c:v>
                </c:pt>
                <c:pt idx="638">
                  <c:v>0.11737069225091859</c:v>
                </c:pt>
                <c:pt idx="639">
                  <c:v>0.1136913404103045</c:v>
                </c:pt>
                <c:pt idx="640">
                  <c:v>0.1101163171910029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98-49D4-84F5-B324F6A47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09416"/>
        <c:axId val="1"/>
      </c:areaChart>
      <c:catAx>
        <c:axId val="22140941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221409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06506564707988E-2"/>
          <c:y val="4.3604651162790699E-2"/>
          <c:w val="0.92643447925260047"/>
          <c:h val="0.83720930232558233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'9.17c'!$U$20:$U$660</c:f>
              <c:strCache>
                <c:ptCount val="641"/>
                <c:pt idx="0">
                  <c:v>0.548</c:v>
                </c:pt>
                <c:pt idx="1">
                  <c:v>0.548</c:v>
                </c:pt>
                <c:pt idx="2">
                  <c:v>0.548</c:v>
                </c:pt>
                <c:pt idx="3">
                  <c:v>0.548</c:v>
                </c:pt>
                <c:pt idx="4">
                  <c:v>0.549</c:v>
                </c:pt>
                <c:pt idx="5">
                  <c:v>0.549</c:v>
                </c:pt>
                <c:pt idx="6">
                  <c:v>0.549</c:v>
                </c:pt>
                <c:pt idx="7">
                  <c:v>0.549</c:v>
                </c:pt>
                <c:pt idx="8">
                  <c:v>0.549</c:v>
                </c:pt>
                <c:pt idx="9">
                  <c:v>0.55</c:v>
                </c:pt>
                <c:pt idx="10">
                  <c:v>0.55</c:v>
                </c:pt>
                <c:pt idx="11">
                  <c:v>0.55</c:v>
                </c:pt>
                <c:pt idx="12">
                  <c:v>0.55</c:v>
                </c:pt>
                <c:pt idx="13">
                  <c:v>0.551</c:v>
                </c:pt>
                <c:pt idx="14">
                  <c:v>0.551</c:v>
                </c:pt>
                <c:pt idx="15">
                  <c:v>0.551</c:v>
                </c:pt>
                <c:pt idx="16">
                  <c:v>0.551</c:v>
                </c:pt>
                <c:pt idx="17">
                  <c:v>0.552</c:v>
                </c:pt>
                <c:pt idx="18">
                  <c:v>0.552</c:v>
                </c:pt>
                <c:pt idx="19">
                  <c:v>0.552</c:v>
                </c:pt>
                <c:pt idx="20">
                  <c:v>0.552</c:v>
                </c:pt>
                <c:pt idx="21">
                  <c:v>0.553</c:v>
                </c:pt>
                <c:pt idx="22">
                  <c:v>0.553</c:v>
                </c:pt>
                <c:pt idx="23">
                  <c:v>0.553</c:v>
                </c:pt>
                <c:pt idx="24">
                  <c:v>0.553</c:v>
                </c:pt>
                <c:pt idx="25">
                  <c:v>0.554</c:v>
                </c:pt>
                <c:pt idx="26">
                  <c:v>0.554</c:v>
                </c:pt>
                <c:pt idx="27">
                  <c:v>0.554</c:v>
                </c:pt>
                <c:pt idx="28">
                  <c:v>0.554</c:v>
                </c:pt>
                <c:pt idx="29">
                  <c:v>0.555</c:v>
                </c:pt>
                <c:pt idx="30">
                  <c:v>0.555</c:v>
                </c:pt>
                <c:pt idx="31">
                  <c:v>0.555</c:v>
                </c:pt>
                <c:pt idx="32">
                  <c:v>0.555</c:v>
                </c:pt>
                <c:pt idx="33">
                  <c:v>0.556</c:v>
                </c:pt>
                <c:pt idx="34">
                  <c:v>0.556</c:v>
                </c:pt>
                <c:pt idx="35">
                  <c:v>0.556</c:v>
                </c:pt>
                <c:pt idx="36">
                  <c:v>0.556</c:v>
                </c:pt>
                <c:pt idx="37">
                  <c:v>0.556</c:v>
                </c:pt>
                <c:pt idx="38">
                  <c:v>0.557</c:v>
                </c:pt>
                <c:pt idx="39">
                  <c:v>0.557</c:v>
                </c:pt>
                <c:pt idx="40">
                  <c:v>0.557</c:v>
                </c:pt>
                <c:pt idx="41">
                  <c:v>0.557</c:v>
                </c:pt>
                <c:pt idx="42">
                  <c:v>0.558</c:v>
                </c:pt>
                <c:pt idx="43">
                  <c:v>0.558</c:v>
                </c:pt>
                <c:pt idx="44">
                  <c:v>0.558</c:v>
                </c:pt>
                <c:pt idx="45">
                  <c:v>0.558</c:v>
                </c:pt>
                <c:pt idx="46">
                  <c:v>0.559</c:v>
                </c:pt>
                <c:pt idx="47">
                  <c:v>0.559</c:v>
                </c:pt>
                <c:pt idx="48">
                  <c:v>0.559</c:v>
                </c:pt>
                <c:pt idx="49">
                  <c:v>0.559</c:v>
                </c:pt>
                <c:pt idx="50">
                  <c:v>0.56</c:v>
                </c:pt>
                <c:pt idx="51">
                  <c:v>0.56</c:v>
                </c:pt>
                <c:pt idx="52">
                  <c:v>0.56</c:v>
                </c:pt>
                <c:pt idx="53">
                  <c:v>0.56</c:v>
                </c:pt>
                <c:pt idx="54">
                  <c:v>0.561</c:v>
                </c:pt>
                <c:pt idx="55">
                  <c:v>0.561</c:v>
                </c:pt>
                <c:pt idx="56">
                  <c:v>0.561</c:v>
                </c:pt>
                <c:pt idx="57">
                  <c:v>0.561</c:v>
                </c:pt>
                <c:pt idx="58">
                  <c:v>0.562</c:v>
                </c:pt>
                <c:pt idx="59">
                  <c:v>0.562</c:v>
                </c:pt>
                <c:pt idx="60">
                  <c:v>0.562</c:v>
                </c:pt>
                <c:pt idx="61">
                  <c:v>0.562</c:v>
                </c:pt>
                <c:pt idx="62">
                  <c:v>0.563</c:v>
                </c:pt>
                <c:pt idx="63">
                  <c:v>0.563</c:v>
                </c:pt>
                <c:pt idx="64">
                  <c:v>0.563</c:v>
                </c:pt>
                <c:pt idx="65">
                  <c:v>0.563</c:v>
                </c:pt>
                <c:pt idx="66">
                  <c:v>0.564</c:v>
                </c:pt>
                <c:pt idx="67">
                  <c:v>0.564</c:v>
                </c:pt>
                <c:pt idx="68">
                  <c:v>0.564</c:v>
                </c:pt>
                <c:pt idx="69">
                  <c:v>0.564</c:v>
                </c:pt>
                <c:pt idx="70">
                  <c:v>0.564</c:v>
                </c:pt>
                <c:pt idx="71">
                  <c:v>0.565</c:v>
                </c:pt>
                <c:pt idx="72">
                  <c:v>0.565</c:v>
                </c:pt>
                <c:pt idx="73">
                  <c:v>0.565</c:v>
                </c:pt>
                <c:pt idx="74">
                  <c:v>0.565</c:v>
                </c:pt>
                <c:pt idx="75">
                  <c:v>0.566</c:v>
                </c:pt>
                <c:pt idx="76">
                  <c:v>0.566</c:v>
                </c:pt>
                <c:pt idx="77">
                  <c:v>0.566</c:v>
                </c:pt>
                <c:pt idx="78">
                  <c:v>0.566</c:v>
                </c:pt>
                <c:pt idx="79">
                  <c:v>0.567</c:v>
                </c:pt>
                <c:pt idx="80">
                  <c:v>0.567</c:v>
                </c:pt>
                <c:pt idx="81">
                  <c:v>0.567</c:v>
                </c:pt>
                <c:pt idx="82">
                  <c:v>0.567</c:v>
                </c:pt>
                <c:pt idx="83">
                  <c:v>0.568</c:v>
                </c:pt>
                <c:pt idx="84">
                  <c:v>0.568</c:v>
                </c:pt>
                <c:pt idx="85">
                  <c:v>0.568</c:v>
                </c:pt>
                <c:pt idx="86">
                  <c:v>0.568</c:v>
                </c:pt>
                <c:pt idx="87">
                  <c:v>0.569</c:v>
                </c:pt>
                <c:pt idx="88">
                  <c:v>0.569</c:v>
                </c:pt>
                <c:pt idx="89">
                  <c:v>0.569</c:v>
                </c:pt>
                <c:pt idx="90">
                  <c:v>0.569</c:v>
                </c:pt>
                <c:pt idx="91">
                  <c:v>0.57</c:v>
                </c:pt>
                <c:pt idx="92">
                  <c:v>0.57</c:v>
                </c:pt>
                <c:pt idx="93">
                  <c:v>0.57</c:v>
                </c:pt>
                <c:pt idx="94">
                  <c:v>0.57</c:v>
                </c:pt>
                <c:pt idx="95">
                  <c:v>0.571</c:v>
                </c:pt>
                <c:pt idx="96">
                  <c:v>0.571</c:v>
                </c:pt>
                <c:pt idx="97">
                  <c:v>0.571</c:v>
                </c:pt>
                <c:pt idx="98">
                  <c:v>0.571</c:v>
                </c:pt>
                <c:pt idx="99">
                  <c:v>0.572</c:v>
                </c:pt>
                <c:pt idx="100">
                  <c:v>0.572</c:v>
                </c:pt>
                <c:pt idx="101">
                  <c:v>0.572</c:v>
                </c:pt>
                <c:pt idx="102">
                  <c:v>0.572</c:v>
                </c:pt>
                <c:pt idx="103">
                  <c:v>0.572</c:v>
                </c:pt>
                <c:pt idx="104">
                  <c:v>0.573</c:v>
                </c:pt>
                <c:pt idx="105">
                  <c:v>0.573</c:v>
                </c:pt>
                <c:pt idx="106">
                  <c:v>0.573</c:v>
                </c:pt>
                <c:pt idx="107">
                  <c:v>0.573</c:v>
                </c:pt>
                <c:pt idx="108">
                  <c:v>0.574</c:v>
                </c:pt>
                <c:pt idx="109">
                  <c:v>0.574</c:v>
                </c:pt>
                <c:pt idx="110">
                  <c:v>0.574</c:v>
                </c:pt>
                <c:pt idx="111">
                  <c:v>0.574</c:v>
                </c:pt>
                <c:pt idx="112">
                  <c:v>0.575</c:v>
                </c:pt>
                <c:pt idx="113">
                  <c:v>0.575</c:v>
                </c:pt>
                <c:pt idx="114">
                  <c:v>0.575</c:v>
                </c:pt>
                <c:pt idx="115">
                  <c:v>0.575</c:v>
                </c:pt>
                <c:pt idx="116">
                  <c:v>0.576</c:v>
                </c:pt>
                <c:pt idx="117">
                  <c:v>0.576</c:v>
                </c:pt>
                <c:pt idx="118">
                  <c:v>0.576</c:v>
                </c:pt>
                <c:pt idx="119">
                  <c:v>0.576</c:v>
                </c:pt>
                <c:pt idx="120">
                  <c:v>0.577</c:v>
                </c:pt>
                <c:pt idx="121">
                  <c:v>0.577</c:v>
                </c:pt>
                <c:pt idx="122">
                  <c:v>0.577</c:v>
                </c:pt>
                <c:pt idx="123">
                  <c:v>0.577</c:v>
                </c:pt>
                <c:pt idx="124">
                  <c:v>0.578</c:v>
                </c:pt>
                <c:pt idx="125">
                  <c:v>0.578</c:v>
                </c:pt>
                <c:pt idx="126">
                  <c:v>0.578</c:v>
                </c:pt>
                <c:pt idx="127">
                  <c:v>0.578</c:v>
                </c:pt>
                <c:pt idx="128">
                  <c:v>0.579</c:v>
                </c:pt>
                <c:pt idx="129">
                  <c:v>0.579</c:v>
                </c:pt>
                <c:pt idx="130">
                  <c:v>0.579</c:v>
                </c:pt>
                <c:pt idx="131">
                  <c:v>0.579</c:v>
                </c:pt>
                <c:pt idx="132">
                  <c:v>0.579</c:v>
                </c:pt>
                <c:pt idx="133">
                  <c:v>0.58</c:v>
                </c:pt>
                <c:pt idx="134">
                  <c:v>0.58</c:v>
                </c:pt>
                <c:pt idx="135">
                  <c:v>0.58</c:v>
                </c:pt>
                <c:pt idx="136">
                  <c:v>0.58</c:v>
                </c:pt>
                <c:pt idx="137">
                  <c:v>0.581</c:v>
                </c:pt>
                <c:pt idx="138">
                  <c:v>0.581</c:v>
                </c:pt>
                <c:pt idx="139">
                  <c:v>0.581</c:v>
                </c:pt>
                <c:pt idx="140">
                  <c:v>0.581</c:v>
                </c:pt>
                <c:pt idx="141">
                  <c:v>0.582</c:v>
                </c:pt>
                <c:pt idx="142">
                  <c:v>0.582</c:v>
                </c:pt>
                <c:pt idx="143">
                  <c:v>0.582</c:v>
                </c:pt>
                <c:pt idx="144">
                  <c:v>0.582</c:v>
                </c:pt>
                <c:pt idx="145">
                  <c:v>0.583</c:v>
                </c:pt>
                <c:pt idx="146">
                  <c:v>0.583</c:v>
                </c:pt>
                <c:pt idx="147">
                  <c:v>0.583</c:v>
                </c:pt>
                <c:pt idx="148">
                  <c:v>0.583</c:v>
                </c:pt>
                <c:pt idx="149">
                  <c:v>0.584</c:v>
                </c:pt>
                <c:pt idx="150">
                  <c:v>0.584</c:v>
                </c:pt>
                <c:pt idx="151">
                  <c:v>0.584</c:v>
                </c:pt>
                <c:pt idx="152">
                  <c:v>0.584</c:v>
                </c:pt>
                <c:pt idx="153">
                  <c:v>0.585</c:v>
                </c:pt>
                <c:pt idx="154">
                  <c:v>0.585</c:v>
                </c:pt>
                <c:pt idx="155">
                  <c:v>0.585</c:v>
                </c:pt>
                <c:pt idx="156">
                  <c:v>0.585</c:v>
                </c:pt>
                <c:pt idx="157">
                  <c:v>0.586</c:v>
                </c:pt>
                <c:pt idx="158">
                  <c:v>0.586</c:v>
                </c:pt>
                <c:pt idx="159">
                  <c:v>0.586</c:v>
                </c:pt>
                <c:pt idx="160">
                  <c:v>0.586</c:v>
                </c:pt>
                <c:pt idx="161">
                  <c:v>0.587</c:v>
                </c:pt>
                <c:pt idx="162">
                  <c:v>0.587</c:v>
                </c:pt>
                <c:pt idx="163">
                  <c:v>0.587</c:v>
                </c:pt>
                <c:pt idx="164">
                  <c:v>0.587</c:v>
                </c:pt>
                <c:pt idx="165">
                  <c:v>0.587</c:v>
                </c:pt>
                <c:pt idx="166">
                  <c:v>0.588</c:v>
                </c:pt>
                <c:pt idx="167">
                  <c:v>0.588</c:v>
                </c:pt>
                <c:pt idx="168">
                  <c:v>0.588</c:v>
                </c:pt>
                <c:pt idx="169">
                  <c:v>0.588</c:v>
                </c:pt>
                <c:pt idx="170">
                  <c:v>0.589</c:v>
                </c:pt>
                <c:pt idx="171">
                  <c:v>0.589</c:v>
                </c:pt>
                <c:pt idx="172">
                  <c:v>0.589</c:v>
                </c:pt>
                <c:pt idx="173">
                  <c:v>0.589</c:v>
                </c:pt>
                <c:pt idx="174">
                  <c:v>0.59</c:v>
                </c:pt>
                <c:pt idx="175">
                  <c:v>0.59</c:v>
                </c:pt>
                <c:pt idx="176">
                  <c:v>0.59</c:v>
                </c:pt>
                <c:pt idx="177">
                  <c:v>0.59</c:v>
                </c:pt>
                <c:pt idx="178">
                  <c:v>0.591</c:v>
                </c:pt>
                <c:pt idx="179">
                  <c:v>0.591</c:v>
                </c:pt>
                <c:pt idx="180">
                  <c:v>0.591</c:v>
                </c:pt>
                <c:pt idx="181">
                  <c:v>0.591</c:v>
                </c:pt>
                <c:pt idx="182">
                  <c:v>0.592</c:v>
                </c:pt>
                <c:pt idx="183">
                  <c:v>0.592</c:v>
                </c:pt>
                <c:pt idx="184">
                  <c:v>0.592</c:v>
                </c:pt>
                <c:pt idx="185">
                  <c:v>0.592</c:v>
                </c:pt>
                <c:pt idx="186">
                  <c:v>0.593</c:v>
                </c:pt>
                <c:pt idx="187">
                  <c:v>0.593</c:v>
                </c:pt>
                <c:pt idx="188">
                  <c:v>0.593</c:v>
                </c:pt>
                <c:pt idx="189">
                  <c:v>0.593</c:v>
                </c:pt>
                <c:pt idx="190">
                  <c:v>0.594</c:v>
                </c:pt>
                <c:pt idx="191">
                  <c:v>0.594</c:v>
                </c:pt>
                <c:pt idx="192">
                  <c:v>0.594</c:v>
                </c:pt>
                <c:pt idx="193">
                  <c:v>0.594</c:v>
                </c:pt>
                <c:pt idx="194">
                  <c:v>0.595</c:v>
                </c:pt>
                <c:pt idx="195">
                  <c:v>0.595</c:v>
                </c:pt>
                <c:pt idx="196">
                  <c:v>0.595</c:v>
                </c:pt>
                <c:pt idx="197">
                  <c:v>0.595</c:v>
                </c:pt>
                <c:pt idx="198">
                  <c:v>0.595</c:v>
                </c:pt>
                <c:pt idx="199">
                  <c:v>0.596</c:v>
                </c:pt>
                <c:pt idx="200">
                  <c:v>0.596</c:v>
                </c:pt>
                <c:pt idx="201">
                  <c:v>0.596</c:v>
                </c:pt>
                <c:pt idx="202">
                  <c:v>0.596</c:v>
                </c:pt>
                <c:pt idx="203">
                  <c:v>0.597</c:v>
                </c:pt>
                <c:pt idx="204">
                  <c:v>0.597</c:v>
                </c:pt>
                <c:pt idx="205">
                  <c:v>0.597</c:v>
                </c:pt>
                <c:pt idx="206">
                  <c:v>0.597</c:v>
                </c:pt>
                <c:pt idx="207">
                  <c:v>0.598</c:v>
                </c:pt>
                <c:pt idx="208">
                  <c:v>0.598</c:v>
                </c:pt>
                <c:pt idx="209">
                  <c:v>0.598</c:v>
                </c:pt>
                <c:pt idx="210">
                  <c:v>0.598</c:v>
                </c:pt>
                <c:pt idx="211">
                  <c:v>0.599</c:v>
                </c:pt>
                <c:pt idx="212">
                  <c:v>0.599</c:v>
                </c:pt>
                <c:pt idx="213">
                  <c:v>0.599</c:v>
                </c:pt>
                <c:pt idx="214">
                  <c:v>0.599</c:v>
                </c:pt>
                <c:pt idx="215">
                  <c:v>0.6</c:v>
                </c:pt>
                <c:pt idx="216">
                  <c:v>0.6</c:v>
                </c:pt>
                <c:pt idx="217">
                  <c:v>0.6</c:v>
                </c:pt>
                <c:pt idx="218">
                  <c:v>0.6</c:v>
                </c:pt>
                <c:pt idx="219">
                  <c:v>0.601</c:v>
                </c:pt>
                <c:pt idx="220">
                  <c:v>0.601</c:v>
                </c:pt>
                <c:pt idx="221">
                  <c:v>0.601</c:v>
                </c:pt>
                <c:pt idx="222">
                  <c:v>0.601</c:v>
                </c:pt>
                <c:pt idx="223">
                  <c:v>0.602</c:v>
                </c:pt>
                <c:pt idx="224">
                  <c:v>0.602</c:v>
                </c:pt>
                <c:pt idx="225">
                  <c:v>0.602</c:v>
                </c:pt>
                <c:pt idx="226">
                  <c:v>0.602</c:v>
                </c:pt>
                <c:pt idx="227">
                  <c:v>0.602</c:v>
                </c:pt>
                <c:pt idx="228">
                  <c:v>0.603</c:v>
                </c:pt>
                <c:pt idx="229">
                  <c:v>0.603</c:v>
                </c:pt>
                <c:pt idx="230">
                  <c:v>0.603</c:v>
                </c:pt>
                <c:pt idx="231">
                  <c:v>0.603</c:v>
                </c:pt>
                <c:pt idx="232">
                  <c:v>0.604</c:v>
                </c:pt>
                <c:pt idx="233">
                  <c:v>0.604</c:v>
                </c:pt>
                <c:pt idx="234">
                  <c:v>0.604</c:v>
                </c:pt>
                <c:pt idx="235">
                  <c:v>0.604</c:v>
                </c:pt>
                <c:pt idx="236">
                  <c:v>0.605</c:v>
                </c:pt>
                <c:pt idx="237">
                  <c:v>0.605</c:v>
                </c:pt>
                <c:pt idx="238">
                  <c:v>0.605</c:v>
                </c:pt>
                <c:pt idx="239">
                  <c:v>0.605</c:v>
                </c:pt>
                <c:pt idx="240">
                  <c:v>0.606</c:v>
                </c:pt>
                <c:pt idx="241">
                  <c:v>0.606</c:v>
                </c:pt>
                <c:pt idx="242">
                  <c:v>0.606</c:v>
                </c:pt>
                <c:pt idx="243">
                  <c:v>0.606</c:v>
                </c:pt>
                <c:pt idx="244">
                  <c:v>0.607</c:v>
                </c:pt>
                <c:pt idx="245">
                  <c:v>0.607</c:v>
                </c:pt>
                <c:pt idx="246">
                  <c:v>0.607</c:v>
                </c:pt>
                <c:pt idx="247">
                  <c:v>0.607</c:v>
                </c:pt>
                <c:pt idx="248">
                  <c:v>0.608</c:v>
                </c:pt>
                <c:pt idx="249">
                  <c:v>0.608</c:v>
                </c:pt>
                <c:pt idx="250">
                  <c:v>0.608</c:v>
                </c:pt>
                <c:pt idx="251">
                  <c:v>0.608</c:v>
                </c:pt>
                <c:pt idx="252">
                  <c:v>0.609</c:v>
                </c:pt>
                <c:pt idx="253">
                  <c:v>0.609</c:v>
                </c:pt>
                <c:pt idx="254">
                  <c:v>0.609</c:v>
                </c:pt>
                <c:pt idx="255">
                  <c:v>0.609</c:v>
                </c:pt>
                <c:pt idx="256">
                  <c:v>0.61</c:v>
                </c:pt>
                <c:pt idx="257">
                  <c:v>0.61</c:v>
                </c:pt>
                <c:pt idx="258">
                  <c:v>0.61</c:v>
                </c:pt>
                <c:pt idx="259">
                  <c:v>0.61</c:v>
                </c:pt>
                <c:pt idx="260">
                  <c:v>0.61</c:v>
                </c:pt>
                <c:pt idx="261">
                  <c:v>0.611</c:v>
                </c:pt>
                <c:pt idx="262">
                  <c:v>0.611</c:v>
                </c:pt>
                <c:pt idx="263">
                  <c:v>0.611</c:v>
                </c:pt>
                <c:pt idx="264">
                  <c:v>0.611</c:v>
                </c:pt>
                <c:pt idx="265">
                  <c:v>0.612</c:v>
                </c:pt>
                <c:pt idx="266">
                  <c:v>0.612</c:v>
                </c:pt>
                <c:pt idx="267">
                  <c:v>0.612</c:v>
                </c:pt>
                <c:pt idx="268">
                  <c:v>0.612</c:v>
                </c:pt>
                <c:pt idx="269">
                  <c:v>0.613</c:v>
                </c:pt>
                <c:pt idx="270">
                  <c:v>0.613</c:v>
                </c:pt>
                <c:pt idx="271">
                  <c:v>0.613</c:v>
                </c:pt>
                <c:pt idx="272">
                  <c:v>0.613</c:v>
                </c:pt>
                <c:pt idx="273">
                  <c:v>0.614</c:v>
                </c:pt>
                <c:pt idx="274">
                  <c:v>0.614</c:v>
                </c:pt>
                <c:pt idx="275">
                  <c:v>0.614</c:v>
                </c:pt>
                <c:pt idx="276">
                  <c:v>0.614</c:v>
                </c:pt>
                <c:pt idx="277">
                  <c:v>0.615</c:v>
                </c:pt>
                <c:pt idx="278">
                  <c:v>0.615</c:v>
                </c:pt>
                <c:pt idx="279">
                  <c:v>0.615</c:v>
                </c:pt>
                <c:pt idx="280">
                  <c:v>0.615</c:v>
                </c:pt>
                <c:pt idx="281">
                  <c:v>0.616</c:v>
                </c:pt>
                <c:pt idx="282">
                  <c:v>0.616</c:v>
                </c:pt>
                <c:pt idx="283">
                  <c:v>0.616</c:v>
                </c:pt>
                <c:pt idx="284">
                  <c:v>0.616</c:v>
                </c:pt>
                <c:pt idx="285">
                  <c:v>0.617</c:v>
                </c:pt>
                <c:pt idx="286">
                  <c:v>0.617</c:v>
                </c:pt>
                <c:pt idx="287">
                  <c:v>0.617</c:v>
                </c:pt>
                <c:pt idx="288">
                  <c:v>0.617</c:v>
                </c:pt>
                <c:pt idx="289">
                  <c:v>0.617</c:v>
                </c:pt>
                <c:pt idx="290">
                  <c:v>0.618</c:v>
                </c:pt>
                <c:pt idx="291">
                  <c:v>0.618</c:v>
                </c:pt>
                <c:pt idx="292">
                  <c:v>0.618</c:v>
                </c:pt>
                <c:pt idx="293">
                  <c:v>0.618</c:v>
                </c:pt>
                <c:pt idx="294">
                  <c:v>0.619</c:v>
                </c:pt>
                <c:pt idx="295">
                  <c:v>0.619</c:v>
                </c:pt>
                <c:pt idx="296">
                  <c:v>0.619</c:v>
                </c:pt>
                <c:pt idx="297">
                  <c:v>0.619</c:v>
                </c:pt>
                <c:pt idx="298">
                  <c:v>0.62</c:v>
                </c:pt>
                <c:pt idx="299">
                  <c:v>0.62</c:v>
                </c:pt>
                <c:pt idx="300">
                  <c:v>0.62</c:v>
                </c:pt>
                <c:pt idx="301">
                  <c:v>0.62</c:v>
                </c:pt>
                <c:pt idx="302">
                  <c:v>0.621</c:v>
                </c:pt>
                <c:pt idx="303">
                  <c:v>0.621</c:v>
                </c:pt>
                <c:pt idx="304">
                  <c:v>0.621</c:v>
                </c:pt>
                <c:pt idx="305">
                  <c:v>0.621</c:v>
                </c:pt>
                <c:pt idx="306">
                  <c:v>0.622</c:v>
                </c:pt>
                <c:pt idx="307">
                  <c:v>0.622</c:v>
                </c:pt>
                <c:pt idx="308">
                  <c:v>0.622</c:v>
                </c:pt>
                <c:pt idx="309">
                  <c:v>0.622</c:v>
                </c:pt>
                <c:pt idx="310">
                  <c:v>0.623</c:v>
                </c:pt>
                <c:pt idx="311">
                  <c:v>0.623</c:v>
                </c:pt>
                <c:pt idx="312">
                  <c:v>0.623</c:v>
                </c:pt>
                <c:pt idx="313">
                  <c:v>0.623</c:v>
                </c:pt>
                <c:pt idx="314">
                  <c:v>0.624</c:v>
                </c:pt>
                <c:pt idx="315">
                  <c:v>0.624</c:v>
                </c:pt>
                <c:pt idx="316">
                  <c:v>0.624</c:v>
                </c:pt>
                <c:pt idx="317">
                  <c:v>0.624</c:v>
                </c:pt>
                <c:pt idx="318">
                  <c:v>0.625</c:v>
                </c:pt>
                <c:pt idx="319">
                  <c:v>0.625</c:v>
                </c:pt>
                <c:pt idx="320">
                  <c:v>0.625</c:v>
                </c:pt>
                <c:pt idx="321">
                  <c:v>0.625</c:v>
                </c:pt>
                <c:pt idx="322">
                  <c:v>0.625</c:v>
                </c:pt>
                <c:pt idx="323">
                  <c:v>0.626</c:v>
                </c:pt>
                <c:pt idx="324">
                  <c:v>0.626</c:v>
                </c:pt>
                <c:pt idx="325">
                  <c:v>0.626</c:v>
                </c:pt>
                <c:pt idx="326">
                  <c:v>0.626</c:v>
                </c:pt>
                <c:pt idx="327">
                  <c:v>0.627</c:v>
                </c:pt>
                <c:pt idx="328">
                  <c:v>0.627</c:v>
                </c:pt>
                <c:pt idx="329">
                  <c:v>0.627</c:v>
                </c:pt>
                <c:pt idx="330">
                  <c:v>0.627</c:v>
                </c:pt>
                <c:pt idx="331">
                  <c:v>0.628</c:v>
                </c:pt>
                <c:pt idx="332">
                  <c:v>0.628</c:v>
                </c:pt>
                <c:pt idx="333">
                  <c:v>0.628</c:v>
                </c:pt>
                <c:pt idx="334">
                  <c:v>0.628</c:v>
                </c:pt>
                <c:pt idx="335">
                  <c:v>0.629</c:v>
                </c:pt>
                <c:pt idx="336">
                  <c:v>0.629</c:v>
                </c:pt>
                <c:pt idx="337">
                  <c:v>0.629</c:v>
                </c:pt>
                <c:pt idx="338">
                  <c:v>0.629</c:v>
                </c:pt>
                <c:pt idx="339">
                  <c:v>0.63</c:v>
                </c:pt>
                <c:pt idx="340">
                  <c:v>0.63</c:v>
                </c:pt>
                <c:pt idx="341">
                  <c:v>0.63</c:v>
                </c:pt>
                <c:pt idx="342">
                  <c:v>0.63</c:v>
                </c:pt>
                <c:pt idx="343">
                  <c:v>0.631</c:v>
                </c:pt>
                <c:pt idx="344">
                  <c:v>0.631</c:v>
                </c:pt>
                <c:pt idx="345">
                  <c:v>0.631</c:v>
                </c:pt>
                <c:pt idx="346">
                  <c:v>0.631</c:v>
                </c:pt>
                <c:pt idx="347">
                  <c:v>0.632</c:v>
                </c:pt>
                <c:pt idx="348">
                  <c:v>0.632</c:v>
                </c:pt>
                <c:pt idx="349">
                  <c:v>0.632</c:v>
                </c:pt>
                <c:pt idx="350">
                  <c:v>0.632</c:v>
                </c:pt>
                <c:pt idx="351">
                  <c:v>0.633</c:v>
                </c:pt>
                <c:pt idx="352">
                  <c:v>0.633</c:v>
                </c:pt>
                <c:pt idx="353">
                  <c:v>0.633</c:v>
                </c:pt>
                <c:pt idx="354">
                  <c:v>0.633</c:v>
                </c:pt>
                <c:pt idx="355">
                  <c:v>0.633</c:v>
                </c:pt>
                <c:pt idx="356">
                  <c:v>0.634</c:v>
                </c:pt>
                <c:pt idx="357">
                  <c:v>0.634</c:v>
                </c:pt>
                <c:pt idx="358">
                  <c:v>0.634</c:v>
                </c:pt>
                <c:pt idx="359">
                  <c:v>0.634</c:v>
                </c:pt>
                <c:pt idx="360">
                  <c:v>0.635</c:v>
                </c:pt>
                <c:pt idx="361">
                  <c:v>0.635</c:v>
                </c:pt>
                <c:pt idx="362">
                  <c:v>0.635</c:v>
                </c:pt>
                <c:pt idx="363">
                  <c:v>0.635</c:v>
                </c:pt>
                <c:pt idx="364">
                  <c:v>0.636</c:v>
                </c:pt>
                <c:pt idx="365">
                  <c:v>0.636</c:v>
                </c:pt>
                <c:pt idx="366">
                  <c:v>0.636</c:v>
                </c:pt>
                <c:pt idx="367">
                  <c:v>0.636</c:v>
                </c:pt>
                <c:pt idx="368">
                  <c:v>0.637</c:v>
                </c:pt>
                <c:pt idx="369">
                  <c:v>0.637</c:v>
                </c:pt>
                <c:pt idx="370">
                  <c:v>0.637</c:v>
                </c:pt>
                <c:pt idx="371">
                  <c:v>0.637</c:v>
                </c:pt>
                <c:pt idx="372">
                  <c:v>0.638</c:v>
                </c:pt>
                <c:pt idx="373">
                  <c:v>0.638</c:v>
                </c:pt>
                <c:pt idx="374">
                  <c:v>0.638</c:v>
                </c:pt>
                <c:pt idx="375">
                  <c:v>0.638</c:v>
                </c:pt>
                <c:pt idx="376">
                  <c:v>0.639</c:v>
                </c:pt>
                <c:pt idx="377">
                  <c:v>0.639</c:v>
                </c:pt>
                <c:pt idx="378">
                  <c:v>0.639</c:v>
                </c:pt>
                <c:pt idx="379">
                  <c:v>0.639</c:v>
                </c:pt>
                <c:pt idx="380">
                  <c:v>0.64</c:v>
                </c:pt>
                <c:pt idx="381">
                  <c:v>0.64</c:v>
                </c:pt>
                <c:pt idx="382">
                  <c:v>0.64</c:v>
                </c:pt>
                <c:pt idx="383">
                  <c:v>0.64</c:v>
                </c:pt>
                <c:pt idx="384">
                  <c:v>0.64</c:v>
                </c:pt>
                <c:pt idx="385">
                  <c:v>0.641</c:v>
                </c:pt>
                <c:pt idx="386">
                  <c:v>0.641</c:v>
                </c:pt>
                <c:pt idx="387">
                  <c:v>0.641</c:v>
                </c:pt>
                <c:pt idx="388">
                  <c:v>0.641</c:v>
                </c:pt>
                <c:pt idx="389">
                  <c:v>0.642</c:v>
                </c:pt>
                <c:pt idx="390">
                  <c:v>0.642</c:v>
                </c:pt>
                <c:pt idx="391">
                  <c:v>0.642</c:v>
                </c:pt>
                <c:pt idx="392">
                  <c:v>0.642</c:v>
                </c:pt>
                <c:pt idx="393">
                  <c:v>0.643</c:v>
                </c:pt>
                <c:pt idx="394">
                  <c:v>0.643</c:v>
                </c:pt>
                <c:pt idx="395">
                  <c:v>0.643</c:v>
                </c:pt>
                <c:pt idx="396">
                  <c:v>0.643</c:v>
                </c:pt>
                <c:pt idx="397">
                  <c:v>0.644</c:v>
                </c:pt>
                <c:pt idx="398">
                  <c:v>0.644</c:v>
                </c:pt>
                <c:pt idx="399">
                  <c:v>0.644</c:v>
                </c:pt>
                <c:pt idx="400">
                  <c:v>0.644</c:v>
                </c:pt>
                <c:pt idx="401">
                  <c:v>0.645</c:v>
                </c:pt>
                <c:pt idx="402">
                  <c:v>0.645</c:v>
                </c:pt>
                <c:pt idx="403">
                  <c:v>0.645</c:v>
                </c:pt>
                <c:pt idx="404">
                  <c:v>0.645</c:v>
                </c:pt>
                <c:pt idx="405">
                  <c:v>0.646</c:v>
                </c:pt>
                <c:pt idx="406">
                  <c:v>0.646</c:v>
                </c:pt>
                <c:pt idx="407">
                  <c:v>0.646</c:v>
                </c:pt>
                <c:pt idx="408">
                  <c:v>0.646</c:v>
                </c:pt>
                <c:pt idx="409">
                  <c:v>0.647</c:v>
                </c:pt>
                <c:pt idx="410">
                  <c:v>0.647</c:v>
                </c:pt>
                <c:pt idx="411">
                  <c:v>0.647</c:v>
                </c:pt>
                <c:pt idx="412">
                  <c:v>0.647</c:v>
                </c:pt>
                <c:pt idx="413">
                  <c:v>0.648</c:v>
                </c:pt>
                <c:pt idx="414">
                  <c:v>0.648</c:v>
                </c:pt>
                <c:pt idx="415">
                  <c:v>0.648</c:v>
                </c:pt>
                <c:pt idx="416">
                  <c:v>0.648</c:v>
                </c:pt>
                <c:pt idx="417">
                  <c:v>0.648</c:v>
                </c:pt>
                <c:pt idx="418">
                  <c:v>0.649</c:v>
                </c:pt>
                <c:pt idx="419">
                  <c:v>0.649</c:v>
                </c:pt>
                <c:pt idx="420">
                  <c:v>0.649</c:v>
                </c:pt>
                <c:pt idx="421">
                  <c:v>0.649</c:v>
                </c:pt>
                <c:pt idx="422">
                  <c:v>0.65</c:v>
                </c:pt>
                <c:pt idx="423">
                  <c:v>0.65</c:v>
                </c:pt>
                <c:pt idx="424">
                  <c:v>0.65</c:v>
                </c:pt>
                <c:pt idx="425">
                  <c:v>0.65</c:v>
                </c:pt>
                <c:pt idx="426">
                  <c:v>0.651</c:v>
                </c:pt>
                <c:pt idx="427">
                  <c:v>0.651</c:v>
                </c:pt>
                <c:pt idx="428">
                  <c:v>0.651</c:v>
                </c:pt>
                <c:pt idx="429">
                  <c:v>0.651</c:v>
                </c:pt>
                <c:pt idx="430">
                  <c:v>0.652</c:v>
                </c:pt>
                <c:pt idx="431">
                  <c:v>0.652</c:v>
                </c:pt>
                <c:pt idx="432">
                  <c:v>0.652</c:v>
                </c:pt>
                <c:pt idx="433">
                  <c:v>0.652</c:v>
                </c:pt>
                <c:pt idx="434">
                  <c:v>0.653</c:v>
                </c:pt>
                <c:pt idx="435">
                  <c:v>0.653</c:v>
                </c:pt>
                <c:pt idx="436">
                  <c:v>0.653</c:v>
                </c:pt>
                <c:pt idx="437">
                  <c:v>0.653</c:v>
                </c:pt>
                <c:pt idx="438">
                  <c:v>0.654</c:v>
                </c:pt>
                <c:pt idx="439">
                  <c:v>0.654</c:v>
                </c:pt>
                <c:pt idx="440">
                  <c:v>0.654</c:v>
                </c:pt>
                <c:pt idx="441">
                  <c:v>0.654</c:v>
                </c:pt>
                <c:pt idx="442">
                  <c:v>0.655</c:v>
                </c:pt>
                <c:pt idx="443">
                  <c:v>0.655</c:v>
                </c:pt>
                <c:pt idx="444">
                  <c:v>0.655</c:v>
                </c:pt>
                <c:pt idx="445">
                  <c:v>0.655</c:v>
                </c:pt>
                <c:pt idx="446">
                  <c:v>0.655</c:v>
                </c:pt>
                <c:pt idx="447">
                  <c:v>0.656</c:v>
                </c:pt>
                <c:pt idx="448">
                  <c:v>0.656</c:v>
                </c:pt>
                <c:pt idx="449">
                  <c:v>0.656</c:v>
                </c:pt>
                <c:pt idx="450">
                  <c:v>0.656</c:v>
                </c:pt>
                <c:pt idx="451">
                  <c:v>0.657</c:v>
                </c:pt>
                <c:pt idx="452">
                  <c:v>0.657</c:v>
                </c:pt>
                <c:pt idx="453">
                  <c:v>0.657</c:v>
                </c:pt>
                <c:pt idx="454">
                  <c:v>0.657</c:v>
                </c:pt>
                <c:pt idx="455">
                  <c:v>0.658</c:v>
                </c:pt>
                <c:pt idx="456">
                  <c:v>0.658</c:v>
                </c:pt>
                <c:pt idx="457">
                  <c:v>0.658</c:v>
                </c:pt>
                <c:pt idx="458">
                  <c:v>0.658</c:v>
                </c:pt>
                <c:pt idx="459">
                  <c:v>0.659</c:v>
                </c:pt>
                <c:pt idx="460">
                  <c:v>0.659</c:v>
                </c:pt>
                <c:pt idx="461">
                  <c:v>0.659</c:v>
                </c:pt>
                <c:pt idx="462">
                  <c:v>0.659</c:v>
                </c:pt>
                <c:pt idx="463">
                  <c:v>0.66</c:v>
                </c:pt>
                <c:pt idx="464">
                  <c:v>0.66</c:v>
                </c:pt>
                <c:pt idx="465">
                  <c:v>0.66</c:v>
                </c:pt>
                <c:pt idx="466">
                  <c:v>0.66</c:v>
                </c:pt>
                <c:pt idx="467">
                  <c:v>0.661</c:v>
                </c:pt>
                <c:pt idx="468">
                  <c:v>0.661</c:v>
                </c:pt>
                <c:pt idx="469">
                  <c:v>0.661</c:v>
                </c:pt>
                <c:pt idx="470">
                  <c:v>0.661</c:v>
                </c:pt>
                <c:pt idx="471">
                  <c:v>0.662</c:v>
                </c:pt>
                <c:pt idx="472">
                  <c:v>0.662</c:v>
                </c:pt>
                <c:pt idx="473">
                  <c:v>0.662</c:v>
                </c:pt>
                <c:pt idx="474">
                  <c:v>0.662</c:v>
                </c:pt>
                <c:pt idx="475">
                  <c:v>0.663</c:v>
                </c:pt>
                <c:pt idx="476">
                  <c:v>0.663</c:v>
                </c:pt>
                <c:pt idx="477">
                  <c:v>0.663</c:v>
                </c:pt>
                <c:pt idx="478">
                  <c:v>0.663</c:v>
                </c:pt>
                <c:pt idx="479">
                  <c:v>0.663</c:v>
                </c:pt>
                <c:pt idx="480">
                  <c:v>0.664</c:v>
                </c:pt>
                <c:pt idx="481">
                  <c:v>0.664</c:v>
                </c:pt>
                <c:pt idx="482">
                  <c:v>0.664</c:v>
                </c:pt>
                <c:pt idx="483">
                  <c:v>0.664</c:v>
                </c:pt>
                <c:pt idx="484">
                  <c:v>0.665</c:v>
                </c:pt>
                <c:pt idx="485">
                  <c:v>0.665</c:v>
                </c:pt>
                <c:pt idx="486">
                  <c:v>0.665</c:v>
                </c:pt>
                <c:pt idx="487">
                  <c:v>0.665</c:v>
                </c:pt>
                <c:pt idx="488">
                  <c:v>0.666</c:v>
                </c:pt>
                <c:pt idx="489">
                  <c:v>0.666</c:v>
                </c:pt>
                <c:pt idx="490">
                  <c:v>0.666</c:v>
                </c:pt>
                <c:pt idx="491">
                  <c:v>0.666</c:v>
                </c:pt>
                <c:pt idx="492">
                  <c:v>0.667</c:v>
                </c:pt>
                <c:pt idx="493">
                  <c:v>0.667</c:v>
                </c:pt>
                <c:pt idx="494">
                  <c:v>0.667</c:v>
                </c:pt>
                <c:pt idx="495">
                  <c:v>0.667</c:v>
                </c:pt>
                <c:pt idx="496">
                  <c:v>0.668</c:v>
                </c:pt>
                <c:pt idx="497">
                  <c:v>0.668</c:v>
                </c:pt>
                <c:pt idx="498">
                  <c:v>0.668</c:v>
                </c:pt>
                <c:pt idx="499">
                  <c:v>0.668</c:v>
                </c:pt>
                <c:pt idx="500">
                  <c:v>0.669</c:v>
                </c:pt>
                <c:pt idx="501">
                  <c:v>0.669</c:v>
                </c:pt>
                <c:pt idx="502">
                  <c:v>0.669</c:v>
                </c:pt>
                <c:pt idx="503">
                  <c:v>0.669</c:v>
                </c:pt>
                <c:pt idx="504">
                  <c:v>0.67</c:v>
                </c:pt>
                <c:pt idx="505">
                  <c:v>0.67</c:v>
                </c:pt>
                <c:pt idx="506">
                  <c:v>0.67</c:v>
                </c:pt>
                <c:pt idx="507">
                  <c:v>0.67</c:v>
                </c:pt>
                <c:pt idx="508">
                  <c:v>0.671</c:v>
                </c:pt>
                <c:pt idx="509">
                  <c:v>0.671</c:v>
                </c:pt>
                <c:pt idx="510">
                  <c:v>0.671</c:v>
                </c:pt>
                <c:pt idx="511">
                  <c:v>0.671</c:v>
                </c:pt>
                <c:pt idx="512">
                  <c:v>0.671</c:v>
                </c:pt>
                <c:pt idx="513">
                  <c:v>0.672</c:v>
                </c:pt>
                <c:pt idx="514">
                  <c:v>0.672</c:v>
                </c:pt>
                <c:pt idx="515">
                  <c:v>0.672</c:v>
                </c:pt>
                <c:pt idx="516">
                  <c:v>0.672</c:v>
                </c:pt>
                <c:pt idx="517">
                  <c:v>0.673</c:v>
                </c:pt>
                <c:pt idx="518">
                  <c:v>0.673</c:v>
                </c:pt>
                <c:pt idx="519">
                  <c:v>0.673</c:v>
                </c:pt>
                <c:pt idx="520">
                  <c:v>0.673</c:v>
                </c:pt>
                <c:pt idx="521">
                  <c:v>0.674</c:v>
                </c:pt>
                <c:pt idx="522">
                  <c:v>0.674</c:v>
                </c:pt>
                <c:pt idx="523">
                  <c:v>0.674</c:v>
                </c:pt>
                <c:pt idx="524">
                  <c:v>0.674</c:v>
                </c:pt>
                <c:pt idx="525">
                  <c:v>0.675</c:v>
                </c:pt>
                <c:pt idx="526">
                  <c:v>0.675</c:v>
                </c:pt>
                <c:pt idx="527">
                  <c:v>0.675</c:v>
                </c:pt>
                <c:pt idx="528">
                  <c:v>0.675</c:v>
                </c:pt>
                <c:pt idx="529">
                  <c:v>0.676</c:v>
                </c:pt>
                <c:pt idx="530">
                  <c:v>0.676</c:v>
                </c:pt>
                <c:pt idx="531">
                  <c:v>0.676</c:v>
                </c:pt>
                <c:pt idx="532">
                  <c:v>0.676</c:v>
                </c:pt>
                <c:pt idx="533">
                  <c:v>0.677</c:v>
                </c:pt>
                <c:pt idx="534">
                  <c:v>0.677</c:v>
                </c:pt>
                <c:pt idx="535">
                  <c:v>0.677</c:v>
                </c:pt>
                <c:pt idx="536">
                  <c:v>0.677</c:v>
                </c:pt>
                <c:pt idx="537">
                  <c:v>0.678</c:v>
                </c:pt>
                <c:pt idx="538">
                  <c:v>0.678</c:v>
                </c:pt>
                <c:pt idx="539">
                  <c:v>0.678</c:v>
                </c:pt>
                <c:pt idx="540">
                  <c:v>0.678</c:v>
                </c:pt>
                <c:pt idx="541">
                  <c:v>0.678</c:v>
                </c:pt>
                <c:pt idx="542">
                  <c:v>0.679</c:v>
                </c:pt>
                <c:pt idx="543">
                  <c:v>0.679</c:v>
                </c:pt>
                <c:pt idx="544">
                  <c:v>0.679</c:v>
                </c:pt>
                <c:pt idx="545">
                  <c:v>0.679</c:v>
                </c:pt>
                <c:pt idx="546">
                  <c:v>0.68</c:v>
                </c:pt>
                <c:pt idx="547">
                  <c:v>0.68</c:v>
                </c:pt>
                <c:pt idx="548">
                  <c:v>0.68</c:v>
                </c:pt>
                <c:pt idx="549">
                  <c:v>0.68</c:v>
                </c:pt>
                <c:pt idx="550">
                  <c:v>0.681</c:v>
                </c:pt>
                <c:pt idx="551">
                  <c:v>0.681</c:v>
                </c:pt>
                <c:pt idx="552">
                  <c:v>0.681</c:v>
                </c:pt>
                <c:pt idx="553">
                  <c:v>0.681</c:v>
                </c:pt>
                <c:pt idx="554">
                  <c:v>0.682</c:v>
                </c:pt>
                <c:pt idx="555">
                  <c:v>0.682</c:v>
                </c:pt>
                <c:pt idx="556">
                  <c:v>0.682</c:v>
                </c:pt>
                <c:pt idx="557">
                  <c:v>0.682</c:v>
                </c:pt>
                <c:pt idx="558">
                  <c:v>0.683</c:v>
                </c:pt>
                <c:pt idx="559">
                  <c:v>0.683</c:v>
                </c:pt>
                <c:pt idx="560">
                  <c:v>0.683</c:v>
                </c:pt>
                <c:pt idx="561">
                  <c:v>0.683</c:v>
                </c:pt>
                <c:pt idx="562">
                  <c:v>0.684</c:v>
                </c:pt>
                <c:pt idx="563">
                  <c:v>0.684</c:v>
                </c:pt>
                <c:pt idx="564">
                  <c:v>0.684</c:v>
                </c:pt>
                <c:pt idx="565">
                  <c:v>0.684</c:v>
                </c:pt>
                <c:pt idx="566">
                  <c:v>0.685</c:v>
                </c:pt>
                <c:pt idx="567">
                  <c:v>0.685</c:v>
                </c:pt>
                <c:pt idx="568">
                  <c:v>0.685</c:v>
                </c:pt>
                <c:pt idx="569">
                  <c:v>0.685</c:v>
                </c:pt>
                <c:pt idx="570">
                  <c:v>0.686</c:v>
                </c:pt>
                <c:pt idx="571">
                  <c:v>0.686</c:v>
                </c:pt>
                <c:pt idx="572">
                  <c:v>0.686</c:v>
                </c:pt>
                <c:pt idx="573">
                  <c:v>0.686</c:v>
                </c:pt>
                <c:pt idx="574">
                  <c:v>0.686</c:v>
                </c:pt>
                <c:pt idx="575">
                  <c:v>0.687</c:v>
                </c:pt>
                <c:pt idx="576">
                  <c:v>0.687</c:v>
                </c:pt>
                <c:pt idx="577">
                  <c:v>0.687</c:v>
                </c:pt>
                <c:pt idx="578">
                  <c:v>0.687</c:v>
                </c:pt>
                <c:pt idx="579">
                  <c:v>0.688</c:v>
                </c:pt>
                <c:pt idx="580">
                  <c:v>0.688</c:v>
                </c:pt>
                <c:pt idx="581">
                  <c:v>0.688</c:v>
                </c:pt>
                <c:pt idx="582">
                  <c:v>0.688</c:v>
                </c:pt>
                <c:pt idx="583">
                  <c:v>0.689</c:v>
                </c:pt>
                <c:pt idx="584">
                  <c:v>0.689</c:v>
                </c:pt>
                <c:pt idx="585">
                  <c:v>0.689</c:v>
                </c:pt>
                <c:pt idx="586">
                  <c:v>0.689</c:v>
                </c:pt>
                <c:pt idx="587">
                  <c:v>0.69</c:v>
                </c:pt>
                <c:pt idx="588">
                  <c:v>0.69</c:v>
                </c:pt>
                <c:pt idx="589">
                  <c:v>0.69</c:v>
                </c:pt>
                <c:pt idx="590">
                  <c:v>0.69</c:v>
                </c:pt>
                <c:pt idx="591">
                  <c:v>0.691</c:v>
                </c:pt>
                <c:pt idx="592">
                  <c:v>0.691</c:v>
                </c:pt>
                <c:pt idx="593">
                  <c:v>0.691</c:v>
                </c:pt>
                <c:pt idx="594">
                  <c:v>0.691</c:v>
                </c:pt>
                <c:pt idx="595">
                  <c:v>0.692</c:v>
                </c:pt>
                <c:pt idx="596">
                  <c:v>0.692</c:v>
                </c:pt>
                <c:pt idx="597">
                  <c:v>0.692</c:v>
                </c:pt>
                <c:pt idx="598">
                  <c:v>0.692</c:v>
                </c:pt>
                <c:pt idx="599">
                  <c:v>0.693</c:v>
                </c:pt>
                <c:pt idx="600">
                  <c:v>0.693</c:v>
                </c:pt>
                <c:pt idx="601">
                  <c:v>0.693</c:v>
                </c:pt>
                <c:pt idx="602">
                  <c:v>0.693</c:v>
                </c:pt>
                <c:pt idx="603">
                  <c:v>0.694</c:v>
                </c:pt>
                <c:pt idx="604">
                  <c:v>0.694</c:v>
                </c:pt>
                <c:pt idx="605">
                  <c:v>0.694</c:v>
                </c:pt>
                <c:pt idx="606">
                  <c:v>0.694</c:v>
                </c:pt>
                <c:pt idx="607">
                  <c:v>0.694</c:v>
                </c:pt>
                <c:pt idx="608">
                  <c:v>0.695</c:v>
                </c:pt>
                <c:pt idx="609">
                  <c:v>0.695</c:v>
                </c:pt>
                <c:pt idx="610">
                  <c:v>0.695</c:v>
                </c:pt>
                <c:pt idx="611">
                  <c:v>0.695</c:v>
                </c:pt>
                <c:pt idx="612">
                  <c:v>0.696</c:v>
                </c:pt>
                <c:pt idx="613">
                  <c:v>0.696</c:v>
                </c:pt>
                <c:pt idx="614">
                  <c:v>0.696</c:v>
                </c:pt>
                <c:pt idx="615">
                  <c:v>0.696</c:v>
                </c:pt>
                <c:pt idx="616">
                  <c:v>0.697</c:v>
                </c:pt>
                <c:pt idx="617">
                  <c:v>0.697</c:v>
                </c:pt>
                <c:pt idx="618">
                  <c:v>0.697</c:v>
                </c:pt>
                <c:pt idx="619">
                  <c:v>0.697</c:v>
                </c:pt>
                <c:pt idx="620">
                  <c:v>0.698</c:v>
                </c:pt>
                <c:pt idx="621">
                  <c:v>0.698</c:v>
                </c:pt>
                <c:pt idx="622">
                  <c:v>0.698</c:v>
                </c:pt>
                <c:pt idx="623">
                  <c:v>0.698</c:v>
                </c:pt>
                <c:pt idx="624">
                  <c:v>0.699</c:v>
                </c:pt>
                <c:pt idx="625">
                  <c:v>0.699</c:v>
                </c:pt>
                <c:pt idx="626">
                  <c:v>0.699</c:v>
                </c:pt>
                <c:pt idx="627">
                  <c:v>0.699</c:v>
                </c:pt>
                <c:pt idx="628">
                  <c:v>0.7</c:v>
                </c:pt>
                <c:pt idx="629">
                  <c:v>0.7</c:v>
                </c:pt>
                <c:pt idx="630">
                  <c:v>0.7</c:v>
                </c:pt>
                <c:pt idx="631">
                  <c:v>0.7</c:v>
                </c:pt>
                <c:pt idx="632">
                  <c:v>0.701</c:v>
                </c:pt>
                <c:pt idx="633">
                  <c:v>0.701</c:v>
                </c:pt>
                <c:pt idx="634">
                  <c:v>0.701</c:v>
                </c:pt>
                <c:pt idx="635">
                  <c:v>0.701</c:v>
                </c:pt>
                <c:pt idx="636">
                  <c:v>0.701</c:v>
                </c:pt>
                <c:pt idx="637">
                  <c:v>0.702</c:v>
                </c:pt>
                <c:pt idx="638">
                  <c:v>0.702</c:v>
                </c:pt>
                <c:pt idx="639">
                  <c:v>0.702</c:v>
                </c:pt>
                <c:pt idx="640">
                  <c:v>0.702</c:v>
                </c:pt>
              </c:strCache>
            </c:strRef>
          </c:cat>
          <c:val>
            <c:numRef>
              <c:f>'9.17c'!$V$20:$V$660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0.59097012160025264</c:v>
                </c:pt>
                <c:pt idx="63">
                  <c:v>0.60638521986658511</c:v>
                </c:pt>
                <c:pt idx="64">
                  <c:v>0.6221401945195324</c:v>
                </c:pt>
                <c:pt idx="65">
                  <c:v>0.63824068438709103</c:v>
                </c:pt>
                <c:pt idx="66">
                  <c:v>0.65469236952456977</c:v>
                </c:pt>
                <c:pt idx="67">
                  <c:v>0.67150096998036513</c:v>
                </c:pt>
                <c:pt idx="68">
                  <c:v>0.68867224450960152</c:v>
                </c:pt>
                <c:pt idx="69">
                  <c:v>0.70621198923508932</c:v>
                </c:pt>
                <c:pt idx="70">
                  <c:v>0.72412603625504213</c:v>
                </c:pt>
                <c:pt idx="71">
                  <c:v>0.74242025219706442</c:v>
                </c:pt>
                <c:pt idx="72">
                  <c:v>0.76110053671789335</c:v>
                </c:pt>
                <c:pt idx="73">
                  <c:v>0.78017282094844431</c:v>
                </c:pt>
                <c:pt idx="74">
                  <c:v>0.7996430658837268</c:v>
                </c:pt>
                <c:pt idx="75">
                  <c:v>0.81951726071720321</c:v>
                </c:pt>
                <c:pt idx="76">
                  <c:v>0.83980142111923894</c:v>
                </c:pt>
                <c:pt idx="77">
                  <c:v>0.86050158745925753</c:v>
                </c:pt>
                <c:pt idx="78">
                  <c:v>0.8816238229713218</c:v>
                </c:pt>
                <c:pt idx="79">
                  <c:v>0.90317421186281754</c:v>
                </c:pt>
                <c:pt idx="80">
                  <c:v>0.92515885736601622</c:v>
                </c:pt>
                <c:pt idx="81">
                  <c:v>0.94758387973227443</c:v>
                </c:pt>
                <c:pt idx="82">
                  <c:v>0.97045541416870562</c:v>
                </c:pt>
                <c:pt idx="83">
                  <c:v>0.99377960871715787</c:v>
                </c:pt>
                <c:pt idx="84">
                  <c:v>1.0175626220754066</c:v>
                </c:pt>
                <c:pt idx="85">
                  <c:v>1.0418106213604699</c:v>
                </c:pt>
                <c:pt idx="86">
                  <c:v>1.0665297798140374</c:v>
                </c:pt>
                <c:pt idx="87">
                  <c:v>1.0917262744499892</c:v>
                </c:pt>
                <c:pt idx="88">
                  <c:v>1.117406283644091</c:v>
                </c:pt>
                <c:pt idx="89">
                  <c:v>1.1435759846659186</c:v>
                </c:pt>
                <c:pt idx="90">
                  <c:v>1.1702415511531772</c:v>
                </c:pt>
                <c:pt idx="91">
                  <c:v>1.197409150528566</c:v>
                </c:pt>
                <c:pt idx="92">
                  <c:v>1.2250849413594409</c:v>
                </c:pt>
                <c:pt idx="93">
                  <c:v>1.2532750706605056</c:v>
                </c:pt>
                <c:pt idx="94">
                  <c:v>1.2819856711398876</c:v>
                </c:pt>
                <c:pt idx="95">
                  <c:v>1.3112228583889236</c:v>
                </c:pt>
                <c:pt idx="96">
                  <c:v>1.3409927280160958</c:v>
                </c:pt>
                <c:pt idx="97">
                  <c:v>1.3713013527255555</c:v>
                </c:pt>
                <c:pt idx="98">
                  <c:v>1.4021547793407523</c:v>
                </c:pt>
                <c:pt idx="99">
                  <c:v>1.4335590257737367</c:v>
                </c:pt>
                <c:pt idx="100">
                  <c:v>1.465520077940726</c:v>
                </c:pt>
                <c:pt idx="101">
                  <c:v>1.4980438866246228</c:v>
                </c:pt>
                <c:pt idx="102">
                  <c:v>1.5311363642851699</c:v>
                </c:pt>
                <c:pt idx="103">
                  <c:v>1.5648033818175449</c:v>
                </c:pt>
                <c:pt idx="104">
                  <c:v>1.5990507652601786</c:v>
                </c:pt>
                <c:pt idx="105">
                  <c:v>1.6338842924527102</c:v>
                </c:pt>
                <c:pt idx="106">
                  <c:v>1.6693096896449722</c:v>
                </c:pt>
                <c:pt idx="107">
                  <c:v>1.7053326280580274</c:v>
                </c:pt>
                <c:pt idx="108">
                  <c:v>1.7419587203982616</c:v>
                </c:pt>
                <c:pt idx="109">
                  <c:v>1.7791935173256701</c:v>
                </c:pt>
                <c:pt idx="110">
                  <c:v>1.81704250387744</c:v>
                </c:pt>
                <c:pt idx="111">
                  <c:v>1.8555110958480923</c:v>
                </c:pt>
                <c:pt idx="112">
                  <c:v>1.8946046361273998</c:v>
                </c:pt>
                <c:pt idx="113">
                  <c:v>1.9343283909974482</c:v>
                </c:pt>
                <c:pt idx="114">
                  <c:v>1.9746875463901727</c:v>
                </c:pt>
                <c:pt idx="115">
                  <c:v>2.0156872041068556</c:v>
                </c:pt>
                <c:pt idx="116">
                  <c:v>2.0573323780010382</c:v>
                </c:pt>
                <c:pt idx="117">
                  <c:v>2.0996279901264243</c:v>
                </c:pt>
                <c:pt idx="118">
                  <c:v>2.1425788668513639</c:v>
                </c:pt>
                <c:pt idx="119">
                  <c:v>2.1861897349416068</c:v>
                </c:pt>
                <c:pt idx="120">
                  <c:v>2.23046521761301</c:v>
                </c:pt>
                <c:pt idx="121">
                  <c:v>2.2754098305560242</c:v>
                </c:pt>
                <c:pt idx="122">
                  <c:v>2.3210279779337495</c:v>
                </c:pt>
                <c:pt idx="123">
                  <c:v>2.3673239483554749</c:v>
                </c:pt>
                <c:pt idx="124">
                  <c:v>2.4143019108276507</c:v>
                </c:pt>
                <c:pt idx="125">
                  <c:v>2.4619659106842744</c:v>
                </c:pt>
                <c:pt idx="126">
                  <c:v>2.5103198654987664</c:v>
                </c:pt>
                <c:pt idx="127">
                  <c:v>2.5593675609794295</c:v>
                </c:pt>
                <c:pt idx="128">
                  <c:v>2.6091126468506665</c:v>
                </c:pt>
                <c:pt idx="129">
                  <c:v>2.6595586327221605</c:v>
                </c:pt>
                <c:pt idx="130">
                  <c:v>2.7107088839482989</c:v>
                </c:pt>
                <c:pt idx="131">
                  <c:v>2.7625666174801418</c:v>
                </c:pt>
                <c:pt idx="132">
                  <c:v>2.8151348977123196</c:v>
                </c:pt>
                <c:pt idx="133">
                  <c:v>2.8684166323272668</c:v>
                </c:pt>
                <c:pt idx="134">
                  <c:v>2.9224145681392719</c:v>
                </c:pt>
                <c:pt idx="135">
                  <c:v>2.9771312869408271</c:v>
                </c:pt>
                <c:pt idx="136">
                  <c:v>3.0325692013538794</c:v>
                </c:pt>
                <c:pt idx="137">
                  <c:v>3.0887305506885494</c:v>
                </c:pt>
                <c:pt idx="138">
                  <c:v>3.1456173968119914</c:v>
                </c:pt>
                <c:pt idx="139">
                  <c:v>3.203231620030063</c:v>
                </c:pt>
                <c:pt idx="140">
                  <c:v>3.2615749149845579</c:v>
                </c:pt>
                <c:pt idx="141">
                  <c:v>3.3206487865687579</c:v>
                </c:pt>
                <c:pt idx="142">
                  <c:v>3.3804545458641084</c:v>
                </c:pt>
                <c:pt idx="143">
                  <c:v>3.4409933061008813</c:v>
                </c:pt>
                <c:pt idx="144">
                  <c:v>3.5022659786456845</c:v>
                </c:pt>
                <c:pt idx="145">
                  <c:v>3.5642732690187389</c:v>
                </c:pt>
                <c:pt idx="146">
                  <c:v>3.6270156729438709</c:v>
                </c:pt>
                <c:pt idx="147">
                  <c:v>3.69049347243419</c:v>
                </c:pt>
                <c:pt idx="148">
                  <c:v>3.7547067319164431</c:v>
                </c:pt>
                <c:pt idx="149">
                  <c:v>3.8196552943970876</c:v>
                </c:pt>
                <c:pt idx="150">
                  <c:v>3.8853387776731294</c:v>
                </c:pt>
                <c:pt idx="151">
                  <c:v>3.9517565705907844</c:v>
                </c:pt>
                <c:pt idx="152">
                  <c:v>4.018907829355074</c:v>
                </c:pt>
                <c:pt idx="153">
                  <c:v>4.0867914738934497</c:v>
                </c:pt>
                <c:pt idx="154">
                  <c:v>4.1554061842765773</c:v>
                </c:pt>
                <c:pt idx="155">
                  <c:v>4.2247503971994105</c:v>
                </c:pt>
                <c:pt idx="156">
                  <c:v>4.2948223025257128</c:v>
                </c:pt>
                <c:pt idx="157">
                  <c:v>4.3656198398991712</c:v>
                </c:pt>
                <c:pt idx="158">
                  <c:v>4.4371406954242731</c:v>
                </c:pt>
                <c:pt idx="159">
                  <c:v>4.5093822984201015</c:v>
                </c:pt>
                <c:pt idx="160">
                  <c:v>4.5823418182502129</c:v>
                </c:pt>
                <c:pt idx="161">
                  <c:v>4.6560161612317845</c:v>
                </c:pt>
                <c:pt idx="162">
                  <c:v>4.7304019676271567</c:v>
                </c:pt>
                <c:pt idx="163">
                  <c:v>4.8054956087209559</c:v>
                </c:pt>
                <c:pt idx="164">
                  <c:v>4.8812931839858988</c:v>
                </c:pt>
                <c:pt idx="165">
                  <c:v>4.9577905183404738</c:v>
                </c:pt>
                <c:pt idx="166">
                  <c:v>5.0349831595015448</c:v>
                </c:pt>
                <c:pt idx="167">
                  <c:v>5.1128663754350177</c:v>
                </c:pt>
                <c:pt idx="168">
                  <c:v>5.1914351519076503</c:v>
                </c:pt>
                <c:pt idx="169">
                  <c:v>5.2706841901430339</c:v>
                </c:pt>
                <c:pt idx="170">
                  <c:v>5.3506079045847956</c:v>
                </c:pt>
                <c:pt idx="171">
                  <c:v>5.4312004207700104</c:v>
                </c:pt>
                <c:pt idx="172">
                  <c:v>5.5124555733158047</c:v>
                </c:pt>
                <c:pt idx="173">
                  <c:v>5.594366904022066</c:v>
                </c:pt>
                <c:pt idx="174">
                  <c:v>5.6769276600931695</c:v>
                </c:pt>
                <c:pt idx="175">
                  <c:v>5.7601307924815686</c:v>
                </c:pt>
                <c:pt idx="176">
                  <c:v>5.8439689543560638</c:v>
                </c:pt>
                <c:pt idx="177">
                  <c:v>5.9284344996975182</c:v>
                </c:pt>
                <c:pt idx="178">
                  <c:v>6.0135194820247264</c:v>
                </c:pt>
                <c:pt idx="179">
                  <c:v>6.0992156532531183</c:v>
                </c:pt>
                <c:pt idx="180">
                  <c:v>6.1855144626888876</c:v>
                </c:pt>
                <c:pt idx="181">
                  <c:v>6.2724070561611107</c:v>
                </c:pt>
                <c:pt idx="182">
                  <c:v>6.3598842752943376</c:v>
                </c:pt>
                <c:pt idx="183">
                  <c:v>6.4479366569240915</c:v>
                </c:pt>
                <c:pt idx="184">
                  <c:v>6.536554432657633</c:v>
                </c:pt>
                <c:pt idx="185">
                  <c:v>6.6257275285822637</c:v>
                </c:pt>
                <c:pt idx="186">
                  <c:v>6.7154455651234199</c:v>
                </c:pt>
                <c:pt idx="187">
                  <c:v>6.8056978570546818</c:v>
                </c:pt>
                <c:pt idx="188">
                  <c:v>6.8964734136617603</c:v>
                </c:pt>
                <c:pt idx="189">
                  <c:v>6.9877609390624533</c:v>
                </c:pt>
                <c:pt idx="190">
                  <c:v>7.0795488326844866</c:v>
                </c:pt>
                <c:pt idx="191">
                  <c:v>7.1718251899030294</c:v>
                </c:pt>
                <c:pt idx="192">
                  <c:v>7.2645778028396366</c:v>
                </c:pt>
                <c:pt idx="193">
                  <c:v>7.3577941613242466</c:v>
                </c:pt>
                <c:pt idx="194">
                  <c:v>7.4514614540217785</c:v>
                </c:pt>
                <c:pt idx="195">
                  <c:v>7.545566569724782</c:v>
                </c:pt>
                <c:pt idx="196">
                  <c:v>7.6400960988134754</c:v>
                </c:pt>
                <c:pt idx="197">
                  <c:v>7.7350363348844491</c:v>
                </c:pt>
                <c:pt idx="198">
                  <c:v>7.8303732765491443</c:v>
                </c:pt>
                <c:pt idx="199">
                  <c:v>7.9260926294031879</c:v>
                </c:pt>
                <c:pt idx="200">
                  <c:v>8.0221798081674827</c:v>
                </c:pt>
                <c:pt idx="201">
                  <c:v>8.1186199390019027</c:v>
                </c:pt>
                <c:pt idx="202">
                  <c:v>8.2153978619922867</c:v>
                </c:pt>
                <c:pt idx="203">
                  <c:v>8.3124981338113475</c:v>
                </c:pt>
                <c:pt idx="204">
                  <c:v>8.409905030553972</c:v>
                </c:pt>
                <c:pt idx="205">
                  <c:v>8.5076025507472828</c:v>
                </c:pt>
                <c:pt idx="206">
                  <c:v>8.6055744185356993</c:v>
                </c:pt>
                <c:pt idx="207">
                  <c:v>8.7038040870411564</c:v>
                </c:pt>
                <c:pt idx="208">
                  <c:v>8.8022747418984419</c:v>
                </c:pt>
                <c:pt idx="209">
                  <c:v>8.900969304965594</c:v>
                </c:pt>
                <c:pt idx="210">
                  <c:v>8.9998704382090473</c:v>
                </c:pt>
                <c:pt idx="211">
                  <c:v>9.0989605477632338</c:v>
                </c:pt>
                <c:pt idx="212">
                  <c:v>9.1982217881641049</c:v>
                </c:pt>
                <c:pt idx="213">
                  <c:v>9.2976360667559295</c:v>
                </c:pt>
                <c:pt idx="214">
                  <c:v>9.3971850482706945</c:v>
                </c:pt>
                <c:pt idx="215">
                  <c:v>9.4968501595791466</c:v>
                </c:pt>
                <c:pt idx="216">
                  <c:v>9.5966125946125072</c:v>
                </c:pt>
                <c:pt idx="217">
                  <c:v>9.6964533194537221</c:v>
                </c:pt>
                <c:pt idx="218">
                  <c:v>9.7963530775969438</c:v>
                </c:pt>
                <c:pt idx="219">
                  <c:v>9.8962923953738784</c:v>
                </c:pt>
                <c:pt idx="220">
                  <c:v>9.996251587545439</c:v>
                </c:pt>
                <c:pt idx="221">
                  <c:v>10.096210763057025</c:v>
                </c:pt>
                <c:pt idx="222">
                  <c:v>10.196149830955658</c:v>
                </c:pt>
                <c:pt idx="223">
                  <c:v>10.296048506467029</c:v>
                </c:pt>
                <c:pt idx="224">
                  <c:v>10.39588631723036</c:v>
                </c:pt>
                <c:pt idx="225">
                  <c:v>10.495642609688947</c:v>
                </c:pt>
                <c:pt idx="226">
                  <c:v>10.595296555633992</c:v>
                </c:pt>
                <c:pt idx="227">
                  <c:v>10.69482715889931</c:v>
                </c:pt>
                <c:pt idx="228">
                  <c:v>10.794213262204304</c:v>
                </c:pt>
                <c:pt idx="229">
                  <c:v>10.893433554142481</c:v>
                </c:pt>
                <c:pt idx="230">
                  <c:v>10.992466576312706</c:v>
                </c:pt>
                <c:pt idx="231">
                  <c:v>11.09129073059016</c:v>
                </c:pt>
                <c:pt idx="232">
                  <c:v>11.189884286533957</c:v>
                </c:pt>
                <c:pt idx="233">
                  <c:v>11.288225388928185</c:v>
                </c:pt>
                <c:pt idx="234">
                  <c:v>11.386292065452988</c:v>
                </c:pt>
                <c:pt idx="235">
                  <c:v>11.484062234482288</c:v>
                </c:pt>
                <c:pt idx="236">
                  <c:v>11.581513713004512</c:v>
                </c:pt>
                <c:pt idx="237">
                  <c:v>11.678624224662622</c:v>
                </c:pt>
                <c:pt idx="238">
                  <c:v>11.775371407909676</c:v>
                </c:pt>
                <c:pt idx="239">
                  <c:v>11.871732824275906</c:v>
                </c:pt>
                <c:pt idx="240">
                  <c:v>11.967685966743357</c:v>
                </c:pt>
                <c:pt idx="241">
                  <c:v>12.06320826822386</c:v>
                </c:pt>
                <c:pt idx="242">
                  <c:v>12.158277110136117</c:v>
                </c:pt>
                <c:pt idx="243">
                  <c:v>12.252869831077518</c:v>
                </c:pt>
                <c:pt idx="244">
                  <c:v>12.346963735586245</c:v>
                </c:pt>
                <c:pt idx="245">
                  <c:v>12.44053610298905</c:v>
                </c:pt>
                <c:pt idx="246">
                  <c:v>12.533564196330099</c:v>
                </c:pt>
                <c:pt idx="247">
                  <c:v>12.626025271376092</c:v>
                </c:pt>
                <c:pt idx="248">
                  <c:v>12.717896585692824</c:v>
                </c:pt>
                <c:pt idx="249">
                  <c:v>12.809155407788253</c:v>
                </c:pt>
                <c:pt idx="250">
                  <c:v>12.899779026317086</c:v>
                </c:pt>
                <c:pt idx="251">
                  <c:v>12.989744759341725</c:v>
                </c:pt>
                <c:pt idx="252">
                  <c:v>13.079029963644473</c:v>
                </c:pt>
                <c:pt idx="253">
                  <c:v>13.167612044085732</c:v>
                </c:pt>
                <c:pt idx="254">
                  <c:v>13.255468463002835</c:v>
                </c:pt>
                <c:pt idx="255">
                  <c:v>13.342576749644204</c:v>
                </c:pt>
                <c:pt idx="256">
                  <c:v>13.42891450963336</c:v>
                </c:pt>
                <c:pt idx="257">
                  <c:v>13.514459434457271</c:v>
                </c:pt>
                <c:pt idx="258">
                  <c:v>13.599189310973522</c:v>
                </c:pt>
                <c:pt idx="259">
                  <c:v>13.683082030930677</c:v>
                </c:pt>
                <c:pt idx="260">
                  <c:v>13.766115600496212</c:v>
                </c:pt>
                <c:pt idx="261">
                  <c:v>13.84826814978631</c:v>
                </c:pt>
                <c:pt idx="262">
                  <c:v>13.929517942391811</c:v>
                </c:pt>
                <c:pt idx="263">
                  <c:v>14.009843384894554</c:v>
                </c:pt>
                <c:pt idx="264">
                  <c:v>14.089223036368322</c:v>
                </c:pt>
                <c:pt idx="265">
                  <c:v>14.167635617858609</c:v>
                </c:pt>
                <c:pt idx="266">
                  <c:v>14.245060021835341</c:v>
                </c:pt>
                <c:pt idx="267">
                  <c:v>14.321475321612741</c:v>
                </c:pt>
                <c:pt idx="268">
                  <c:v>14.396860780730496</c:v>
                </c:pt>
                <c:pt idx="269">
                  <c:v>14.471195862290331</c:v>
                </c:pt>
                <c:pt idx="270">
                  <c:v>14.544460238242181</c:v>
                </c:pt>
                <c:pt idx="271">
                  <c:v>14.616633798614071</c:v>
                </c:pt>
                <c:pt idx="272">
                  <c:v>14.687696660679897</c:v>
                </c:pt>
                <c:pt idx="273">
                  <c:v>14.757629178059252</c:v>
                </c:pt>
                <c:pt idx="274">
                  <c:v>14.826411949743481</c:v>
                </c:pt>
                <c:pt idx="275">
                  <c:v>14.89402582904223</c:v>
                </c:pt>
                <c:pt idx="276">
                  <c:v>14.960451932444665</c:v>
                </c:pt>
                <c:pt idx="277">
                  <c:v>15.025671648389674</c:v>
                </c:pt>
                <c:pt idx="278">
                  <c:v>15.089666645939348</c:v>
                </c:pt>
                <c:pt idx="279">
                  <c:v>15.152418883350116</c:v>
                </c:pt>
                <c:pt idx="280">
                  <c:v>15.213910616535893</c:v>
                </c:pt>
                <c:pt idx="281">
                  <c:v>15.274124407417752</c:v>
                </c:pt>
                <c:pt idx="282">
                  <c:v>15.333043132154545</c:v>
                </c:pt>
                <c:pt idx="283">
                  <c:v>15.390649989249157</c:v>
                </c:pt>
                <c:pt idx="284">
                  <c:v>15.446928507524905</c:v>
                </c:pt>
                <c:pt idx="285">
                  <c:v>15.501862553966872</c:v>
                </c:pt>
                <c:pt idx="286">
                  <c:v>15.555436341422928</c:v>
                </c:pt>
                <c:pt idx="287">
                  <c:v>15.607634436159294</c:v>
                </c:pt>
                <c:pt idx="288">
                  <c:v>15.658441765265582</c:v>
                </c:pt>
                <c:pt idx="289">
                  <c:v>15.70784362390437</c:v>
                </c:pt>
                <c:pt idx="290">
                  <c:v>15.755825682400401</c:v>
                </c:pt>
                <c:pt idx="291">
                  <c:v>15.80237399316464</c:v>
                </c:pt>
                <c:pt idx="292">
                  <c:v>15.847474997448526</c:v>
                </c:pt>
                <c:pt idx="293">
                  <c:v>15.891115531923788</c:v>
                </c:pt>
                <c:pt idx="294">
                  <c:v>15.933282835083418</c:v>
                </c:pt>
                <c:pt idx="295">
                  <c:v>15.973964553459407</c:v>
                </c:pt>
                <c:pt idx="296">
                  <c:v>16.013148747653013</c:v>
                </c:pt>
                <c:pt idx="297">
                  <c:v>16.050823898173437</c:v>
                </c:pt>
                <c:pt idx="298">
                  <c:v>16.086978911080955</c:v>
                </c:pt>
                <c:pt idx="299">
                  <c:v>16.121603123430521</c:v>
                </c:pt>
                <c:pt idx="300">
                  <c:v>16.154686308512257</c:v>
                </c:pt>
                <c:pt idx="301">
                  <c:v>16.186218680885101</c:v>
                </c:pt>
                <c:pt idx="302">
                  <c:v>16.2161909012002</c:v>
                </c:pt>
                <c:pt idx="303">
                  <c:v>16.244594080810732</c:v>
                </c:pt>
                <c:pt idx="304">
                  <c:v>16.271419786164905</c:v>
                </c:pt>
                <c:pt idx="305">
                  <c:v>16.296660042979184</c:v>
                </c:pt>
                <c:pt idx="306">
                  <c:v>16.320307340188776</c:v>
                </c:pt>
                <c:pt idx="307">
                  <c:v>16.342354633672702</c:v>
                </c:pt>
                <c:pt idx="308">
                  <c:v>16.36279534975079</c:v>
                </c:pt>
                <c:pt idx="309">
                  <c:v>16.381623388450247</c:v>
                </c:pt>
                <c:pt idx="310">
                  <c:v>16.398833126539472</c:v>
                </c:pt>
                <c:pt idx="311">
                  <c:v>16.414419420327015</c:v>
                </c:pt>
                <c:pt idx="312">
                  <c:v>16.428377608223748</c:v>
                </c:pt>
                <c:pt idx="313">
                  <c:v>16.440703513066456</c:v>
                </c:pt>
                <c:pt idx="314">
                  <c:v>16.451393444201194</c:v>
                </c:pt>
                <c:pt idx="315">
                  <c:v>16.460444199325011</c:v>
                </c:pt>
                <c:pt idx="316">
                  <c:v>16.467853066084704</c:v>
                </c:pt>
                <c:pt idx="317">
                  <c:v>16.473617823431521</c:v>
                </c:pt>
                <c:pt idx="318">
                  <c:v>16.477736742730837</c:v>
                </c:pt>
                <c:pt idx="319">
                  <c:v>16.480208588626052</c:v>
                </c:pt>
                <c:pt idx="320">
                  <c:v>16.481032619656091</c:v>
                </c:pt>
                <c:pt idx="321">
                  <c:v>16.480208588626052</c:v>
                </c:pt>
                <c:pt idx="322">
                  <c:v>16.477736742730837</c:v>
                </c:pt>
                <c:pt idx="323">
                  <c:v>16.473617823431521</c:v>
                </c:pt>
                <c:pt idx="324">
                  <c:v>16.467853066084704</c:v>
                </c:pt>
                <c:pt idx="325">
                  <c:v>16.460444199325011</c:v>
                </c:pt>
                <c:pt idx="326">
                  <c:v>16.451393444201194</c:v>
                </c:pt>
                <c:pt idx="327">
                  <c:v>16.440703513066456</c:v>
                </c:pt>
                <c:pt idx="328">
                  <c:v>16.428377608223748</c:v>
                </c:pt>
                <c:pt idx="329">
                  <c:v>16.414419420327015</c:v>
                </c:pt>
                <c:pt idx="330">
                  <c:v>16.398833126539472</c:v>
                </c:pt>
                <c:pt idx="331">
                  <c:v>16.381623388450247</c:v>
                </c:pt>
                <c:pt idx="332">
                  <c:v>16.36279534975079</c:v>
                </c:pt>
                <c:pt idx="333">
                  <c:v>16.342354633672702</c:v>
                </c:pt>
                <c:pt idx="334">
                  <c:v>16.320307340188776</c:v>
                </c:pt>
                <c:pt idx="335">
                  <c:v>16.296660042979184</c:v>
                </c:pt>
                <c:pt idx="336">
                  <c:v>16.271419786164905</c:v>
                </c:pt>
                <c:pt idx="337">
                  <c:v>16.244594080810732</c:v>
                </c:pt>
                <c:pt idx="338">
                  <c:v>16.2161909012002</c:v>
                </c:pt>
                <c:pt idx="339">
                  <c:v>16.186218680885101</c:v>
                </c:pt>
                <c:pt idx="340">
                  <c:v>16.154686308512257</c:v>
                </c:pt>
                <c:pt idx="341">
                  <c:v>16.121603123430521</c:v>
                </c:pt>
                <c:pt idx="342">
                  <c:v>16.086978911080955</c:v>
                </c:pt>
                <c:pt idx="343">
                  <c:v>16.050823898173437</c:v>
                </c:pt>
                <c:pt idx="344">
                  <c:v>16.013148747653013</c:v>
                </c:pt>
                <c:pt idx="345">
                  <c:v>15.973964553459407</c:v>
                </c:pt>
                <c:pt idx="346">
                  <c:v>15.933282835083418</c:v>
                </c:pt>
                <c:pt idx="347">
                  <c:v>15.891115531923788</c:v>
                </c:pt>
                <c:pt idx="348">
                  <c:v>15.847474997448526</c:v>
                </c:pt>
                <c:pt idx="349">
                  <c:v>15.80237399316464</c:v>
                </c:pt>
                <c:pt idx="350">
                  <c:v>15.755825682400401</c:v>
                </c:pt>
                <c:pt idx="351">
                  <c:v>15.70784362390437</c:v>
                </c:pt>
                <c:pt idx="352">
                  <c:v>15.658441765265582</c:v>
                </c:pt>
                <c:pt idx="353">
                  <c:v>15.607634436159294</c:v>
                </c:pt>
                <c:pt idx="354">
                  <c:v>15.555436341422928</c:v>
                </c:pt>
                <c:pt idx="355">
                  <c:v>15.501862553966872</c:v>
                </c:pt>
                <c:pt idx="356">
                  <c:v>15.446928507524905</c:v>
                </c:pt>
                <c:pt idx="357">
                  <c:v>15.390649989249157</c:v>
                </c:pt>
                <c:pt idx="358">
                  <c:v>15.333043132154545</c:v>
                </c:pt>
                <c:pt idx="359">
                  <c:v>15.274124407417752</c:v>
                </c:pt>
                <c:pt idx="360">
                  <c:v>15.213910616535893</c:v>
                </c:pt>
                <c:pt idx="361">
                  <c:v>15.152418883350116</c:v>
                </c:pt>
                <c:pt idx="362">
                  <c:v>15.089666645939348</c:v>
                </c:pt>
                <c:pt idx="363">
                  <c:v>15.025671648389674</c:v>
                </c:pt>
                <c:pt idx="364">
                  <c:v>14.960451932444665</c:v>
                </c:pt>
                <c:pt idx="365">
                  <c:v>14.89402582904223</c:v>
                </c:pt>
                <c:pt idx="366">
                  <c:v>14.826411949743481</c:v>
                </c:pt>
                <c:pt idx="367">
                  <c:v>14.757629178059252</c:v>
                </c:pt>
                <c:pt idx="368">
                  <c:v>14.687696660679897</c:v>
                </c:pt>
                <c:pt idx="369">
                  <c:v>14.616633798614071</c:v>
                </c:pt>
                <c:pt idx="370">
                  <c:v>14.544460238242181</c:v>
                </c:pt>
                <c:pt idx="371">
                  <c:v>14.471195862290331</c:v>
                </c:pt>
                <c:pt idx="372">
                  <c:v>14.396860780730496</c:v>
                </c:pt>
                <c:pt idx="373">
                  <c:v>14.321475321612741</c:v>
                </c:pt>
                <c:pt idx="374">
                  <c:v>14.245060021835341</c:v>
                </c:pt>
                <c:pt idx="375">
                  <c:v>14.167635617858609</c:v>
                </c:pt>
                <c:pt idx="376">
                  <c:v>14.089223036368322</c:v>
                </c:pt>
                <c:pt idx="377">
                  <c:v>14.009843384894554</c:v>
                </c:pt>
                <c:pt idx="378">
                  <c:v>13.929517942391811</c:v>
                </c:pt>
                <c:pt idx="379">
                  <c:v>13.84826814978631</c:v>
                </c:pt>
                <c:pt idx="380">
                  <c:v>13.766115600496212</c:v>
                </c:pt>
                <c:pt idx="381">
                  <c:v>13.683082030930677</c:v>
                </c:pt>
                <c:pt idx="382">
                  <c:v>13.599189310973522</c:v>
                </c:pt>
                <c:pt idx="383">
                  <c:v>13.514459434457271</c:v>
                </c:pt>
                <c:pt idx="384">
                  <c:v>13.42891450963336</c:v>
                </c:pt>
                <c:pt idx="385">
                  <c:v>13.342576749644204</c:v>
                </c:pt>
                <c:pt idx="386">
                  <c:v>13.255468463002835</c:v>
                </c:pt>
                <c:pt idx="387">
                  <c:v>13.167612044085732</c:v>
                </c:pt>
                <c:pt idx="388">
                  <c:v>13.079029963644473</c:v>
                </c:pt>
                <c:pt idx="389">
                  <c:v>12.989744759341725</c:v>
                </c:pt>
                <c:pt idx="390">
                  <c:v>12.899779026317086</c:v>
                </c:pt>
                <c:pt idx="391">
                  <c:v>12.809155407788253</c:v>
                </c:pt>
                <c:pt idx="392">
                  <c:v>12.717896585692824</c:v>
                </c:pt>
                <c:pt idx="393">
                  <c:v>12.626025271376092</c:v>
                </c:pt>
                <c:pt idx="394">
                  <c:v>12.533564196330099</c:v>
                </c:pt>
                <c:pt idx="395">
                  <c:v>12.44053610298905</c:v>
                </c:pt>
                <c:pt idx="396">
                  <c:v>12.346963735586245</c:v>
                </c:pt>
                <c:pt idx="397">
                  <c:v>12.252869831077518</c:v>
                </c:pt>
                <c:pt idx="398">
                  <c:v>12.158277110136117</c:v>
                </c:pt>
                <c:pt idx="399">
                  <c:v>12.06320826822386</c:v>
                </c:pt>
                <c:pt idx="400">
                  <c:v>11.967685966743357</c:v>
                </c:pt>
                <c:pt idx="401">
                  <c:v>11.871732824275906</c:v>
                </c:pt>
                <c:pt idx="402">
                  <c:v>11.775371407909676</c:v>
                </c:pt>
                <c:pt idx="403">
                  <c:v>11.678624224662622</c:v>
                </c:pt>
                <c:pt idx="404">
                  <c:v>11.581513713004512</c:v>
                </c:pt>
                <c:pt idx="405">
                  <c:v>11.484062234482288</c:v>
                </c:pt>
                <c:pt idx="406">
                  <c:v>11.386292065452988</c:v>
                </c:pt>
                <c:pt idx="407">
                  <c:v>11.288225388928185</c:v>
                </c:pt>
                <c:pt idx="408">
                  <c:v>11.189884286533957</c:v>
                </c:pt>
                <c:pt idx="409">
                  <c:v>11.09129073059016</c:v>
                </c:pt>
                <c:pt idx="410">
                  <c:v>10.992466576312706</c:v>
                </c:pt>
                <c:pt idx="411">
                  <c:v>10.893433554142481</c:v>
                </c:pt>
                <c:pt idx="412">
                  <c:v>10.794213262204304</c:v>
                </c:pt>
                <c:pt idx="413">
                  <c:v>10.69482715889931</c:v>
                </c:pt>
                <c:pt idx="414">
                  <c:v>10.595296555633992</c:v>
                </c:pt>
                <c:pt idx="415">
                  <c:v>10.495642609688947</c:v>
                </c:pt>
                <c:pt idx="416">
                  <c:v>10.39588631723036</c:v>
                </c:pt>
                <c:pt idx="417">
                  <c:v>10.296048506467029</c:v>
                </c:pt>
                <c:pt idx="418">
                  <c:v>10.196149830955658</c:v>
                </c:pt>
                <c:pt idx="419">
                  <c:v>10.096210763057025</c:v>
                </c:pt>
                <c:pt idx="420">
                  <c:v>9.996251587545439</c:v>
                </c:pt>
                <c:pt idx="421">
                  <c:v>9.8962923953738784</c:v>
                </c:pt>
                <c:pt idx="422">
                  <c:v>9.7963530775969438</c:v>
                </c:pt>
                <c:pt idx="423">
                  <c:v>9.6964533194537221</c:v>
                </c:pt>
                <c:pt idx="424">
                  <c:v>9.5966125946125072</c:v>
                </c:pt>
                <c:pt idx="425">
                  <c:v>9.4968501595791466</c:v>
                </c:pt>
                <c:pt idx="426">
                  <c:v>9.3971850482706945</c:v>
                </c:pt>
                <c:pt idx="427">
                  <c:v>9.2976360667559295</c:v>
                </c:pt>
                <c:pt idx="428">
                  <c:v>9.1982217881641049</c:v>
                </c:pt>
                <c:pt idx="429">
                  <c:v>9.0989605477632338</c:v>
                </c:pt>
                <c:pt idx="430">
                  <c:v>8.9998704382090473</c:v>
                </c:pt>
                <c:pt idx="431">
                  <c:v>8.900969304965594</c:v>
                </c:pt>
                <c:pt idx="432">
                  <c:v>8.8022747418984419</c:v>
                </c:pt>
                <c:pt idx="433">
                  <c:v>8.7038040870411564</c:v>
                </c:pt>
                <c:pt idx="434">
                  <c:v>8.6055744185356993</c:v>
                </c:pt>
                <c:pt idx="435">
                  <c:v>8.5076025507472828</c:v>
                </c:pt>
                <c:pt idx="436">
                  <c:v>8.409905030553972</c:v>
                </c:pt>
                <c:pt idx="437">
                  <c:v>8.3124981338113475</c:v>
                </c:pt>
                <c:pt idx="438">
                  <c:v>8.2153978619922867</c:v>
                </c:pt>
                <c:pt idx="439">
                  <c:v>8.1186199390019027</c:v>
                </c:pt>
                <c:pt idx="440">
                  <c:v>8.0221798081674827</c:v>
                </c:pt>
                <c:pt idx="441">
                  <c:v>7.9260926294031879</c:v>
                </c:pt>
                <c:pt idx="442">
                  <c:v>7.8303732765491443</c:v>
                </c:pt>
                <c:pt idx="443">
                  <c:v>7.7350363348844491</c:v>
                </c:pt>
                <c:pt idx="444">
                  <c:v>7.6400960988134754</c:v>
                </c:pt>
                <c:pt idx="445">
                  <c:v>7.545566569724782</c:v>
                </c:pt>
                <c:pt idx="446">
                  <c:v>7.4514614540217785</c:v>
                </c:pt>
                <c:pt idx="447">
                  <c:v>7.3577941613242466</c:v>
                </c:pt>
                <c:pt idx="448">
                  <c:v>7.2645778028396366</c:v>
                </c:pt>
                <c:pt idx="449">
                  <c:v>7.1718251899030294</c:v>
                </c:pt>
                <c:pt idx="450">
                  <c:v>7.0795488326844866</c:v>
                </c:pt>
                <c:pt idx="451">
                  <c:v>6.9877609390624533</c:v>
                </c:pt>
                <c:pt idx="452">
                  <c:v>6.8964734136617603</c:v>
                </c:pt>
                <c:pt idx="453">
                  <c:v>6.8056978570546818</c:v>
                </c:pt>
                <c:pt idx="454">
                  <c:v>6.7154455651234199</c:v>
                </c:pt>
                <c:pt idx="455">
                  <c:v>6.6257275285822637</c:v>
                </c:pt>
                <c:pt idx="456">
                  <c:v>6.536554432657633</c:v>
                </c:pt>
                <c:pt idx="457">
                  <c:v>6.4479366569240915</c:v>
                </c:pt>
                <c:pt idx="458">
                  <c:v>6.3598842752943376</c:v>
                </c:pt>
                <c:pt idx="459">
                  <c:v>6.2724070561611107</c:v>
                </c:pt>
                <c:pt idx="460">
                  <c:v>6.1855144626888876</c:v>
                </c:pt>
                <c:pt idx="461">
                  <c:v>6.0992156532531183</c:v>
                </c:pt>
                <c:pt idx="462">
                  <c:v>6.0135194820247264</c:v>
                </c:pt>
                <c:pt idx="463">
                  <c:v>5.9284344996975182</c:v>
                </c:pt>
                <c:pt idx="464">
                  <c:v>5.8439689543560638</c:v>
                </c:pt>
                <c:pt idx="465">
                  <c:v>5.7601307924815686</c:v>
                </c:pt>
                <c:pt idx="466">
                  <c:v>5.6769276600931695</c:v>
                </c:pt>
                <c:pt idx="467">
                  <c:v>5.594366904022066</c:v>
                </c:pt>
                <c:pt idx="468">
                  <c:v>5.5124555733158047</c:v>
                </c:pt>
                <c:pt idx="469">
                  <c:v>5.4312004207700104</c:v>
                </c:pt>
                <c:pt idx="470">
                  <c:v>5.3506079045847956</c:v>
                </c:pt>
                <c:pt idx="471">
                  <c:v>5.2706841901430339</c:v>
                </c:pt>
                <c:pt idx="472">
                  <c:v>5.1914351519076503</c:v>
                </c:pt>
                <c:pt idx="473">
                  <c:v>5.1128663754350177</c:v>
                </c:pt>
                <c:pt idx="474">
                  <c:v>5.0349831595015448</c:v>
                </c:pt>
                <c:pt idx="475">
                  <c:v>4.9577905183404738</c:v>
                </c:pt>
                <c:pt idx="476">
                  <c:v>4.8812931839858988</c:v>
                </c:pt>
                <c:pt idx="477">
                  <c:v>4.8054956087209559</c:v>
                </c:pt>
                <c:pt idx="478">
                  <c:v>4.7304019676271567</c:v>
                </c:pt>
                <c:pt idx="479">
                  <c:v>4.6560161612317845</c:v>
                </c:pt>
                <c:pt idx="480">
                  <c:v>4.5823418182502129</c:v>
                </c:pt>
                <c:pt idx="481">
                  <c:v>4.5093822984201015</c:v>
                </c:pt>
                <c:pt idx="482">
                  <c:v>4.4371406954242731</c:v>
                </c:pt>
                <c:pt idx="483">
                  <c:v>4.3656198398991712</c:v>
                </c:pt>
                <c:pt idx="484">
                  <c:v>4.2948223025257128</c:v>
                </c:pt>
                <c:pt idx="485">
                  <c:v>4.2247503971994105</c:v>
                </c:pt>
                <c:pt idx="486">
                  <c:v>4.1554061842765773</c:v>
                </c:pt>
                <c:pt idx="487">
                  <c:v>4.0867914738934497</c:v>
                </c:pt>
                <c:pt idx="488">
                  <c:v>4.018907829355074</c:v>
                </c:pt>
                <c:pt idx="489">
                  <c:v>3.9517565705907844</c:v>
                </c:pt>
                <c:pt idx="490">
                  <c:v>3.8853387776731294</c:v>
                </c:pt>
                <c:pt idx="491">
                  <c:v>3.8196552943970876</c:v>
                </c:pt>
                <c:pt idx="492">
                  <c:v>3.7547067319164431</c:v>
                </c:pt>
                <c:pt idx="493">
                  <c:v>3.69049347243419</c:v>
                </c:pt>
                <c:pt idx="494">
                  <c:v>3.6270156729438709</c:v>
                </c:pt>
                <c:pt idx="495">
                  <c:v>3.5642732690187389</c:v>
                </c:pt>
                <c:pt idx="496">
                  <c:v>3.5022659786456845</c:v>
                </c:pt>
                <c:pt idx="497">
                  <c:v>3.4409933061008813</c:v>
                </c:pt>
                <c:pt idx="498">
                  <c:v>3.3804545458641084</c:v>
                </c:pt>
                <c:pt idx="499">
                  <c:v>3.3206487865687579</c:v>
                </c:pt>
                <c:pt idx="500">
                  <c:v>3.2615749149845579</c:v>
                </c:pt>
                <c:pt idx="501">
                  <c:v>3.203231620030063</c:v>
                </c:pt>
                <c:pt idx="502">
                  <c:v>3.1456173968119914</c:v>
                </c:pt>
                <c:pt idx="503">
                  <c:v>3.0887305506885494</c:v>
                </c:pt>
                <c:pt idx="504">
                  <c:v>3.0325692013538794</c:v>
                </c:pt>
                <c:pt idx="505">
                  <c:v>2.9771312869408271</c:v>
                </c:pt>
                <c:pt idx="506">
                  <c:v>2.9224145681392719</c:v>
                </c:pt>
                <c:pt idx="507">
                  <c:v>2.8684166323272668</c:v>
                </c:pt>
                <c:pt idx="508">
                  <c:v>2.8151348977123196</c:v>
                </c:pt>
                <c:pt idx="509">
                  <c:v>2.7625666174801418</c:v>
                </c:pt>
                <c:pt idx="510">
                  <c:v>2.7107088839482989</c:v>
                </c:pt>
                <c:pt idx="511">
                  <c:v>2.6595586327221605</c:v>
                </c:pt>
                <c:pt idx="512">
                  <c:v>2.6091126468506665</c:v>
                </c:pt>
                <c:pt idx="513">
                  <c:v>2.5593675609794295</c:v>
                </c:pt>
                <c:pt idx="514">
                  <c:v>2.5103198654987664</c:v>
                </c:pt>
                <c:pt idx="515">
                  <c:v>2.4619659106842744</c:v>
                </c:pt>
                <c:pt idx="516">
                  <c:v>2.4143019108276507</c:v>
                </c:pt>
                <c:pt idx="517">
                  <c:v>2.3673239483554749</c:v>
                </c:pt>
                <c:pt idx="518">
                  <c:v>2.3210279779337495</c:v>
                </c:pt>
                <c:pt idx="519">
                  <c:v>2.2754098305560242</c:v>
                </c:pt>
                <c:pt idx="520">
                  <c:v>2.23046521761301</c:v>
                </c:pt>
                <c:pt idx="521">
                  <c:v>2.1861897349416068</c:v>
                </c:pt>
                <c:pt idx="522">
                  <c:v>2.1425788668513639</c:v>
                </c:pt>
                <c:pt idx="523">
                  <c:v>2.0996279901264243</c:v>
                </c:pt>
                <c:pt idx="524">
                  <c:v>2.0573323780010382</c:v>
                </c:pt>
                <c:pt idx="525">
                  <c:v>2.0156872041068556</c:v>
                </c:pt>
                <c:pt idx="526">
                  <c:v>1.9746875463901727</c:v>
                </c:pt>
                <c:pt idx="527">
                  <c:v>1.9343283909974482</c:v>
                </c:pt>
                <c:pt idx="528">
                  <c:v>1.8946046361273998</c:v>
                </c:pt>
                <c:pt idx="529">
                  <c:v>1.8555110958480923</c:v>
                </c:pt>
                <c:pt idx="530">
                  <c:v>1.81704250387744</c:v>
                </c:pt>
                <c:pt idx="531">
                  <c:v>1.7791935173256701</c:v>
                </c:pt>
                <c:pt idx="532">
                  <c:v>1.7419587203982616</c:v>
                </c:pt>
                <c:pt idx="533">
                  <c:v>1.7053326280580274</c:v>
                </c:pt>
                <c:pt idx="534">
                  <c:v>1.6693096896449722</c:v>
                </c:pt>
                <c:pt idx="535">
                  <c:v>1.6338842924527102</c:v>
                </c:pt>
                <c:pt idx="536">
                  <c:v>1.5990507652601786</c:v>
                </c:pt>
                <c:pt idx="537">
                  <c:v>1.5648033818175449</c:v>
                </c:pt>
                <c:pt idx="538">
                  <c:v>1.5311363642851699</c:v>
                </c:pt>
                <c:pt idx="539">
                  <c:v>1.4980438866246228</c:v>
                </c:pt>
                <c:pt idx="540">
                  <c:v>1.465520077940726</c:v>
                </c:pt>
                <c:pt idx="541">
                  <c:v>1.4335590257737367</c:v>
                </c:pt>
                <c:pt idx="542">
                  <c:v>1.4021547793407523</c:v>
                </c:pt>
                <c:pt idx="543">
                  <c:v>1.3713013527255555</c:v>
                </c:pt>
                <c:pt idx="544">
                  <c:v>1.3409927280160958</c:v>
                </c:pt>
                <c:pt idx="545">
                  <c:v>1.3112228583889236</c:v>
                </c:pt>
                <c:pt idx="546">
                  <c:v>1.2819856711398876</c:v>
                </c:pt>
                <c:pt idx="547">
                  <c:v>1.2532750706605056</c:v>
                </c:pt>
                <c:pt idx="548">
                  <c:v>1.2250849413594409</c:v>
                </c:pt>
                <c:pt idx="549">
                  <c:v>1.197409150528566</c:v>
                </c:pt>
                <c:pt idx="550">
                  <c:v>1.1702415511531772</c:v>
                </c:pt>
                <c:pt idx="551">
                  <c:v>1.1435759846659186</c:v>
                </c:pt>
                <c:pt idx="552">
                  <c:v>1.117406283644091</c:v>
                </c:pt>
                <c:pt idx="553">
                  <c:v>1.0917262744499892</c:v>
                </c:pt>
                <c:pt idx="554">
                  <c:v>1.0665297798140374</c:v>
                </c:pt>
                <c:pt idx="555">
                  <c:v>1.0418106213604699</c:v>
                </c:pt>
                <c:pt idx="556">
                  <c:v>1.0175626220754066</c:v>
                </c:pt>
                <c:pt idx="557">
                  <c:v>0.99377960871715787</c:v>
                </c:pt>
                <c:pt idx="558">
                  <c:v>0.97045541416870562</c:v>
                </c:pt>
                <c:pt idx="559">
                  <c:v>0.94758387973227443</c:v>
                </c:pt>
                <c:pt idx="560">
                  <c:v>0.92515885736601622</c:v>
                </c:pt>
                <c:pt idx="561">
                  <c:v>0.90317421186281754</c:v>
                </c:pt>
                <c:pt idx="562">
                  <c:v>0.8816238229713218</c:v>
                </c:pt>
                <c:pt idx="563">
                  <c:v>0.86050158745925753</c:v>
                </c:pt>
                <c:pt idx="564">
                  <c:v>0.83980142111923894</c:v>
                </c:pt>
                <c:pt idx="565">
                  <c:v>0.81951726071720321</c:v>
                </c:pt>
                <c:pt idx="566">
                  <c:v>0.7996430658837268</c:v>
                </c:pt>
                <c:pt idx="567">
                  <c:v>0.78017282094844431</c:v>
                </c:pt>
                <c:pt idx="568">
                  <c:v>0.76110053671789335</c:v>
                </c:pt>
                <c:pt idx="569">
                  <c:v>0.74242025219706442</c:v>
                </c:pt>
                <c:pt idx="570">
                  <c:v>0.72412603625504213</c:v>
                </c:pt>
                <c:pt idx="571">
                  <c:v>0.70621198923508932</c:v>
                </c:pt>
                <c:pt idx="572">
                  <c:v>0.68867224450960152</c:v>
                </c:pt>
                <c:pt idx="573">
                  <c:v>0.67150096998036513</c:v>
                </c:pt>
                <c:pt idx="574">
                  <c:v>0.65469236952456977</c:v>
                </c:pt>
                <c:pt idx="575">
                  <c:v>0.63824068438709103</c:v>
                </c:pt>
                <c:pt idx="576">
                  <c:v>0.6221401945195324</c:v>
                </c:pt>
                <c:pt idx="577">
                  <c:v>0.60638521986658511</c:v>
                </c:pt>
                <c:pt idx="578">
                  <c:v>0.59097012160025264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DB-41D7-A09D-B6365371512E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'9.17c'!$U$20:$U$660</c:f>
              <c:strCache>
                <c:ptCount val="641"/>
                <c:pt idx="0">
                  <c:v>0.548</c:v>
                </c:pt>
                <c:pt idx="1">
                  <c:v>0.548</c:v>
                </c:pt>
                <c:pt idx="2">
                  <c:v>0.548</c:v>
                </c:pt>
                <c:pt idx="3">
                  <c:v>0.548</c:v>
                </c:pt>
                <c:pt idx="4">
                  <c:v>0.549</c:v>
                </c:pt>
                <c:pt idx="5">
                  <c:v>0.549</c:v>
                </c:pt>
                <c:pt idx="6">
                  <c:v>0.549</c:v>
                </c:pt>
                <c:pt idx="7">
                  <c:v>0.549</c:v>
                </c:pt>
                <c:pt idx="8">
                  <c:v>0.549</c:v>
                </c:pt>
                <c:pt idx="9">
                  <c:v>0.55</c:v>
                </c:pt>
                <c:pt idx="10">
                  <c:v>0.55</c:v>
                </c:pt>
                <c:pt idx="11">
                  <c:v>0.55</c:v>
                </c:pt>
                <c:pt idx="12">
                  <c:v>0.55</c:v>
                </c:pt>
                <c:pt idx="13">
                  <c:v>0.551</c:v>
                </c:pt>
                <c:pt idx="14">
                  <c:v>0.551</c:v>
                </c:pt>
                <c:pt idx="15">
                  <c:v>0.551</c:v>
                </c:pt>
                <c:pt idx="16">
                  <c:v>0.551</c:v>
                </c:pt>
                <c:pt idx="17">
                  <c:v>0.552</c:v>
                </c:pt>
                <c:pt idx="18">
                  <c:v>0.552</c:v>
                </c:pt>
                <c:pt idx="19">
                  <c:v>0.552</c:v>
                </c:pt>
                <c:pt idx="20">
                  <c:v>0.552</c:v>
                </c:pt>
                <c:pt idx="21">
                  <c:v>0.553</c:v>
                </c:pt>
                <c:pt idx="22">
                  <c:v>0.553</c:v>
                </c:pt>
                <c:pt idx="23">
                  <c:v>0.553</c:v>
                </c:pt>
                <c:pt idx="24">
                  <c:v>0.553</c:v>
                </c:pt>
                <c:pt idx="25">
                  <c:v>0.554</c:v>
                </c:pt>
                <c:pt idx="26">
                  <c:v>0.554</c:v>
                </c:pt>
                <c:pt idx="27">
                  <c:v>0.554</c:v>
                </c:pt>
                <c:pt idx="28">
                  <c:v>0.554</c:v>
                </c:pt>
                <c:pt idx="29">
                  <c:v>0.555</c:v>
                </c:pt>
                <c:pt idx="30">
                  <c:v>0.555</c:v>
                </c:pt>
                <c:pt idx="31">
                  <c:v>0.555</c:v>
                </c:pt>
                <c:pt idx="32">
                  <c:v>0.555</c:v>
                </c:pt>
                <c:pt idx="33">
                  <c:v>0.556</c:v>
                </c:pt>
                <c:pt idx="34">
                  <c:v>0.556</c:v>
                </c:pt>
                <c:pt idx="35">
                  <c:v>0.556</c:v>
                </c:pt>
                <c:pt idx="36">
                  <c:v>0.556</c:v>
                </c:pt>
                <c:pt idx="37">
                  <c:v>0.556</c:v>
                </c:pt>
                <c:pt idx="38">
                  <c:v>0.557</c:v>
                </c:pt>
                <c:pt idx="39">
                  <c:v>0.557</c:v>
                </c:pt>
                <c:pt idx="40">
                  <c:v>0.557</c:v>
                </c:pt>
                <c:pt idx="41">
                  <c:v>0.557</c:v>
                </c:pt>
                <c:pt idx="42">
                  <c:v>0.558</c:v>
                </c:pt>
                <c:pt idx="43">
                  <c:v>0.558</c:v>
                </c:pt>
                <c:pt idx="44">
                  <c:v>0.558</c:v>
                </c:pt>
                <c:pt idx="45">
                  <c:v>0.558</c:v>
                </c:pt>
                <c:pt idx="46">
                  <c:v>0.559</c:v>
                </c:pt>
                <c:pt idx="47">
                  <c:v>0.559</c:v>
                </c:pt>
                <c:pt idx="48">
                  <c:v>0.559</c:v>
                </c:pt>
                <c:pt idx="49">
                  <c:v>0.559</c:v>
                </c:pt>
                <c:pt idx="50">
                  <c:v>0.56</c:v>
                </c:pt>
                <c:pt idx="51">
                  <c:v>0.56</c:v>
                </c:pt>
                <c:pt idx="52">
                  <c:v>0.56</c:v>
                </c:pt>
                <c:pt idx="53">
                  <c:v>0.56</c:v>
                </c:pt>
                <c:pt idx="54">
                  <c:v>0.561</c:v>
                </c:pt>
                <c:pt idx="55">
                  <c:v>0.561</c:v>
                </c:pt>
                <c:pt idx="56">
                  <c:v>0.561</c:v>
                </c:pt>
                <c:pt idx="57">
                  <c:v>0.561</c:v>
                </c:pt>
                <c:pt idx="58">
                  <c:v>0.562</c:v>
                </c:pt>
                <c:pt idx="59">
                  <c:v>0.562</c:v>
                </c:pt>
                <c:pt idx="60">
                  <c:v>0.562</c:v>
                </c:pt>
                <c:pt idx="61">
                  <c:v>0.562</c:v>
                </c:pt>
                <c:pt idx="62">
                  <c:v>0.563</c:v>
                </c:pt>
                <c:pt idx="63">
                  <c:v>0.563</c:v>
                </c:pt>
                <c:pt idx="64">
                  <c:v>0.563</c:v>
                </c:pt>
                <c:pt idx="65">
                  <c:v>0.563</c:v>
                </c:pt>
                <c:pt idx="66">
                  <c:v>0.564</c:v>
                </c:pt>
                <c:pt idx="67">
                  <c:v>0.564</c:v>
                </c:pt>
                <c:pt idx="68">
                  <c:v>0.564</c:v>
                </c:pt>
                <c:pt idx="69">
                  <c:v>0.564</c:v>
                </c:pt>
                <c:pt idx="70">
                  <c:v>0.564</c:v>
                </c:pt>
                <c:pt idx="71">
                  <c:v>0.565</c:v>
                </c:pt>
                <c:pt idx="72">
                  <c:v>0.565</c:v>
                </c:pt>
                <c:pt idx="73">
                  <c:v>0.565</c:v>
                </c:pt>
                <c:pt idx="74">
                  <c:v>0.565</c:v>
                </c:pt>
                <c:pt idx="75">
                  <c:v>0.566</c:v>
                </c:pt>
                <c:pt idx="76">
                  <c:v>0.566</c:v>
                </c:pt>
                <c:pt idx="77">
                  <c:v>0.566</c:v>
                </c:pt>
                <c:pt idx="78">
                  <c:v>0.566</c:v>
                </c:pt>
                <c:pt idx="79">
                  <c:v>0.567</c:v>
                </c:pt>
                <c:pt idx="80">
                  <c:v>0.567</c:v>
                </c:pt>
                <c:pt idx="81">
                  <c:v>0.567</c:v>
                </c:pt>
                <c:pt idx="82">
                  <c:v>0.567</c:v>
                </c:pt>
                <c:pt idx="83">
                  <c:v>0.568</c:v>
                </c:pt>
                <c:pt idx="84">
                  <c:v>0.568</c:v>
                </c:pt>
                <c:pt idx="85">
                  <c:v>0.568</c:v>
                </c:pt>
                <c:pt idx="86">
                  <c:v>0.568</c:v>
                </c:pt>
                <c:pt idx="87">
                  <c:v>0.569</c:v>
                </c:pt>
                <c:pt idx="88">
                  <c:v>0.569</c:v>
                </c:pt>
                <c:pt idx="89">
                  <c:v>0.569</c:v>
                </c:pt>
                <c:pt idx="90">
                  <c:v>0.569</c:v>
                </c:pt>
                <c:pt idx="91">
                  <c:v>0.57</c:v>
                </c:pt>
                <c:pt idx="92">
                  <c:v>0.57</c:v>
                </c:pt>
                <c:pt idx="93">
                  <c:v>0.57</c:v>
                </c:pt>
                <c:pt idx="94">
                  <c:v>0.57</c:v>
                </c:pt>
                <c:pt idx="95">
                  <c:v>0.571</c:v>
                </c:pt>
                <c:pt idx="96">
                  <c:v>0.571</c:v>
                </c:pt>
                <c:pt idx="97">
                  <c:v>0.571</c:v>
                </c:pt>
                <c:pt idx="98">
                  <c:v>0.571</c:v>
                </c:pt>
                <c:pt idx="99">
                  <c:v>0.572</c:v>
                </c:pt>
                <c:pt idx="100">
                  <c:v>0.572</c:v>
                </c:pt>
                <c:pt idx="101">
                  <c:v>0.572</c:v>
                </c:pt>
                <c:pt idx="102">
                  <c:v>0.572</c:v>
                </c:pt>
                <c:pt idx="103">
                  <c:v>0.572</c:v>
                </c:pt>
                <c:pt idx="104">
                  <c:v>0.573</c:v>
                </c:pt>
                <c:pt idx="105">
                  <c:v>0.573</c:v>
                </c:pt>
                <c:pt idx="106">
                  <c:v>0.573</c:v>
                </c:pt>
                <c:pt idx="107">
                  <c:v>0.573</c:v>
                </c:pt>
                <c:pt idx="108">
                  <c:v>0.574</c:v>
                </c:pt>
                <c:pt idx="109">
                  <c:v>0.574</c:v>
                </c:pt>
                <c:pt idx="110">
                  <c:v>0.574</c:v>
                </c:pt>
                <c:pt idx="111">
                  <c:v>0.574</c:v>
                </c:pt>
                <c:pt idx="112">
                  <c:v>0.575</c:v>
                </c:pt>
                <c:pt idx="113">
                  <c:v>0.575</c:v>
                </c:pt>
                <c:pt idx="114">
                  <c:v>0.575</c:v>
                </c:pt>
                <c:pt idx="115">
                  <c:v>0.575</c:v>
                </c:pt>
                <c:pt idx="116">
                  <c:v>0.576</c:v>
                </c:pt>
                <c:pt idx="117">
                  <c:v>0.576</c:v>
                </c:pt>
                <c:pt idx="118">
                  <c:v>0.576</c:v>
                </c:pt>
                <c:pt idx="119">
                  <c:v>0.576</c:v>
                </c:pt>
                <c:pt idx="120">
                  <c:v>0.577</c:v>
                </c:pt>
                <c:pt idx="121">
                  <c:v>0.577</c:v>
                </c:pt>
                <c:pt idx="122">
                  <c:v>0.577</c:v>
                </c:pt>
                <c:pt idx="123">
                  <c:v>0.577</c:v>
                </c:pt>
                <c:pt idx="124">
                  <c:v>0.578</c:v>
                </c:pt>
                <c:pt idx="125">
                  <c:v>0.578</c:v>
                </c:pt>
                <c:pt idx="126">
                  <c:v>0.578</c:v>
                </c:pt>
                <c:pt idx="127">
                  <c:v>0.578</c:v>
                </c:pt>
                <c:pt idx="128">
                  <c:v>0.579</c:v>
                </c:pt>
                <c:pt idx="129">
                  <c:v>0.579</c:v>
                </c:pt>
                <c:pt idx="130">
                  <c:v>0.579</c:v>
                </c:pt>
                <c:pt idx="131">
                  <c:v>0.579</c:v>
                </c:pt>
                <c:pt idx="132">
                  <c:v>0.579</c:v>
                </c:pt>
                <c:pt idx="133">
                  <c:v>0.58</c:v>
                </c:pt>
                <c:pt idx="134">
                  <c:v>0.58</c:v>
                </c:pt>
                <c:pt idx="135">
                  <c:v>0.58</c:v>
                </c:pt>
                <c:pt idx="136">
                  <c:v>0.58</c:v>
                </c:pt>
                <c:pt idx="137">
                  <c:v>0.581</c:v>
                </c:pt>
                <c:pt idx="138">
                  <c:v>0.581</c:v>
                </c:pt>
                <c:pt idx="139">
                  <c:v>0.581</c:v>
                </c:pt>
                <c:pt idx="140">
                  <c:v>0.581</c:v>
                </c:pt>
                <c:pt idx="141">
                  <c:v>0.582</c:v>
                </c:pt>
                <c:pt idx="142">
                  <c:v>0.582</c:v>
                </c:pt>
                <c:pt idx="143">
                  <c:v>0.582</c:v>
                </c:pt>
                <c:pt idx="144">
                  <c:v>0.582</c:v>
                </c:pt>
                <c:pt idx="145">
                  <c:v>0.583</c:v>
                </c:pt>
                <c:pt idx="146">
                  <c:v>0.583</c:v>
                </c:pt>
                <c:pt idx="147">
                  <c:v>0.583</c:v>
                </c:pt>
                <c:pt idx="148">
                  <c:v>0.583</c:v>
                </c:pt>
                <c:pt idx="149">
                  <c:v>0.584</c:v>
                </c:pt>
                <c:pt idx="150">
                  <c:v>0.584</c:v>
                </c:pt>
                <c:pt idx="151">
                  <c:v>0.584</c:v>
                </c:pt>
                <c:pt idx="152">
                  <c:v>0.584</c:v>
                </c:pt>
                <c:pt idx="153">
                  <c:v>0.585</c:v>
                </c:pt>
                <c:pt idx="154">
                  <c:v>0.585</c:v>
                </c:pt>
                <c:pt idx="155">
                  <c:v>0.585</c:v>
                </c:pt>
                <c:pt idx="156">
                  <c:v>0.585</c:v>
                </c:pt>
                <c:pt idx="157">
                  <c:v>0.586</c:v>
                </c:pt>
                <c:pt idx="158">
                  <c:v>0.586</c:v>
                </c:pt>
                <c:pt idx="159">
                  <c:v>0.586</c:v>
                </c:pt>
                <c:pt idx="160">
                  <c:v>0.586</c:v>
                </c:pt>
                <c:pt idx="161">
                  <c:v>0.587</c:v>
                </c:pt>
                <c:pt idx="162">
                  <c:v>0.587</c:v>
                </c:pt>
                <c:pt idx="163">
                  <c:v>0.587</c:v>
                </c:pt>
                <c:pt idx="164">
                  <c:v>0.587</c:v>
                </c:pt>
                <c:pt idx="165">
                  <c:v>0.587</c:v>
                </c:pt>
                <c:pt idx="166">
                  <c:v>0.588</c:v>
                </c:pt>
                <c:pt idx="167">
                  <c:v>0.588</c:v>
                </c:pt>
                <c:pt idx="168">
                  <c:v>0.588</c:v>
                </c:pt>
                <c:pt idx="169">
                  <c:v>0.588</c:v>
                </c:pt>
                <c:pt idx="170">
                  <c:v>0.589</c:v>
                </c:pt>
                <c:pt idx="171">
                  <c:v>0.589</c:v>
                </c:pt>
                <c:pt idx="172">
                  <c:v>0.589</c:v>
                </c:pt>
                <c:pt idx="173">
                  <c:v>0.589</c:v>
                </c:pt>
                <c:pt idx="174">
                  <c:v>0.59</c:v>
                </c:pt>
                <c:pt idx="175">
                  <c:v>0.59</c:v>
                </c:pt>
                <c:pt idx="176">
                  <c:v>0.59</c:v>
                </c:pt>
                <c:pt idx="177">
                  <c:v>0.59</c:v>
                </c:pt>
                <c:pt idx="178">
                  <c:v>0.591</c:v>
                </c:pt>
                <c:pt idx="179">
                  <c:v>0.591</c:v>
                </c:pt>
                <c:pt idx="180">
                  <c:v>0.591</c:v>
                </c:pt>
                <c:pt idx="181">
                  <c:v>0.591</c:v>
                </c:pt>
                <c:pt idx="182">
                  <c:v>0.592</c:v>
                </c:pt>
                <c:pt idx="183">
                  <c:v>0.592</c:v>
                </c:pt>
                <c:pt idx="184">
                  <c:v>0.592</c:v>
                </c:pt>
                <c:pt idx="185">
                  <c:v>0.592</c:v>
                </c:pt>
                <c:pt idx="186">
                  <c:v>0.593</c:v>
                </c:pt>
                <c:pt idx="187">
                  <c:v>0.593</c:v>
                </c:pt>
                <c:pt idx="188">
                  <c:v>0.593</c:v>
                </c:pt>
                <c:pt idx="189">
                  <c:v>0.593</c:v>
                </c:pt>
                <c:pt idx="190">
                  <c:v>0.594</c:v>
                </c:pt>
                <c:pt idx="191">
                  <c:v>0.594</c:v>
                </c:pt>
                <c:pt idx="192">
                  <c:v>0.594</c:v>
                </c:pt>
                <c:pt idx="193">
                  <c:v>0.594</c:v>
                </c:pt>
                <c:pt idx="194">
                  <c:v>0.595</c:v>
                </c:pt>
                <c:pt idx="195">
                  <c:v>0.595</c:v>
                </c:pt>
                <c:pt idx="196">
                  <c:v>0.595</c:v>
                </c:pt>
                <c:pt idx="197">
                  <c:v>0.595</c:v>
                </c:pt>
                <c:pt idx="198">
                  <c:v>0.595</c:v>
                </c:pt>
                <c:pt idx="199">
                  <c:v>0.596</c:v>
                </c:pt>
                <c:pt idx="200">
                  <c:v>0.596</c:v>
                </c:pt>
                <c:pt idx="201">
                  <c:v>0.596</c:v>
                </c:pt>
                <c:pt idx="202">
                  <c:v>0.596</c:v>
                </c:pt>
                <c:pt idx="203">
                  <c:v>0.597</c:v>
                </c:pt>
                <c:pt idx="204">
                  <c:v>0.597</c:v>
                </c:pt>
                <c:pt idx="205">
                  <c:v>0.597</c:v>
                </c:pt>
                <c:pt idx="206">
                  <c:v>0.597</c:v>
                </c:pt>
                <c:pt idx="207">
                  <c:v>0.598</c:v>
                </c:pt>
                <c:pt idx="208">
                  <c:v>0.598</c:v>
                </c:pt>
                <c:pt idx="209">
                  <c:v>0.598</c:v>
                </c:pt>
                <c:pt idx="210">
                  <c:v>0.598</c:v>
                </c:pt>
                <c:pt idx="211">
                  <c:v>0.599</c:v>
                </c:pt>
                <c:pt idx="212">
                  <c:v>0.599</c:v>
                </c:pt>
                <c:pt idx="213">
                  <c:v>0.599</c:v>
                </c:pt>
                <c:pt idx="214">
                  <c:v>0.599</c:v>
                </c:pt>
                <c:pt idx="215">
                  <c:v>0.6</c:v>
                </c:pt>
                <c:pt idx="216">
                  <c:v>0.6</c:v>
                </c:pt>
                <c:pt idx="217">
                  <c:v>0.6</c:v>
                </c:pt>
                <c:pt idx="218">
                  <c:v>0.6</c:v>
                </c:pt>
                <c:pt idx="219">
                  <c:v>0.601</c:v>
                </c:pt>
                <c:pt idx="220">
                  <c:v>0.601</c:v>
                </c:pt>
                <c:pt idx="221">
                  <c:v>0.601</c:v>
                </c:pt>
                <c:pt idx="222">
                  <c:v>0.601</c:v>
                </c:pt>
                <c:pt idx="223">
                  <c:v>0.602</c:v>
                </c:pt>
                <c:pt idx="224">
                  <c:v>0.602</c:v>
                </c:pt>
                <c:pt idx="225">
                  <c:v>0.602</c:v>
                </c:pt>
                <c:pt idx="226">
                  <c:v>0.602</c:v>
                </c:pt>
                <c:pt idx="227">
                  <c:v>0.602</c:v>
                </c:pt>
                <c:pt idx="228">
                  <c:v>0.603</c:v>
                </c:pt>
                <c:pt idx="229">
                  <c:v>0.603</c:v>
                </c:pt>
                <c:pt idx="230">
                  <c:v>0.603</c:v>
                </c:pt>
                <c:pt idx="231">
                  <c:v>0.603</c:v>
                </c:pt>
                <c:pt idx="232">
                  <c:v>0.604</c:v>
                </c:pt>
                <c:pt idx="233">
                  <c:v>0.604</c:v>
                </c:pt>
                <c:pt idx="234">
                  <c:v>0.604</c:v>
                </c:pt>
                <c:pt idx="235">
                  <c:v>0.604</c:v>
                </c:pt>
                <c:pt idx="236">
                  <c:v>0.605</c:v>
                </c:pt>
                <c:pt idx="237">
                  <c:v>0.605</c:v>
                </c:pt>
                <c:pt idx="238">
                  <c:v>0.605</c:v>
                </c:pt>
                <c:pt idx="239">
                  <c:v>0.605</c:v>
                </c:pt>
                <c:pt idx="240">
                  <c:v>0.606</c:v>
                </c:pt>
                <c:pt idx="241">
                  <c:v>0.606</c:v>
                </c:pt>
                <c:pt idx="242">
                  <c:v>0.606</c:v>
                </c:pt>
                <c:pt idx="243">
                  <c:v>0.606</c:v>
                </c:pt>
                <c:pt idx="244">
                  <c:v>0.607</c:v>
                </c:pt>
                <c:pt idx="245">
                  <c:v>0.607</c:v>
                </c:pt>
                <c:pt idx="246">
                  <c:v>0.607</c:v>
                </c:pt>
                <c:pt idx="247">
                  <c:v>0.607</c:v>
                </c:pt>
                <c:pt idx="248">
                  <c:v>0.608</c:v>
                </c:pt>
                <c:pt idx="249">
                  <c:v>0.608</c:v>
                </c:pt>
                <c:pt idx="250">
                  <c:v>0.608</c:v>
                </c:pt>
                <c:pt idx="251">
                  <c:v>0.608</c:v>
                </c:pt>
                <c:pt idx="252">
                  <c:v>0.609</c:v>
                </c:pt>
                <c:pt idx="253">
                  <c:v>0.609</c:v>
                </c:pt>
                <c:pt idx="254">
                  <c:v>0.609</c:v>
                </c:pt>
                <c:pt idx="255">
                  <c:v>0.609</c:v>
                </c:pt>
                <c:pt idx="256">
                  <c:v>0.61</c:v>
                </c:pt>
                <c:pt idx="257">
                  <c:v>0.61</c:v>
                </c:pt>
                <c:pt idx="258">
                  <c:v>0.61</c:v>
                </c:pt>
                <c:pt idx="259">
                  <c:v>0.61</c:v>
                </c:pt>
                <c:pt idx="260">
                  <c:v>0.61</c:v>
                </c:pt>
                <c:pt idx="261">
                  <c:v>0.611</c:v>
                </c:pt>
                <c:pt idx="262">
                  <c:v>0.611</c:v>
                </c:pt>
                <c:pt idx="263">
                  <c:v>0.611</c:v>
                </c:pt>
                <c:pt idx="264">
                  <c:v>0.611</c:v>
                </c:pt>
                <c:pt idx="265">
                  <c:v>0.612</c:v>
                </c:pt>
                <c:pt idx="266">
                  <c:v>0.612</c:v>
                </c:pt>
                <c:pt idx="267">
                  <c:v>0.612</c:v>
                </c:pt>
                <c:pt idx="268">
                  <c:v>0.612</c:v>
                </c:pt>
                <c:pt idx="269">
                  <c:v>0.613</c:v>
                </c:pt>
                <c:pt idx="270">
                  <c:v>0.613</c:v>
                </c:pt>
                <c:pt idx="271">
                  <c:v>0.613</c:v>
                </c:pt>
                <c:pt idx="272">
                  <c:v>0.613</c:v>
                </c:pt>
                <c:pt idx="273">
                  <c:v>0.614</c:v>
                </c:pt>
                <c:pt idx="274">
                  <c:v>0.614</c:v>
                </c:pt>
                <c:pt idx="275">
                  <c:v>0.614</c:v>
                </c:pt>
                <c:pt idx="276">
                  <c:v>0.614</c:v>
                </c:pt>
                <c:pt idx="277">
                  <c:v>0.615</c:v>
                </c:pt>
                <c:pt idx="278">
                  <c:v>0.615</c:v>
                </c:pt>
                <c:pt idx="279">
                  <c:v>0.615</c:v>
                </c:pt>
                <c:pt idx="280">
                  <c:v>0.615</c:v>
                </c:pt>
                <c:pt idx="281">
                  <c:v>0.616</c:v>
                </c:pt>
                <c:pt idx="282">
                  <c:v>0.616</c:v>
                </c:pt>
                <c:pt idx="283">
                  <c:v>0.616</c:v>
                </c:pt>
                <c:pt idx="284">
                  <c:v>0.616</c:v>
                </c:pt>
                <c:pt idx="285">
                  <c:v>0.617</c:v>
                </c:pt>
                <c:pt idx="286">
                  <c:v>0.617</c:v>
                </c:pt>
                <c:pt idx="287">
                  <c:v>0.617</c:v>
                </c:pt>
                <c:pt idx="288">
                  <c:v>0.617</c:v>
                </c:pt>
                <c:pt idx="289">
                  <c:v>0.617</c:v>
                </c:pt>
                <c:pt idx="290">
                  <c:v>0.618</c:v>
                </c:pt>
                <c:pt idx="291">
                  <c:v>0.618</c:v>
                </c:pt>
                <c:pt idx="292">
                  <c:v>0.618</c:v>
                </c:pt>
                <c:pt idx="293">
                  <c:v>0.618</c:v>
                </c:pt>
                <c:pt idx="294">
                  <c:v>0.619</c:v>
                </c:pt>
                <c:pt idx="295">
                  <c:v>0.619</c:v>
                </c:pt>
                <c:pt idx="296">
                  <c:v>0.619</c:v>
                </c:pt>
                <c:pt idx="297">
                  <c:v>0.619</c:v>
                </c:pt>
                <c:pt idx="298">
                  <c:v>0.62</c:v>
                </c:pt>
                <c:pt idx="299">
                  <c:v>0.62</c:v>
                </c:pt>
                <c:pt idx="300">
                  <c:v>0.62</c:v>
                </c:pt>
                <c:pt idx="301">
                  <c:v>0.62</c:v>
                </c:pt>
                <c:pt idx="302">
                  <c:v>0.621</c:v>
                </c:pt>
                <c:pt idx="303">
                  <c:v>0.621</c:v>
                </c:pt>
                <c:pt idx="304">
                  <c:v>0.621</c:v>
                </c:pt>
                <c:pt idx="305">
                  <c:v>0.621</c:v>
                </c:pt>
                <c:pt idx="306">
                  <c:v>0.622</c:v>
                </c:pt>
                <c:pt idx="307">
                  <c:v>0.622</c:v>
                </c:pt>
                <c:pt idx="308">
                  <c:v>0.622</c:v>
                </c:pt>
                <c:pt idx="309">
                  <c:v>0.622</c:v>
                </c:pt>
                <c:pt idx="310">
                  <c:v>0.623</c:v>
                </c:pt>
                <c:pt idx="311">
                  <c:v>0.623</c:v>
                </c:pt>
                <c:pt idx="312">
                  <c:v>0.623</c:v>
                </c:pt>
                <c:pt idx="313">
                  <c:v>0.623</c:v>
                </c:pt>
                <c:pt idx="314">
                  <c:v>0.624</c:v>
                </c:pt>
                <c:pt idx="315">
                  <c:v>0.624</c:v>
                </c:pt>
                <c:pt idx="316">
                  <c:v>0.624</c:v>
                </c:pt>
                <c:pt idx="317">
                  <c:v>0.624</c:v>
                </c:pt>
                <c:pt idx="318">
                  <c:v>0.625</c:v>
                </c:pt>
                <c:pt idx="319">
                  <c:v>0.625</c:v>
                </c:pt>
                <c:pt idx="320">
                  <c:v>0.625</c:v>
                </c:pt>
                <c:pt idx="321">
                  <c:v>0.625</c:v>
                </c:pt>
                <c:pt idx="322">
                  <c:v>0.625</c:v>
                </c:pt>
                <c:pt idx="323">
                  <c:v>0.626</c:v>
                </c:pt>
                <c:pt idx="324">
                  <c:v>0.626</c:v>
                </c:pt>
                <c:pt idx="325">
                  <c:v>0.626</c:v>
                </c:pt>
                <c:pt idx="326">
                  <c:v>0.626</c:v>
                </c:pt>
                <c:pt idx="327">
                  <c:v>0.627</c:v>
                </c:pt>
                <c:pt idx="328">
                  <c:v>0.627</c:v>
                </c:pt>
                <c:pt idx="329">
                  <c:v>0.627</c:v>
                </c:pt>
                <c:pt idx="330">
                  <c:v>0.627</c:v>
                </c:pt>
                <c:pt idx="331">
                  <c:v>0.628</c:v>
                </c:pt>
                <c:pt idx="332">
                  <c:v>0.628</c:v>
                </c:pt>
                <c:pt idx="333">
                  <c:v>0.628</c:v>
                </c:pt>
                <c:pt idx="334">
                  <c:v>0.628</c:v>
                </c:pt>
                <c:pt idx="335">
                  <c:v>0.629</c:v>
                </c:pt>
                <c:pt idx="336">
                  <c:v>0.629</c:v>
                </c:pt>
                <c:pt idx="337">
                  <c:v>0.629</c:v>
                </c:pt>
                <c:pt idx="338">
                  <c:v>0.629</c:v>
                </c:pt>
                <c:pt idx="339">
                  <c:v>0.63</c:v>
                </c:pt>
                <c:pt idx="340">
                  <c:v>0.63</c:v>
                </c:pt>
                <c:pt idx="341">
                  <c:v>0.63</c:v>
                </c:pt>
                <c:pt idx="342">
                  <c:v>0.63</c:v>
                </c:pt>
                <c:pt idx="343">
                  <c:v>0.631</c:v>
                </c:pt>
                <c:pt idx="344">
                  <c:v>0.631</c:v>
                </c:pt>
                <c:pt idx="345">
                  <c:v>0.631</c:v>
                </c:pt>
                <c:pt idx="346">
                  <c:v>0.631</c:v>
                </c:pt>
                <c:pt idx="347">
                  <c:v>0.632</c:v>
                </c:pt>
                <c:pt idx="348">
                  <c:v>0.632</c:v>
                </c:pt>
                <c:pt idx="349">
                  <c:v>0.632</c:v>
                </c:pt>
                <c:pt idx="350">
                  <c:v>0.632</c:v>
                </c:pt>
                <c:pt idx="351">
                  <c:v>0.633</c:v>
                </c:pt>
                <c:pt idx="352">
                  <c:v>0.633</c:v>
                </c:pt>
                <c:pt idx="353">
                  <c:v>0.633</c:v>
                </c:pt>
                <c:pt idx="354">
                  <c:v>0.633</c:v>
                </c:pt>
                <c:pt idx="355">
                  <c:v>0.633</c:v>
                </c:pt>
                <c:pt idx="356">
                  <c:v>0.634</c:v>
                </c:pt>
                <c:pt idx="357">
                  <c:v>0.634</c:v>
                </c:pt>
                <c:pt idx="358">
                  <c:v>0.634</c:v>
                </c:pt>
                <c:pt idx="359">
                  <c:v>0.634</c:v>
                </c:pt>
                <c:pt idx="360">
                  <c:v>0.635</c:v>
                </c:pt>
                <c:pt idx="361">
                  <c:v>0.635</c:v>
                </c:pt>
                <c:pt idx="362">
                  <c:v>0.635</c:v>
                </c:pt>
                <c:pt idx="363">
                  <c:v>0.635</c:v>
                </c:pt>
                <c:pt idx="364">
                  <c:v>0.636</c:v>
                </c:pt>
                <c:pt idx="365">
                  <c:v>0.636</c:v>
                </c:pt>
                <c:pt idx="366">
                  <c:v>0.636</c:v>
                </c:pt>
                <c:pt idx="367">
                  <c:v>0.636</c:v>
                </c:pt>
                <c:pt idx="368">
                  <c:v>0.637</c:v>
                </c:pt>
                <c:pt idx="369">
                  <c:v>0.637</c:v>
                </c:pt>
                <c:pt idx="370">
                  <c:v>0.637</c:v>
                </c:pt>
                <c:pt idx="371">
                  <c:v>0.637</c:v>
                </c:pt>
                <c:pt idx="372">
                  <c:v>0.638</c:v>
                </c:pt>
                <c:pt idx="373">
                  <c:v>0.638</c:v>
                </c:pt>
                <c:pt idx="374">
                  <c:v>0.638</c:v>
                </c:pt>
                <c:pt idx="375">
                  <c:v>0.638</c:v>
                </c:pt>
                <c:pt idx="376">
                  <c:v>0.639</c:v>
                </c:pt>
                <c:pt idx="377">
                  <c:v>0.639</c:v>
                </c:pt>
                <c:pt idx="378">
                  <c:v>0.639</c:v>
                </c:pt>
                <c:pt idx="379">
                  <c:v>0.639</c:v>
                </c:pt>
                <c:pt idx="380">
                  <c:v>0.64</c:v>
                </c:pt>
                <c:pt idx="381">
                  <c:v>0.64</c:v>
                </c:pt>
                <c:pt idx="382">
                  <c:v>0.64</c:v>
                </c:pt>
                <c:pt idx="383">
                  <c:v>0.64</c:v>
                </c:pt>
                <c:pt idx="384">
                  <c:v>0.64</c:v>
                </c:pt>
                <c:pt idx="385">
                  <c:v>0.641</c:v>
                </c:pt>
                <c:pt idx="386">
                  <c:v>0.641</c:v>
                </c:pt>
                <c:pt idx="387">
                  <c:v>0.641</c:v>
                </c:pt>
                <c:pt idx="388">
                  <c:v>0.641</c:v>
                </c:pt>
                <c:pt idx="389">
                  <c:v>0.642</c:v>
                </c:pt>
                <c:pt idx="390">
                  <c:v>0.642</c:v>
                </c:pt>
                <c:pt idx="391">
                  <c:v>0.642</c:v>
                </c:pt>
                <c:pt idx="392">
                  <c:v>0.642</c:v>
                </c:pt>
                <c:pt idx="393">
                  <c:v>0.643</c:v>
                </c:pt>
                <c:pt idx="394">
                  <c:v>0.643</c:v>
                </c:pt>
                <c:pt idx="395">
                  <c:v>0.643</c:v>
                </c:pt>
                <c:pt idx="396">
                  <c:v>0.643</c:v>
                </c:pt>
                <c:pt idx="397">
                  <c:v>0.644</c:v>
                </c:pt>
                <c:pt idx="398">
                  <c:v>0.644</c:v>
                </c:pt>
                <c:pt idx="399">
                  <c:v>0.644</c:v>
                </c:pt>
                <c:pt idx="400">
                  <c:v>0.644</c:v>
                </c:pt>
                <c:pt idx="401">
                  <c:v>0.645</c:v>
                </c:pt>
                <c:pt idx="402">
                  <c:v>0.645</c:v>
                </c:pt>
                <c:pt idx="403">
                  <c:v>0.645</c:v>
                </c:pt>
                <c:pt idx="404">
                  <c:v>0.645</c:v>
                </c:pt>
                <c:pt idx="405">
                  <c:v>0.646</c:v>
                </c:pt>
                <c:pt idx="406">
                  <c:v>0.646</c:v>
                </c:pt>
                <c:pt idx="407">
                  <c:v>0.646</c:v>
                </c:pt>
                <c:pt idx="408">
                  <c:v>0.646</c:v>
                </c:pt>
                <c:pt idx="409">
                  <c:v>0.647</c:v>
                </c:pt>
                <c:pt idx="410">
                  <c:v>0.647</c:v>
                </c:pt>
                <c:pt idx="411">
                  <c:v>0.647</c:v>
                </c:pt>
                <c:pt idx="412">
                  <c:v>0.647</c:v>
                </c:pt>
                <c:pt idx="413">
                  <c:v>0.648</c:v>
                </c:pt>
                <c:pt idx="414">
                  <c:v>0.648</c:v>
                </c:pt>
                <c:pt idx="415">
                  <c:v>0.648</c:v>
                </c:pt>
                <c:pt idx="416">
                  <c:v>0.648</c:v>
                </c:pt>
                <c:pt idx="417">
                  <c:v>0.648</c:v>
                </c:pt>
                <c:pt idx="418">
                  <c:v>0.649</c:v>
                </c:pt>
                <c:pt idx="419">
                  <c:v>0.649</c:v>
                </c:pt>
                <c:pt idx="420">
                  <c:v>0.649</c:v>
                </c:pt>
                <c:pt idx="421">
                  <c:v>0.649</c:v>
                </c:pt>
                <c:pt idx="422">
                  <c:v>0.65</c:v>
                </c:pt>
                <c:pt idx="423">
                  <c:v>0.65</c:v>
                </c:pt>
                <c:pt idx="424">
                  <c:v>0.65</c:v>
                </c:pt>
                <c:pt idx="425">
                  <c:v>0.65</c:v>
                </c:pt>
                <c:pt idx="426">
                  <c:v>0.651</c:v>
                </c:pt>
                <c:pt idx="427">
                  <c:v>0.651</c:v>
                </c:pt>
                <c:pt idx="428">
                  <c:v>0.651</c:v>
                </c:pt>
                <c:pt idx="429">
                  <c:v>0.651</c:v>
                </c:pt>
                <c:pt idx="430">
                  <c:v>0.652</c:v>
                </c:pt>
                <c:pt idx="431">
                  <c:v>0.652</c:v>
                </c:pt>
                <c:pt idx="432">
                  <c:v>0.652</c:v>
                </c:pt>
                <c:pt idx="433">
                  <c:v>0.652</c:v>
                </c:pt>
                <c:pt idx="434">
                  <c:v>0.653</c:v>
                </c:pt>
                <c:pt idx="435">
                  <c:v>0.653</c:v>
                </c:pt>
                <c:pt idx="436">
                  <c:v>0.653</c:v>
                </c:pt>
                <c:pt idx="437">
                  <c:v>0.653</c:v>
                </c:pt>
                <c:pt idx="438">
                  <c:v>0.654</c:v>
                </c:pt>
                <c:pt idx="439">
                  <c:v>0.654</c:v>
                </c:pt>
                <c:pt idx="440">
                  <c:v>0.654</c:v>
                </c:pt>
                <c:pt idx="441">
                  <c:v>0.654</c:v>
                </c:pt>
                <c:pt idx="442">
                  <c:v>0.655</c:v>
                </c:pt>
                <c:pt idx="443">
                  <c:v>0.655</c:v>
                </c:pt>
                <c:pt idx="444">
                  <c:v>0.655</c:v>
                </c:pt>
                <c:pt idx="445">
                  <c:v>0.655</c:v>
                </c:pt>
                <c:pt idx="446">
                  <c:v>0.655</c:v>
                </c:pt>
                <c:pt idx="447">
                  <c:v>0.656</c:v>
                </c:pt>
                <c:pt idx="448">
                  <c:v>0.656</c:v>
                </c:pt>
                <c:pt idx="449">
                  <c:v>0.656</c:v>
                </c:pt>
                <c:pt idx="450">
                  <c:v>0.656</c:v>
                </c:pt>
                <c:pt idx="451">
                  <c:v>0.657</c:v>
                </c:pt>
                <c:pt idx="452">
                  <c:v>0.657</c:v>
                </c:pt>
                <c:pt idx="453">
                  <c:v>0.657</c:v>
                </c:pt>
                <c:pt idx="454">
                  <c:v>0.657</c:v>
                </c:pt>
                <c:pt idx="455">
                  <c:v>0.658</c:v>
                </c:pt>
                <c:pt idx="456">
                  <c:v>0.658</c:v>
                </c:pt>
                <c:pt idx="457">
                  <c:v>0.658</c:v>
                </c:pt>
                <c:pt idx="458">
                  <c:v>0.658</c:v>
                </c:pt>
                <c:pt idx="459">
                  <c:v>0.659</c:v>
                </c:pt>
                <c:pt idx="460">
                  <c:v>0.659</c:v>
                </c:pt>
                <c:pt idx="461">
                  <c:v>0.659</c:v>
                </c:pt>
                <c:pt idx="462">
                  <c:v>0.659</c:v>
                </c:pt>
                <c:pt idx="463">
                  <c:v>0.66</c:v>
                </c:pt>
                <c:pt idx="464">
                  <c:v>0.66</c:v>
                </c:pt>
                <c:pt idx="465">
                  <c:v>0.66</c:v>
                </c:pt>
                <c:pt idx="466">
                  <c:v>0.66</c:v>
                </c:pt>
                <c:pt idx="467">
                  <c:v>0.661</c:v>
                </c:pt>
                <c:pt idx="468">
                  <c:v>0.661</c:v>
                </c:pt>
                <c:pt idx="469">
                  <c:v>0.661</c:v>
                </c:pt>
                <c:pt idx="470">
                  <c:v>0.661</c:v>
                </c:pt>
                <c:pt idx="471">
                  <c:v>0.662</c:v>
                </c:pt>
                <c:pt idx="472">
                  <c:v>0.662</c:v>
                </c:pt>
                <c:pt idx="473">
                  <c:v>0.662</c:v>
                </c:pt>
                <c:pt idx="474">
                  <c:v>0.662</c:v>
                </c:pt>
                <c:pt idx="475">
                  <c:v>0.663</c:v>
                </c:pt>
                <c:pt idx="476">
                  <c:v>0.663</c:v>
                </c:pt>
                <c:pt idx="477">
                  <c:v>0.663</c:v>
                </c:pt>
                <c:pt idx="478">
                  <c:v>0.663</c:v>
                </c:pt>
                <c:pt idx="479">
                  <c:v>0.663</c:v>
                </c:pt>
                <c:pt idx="480">
                  <c:v>0.664</c:v>
                </c:pt>
                <c:pt idx="481">
                  <c:v>0.664</c:v>
                </c:pt>
                <c:pt idx="482">
                  <c:v>0.664</c:v>
                </c:pt>
                <c:pt idx="483">
                  <c:v>0.664</c:v>
                </c:pt>
                <c:pt idx="484">
                  <c:v>0.665</c:v>
                </c:pt>
                <c:pt idx="485">
                  <c:v>0.665</c:v>
                </c:pt>
                <c:pt idx="486">
                  <c:v>0.665</c:v>
                </c:pt>
                <c:pt idx="487">
                  <c:v>0.665</c:v>
                </c:pt>
                <c:pt idx="488">
                  <c:v>0.666</c:v>
                </c:pt>
                <c:pt idx="489">
                  <c:v>0.666</c:v>
                </c:pt>
                <c:pt idx="490">
                  <c:v>0.666</c:v>
                </c:pt>
                <c:pt idx="491">
                  <c:v>0.666</c:v>
                </c:pt>
                <c:pt idx="492">
                  <c:v>0.667</c:v>
                </c:pt>
                <c:pt idx="493">
                  <c:v>0.667</c:v>
                </c:pt>
                <c:pt idx="494">
                  <c:v>0.667</c:v>
                </c:pt>
                <c:pt idx="495">
                  <c:v>0.667</c:v>
                </c:pt>
                <c:pt idx="496">
                  <c:v>0.668</c:v>
                </c:pt>
                <c:pt idx="497">
                  <c:v>0.668</c:v>
                </c:pt>
                <c:pt idx="498">
                  <c:v>0.668</c:v>
                </c:pt>
                <c:pt idx="499">
                  <c:v>0.668</c:v>
                </c:pt>
                <c:pt idx="500">
                  <c:v>0.669</c:v>
                </c:pt>
                <c:pt idx="501">
                  <c:v>0.669</c:v>
                </c:pt>
                <c:pt idx="502">
                  <c:v>0.669</c:v>
                </c:pt>
                <c:pt idx="503">
                  <c:v>0.669</c:v>
                </c:pt>
                <c:pt idx="504">
                  <c:v>0.67</c:v>
                </c:pt>
                <c:pt idx="505">
                  <c:v>0.67</c:v>
                </c:pt>
                <c:pt idx="506">
                  <c:v>0.67</c:v>
                </c:pt>
                <c:pt idx="507">
                  <c:v>0.67</c:v>
                </c:pt>
                <c:pt idx="508">
                  <c:v>0.671</c:v>
                </c:pt>
                <c:pt idx="509">
                  <c:v>0.671</c:v>
                </c:pt>
                <c:pt idx="510">
                  <c:v>0.671</c:v>
                </c:pt>
                <c:pt idx="511">
                  <c:v>0.671</c:v>
                </c:pt>
                <c:pt idx="512">
                  <c:v>0.671</c:v>
                </c:pt>
                <c:pt idx="513">
                  <c:v>0.672</c:v>
                </c:pt>
                <c:pt idx="514">
                  <c:v>0.672</c:v>
                </c:pt>
                <c:pt idx="515">
                  <c:v>0.672</c:v>
                </c:pt>
                <c:pt idx="516">
                  <c:v>0.672</c:v>
                </c:pt>
                <c:pt idx="517">
                  <c:v>0.673</c:v>
                </c:pt>
                <c:pt idx="518">
                  <c:v>0.673</c:v>
                </c:pt>
                <c:pt idx="519">
                  <c:v>0.673</c:v>
                </c:pt>
                <c:pt idx="520">
                  <c:v>0.673</c:v>
                </c:pt>
                <c:pt idx="521">
                  <c:v>0.674</c:v>
                </c:pt>
                <c:pt idx="522">
                  <c:v>0.674</c:v>
                </c:pt>
                <c:pt idx="523">
                  <c:v>0.674</c:v>
                </c:pt>
                <c:pt idx="524">
                  <c:v>0.674</c:v>
                </c:pt>
                <c:pt idx="525">
                  <c:v>0.675</c:v>
                </c:pt>
                <c:pt idx="526">
                  <c:v>0.675</c:v>
                </c:pt>
                <c:pt idx="527">
                  <c:v>0.675</c:v>
                </c:pt>
                <c:pt idx="528">
                  <c:v>0.675</c:v>
                </c:pt>
                <c:pt idx="529">
                  <c:v>0.676</c:v>
                </c:pt>
                <c:pt idx="530">
                  <c:v>0.676</c:v>
                </c:pt>
                <c:pt idx="531">
                  <c:v>0.676</c:v>
                </c:pt>
                <c:pt idx="532">
                  <c:v>0.676</c:v>
                </c:pt>
                <c:pt idx="533">
                  <c:v>0.677</c:v>
                </c:pt>
                <c:pt idx="534">
                  <c:v>0.677</c:v>
                </c:pt>
                <c:pt idx="535">
                  <c:v>0.677</c:v>
                </c:pt>
                <c:pt idx="536">
                  <c:v>0.677</c:v>
                </c:pt>
                <c:pt idx="537">
                  <c:v>0.678</c:v>
                </c:pt>
                <c:pt idx="538">
                  <c:v>0.678</c:v>
                </c:pt>
                <c:pt idx="539">
                  <c:v>0.678</c:v>
                </c:pt>
                <c:pt idx="540">
                  <c:v>0.678</c:v>
                </c:pt>
                <c:pt idx="541">
                  <c:v>0.678</c:v>
                </c:pt>
                <c:pt idx="542">
                  <c:v>0.679</c:v>
                </c:pt>
                <c:pt idx="543">
                  <c:v>0.679</c:v>
                </c:pt>
                <c:pt idx="544">
                  <c:v>0.679</c:v>
                </c:pt>
                <c:pt idx="545">
                  <c:v>0.679</c:v>
                </c:pt>
                <c:pt idx="546">
                  <c:v>0.68</c:v>
                </c:pt>
                <c:pt idx="547">
                  <c:v>0.68</c:v>
                </c:pt>
                <c:pt idx="548">
                  <c:v>0.68</c:v>
                </c:pt>
                <c:pt idx="549">
                  <c:v>0.68</c:v>
                </c:pt>
                <c:pt idx="550">
                  <c:v>0.681</c:v>
                </c:pt>
                <c:pt idx="551">
                  <c:v>0.681</c:v>
                </c:pt>
                <c:pt idx="552">
                  <c:v>0.681</c:v>
                </c:pt>
                <c:pt idx="553">
                  <c:v>0.681</c:v>
                </c:pt>
                <c:pt idx="554">
                  <c:v>0.682</c:v>
                </c:pt>
                <c:pt idx="555">
                  <c:v>0.682</c:v>
                </c:pt>
                <c:pt idx="556">
                  <c:v>0.682</c:v>
                </c:pt>
                <c:pt idx="557">
                  <c:v>0.682</c:v>
                </c:pt>
                <c:pt idx="558">
                  <c:v>0.683</c:v>
                </c:pt>
                <c:pt idx="559">
                  <c:v>0.683</c:v>
                </c:pt>
                <c:pt idx="560">
                  <c:v>0.683</c:v>
                </c:pt>
                <c:pt idx="561">
                  <c:v>0.683</c:v>
                </c:pt>
                <c:pt idx="562">
                  <c:v>0.684</c:v>
                </c:pt>
                <c:pt idx="563">
                  <c:v>0.684</c:v>
                </c:pt>
                <c:pt idx="564">
                  <c:v>0.684</c:v>
                </c:pt>
                <c:pt idx="565">
                  <c:v>0.684</c:v>
                </c:pt>
                <c:pt idx="566">
                  <c:v>0.685</c:v>
                </c:pt>
                <c:pt idx="567">
                  <c:v>0.685</c:v>
                </c:pt>
                <c:pt idx="568">
                  <c:v>0.685</c:v>
                </c:pt>
                <c:pt idx="569">
                  <c:v>0.685</c:v>
                </c:pt>
                <c:pt idx="570">
                  <c:v>0.686</c:v>
                </c:pt>
                <c:pt idx="571">
                  <c:v>0.686</c:v>
                </c:pt>
                <c:pt idx="572">
                  <c:v>0.686</c:v>
                </c:pt>
                <c:pt idx="573">
                  <c:v>0.686</c:v>
                </c:pt>
                <c:pt idx="574">
                  <c:v>0.686</c:v>
                </c:pt>
                <c:pt idx="575">
                  <c:v>0.687</c:v>
                </c:pt>
                <c:pt idx="576">
                  <c:v>0.687</c:v>
                </c:pt>
                <c:pt idx="577">
                  <c:v>0.687</c:v>
                </c:pt>
                <c:pt idx="578">
                  <c:v>0.687</c:v>
                </c:pt>
                <c:pt idx="579">
                  <c:v>0.688</c:v>
                </c:pt>
                <c:pt idx="580">
                  <c:v>0.688</c:v>
                </c:pt>
                <c:pt idx="581">
                  <c:v>0.688</c:v>
                </c:pt>
                <c:pt idx="582">
                  <c:v>0.688</c:v>
                </c:pt>
                <c:pt idx="583">
                  <c:v>0.689</c:v>
                </c:pt>
                <c:pt idx="584">
                  <c:v>0.689</c:v>
                </c:pt>
                <c:pt idx="585">
                  <c:v>0.689</c:v>
                </c:pt>
                <c:pt idx="586">
                  <c:v>0.689</c:v>
                </c:pt>
                <c:pt idx="587">
                  <c:v>0.69</c:v>
                </c:pt>
                <c:pt idx="588">
                  <c:v>0.69</c:v>
                </c:pt>
                <c:pt idx="589">
                  <c:v>0.69</c:v>
                </c:pt>
                <c:pt idx="590">
                  <c:v>0.69</c:v>
                </c:pt>
                <c:pt idx="591">
                  <c:v>0.691</c:v>
                </c:pt>
                <c:pt idx="592">
                  <c:v>0.691</c:v>
                </c:pt>
                <c:pt idx="593">
                  <c:v>0.691</c:v>
                </c:pt>
                <c:pt idx="594">
                  <c:v>0.691</c:v>
                </c:pt>
                <c:pt idx="595">
                  <c:v>0.692</c:v>
                </c:pt>
                <c:pt idx="596">
                  <c:v>0.692</c:v>
                </c:pt>
                <c:pt idx="597">
                  <c:v>0.692</c:v>
                </c:pt>
                <c:pt idx="598">
                  <c:v>0.692</c:v>
                </c:pt>
                <c:pt idx="599">
                  <c:v>0.693</c:v>
                </c:pt>
                <c:pt idx="600">
                  <c:v>0.693</c:v>
                </c:pt>
                <c:pt idx="601">
                  <c:v>0.693</c:v>
                </c:pt>
                <c:pt idx="602">
                  <c:v>0.693</c:v>
                </c:pt>
                <c:pt idx="603">
                  <c:v>0.694</c:v>
                </c:pt>
                <c:pt idx="604">
                  <c:v>0.694</c:v>
                </c:pt>
                <c:pt idx="605">
                  <c:v>0.694</c:v>
                </c:pt>
                <c:pt idx="606">
                  <c:v>0.694</c:v>
                </c:pt>
                <c:pt idx="607">
                  <c:v>0.694</c:v>
                </c:pt>
                <c:pt idx="608">
                  <c:v>0.695</c:v>
                </c:pt>
                <c:pt idx="609">
                  <c:v>0.695</c:v>
                </c:pt>
                <c:pt idx="610">
                  <c:v>0.695</c:v>
                </c:pt>
                <c:pt idx="611">
                  <c:v>0.695</c:v>
                </c:pt>
                <c:pt idx="612">
                  <c:v>0.696</c:v>
                </c:pt>
                <c:pt idx="613">
                  <c:v>0.696</c:v>
                </c:pt>
                <c:pt idx="614">
                  <c:v>0.696</c:v>
                </c:pt>
                <c:pt idx="615">
                  <c:v>0.696</c:v>
                </c:pt>
                <c:pt idx="616">
                  <c:v>0.697</c:v>
                </c:pt>
                <c:pt idx="617">
                  <c:v>0.697</c:v>
                </c:pt>
                <c:pt idx="618">
                  <c:v>0.697</c:v>
                </c:pt>
                <c:pt idx="619">
                  <c:v>0.697</c:v>
                </c:pt>
                <c:pt idx="620">
                  <c:v>0.698</c:v>
                </c:pt>
                <c:pt idx="621">
                  <c:v>0.698</c:v>
                </c:pt>
                <c:pt idx="622">
                  <c:v>0.698</c:v>
                </c:pt>
                <c:pt idx="623">
                  <c:v>0.698</c:v>
                </c:pt>
                <c:pt idx="624">
                  <c:v>0.699</c:v>
                </c:pt>
                <c:pt idx="625">
                  <c:v>0.699</c:v>
                </c:pt>
                <c:pt idx="626">
                  <c:v>0.699</c:v>
                </c:pt>
                <c:pt idx="627">
                  <c:v>0.699</c:v>
                </c:pt>
                <c:pt idx="628">
                  <c:v>0.7</c:v>
                </c:pt>
                <c:pt idx="629">
                  <c:v>0.7</c:v>
                </c:pt>
                <c:pt idx="630">
                  <c:v>0.7</c:v>
                </c:pt>
                <c:pt idx="631">
                  <c:v>0.7</c:v>
                </c:pt>
                <c:pt idx="632">
                  <c:v>0.701</c:v>
                </c:pt>
                <c:pt idx="633">
                  <c:v>0.701</c:v>
                </c:pt>
                <c:pt idx="634">
                  <c:v>0.701</c:v>
                </c:pt>
                <c:pt idx="635">
                  <c:v>0.701</c:v>
                </c:pt>
                <c:pt idx="636">
                  <c:v>0.701</c:v>
                </c:pt>
                <c:pt idx="637">
                  <c:v>0.702</c:v>
                </c:pt>
                <c:pt idx="638">
                  <c:v>0.702</c:v>
                </c:pt>
                <c:pt idx="639">
                  <c:v>0.702</c:v>
                </c:pt>
                <c:pt idx="640">
                  <c:v>0.702</c:v>
                </c:pt>
              </c:strCache>
            </c:strRef>
          </c:cat>
          <c:val>
            <c:numRef>
              <c:f>'9.17c'!$W$20:$W$660</c:f>
              <c:numCache>
                <c:formatCode>0.00000</c:formatCode>
                <c:ptCount val="641"/>
                <c:pt idx="0">
                  <c:v>9.8491028268404474E-2</c:v>
                </c:pt>
                <c:pt idx="1">
                  <c:v>0.10168862624420387</c:v>
                </c:pt>
                <c:pt idx="2">
                  <c:v>0.10497953857570472</c:v>
                </c:pt>
                <c:pt idx="3">
                  <c:v>0.10836611636245516</c:v>
                </c:pt>
                <c:pt idx="4">
                  <c:v>0.11185075750937977</c:v>
                </c:pt>
                <c:pt idx="5">
                  <c:v>0.11543590726216568</c:v>
                </c:pt>
                <c:pt idx="6">
                  <c:v>0.119124058735842</c:v>
                </c:pt>
                <c:pt idx="7">
                  <c:v>0.12291775343601628</c:v>
                </c:pt>
                <c:pt idx="8">
                  <c:v>0.12681958177220987</c:v>
                </c:pt>
                <c:pt idx="9">
                  <c:v>0.13083218356273205</c:v>
                </c:pt>
                <c:pt idx="10">
                  <c:v>0.13495824853051003</c:v>
                </c:pt>
                <c:pt idx="11">
                  <c:v>0.13920051678929282</c:v>
                </c:pt>
                <c:pt idx="12">
                  <c:v>0.14356177931961933</c:v>
                </c:pt>
                <c:pt idx="13">
                  <c:v>0.14804487843394687</c:v>
                </c:pt>
                <c:pt idx="14">
                  <c:v>0.15265270823030871</c:v>
                </c:pt>
                <c:pt idx="15">
                  <c:v>0.15738821503386982</c:v>
                </c:pt>
                <c:pt idx="16">
                  <c:v>0.16225439782572984</c:v>
                </c:pt>
                <c:pt idx="17">
                  <c:v>0.16725430865832011</c:v>
                </c:pt>
                <c:pt idx="18">
                  <c:v>0.17239105305671953</c:v>
                </c:pt>
                <c:pt idx="19">
                  <c:v>0.17766779040521613</c:v>
                </c:pt>
                <c:pt idx="20">
                  <c:v>0.18308773431841802</c:v>
                </c:pt>
                <c:pt idx="21">
                  <c:v>0.18865415299621924</c:v>
                </c:pt>
                <c:pt idx="22">
                  <c:v>0.19437036956190437</c:v>
                </c:pt>
                <c:pt idx="23">
                  <c:v>0.2002397623826751</c:v>
                </c:pt>
                <c:pt idx="24">
                  <c:v>0.2062657653718703</c:v>
                </c:pt>
                <c:pt idx="25">
                  <c:v>0.21245186827213489</c:v>
                </c:pt>
                <c:pt idx="26">
                  <c:v>0.2188016169187989</c:v>
                </c:pt>
                <c:pt idx="27">
                  <c:v>0.2253186134827011</c:v>
                </c:pt>
                <c:pt idx="28">
                  <c:v>0.232006516691702</c:v>
                </c:pt>
                <c:pt idx="29">
                  <c:v>0.23886904203010487</c:v>
                </c:pt>
                <c:pt idx="30">
                  <c:v>0.24590996191521727</c:v>
                </c:pt>
                <c:pt idx="31">
                  <c:v>0.25313310585025323</c:v>
                </c:pt>
                <c:pt idx="32">
                  <c:v>0.26054236055279628</c:v>
                </c:pt>
                <c:pt idx="33">
                  <c:v>0.26814167005801559</c:v>
                </c:pt>
                <c:pt idx="34">
                  <c:v>0.27593503579583573</c:v>
                </c:pt>
                <c:pt idx="35">
                  <c:v>0.28392651664124768</c:v>
                </c:pt>
                <c:pt idx="36">
                  <c:v>0.29212022893695166</c:v>
                </c:pt>
                <c:pt idx="37">
                  <c:v>0.30052034648750642</c:v>
                </c:pt>
                <c:pt idx="38">
                  <c:v>0.30913110052417231</c:v>
                </c:pt>
                <c:pt idx="39">
                  <c:v>0.31795677963961527</c:v>
                </c:pt>
                <c:pt idx="40">
                  <c:v>0.32700172969165386</c:v>
                </c:pt>
                <c:pt idx="41">
                  <c:v>0.33627035367520924</c:v>
                </c:pt>
                <c:pt idx="42">
                  <c:v>0.34576711156164303</c:v>
                </c:pt>
                <c:pt idx="43">
                  <c:v>0.35549652010463656</c:v>
                </c:pt>
                <c:pt idx="44">
                  <c:v>0.36546315261179896</c:v>
                </c:pt>
                <c:pt idx="45">
                  <c:v>0.37567163868115633</c:v>
                </c:pt>
                <c:pt idx="46">
                  <c:v>0.38612666390171357</c:v>
                </c:pt>
                <c:pt idx="47">
                  <c:v>0.39683296951724722</c:v>
                </c:pt>
                <c:pt idx="48">
                  <c:v>0.40779535205251494</c:v>
                </c:pt>
                <c:pt idx="49">
                  <c:v>0.4190186629010671</c:v>
                </c:pt>
                <c:pt idx="50">
                  <c:v>0.43050780787383225</c:v>
                </c:pt>
                <c:pt idx="51">
                  <c:v>0.44226774670768648</c:v>
                </c:pt>
                <c:pt idx="52">
                  <c:v>0.45430349253318508</c:v>
                </c:pt>
                <c:pt idx="53">
                  <c:v>0.46662011130067915</c:v>
                </c:pt>
                <c:pt idx="54">
                  <c:v>0.4792227211640096</c:v>
                </c:pt>
                <c:pt idx="55">
                  <c:v>0.49211649182101991</c:v>
                </c:pt>
                <c:pt idx="56">
                  <c:v>0.50530664381009871</c:v>
                </c:pt>
                <c:pt idx="57">
                  <c:v>0.51879844776200756</c:v>
                </c:pt>
                <c:pt idx="58">
                  <c:v>0.53259722360623307</c:v>
                </c:pt>
                <c:pt idx="59">
                  <c:v>0.54670833973114208</c:v>
                </c:pt>
                <c:pt idx="60">
                  <c:v>0.56113721209719569</c:v>
                </c:pt>
                <c:pt idx="61">
                  <c:v>0.57588930330254062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0.57588930330254062</c:v>
                </c:pt>
                <c:pt idx="580">
                  <c:v>0.56113721209719569</c:v>
                </c:pt>
                <c:pt idx="581">
                  <c:v>0.54670833973114208</c:v>
                </c:pt>
                <c:pt idx="582">
                  <c:v>0.53259722360623307</c:v>
                </c:pt>
                <c:pt idx="583">
                  <c:v>0.51879844776200756</c:v>
                </c:pt>
                <c:pt idx="584">
                  <c:v>0.50530664381009871</c:v>
                </c:pt>
                <c:pt idx="585">
                  <c:v>0.49211649182101991</c:v>
                </c:pt>
                <c:pt idx="586">
                  <c:v>0.4792227211640096</c:v>
                </c:pt>
                <c:pt idx="587">
                  <c:v>0.46662011130067915</c:v>
                </c:pt>
                <c:pt idx="588">
                  <c:v>0.45430349253318508</c:v>
                </c:pt>
                <c:pt idx="589">
                  <c:v>0.44226774670768648</c:v>
                </c:pt>
                <c:pt idx="590">
                  <c:v>0.43050780787383225</c:v>
                </c:pt>
                <c:pt idx="591">
                  <c:v>0.4190186629010671</c:v>
                </c:pt>
                <c:pt idx="592">
                  <c:v>0.40779535205251494</c:v>
                </c:pt>
                <c:pt idx="593">
                  <c:v>0.39683296951724722</c:v>
                </c:pt>
                <c:pt idx="594">
                  <c:v>0.38612666390171357</c:v>
                </c:pt>
                <c:pt idx="595">
                  <c:v>0.37567163868115633</c:v>
                </c:pt>
                <c:pt idx="596">
                  <c:v>0.36546315261179896</c:v>
                </c:pt>
                <c:pt idx="597">
                  <c:v>0.35549652010463656</c:v>
                </c:pt>
                <c:pt idx="598">
                  <c:v>0.34576711156164303</c:v>
                </c:pt>
                <c:pt idx="599">
                  <c:v>0.33627035367520924</c:v>
                </c:pt>
                <c:pt idx="600">
                  <c:v>0.32700172969165386</c:v>
                </c:pt>
                <c:pt idx="601">
                  <c:v>0.31795677963961527</c:v>
                </c:pt>
                <c:pt idx="602">
                  <c:v>0.30913110052417231</c:v>
                </c:pt>
                <c:pt idx="603">
                  <c:v>0.30052034648750642</c:v>
                </c:pt>
                <c:pt idx="604">
                  <c:v>0.29212022893695166</c:v>
                </c:pt>
                <c:pt idx="605">
                  <c:v>0.28392651664124768</c:v>
                </c:pt>
                <c:pt idx="606">
                  <c:v>0.27593503579583573</c:v>
                </c:pt>
                <c:pt idx="607">
                  <c:v>0.26814167005801559</c:v>
                </c:pt>
                <c:pt idx="608">
                  <c:v>0.26054236055279628</c:v>
                </c:pt>
                <c:pt idx="609">
                  <c:v>0.25313310585025323</c:v>
                </c:pt>
                <c:pt idx="610">
                  <c:v>0.24590996191521727</c:v>
                </c:pt>
                <c:pt idx="611">
                  <c:v>0.23886904203010487</c:v>
                </c:pt>
                <c:pt idx="612">
                  <c:v>0.232006516691702</c:v>
                </c:pt>
                <c:pt idx="613">
                  <c:v>0.2253186134827011</c:v>
                </c:pt>
                <c:pt idx="614">
                  <c:v>0.2188016169187989</c:v>
                </c:pt>
                <c:pt idx="615">
                  <c:v>0.21245186827213489</c:v>
                </c:pt>
                <c:pt idx="616">
                  <c:v>0.2062657653718703</c:v>
                </c:pt>
                <c:pt idx="617">
                  <c:v>0.2002397623826751</c:v>
                </c:pt>
                <c:pt idx="618">
                  <c:v>0.19437036956190437</c:v>
                </c:pt>
                <c:pt idx="619">
                  <c:v>0.18865415299621924</c:v>
                </c:pt>
                <c:pt idx="620">
                  <c:v>0.18308773431841802</c:v>
                </c:pt>
                <c:pt idx="621">
                  <c:v>0.17766779040521613</c:v>
                </c:pt>
                <c:pt idx="622">
                  <c:v>0.17239105305671953</c:v>
                </c:pt>
                <c:pt idx="623">
                  <c:v>0.16725430865832011</c:v>
                </c:pt>
                <c:pt idx="624">
                  <c:v>0.16225439782572984</c:v>
                </c:pt>
                <c:pt idx="625">
                  <c:v>0.15738821503386982</c:v>
                </c:pt>
                <c:pt idx="626">
                  <c:v>0.15265270823030871</c:v>
                </c:pt>
                <c:pt idx="627">
                  <c:v>0.14804487843394687</c:v>
                </c:pt>
                <c:pt idx="628">
                  <c:v>0.14356177931961933</c:v>
                </c:pt>
                <c:pt idx="629">
                  <c:v>0.13920051678929282</c:v>
                </c:pt>
                <c:pt idx="630">
                  <c:v>0.13495824853051003</c:v>
                </c:pt>
                <c:pt idx="631">
                  <c:v>0.13083218356273205</c:v>
                </c:pt>
                <c:pt idx="632">
                  <c:v>0.12681958177220987</c:v>
                </c:pt>
                <c:pt idx="633">
                  <c:v>0.12291775343601628</c:v>
                </c:pt>
                <c:pt idx="634">
                  <c:v>0.119124058735842</c:v>
                </c:pt>
                <c:pt idx="635">
                  <c:v>0.11543590726216568</c:v>
                </c:pt>
                <c:pt idx="636">
                  <c:v>0.11185075750937977</c:v>
                </c:pt>
                <c:pt idx="637">
                  <c:v>0.10836611636245516</c:v>
                </c:pt>
                <c:pt idx="638">
                  <c:v>0.10497953857570472</c:v>
                </c:pt>
                <c:pt idx="639">
                  <c:v>0.10168862624420387</c:v>
                </c:pt>
                <c:pt idx="640">
                  <c:v>9.8491028268404474E-2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DB-41D7-A09D-B63653715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09416"/>
        <c:axId val="1"/>
      </c:areaChart>
      <c:catAx>
        <c:axId val="22140941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221409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406506564707988E-2"/>
          <c:y val="4.3604651162790699E-2"/>
          <c:w val="0.92643447925260047"/>
          <c:h val="0.83720930232558233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'9.18b'!$U$20:$U$660</c:f>
              <c:strCache>
                <c:ptCount val="64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0.011</c:v>
                </c:pt>
                <c:pt idx="8">
                  <c:v>0.011</c:v>
                </c:pt>
                <c:pt idx="9">
                  <c:v>0.011</c:v>
                </c:pt>
                <c:pt idx="10">
                  <c:v>0.011</c:v>
                </c:pt>
                <c:pt idx="11">
                  <c:v>0.011</c:v>
                </c:pt>
                <c:pt idx="12">
                  <c:v>0.011</c:v>
                </c:pt>
                <c:pt idx="13">
                  <c:v>0.011</c:v>
                </c:pt>
                <c:pt idx="14">
                  <c:v>0.011</c:v>
                </c:pt>
                <c:pt idx="15">
                  <c:v>0.012</c:v>
                </c:pt>
                <c:pt idx="16">
                  <c:v>0.012</c:v>
                </c:pt>
                <c:pt idx="17">
                  <c:v>0.012</c:v>
                </c:pt>
                <c:pt idx="18">
                  <c:v>0.012</c:v>
                </c:pt>
                <c:pt idx="19">
                  <c:v>0.012</c:v>
                </c:pt>
                <c:pt idx="20">
                  <c:v>0.012</c:v>
                </c:pt>
                <c:pt idx="21">
                  <c:v>0.012</c:v>
                </c:pt>
                <c:pt idx="22">
                  <c:v>0.013</c:v>
                </c:pt>
                <c:pt idx="23">
                  <c:v>0.013</c:v>
                </c:pt>
                <c:pt idx="24">
                  <c:v>0.013</c:v>
                </c:pt>
                <c:pt idx="25">
                  <c:v>0.013</c:v>
                </c:pt>
                <c:pt idx="26">
                  <c:v>0.013</c:v>
                </c:pt>
                <c:pt idx="27">
                  <c:v>0.013</c:v>
                </c:pt>
                <c:pt idx="28">
                  <c:v>0.013</c:v>
                </c:pt>
                <c:pt idx="29">
                  <c:v>0.013</c:v>
                </c:pt>
                <c:pt idx="30">
                  <c:v>0.014</c:v>
                </c:pt>
                <c:pt idx="31">
                  <c:v>0.014</c:v>
                </c:pt>
                <c:pt idx="32">
                  <c:v>0.014</c:v>
                </c:pt>
                <c:pt idx="33">
                  <c:v>0.014</c:v>
                </c:pt>
                <c:pt idx="34">
                  <c:v>0.014</c:v>
                </c:pt>
                <c:pt idx="35">
                  <c:v>0.014</c:v>
                </c:pt>
                <c:pt idx="36">
                  <c:v>0.014</c:v>
                </c:pt>
                <c:pt idx="37">
                  <c:v>0.014</c:v>
                </c:pt>
                <c:pt idx="38">
                  <c:v>0.015</c:v>
                </c:pt>
                <c:pt idx="39">
                  <c:v>0.015</c:v>
                </c:pt>
                <c:pt idx="40">
                  <c:v>0.015</c:v>
                </c:pt>
                <c:pt idx="41">
                  <c:v>0.015</c:v>
                </c:pt>
                <c:pt idx="42">
                  <c:v>0.015</c:v>
                </c:pt>
                <c:pt idx="43">
                  <c:v>0.015</c:v>
                </c:pt>
                <c:pt idx="44">
                  <c:v>0.015</c:v>
                </c:pt>
                <c:pt idx="45">
                  <c:v>0.015</c:v>
                </c:pt>
                <c:pt idx="46">
                  <c:v>0.016</c:v>
                </c:pt>
                <c:pt idx="47">
                  <c:v>0.016</c:v>
                </c:pt>
                <c:pt idx="48">
                  <c:v>0.016</c:v>
                </c:pt>
                <c:pt idx="49">
                  <c:v>0.016</c:v>
                </c:pt>
                <c:pt idx="50">
                  <c:v>0.016</c:v>
                </c:pt>
                <c:pt idx="51">
                  <c:v>0.016</c:v>
                </c:pt>
                <c:pt idx="52">
                  <c:v>0.016</c:v>
                </c:pt>
                <c:pt idx="53">
                  <c:v>0.016</c:v>
                </c:pt>
                <c:pt idx="54">
                  <c:v>0.017</c:v>
                </c:pt>
                <c:pt idx="55">
                  <c:v>0.017</c:v>
                </c:pt>
                <c:pt idx="56">
                  <c:v>0.017</c:v>
                </c:pt>
                <c:pt idx="57">
                  <c:v>0.017</c:v>
                </c:pt>
                <c:pt idx="58">
                  <c:v>0.017</c:v>
                </c:pt>
                <c:pt idx="59">
                  <c:v>0.017</c:v>
                </c:pt>
                <c:pt idx="60">
                  <c:v>0.017</c:v>
                </c:pt>
                <c:pt idx="61">
                  <c:v>0.017</c:v>
                </c:pt>
                <c:pt idx="62">
                  <c:v>0.018</c:v>
                </c:pt>
                <c:pt idx="63">
                  <c:v>0.018</c:v>
                </c:pt>
                <c:pt idx="64">
                  <c:v>0.018</c:v>
                </c:pt>
                <c:pt idx="65">
                  <c:v>0.018</c:v>
                </c:pt>
                <c:pt idx="66">
                  <c:v>0.018</c:v>
                </c:pt>
                <c:pt idx="67">
                  <c:v>0.018</c:v>
                </c:pt>
                <c:pt idx="68">
                  <c:v>0.018</c:v>
                </c:pt>
                <c:pt idx="69">
                  <c:v>0.018</c:v>
                </c:pt>
                <c:pt idx="70">
                  <c:v>0.019</c:v>
                </c:pt>
                <c:pt idx="71">
                  <c:v>0.019</c:v>
                </c:pt>
                <c:pt idx="72">
                  <c:v>0.019</c:v>
                </c:pt>
                <c:pt idx="73">
                  <c:v>0.019</c:v>
                </c:pt>
                <c:pt idx="74">
                  <c:v>0.019</c:v>
                </c:pt>
                <c:pt idx="75">
                  <c:v>0.019</c:v>
                </c:pt>
                <c:pt idx="76">
                  <c:v>0.019</c:v>
                </c:pt>
                <c:pt idx="77">
                  <c:v>0.019</c:v>
                </c:pt>
                <c:pt idx="78">
                  <c:v>0.02</c:v>
                </c:pt>
                <c:pt idx="79">
                  <c:v>0.02</c:v>
                </c:pt>
                <c:pt idx="80">
                  <c:v>0.02</c:v>
                </c:pt>
                <c:pt idx="81">
                  <c:v>0.02</c:v>
                </c:pt>
                <c:pt idx="82">
                  <c:v>0.02</c:v>
                </c:pt>
                <c:pt idx="83">
                  <c:v>0.02</c:v>
                </c:pt>
                <c:pt idx="84">
                  <c:v>0.02</c:v>
                </c:pt>
                <c:pt idx="85">
                  <c:v>0.02</c:v>
                </c:pt>
                <c:pt idx="86">
                  <c:v>0.021</c:v>
                </c:pt>
                <c:pt idx="87">
                  <c:v>0.021</c:v>
                </c:pt>
                <c:pt idx="88">
                  <c:v>0.021</c:v>
                </c:pt>
                <c:pt idx="89">
                  <c:v>0.021</c:v>
                </c:pt>
                <c:pt idx="90">
                  <c:v>0.021</c:v>
                </c:pt>
                <c:pt idx="91">
                  <c:v>0.021</c:v>
                </c:pt>
                <c:pt idx="92">
                  <c:v>0.021</c:v>
                </c:pt>
                <c:pt idx="93">
                  <c:v>0.021</c:v>
                </c:pt>
                <c:pt idx="94">
                  <c:v>0.022</c:v>
                </c:pt>
                <c:pt idx="95">
                  <c:v>0.022</c:v>
                </c:pt>
                <c:pt idx="96">
                  <c:v>0.022</c:v>
                </c:pt>
                <c:pt idx="97">
                  <c:v>0.022</c:v>
                </c:pt>
                <c:pt idx="98">
                  <c:v>0.022</c:v>
                </c:pt>
                <c:pt idx="99">
                  <c:v>0.022</c:v>
                </c:pt>
                <c:pt idx="100">
                  <c:v>0.022</c:v>
                </c:pt>
                <c:pt idx="101">
                  <c:v>0.022</c:v>
                </c:pt>
                <c:pt idx="102">
                  <c:v>0.023</c:v>
                </c:pt>
                <c:pt idx="103">
                  <c:v>0.023</c:v>
                </c:pt>
                <c:pt idx="104">
                  <c:v>0.023</c:v>
                </c:pt>
                <c:pt idx="105">
                  <c:v>0.023</c:v>
                </c:pt>
                <c:pt idx="106">
                  <c:v>0.023</c:v>
                </c:pt>
                <c:pt idx="107">
                  <c:v>0.023</c:v>
                </c:pt>
                <c:pt idx="108">
                  <c:v>0.023</c:v>
                </c:pt>
                <c:pt idx="109">
                  <c:v>0.023</c:v>
                </c:pt>
                <c:pt idx="110">
                  <c:v>0.024</c:v>
                </c:pt>
                <c:pt idx="111">
                  <c:v>0.024</c:v>
                </c:pt>
                <c:pt idx="112">
                  <c:v>0.024</c:v>
                </c:pt>
                <c:pt idx="113">
                  <c:v>0.024</c:v>
                </c:pt>
                <c:pt idx="114">
                  <c:v>0.024</c:v>
                </c:pt>
                <c:pt idx="115">
                  <c:v>0.024</c:v>
                </c:pt>
                <c:pt idx="116">
                  <c:v>0.024</c:v>
                </c:pt>
                <c:pt idx="117">
                  <c:v>0.024</c:v>
                </c:pt>
                <c:pt idx="118">
                  <c:v>0.025</c:v>
                </c:pt>
                <c:pt idx="119">
                  <c:v>0.025</c:v>
                </c:pt>
                <c:pt idx="120">
                  <c:v>0.025</c:v>
                </c:pt>
                <c:pt idx="121">
                  <c:v>0.025</c:v>
                </c:pt>
                <c:pt idx="122">
                  <c:v>0.025</c:v>
                </c:pt>
                <c:pt idx="123">
                  <c:v>0.025</c:v>
                </c:pt>
                <c:pt idx="124">
                  <c:v>0.025</c:v>
                </c:pt>
                <c:pt idx="125">
                  <c:v>0.025</c:v>
                </c:pt>
                <c:pt idx="126">
                  <c:v>0.026</c:v>
                </c:pt>
                <c:pt idx="127">
                  <c:v>0.026</c:v>
                </c:pt>
                <c:pt idx="128">
                  <c:v>0.026</c:v>
                </c:pt>
                <c:pt idx="129">
                  <c:v>0.026</c:v>
                </c:pt>
                <c:pt idx="130">
                  <c:v>0.026</c:v>
                </c:pt>
                <c:pt idx="131">
                  <c:v>0.026</c:v>
                </c:pt>
                <c:pt idx="132">
                  <c:v>0.026</c:v>
                </c:pt>
                <c:pt idx="133">
                  <c:v>0.026</c:v>
                </c:pt>
                <c:pt idx="134">
                  <c:v>0.027</c:v>
                </c:pt>
                <c:pt idx="135">
                  <c:v>0.027</c:v>
                </c:pt>
                <c:pt idx="136">
                  <c:v>0.027</c:v>
                </c:pt>
                <c:pt idx="137">
                  <c:v>0.027</c:v>
                </c:pt>
                <c:pt idx="138">
                  <c:v>0.027</c:v>
                </c:pt>
                <c:pt idx="139">
                  <c:v>0.027</c:v>
                </c:pt>
                <c:pt idx="140">
                  <c:v>0.027</c:v>
                </c:pt>
                <c:pt idx="141">
                  <c:v>0.027</c:v>
                </c:pt>
                <c:pt idx="142">
                  <c:v>0.028</c:v>
                </c:pt>
                <c:pt idx="143">
                  <c:v>0.028</c:v>
                </c:pt>
                <c:pt idx="144">
                  <c:v>0.028</c:v>
                </c:pt>
                <c:pt idx="145">
                  <c:v>0.028</c:v>
                </c:pt>
                <c:pt idx="146">
                  <c:v>0.028</c:v>
                </c:pt>
                <c:pt idx="147">
                  <c:v>0.028</c:v>
                </c:pt>
                <c:pt idx="148">
                  <c:v>0.028</c:v>
                </c:pt>
                <c:pt idx="149">
                  <c:v>0.028</c:v>
                </c:pt>
                <c:pt idx="150">
                  <c:v>0.029</c:v>
                </c:pt>
                <c:pt idx="151">
                  <c:v>0.029</c:v>
                </c:pt>
                <c:pt idx="152">
                  <c:v>0.029</c:v>
                </c:pt>
                <c:pt idx="153">
                  <c:v>0.029</c:v>
                </c:pt>
                <c:pt idx="154">
                  <c:v>0.029</c:v>
                </c:pt>
                <c:pt idx="155">
                  <c:v>0.029</c:v>
                </c:pt>
                <c:pt idx="156">
                  <c:v>0.029</c:v>
                </c:pt>
                <c:pt idx="157">
                  <c:v>0.029</c:v>
                </c:pt>
                <c:pt idx="158">
                  <c:v>0.03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0.03</c:v>
                </c:pt>
                <c:pt idx="165">
                  <c:v>0.03</c:v>
                </c:pt>
                <c:pt idx="166">
                  <c:v>0.031</c:v>
                </c:pt>
                <c:pt idx="167">
                  <c:v>0.031</c:v>
                </c:pt>
                <c:pt idx="168">
                  <c:v>0.031</c:v>
                </c:pt>
                <c:pt idx="169">
                  <c:v>0.031</c:v>
                </c:pt>
                <c:pt idx="170">
                  <c:v>0.031</c:v>
                </c:pt>
                <c:pt idx="171">
                  <c:v>0.031</c:v>
                </c:pt>
                <c:pt idx="172">
                  <c:v>0.031</c:v>
                </c:pt>
                <c:pt idx="173">
                  <c:v>0.032</c:v>
                </c:pt>
                <c:pt idx="174">
                  <c:v>0.032</c:v>
                </c:pt>
                <c:pt idx="175">
                  <c:v>0.032</c:v>
                </c:pt>
                <c:pt idx="176">
                  <c:v>0.032</c:v>
                </c:pt>
                <c:pt idx="177">
                  <c:v>0.032</c:v>
                </c:pt>
                <c:pt idx="178">
                  <c:v>0.032</c:v>
                </c:pt>
                <c:pt idx="179">
                  <c:v>0.032</c:v>
                </c:pt>
                <c:pt idx="180">
                  <c:v>0.032</c:v>
                </c:pt>
                <c:pt idx="181">
                  <c:v>0.033</c:v>
                </c:pt>
                <c:pt idx="182">
                  <c:v>0.033</c:v>
                </c:pt>
                <c:pt idx="183">
                  <c:v>0.033</c:v>
                </c:pt>
                <c:pt idx="184">
                  <c:v>0.033</c:v>
                </c:pt>
                <c:pt idx="185">
                  <c:v>0.033</c:v>
                </c:pt>
                <c:pt idx="186">
                  <c:v>0.033</c:v>
                </c:pt>
                <c:pt idx="187">
                  <c:v>0.033</c:v>
                </c:pt>
                <c:pt idx="188">
                  <c:v>0.033</c:v>
                </c:pt>
                <c:pt idx="189">
                  <c:v>0.034</c:v>
                </c:pt>
                <c:pt idx="190">
                  <c:v>0.034</c:v>
                </c:pt>
                <c:pt idx="191">
                  <c:v>0.034</c:v>
                </c:pt>
                <c:pt idx="192">
                  <c:v>0.034</c:v>
                </c:pt>
                <c:pt idx="193">
                  <c:v>0.034</c:v>
                </c:pt>
                <c:pt idx="194">
                  <c:v>0.034</c:v>
                </c:pt>
                <c:pt idx="195">
                  <c:v>0.034</c:v>
                </c:pt>
                <c:pt idx="196">
                  <c:v>0.034</c:v>
                </c:pt>
                <c:pt idx="197">
                  <c:v>0.035</c:v>
                </c:pt>
                <c:pt idx="198">
                  <c:v>0.035</c:v>
                </c:pt>
                <c:pt idx="199">
                  <c:v>0.035</c:v>
                </c:pt>
                <c:pt idx="200">
                  <c:v>0.035</c:v>
                </c:pt>
                <c:pt idx="201">
                  <c:v>0.035</c:v>
                </c:pt>
                <c:pt idx="202">
                  <c:v>0.035</c:v>
                </c:pt>
                <c:pt idx="203">
                  <c:v>0.035</c:v>
                </c:pt>
                <c:pt idx="204">
                  <c:v>0.035</c:v>
                </c:pt>
                <c:pt idx="205">
                  <c:v>0.036</c:v>
                </c:pt>
                <c:pt idx="206">
                  <c:v>0.036</c:v>
                </c:pt>
                <c:pt idx="207">
                  <c:v>0.036</c:v>
                </c:pt>
                <c:pt idx="208">
                  <c:v>0.036</c:v>
                </c:pt>
                <c:pt idx="209">
                  <c:v>0.036</c:v>
                </c:pt>
                <c:pt idx="210">
                  <c:v>0.036</c:v>
                </c:pt>
                <c:pt idx="211">
                  <c:v>0.036</c:v>
                </c:pt>
                <c:pt idx="212">
                  <c:v>0.036</c:v>
                </c:pt>
                <c:pt idx="213">
                  <c:v>0.037</c:v>
                </c:pt>
                <c:pt idx="214">
                  <c:v>0.037</c:v>
                </c:pt>
                <c:pt idx="215">
                  <c:v>0.037</c:v>
                </c:pt>
                <c:pt idx="216">
                  <c:v>0.037</c:v>
                </c:pt>
                <c:pt idx="217">
                  <c:v>0.037</c:v>
                </c:pt>
                <c:pt idx="218">
                  <c:v>0.037</c:v>
                </c:pt>
                <c:pt idx="219">
                  <c:v>0.037</c:v>
                </c:pt>
                <c:pt idx="220">
                  <c:v>0.037</c:v>
                </c:pt>
                <c:pt idx="221">
                  <c:v>0.038</c:v>
                </c:pt>
                <c:pt idx="222">
                  <c:v>0.038</c:v>
                </c:pt>
                <c:pt idx="223">
                  <c:v>0.038</c:v>
                </c:pt>
                <c:pt idx="224">
                  <c:v>0.038</c:v>
                </c:pt>
                <c:pt idx="225">
                  <c:v>0.038</c:v>
                </c:pt>
                <c:pt idx="226">
                  <c:v>0.038</c:v>
                </c:pt>
                <c:pt idx="227">
                  <c:v>0.038</c:v>
                </c:pt>
                <c:pt idx="228">
                  <c:v>0.038</c:v>
                </c:pt>
                <c:pt idx="229">
                  <c:v>0.039</c:v>
                </c:pt>
                <c:pt idx="230">
                  <c:v>0.039</c:v>
                </c:pt>
                <c:pt idx="231">
                  <c:v>0.039</c:v>
                </c:pt>
                <c:pt idx="232">
                  <c:v>0.039</c:v>
                </c:pt>
                <c:pt idx="233">
                  <c:v>0.039</c:v>
                </c:pt>
                <c:pt idx="234">
                  <c:v>0.039</c:v>
                </c:pt>
                <c:pt idx="235">
                  <c:v>0.039</c:v>
                </c:pt>
                <c:pt idx="236">
                  <c:v>0.039</c:v>
                </c:pt>
                <c:pt idx="237">
                  <c:v>0.04</c:v>
                </c:pt>
                <c:pt idx="238">
                  <c:v>0.04</c:v>
                </c:pt>
                <c:pt idx="239">
                  <c:v>0.04</c:v>
                </c:pt>
                <c:pt idx="240">
                  <c:v>0.04</c:v>
                </c:pt>
                <c:pt idx="241">
                  <c:v>0.04</c:v>
                </c:pt>
                <c:pt idx="242">
                  <c:v>0.04</c:v>
                </c:pt>
                <c:pt idx="243">
                  <c:v>0.04</c:v>
                </c:pt>
                <c:pt idx="244">
                  <c:v>0.04</c:v>
                </c:pt>
                <c:pt idx="245">
                  <c:v>0.041</c:v>
                </c:pt>
                <c:pt idx="246">
                  <c:v>0.041</c:v>
                </c:pt>
                <c:pt idx="247">
                  <c:v>0.041</c:v>
                </c:pt>
                <c:pt idx="248">
                  <c:v>0.041</c:v>
                </c:pt>
                <c:pt idx="249">
                  <c:v>0.041</c:v>
                </c:pt>
                <c:pt idx="250">
                  <c:v>0.041</c:v>
                </c:pt>
                <c:pt idx="251">
                  <c:v>0.041</c:v>
                </c:pt>
                <c:pt idx="252">
                  <c:v>0.041</c:v>
                </c:pt>
                <c:pt idx="253">
                  <c:v>0.042</c:v>
                </c:pt>
                <c:pt idx="254">
                  <c:v>0.042</c:v>
                </c:pt>
                <c:pt idx="255">
                  <c:v>0.042</c:v>
                </c:pt>
                <c:pt idx="256">
                  <c:v>0.042</c:v>
                </c:pt>
                <c:pt idx="257">
                  <c:v>0.042</c:v>
                </c:pt>
                <c:pt idx="258">
                  <c:v>0.042</c:v>
                </c:pt>
                <c:pt idx="259">
                  <c:v>0.042</c:v>
                </c:pt>
                <c:pt idx="260">
                  <c:v>0.042</c:v>
                </c:pt>
                <c:pt idx="261">
                  <c:v>0.043</c:v>
                </c:pt>
                <c:pt idx="262">
                  <c:v>0.043</c:v>
                </c:pt>
                <c:pt idx="263">
                  <c:v>0.043</c:v>
                </c:pt>
                <c:pt idx="264">
                  <c:v>0.043</c:v>
                </c:pt>
                <c:pt idx="265">
                  <c:v>0.043</c:v>
                </c:pt>
                <c:pt idx="266">
                  <c:v>0.043</c:v>
                </c:pt>
                <c:pt idx="267">
                  <c:v>0.043</c:v>
                </c:pt>
                <c:pt idx="268">
                  <c:v>0.043</c:v>
                </c:pt>
                <c:pt idx="269">
                  <c:v>0.044</c:v>
                </c:pt>
                <c:pt idx="270">
                  <c:v>0.044</c:v>
                </c:pt>
                <c:pt idx="271">
                  <c:v>0.044</c:v>
                </c:pt>
                <c:pt idx="272">
                  <c:v>0.044</c:v>
                </c:pt>
                <c:pt idx="273">
                  <c:v>0.044</c:v>
                </c:pt>
                <c:pt idx="274">
                  <c:v>0.044</c:v>
                </c:pt>
                <c:pt idx="275">
                  <c:v>0.044</c:v>
                </c:pt>
                <c:pt idx="276">
                  <c:v>0.044</c:v>
                </c:pt>
                <c:pt idx="277">
                  <c:v>0.045</c:v>
                </c:pt>
                <c:pt idx="278">
                  <c:v>0.045</c:v>
                </c:pt>
                <c:pt idx="279">
                  <c:v>0.045</c:v>
                </c:pt>
                <c:pt idx="280">
                  <c:v>0.045</c:v>
                </c:pt>
                <c:pt idx="281">
                  <c:v>0.045</c:v>
                </c:pt>
                <c:pt idx="282">
                  <c:v>0.045</c:v>
                </c:pt>
                <c:pt idx="283">
                  <c:v>0.045</c:v>
                </c:pt>
                <c:pt idx="284">
                  <c:v>0.045</c:v>
                </c:pt>
                <c:pt idx="285">
                  <c:v>0.046</c:v>
                </c:pt>
                <c:pt idx="286">
                  <c:v>0.046</c:v>
                </c:pt>
                <c:pt idx="287">
                  <c:v>0.046</c:v>
                </c:pt>
                <c:pt idx="288">
                  <c:v>0.046</c:v>
                </c:pt>
                <c:pt idx="289">
                  <c:v>0.046</c:v>
                </c:pt>
                <c:pt idx="290">
                  <c:v>0.046</c:v>
                </c:pt>
                <c:pt idx="291">
                  <c:v>0.046</c:v>
                </c:pt>
                <c:pt idx="292">
                  <c:v>0.046</c:v>
                </c:pt>
                <c:pt idx="293">
                  <c:v>0.047</c:v>
                </c:pt>
                <c:pt idx="294">
                  <c:v>0.047</c:v>
                </c:pt>
                <c:pt idx="295">
                  <c:v>0.047</c:v>
                </c:pt>
                <c:pt idx="296">
                  <c:v>0.047</c:v>
                </c:pt>
                <c:pt idx="297">
                  <c:v>0.047</c:v>
                </c:pt>
                <c:pt idx="298">
                  <c:v>0.047</c:v>
                </c:pt>
                <c:pt idx="299">
                  <c:v>0.047</c:v>
                </c:pt>
                <c:pt idx="300">
                  <c:v>0.047</c:v>
                </c:pt>
                <c:pt idx="301">
                  <c:v>0.048</c:v>
                </c:pt>
                <c:pt idx="302">
                  <c:v>0.048</c:v>
                </c:pt>
                <c:pt idx="303">
                  <c:v>0.048</c:v>
                </c:pt>
                <c:pt idx="304">
                  <c:v>0.048</c:v>
                </c:pt>
                <c:pt idx="305">
                  <c:v>0.048</c:v>
                </c:pt>
                <c:pt idx="306">
                  <c:v>0.048</c:v>
                </c:pt>
                <c:pt idx="307">
                  <c:v>0.048</c:v>
                </c:pt>
                <c:pt idx="308">
                  <c:v>0.048</c:v>
                </c:pt>
                <c:pt idx="309">
                  <c:v>0.049</c:v>
                </c:pt>
                <c:pt idx="310">
                  <c:v>0.049</c:v>
                </c:pt>
                <c:pt idx="311">
                  <c:v>0.049</c:v>
                </c:pt>
                <c:pt idx="312">
                  <c:v>0.049</c:v>
                </c:pt>
                <c:pt idx="313">
                  <c:v>0.049</c:v>
                </c:pt>
                <c:pt idx="314">
                  <c:v>0.049</c:v>
                </c:pt>
                <c:pt idx="315">
                  <c:v>0.049</c:v>
                </c:pt>
                <c:pt idx="316">
                  <c:v>0.049</c:v>
                </c:pt>
                <c:pt idx="317">
                  <c:v>0.05</c:v>
                </c:pt>
                <c:pt idx="318">
                  <c:v>0.05</c:v>
                </c:pt>
                <c:pt idx="319">
                  <c:v>0.05</c:v>
                </c:pt>
                <c:pt idx="320">
                  <c:v>0.05</c:v>
                </c:pt>
                <c:pt idx="321">
                  <c:v>0.05</c:v>
                </c:pt>
                <c:pt idx="322">
                  <c:v>0.05</c:v>
                </c:pt>
                <c:pt idx="323">
                  <c:v>0.05</c:v>
                </c:pt>
                <c:pt idx="324">
                  <c:v>0.051</c:v>
                </c:pt>
                <c:pt idx="325">
                  <c:v>0.051</c:v>
                </c:pt>
                <c:pt idx="326">
                  <c:v>0.051</c:v>
                </c:pt>
                <c:pt idx="327">
                  <c:v>0.051</c:v>
                </c:pt>
                <c:pt idx="328">
                  <c:v>0.051</c:v>
                </c:pt>
                <c:pt idx="329">
                  <c:v>0.051</c:v>
                </c:pt>
                <c:pt idx="330">
                  <c:v>0.051</c:v>
                </c:pt>
                <c:pt idx="331">
                  <c:v>0.051</c:v>
                </c:pt>
                <c:pt idx="332">
                  <c:v>0.052</c:v>
                </c:pt>
                <c:pt idx="333">
                  <c:v>0.052</c:v>
                </c:pt>
                <c:pt idx="334">
                  <c:v>0.052</c:v>
                </c:pt>
                <c:pt idx="335">
                  <c:v>0.052</c:v>
                </c:pt>
                <c:pt idx="336">
                  <c:v>0.052</c:v>
                </c:pt>
                <c:pt idx="337">
                  <c:v>0.052</c:v>
                </c:pt>
                <c:pt idx="338">
                  <c:v>0.052</c:v>
                </c:pt>
                <c:pt idx="339">
                  <c:v>0.052</c:v>
                </c:pt>
                <c:pt idx="340">
                  <c:v>0.053</c:v>
                </c:pt>
                <c:pt idx="341">
                  <c:v>0.053</c:v>
                </c:pt>
                <c:pt idx="342">
                  <c:v>0.053</c:v>
                </c:pt>
                <c:pt idx="343">
                  <c:v>0.053</c:v>
                </c:pt>
                <c:pt idx="344">
                  <c:v>0.053</c:v>
                </c:pt>
                <c:pt idx="345">
                  <c:v>0.053</c:v>
                </c:pt>
                <c:pt idx="346">
                  <c:v>0.053</c:v>
                </c:pt>
                <c:pt idx="347">
                  <c:v>0.053</c:v>
                </c:pt>
                <c:pt idx="348">
                  <c:v>0.054</c:v>
                </c:pt>
                <c:pt idx="349">
                  <c:v>0.054</c:v>
                </c:pt>
                <c:pt idx="350">
                  <c:v>0.054</c:v>
                </c:pt>
                <c:pt idx="351">
                  <c:v>0.054</c:v>
                </c:pt>
                <c:pt idx="352">
                  <c:v>0.054</c:v>
                </c:pt>
                <c:pt idx="353">
                  <c:v>0.054</c:v>
                </c:pt>
                <c:pt idx="354">
                  <c:v>0.054</c:v>
                </c:pt>
                <c:pt idx="355">
                  <c:v>0.054</c:v>
                </c:pt>
                <c:pt idx="356">
                  <c:v>0.055</c:v>
                </c:pt>
                <c:pt idx="357">
                  <c:v>0.055</c:v>
                </c:pt>
                <c:pt idx="358">
                  <c:v>0.055</c:v>
                </c:pt>
                <c:pt idx="359">
                  <c:v>0.055</c:v>
                </c:pt>
                <c:pt idx="360">
                  <c:v>0.055</c:v>
                </c:pt>
                <c:pt idx="361">
                  <c:v>0.055</c:v>
                </c:pt>
                <c:pt idx="362">
                  <c:v>0.055</c:v>
                </c:pt>
                <c:pt idx="363">
                  <c:v>0.055</c:v>
                </c:pt>
                <c:pt idx="364">
                  <c:v>0.056</c:v>
                </c:pt>
                <c:pt idx="365">
                  <c:v>0.056</c:v>
                </c:pt>
                <c:pt idx="366">
                  <c:v>0.056</c:v>
                </c:pt>
                <c:pt idx="367">
                  <c:v>0.056</c:v>
                </c:pt>
                <c:pt idx="368">
                  <c:v>0.056</c:v>
                </c:pt>
                <c:pt idx="369">
                  <c:v>0.056</c:v>
                </c:pt>
                <c:pt idx="370">
                  <c:v>0.056</c:v>
                </c:pt>
                <c:pt idx="371">
                  <c:v>0.056</c:v>
                </c:pt>
                <c:pt idx="372">
                  <c:v>0.057</c:v>
                </c:pt>
                <c:pt idx="373">
                  <c:v>0.057</c:v>
                </c:pt>
                <c:pt idx="374">
                  <c:v>0.057</c:v>
                </c:pt>
                <c:pt idx="375">
                  <c:v>0.057</c:v>
                </c:pt>
                <c:pt idx="376">
                  <c:v>0.057</c:v>
                </c:pt>
                <c:pt idx="377">
                  <c:v>0.057</c:v>
                </c:pt>
                <c:pt idx="378">
                  <c:v>0.057</c:v>
                </c:pt>
                <c:pt idx="379">
                  <c:v>0.057</c:v>
                </c:pt>
                <c:pt idx="380">
                  <c:v>0.058</c:v>
                </c:pt>
                <c:pt idx="381">
                  <c:v>0.058</c:v>
                </c:pt>
                <c:pt idx="382">
                  <c:v>0.058</c:v>
                </c:pt>
                <c:pt idx="383">
                  <c:v>0.058</c:v>
                </c:pt>
                <c:pt idx="384">
                  <c:v>0.058</c:v>
                </c:pt>
                <c:pt idx="385">
                  <c:v>0.058</c:v>
                </c:pt>
                <c:pt idx="386">
                  <c:v>0.058</c:v>
                </c:pt>
                <c:pt idx="387">
                  <c:v>0.058</c:v>
                </c:pt>
                <c:pt idx="388">
                  <c:v>0.059</c:v>
                </c:pt>
                <c:pt idx="389">
                  <c:v>0.059</c:v>
                </c:pt>
                <c:pt idx="390">
                  <c:v>0.059</c:v>
                </c:pt>
                <c:pt idx="391">
                  <c:v>0.059</c:v>
                </c:pt>
                <c:pt idx="392">
                  <c:v>0.059</c:v>
                </c:pt>
                <c:pt idx="393">
                  <c:v>0.059</c:v>
                </c:pt>
                <c:pt idx="394">
                  <c:v>0.059</c:v>
                </c:pt>
                <c:pt idx="395">
                  <c:v>0.059</c:v>
                </c:pt>
                <c:pt idx="396">
                  <c:v>0.06</c:v>
                </c:pt>
                <c:pt idx="397">
                  <c:v>0.06</c:v>
                </c:pt>
                <c:pt idx="398">
                  <c:v>0.06</c:v>
                </c:pt>
                <c:pt idx="399">
                  <c:v>0.06</c:v>
                </c:pt>
                <c:pt idx="400">
                  <c:v>0.06</c:v>
                </c:pt>
                <c:pt idx="401">
                  <c:v>0.06</c:v>
                </c:pt>
                <c:pt idx="402">
                  <c:v>0.06</c:v>
                </c:pt>
                <c:pt idx="403">
                  <c:v>0.06</c:v>
                </c:pt>
                <c:pt idx="404">
                  <c:v>0.061</c:v>
                </c:pt>
                <c:pt idx="405">
                  <c:v>0.061</c:v>
                </c:pt>
                <c:pt idx="406">
                  <c:v>0.061</c:v>
                </c:pt>
                <c:pt idx="407">
                  <c:v>0.061</c:v>
                </c:pt>
                <c:pt idx="408">
                  <c:v>0.061</c:v>
                </c:pt>
                <c:pt idx="409">
                  <c:v>0.061</c:v>
                </c:pt>
                <c:pt idx="410">
                  <c:v>0.061</c:v>
                </c:pt>
                <c:pt idx="411">
                  <c:v>0.061</c:v>
                </c:pt>
                <c:pt idx="412">
                  <c:v>0.062</c:v>
                </c:pt>
                <c:pt idx="413">
                  <c:v>0.062</c:v>
                </c:pt>
                <c:pt idx="414">
                  <c:v>0.062</c:v>
                </c:pt>
                <c:pt idx="415">
                  <c:v>0.062</c:v>
                </c:pt>
                <c:pt idx="416">
                  <c:v>0.062</c:v>
                </c:pt>
                <c:pt idx="417">
                  <c:v>0.062</c:v>
                </c:pt>
                <c:pt idx="418">
                  <c:v>0.062</c:v>
                </c:pt>
                <c:pt idx="419">
                  <c:v>0.062</c:v>
                </c:pt>
                <c:pt idx="420">
                  <c:v>0.063</c:v>
                </c:pt>
                <c:pt idx="421">
                  <c:v>0.063</c:v>
                </c:pt>
                <c:pt idx="422">
                  <c:v>0.063</c:v>
                </c:pt>
                <c:pt idx="423">
                  <c:v>0.063</c:v>
                </c:pt>
                <c:pt idx="424">
                  <c:v>0.063</c:v>
                </c:pt>
                <c:pt idx="425">
                  <c:v>0.063</c:v>
                </c:pt>
                <c:pt idx="426">
                  <c:v>0.063</c:v>
                </c:pt>
                <c:pt idx="427">
                  <c:v>0.063</c:v>
                </c:pt>
                <c:pt idx="428">
                  <c:v>0.064</c:v>
                </c:pt>
                <c:pt idx="429">
                  <c:v>0.064</c:v>
                </c:pt>
                <c:pt idx="430">
                  <c:v>0.064</c:v>
                </c:pt>
                <c:pt idx="431">
                  <c:v>0.064</c:v>
                </c:pt>
                <c:pt idx="432">
                  <c:v>0.064</c:v>
                </c:pt>
                <c:pt idx="433">
                  <c:v>0.064</c:v>
                </c:pt>
                <c:pt idx="434">
                  <c:v>0.064</c:v>
                </c:pt>
                <c:pt idx="435">
                  <c:v>0.064</c:v>
                </c:pt>
                <c:pt idx="436">
                  <c:v>0.065</c:v>
                </c:pt>
                <c:pt idx="437">
                  <c:v>0.065</c:v>
                </c:pt>
                <c:pt idx="438">
                  <c:v>0.065</c:v>
                </c:pt>
                <c:pt idx="439">
                  <c:v>0.065</c:v>
                </c:pt>
                <c:pt idx="440">
                  <c:v>0.065</c:v>
                </c:pt>
                <c:pt idx="441">
                  <c:v>0.065</c:v>
                </c:pt>
                <c:pt idx="442">
                  <c:v>0.065</c:v>
                </c:pt>
                <c:pt idx="443">
                  <c:v>0.065</c:v>
                </c:pt>
                <c:pt idx="444">
                  <c:v>0.066</c:v>
                </c:pt>
                <c:pt idx="445">
                  <c:v>0.066</c:v>
                </c:pt>
                <c:pt idx="446">
                  <c:v>0.066</c:v>
                </c:pt>
                <c:pt idx="447">
                  <c:v>0.066</c:v>
                </c:pt>
                <c:pt idx="448">
                  <c:v>0.066</c:v>
                </c:pt>
                <c:pt idx="449">
                  <c:v>0.066</c:v>
                </c:pt>
                <c:pt idx="450">
                  <c:v>0.066</c:v>
                </c:pt>
                <c:pt idx="451">
                  <c:v>0.066</c:v>
                </c:pt>
                <c:pt idx="452">
                  <c:v>0.067</c:v>
                </c:pt>
                <c:pt idx="453">
                  <c:v>0.067</c:v>
                </c:pt>
                <c:pt idx="454">
                  <c:v>0.067</c:v>
                </c:pt>
                <c:pt idx="455">
                  <c:v>0.067</c:v>
                </c:pt>
                <c:pt idx="456">
                  <c:v>0.067</c:v>
                </c:pt>
                <c:pt idx="457">
                  <c:v>0.067</c:v>
                </c:pt>
                <c:pt idx="458">
                  <c:v>0.067</c:v>
                </c:pt>
                <c:pt idx="459">
                  <c:v>0.067</c:v>
                </c:pt>
                <c:pt idx="460">
                  <c:v>0.068</c:v>
                </c:pt>
                <c:pt idx="461">
                  <c:v>0.068</c:v>
                </c:pt>
                <c:pt idx="462">
                  <c:v>0.068</c:v>
                </c:pt>
                <c:pt idx="463">
                  <c:v>0.068</c:v>
                </c:pt>
                <c:pt idx="464">
                  <c:v>0.068</c:v>
                </c:pt>
                <c:pt idx="465">
                  <c:v>0.068</c:v>
                </c:pt>
                <c:pt idx="466">
                  <c:v>0.068</c:v>
                </c:pt>
                <c:pt idx="467">
                  <c:v>0.068</c:v>
                </c:pt>
                <c:pt idx="468">
                  <c:v>0.069</c:v>
                </c:pt>
                <c:pt idx="469">
                  <c:v>0.069</c:v>
                </c:pt>
                <c:pt idx="470">
                  <c:v>0.069</c:v>
                </c:pt>
                <c:pt idx="471">
                  <c:v>0.069</c:v>
                </c:pt>
                <c:pt idx="472">
                  <c:v>0.069</c:v>
                </c:pt>
                <c:pt idx="473">
                  <c:v>0.069</c:v>
                </c:pt>
                <c:pt idx="474">
                  <c:v>0.069</c:v>
                </c:pt>
                <c:pt idx="475">
                  <c:v>0.07</c:v>
                </c:pt>
                <c:pt idx="476">
                  <c:v>0.07</c:v>
                </c:pt>
                <c:pt idx="477">
                  <c:v>0.07</c:v>
                </c:pt>
                <c:pt idx="478">
                  <c:v>0.07</c:v>
                </c:pt>
                <c:pt idx="479">
                  <c:v>0.07</c:v>
                </c:pt>
                <c:pt idx="480">
                  <c:v>0.07</c:v>
                </c:pt>
                <c:pt idx="481">
                  <c:v>0.07</c:v>
                </c:pt>
                <c:pt idx="482">
                  <c:v>0.07</c:v>
                </c:pt>
                <c:pt idx="483">
                  <c:v>0.071</c:v>
                </c:pt>
                <c:pt idx="484">
                  <c:v>0.071</c:v>
                </c:pt>
                <c:pt idx="485">
                  <c:v>0.071</c:v>
                </c:pt>
                <c:pt idx="486">
                  <c:v>0.071</c:v>
                </c:pt>
                <c:pt idx="487">
                  <c:v>0.071</c:v>
                </c:pt>
                <c:pt idx="488">
                  <c:v>0.071</c:v>
                </c:pt>
                <c:pt idx="489">
                  <c:v>0.071</c:v>
                </c:pt>
                <c:pt idx="490">
                  <c:v>0.071</c:v>
                </c:pt>
                <c:pt idx="491">
                  <c:v>0.072</c:v>
                </c:pt>
                <c:pt idx="492">
                  <c:v>0.072</c:v>
                </c:pt>
                <c:pt idx="493">
                  <c:v>0.072</c:v>
                </c:pt>
                <c:pt idx="494">
                  <c:v>0.072</c:v>
                </c:pt>
                <c:pt idx="495">
                  <c:v>0.072</c:v>
                </c:pt>
                <c:pt idx="496">
                  <c:v>0.072</c:v>
                </c:pt>
                <c:pt idx="497">
                  <c:v>0.072</c:v>
                </c:pt>
                <c:pt idx="498">
                  <c:v>0.072</c:v>
                </c:pt>
                <c:pt idx="499">
                  <c:v>0.073</c:v>
                </c:pt>
                <c:pt idx="500">
                  <c:v>0.073</c:v>
                </c:pt>
                <c:pt idx="501">
                  <c:v>0.073</c:v>
                </c:pt>
                <c:pt idx="502">
                  <c:v>0.073</c:v>
                </c:pt>
                <c:pt idx="503">
                  <c:v>0.073</c:v>
                </c:pt>
                <c:pt idx="504">
                  <c:v>0.073</c:v>
                </c:pt>
                <c:pt idx="505">
                  <c:v>0.073</c:v>
                </c:pt>
                <c:pt idx="506">
                  <c:v>0.073</c:v>
                </c:pt>
                <c:pt idx="507">
                  <c:v>0.074</c:v>
                </c:pt>
                <c:pt idx="508">
                  <c:v>0.074</c:v>
                </c:pt>
                <c:pt idx="509">
                  <c:v>0.074</c:v>
                </c:pt>
                <c:pt idx="510">
                  <c:v>0.074</c:v>
                </c:pt>
                <c:pt idx="511">
                  <c:v>0.074</c:v>
                </c:pt>
                <c:pt idx="512">
                  <c:v>0.074</c:v>
                </c:pt>
                <c:pt idx="513">
                  <c:v>0.074</c:v>
                </c:pt>
                <c:pt idx="514">
                  <c:v>0.074</c:v>
                </c:pt>
                <c:pt idx="515">
                  <c:v>0.075</c:v>
                </c:pt>
                <c:pt idx="516">
                  <c:v>0.075</c:v>
                </c:pt>
                <c:pt idx="517">
                  <c:v>0.075</c:v>
                </c:pt>
                <c:pt idx="518">
                  <c:v>0.075</c:v>
                </c:pt>
                <c:pt idx="519">
                  <c:v>0.075</c:v>
                </c:pt>
                <c:pt idx="520">
                  <c:v>0.075</c:v>
                </c:pt>
                <c:pt idx="521">
                  <c:v>0.075</c:v>
                </c:pt>
                <c:pt idx="522">
                  <c:v>0.075</c:v>
                </c:pt>
                <c:pt idx="523">
                  <c:v>0.076</c:v>
                </c:pt>
                <c:pt idx="524">
                  <c:v>0.076</c:v>
                </c:pt>
                <c:pt idx="525">
                  <c:v>0.076</c:v>
                </c:pt>
                <c:pt idx="526">
                  <c:v>0.076</c:v>
                </c:pt>
                <c:pt idx="527">
                  <c:v>0.076</c:v>
                </c:pt>
                <c:pt idx="528">
                  <c:v>0.076</c:v>
                </c:pt>
                <c:pt idx="529">
                  <c:v>0.076</c:v>
                </c:pt>
                <c:pt idx="530">
                  <c:v>0.076</c:v>
                </c:pt>
                <c:pt idx="531">
                  <c:v>0.077</c:v>
                </c:pt>
                <c:pt idx="532">
                  <c:v>0.077</c:v>
                </c:pt>
                <c:pt idx="533">
                  <c:v>0.077</c:v>
                </c:pt>
                <c:pt idx="534">
                  <c:v>0.077</c:v>
                </c:pt>
                <c:pt idx="535">
                  <c:v>0.077</c:v>
                </c:pt>
                <c:pt idx="536">
                  <c:v>0.077</c:v>
                </c:pt>
                <c:pt idx="537">
                  <c:v>0.077</c:v>
                </c:pt>
                <c:pt idx="538">
                  <c:v>0.077</c:v>
                </c:pt>
                <c:pt idx="539">
                  <c:v>0.078</c:v>
                </c:pt>
                <c:pt idx="540">
                  <c:v>0.078</c:v>
                </c:pt>
                <c:pt idx="541">
                  <c:v>0.078</c:v>
                </c:pt>
                <c:pt idx="542">
                  <c:v>0.078</c:v>
                </c:pt>
                <c:pt idx="543">
                  <c:v>0.078</c:v>
                </c:pt>
                <c:pt idx="544">
                  <c:v>0.078</c:v>
                </c:pt>
                <c:pt idx="545">
                  <c:v>0.078</c:v>
                </c:pt>
                <c:pt idx="546">
                  <c:v>0.078</c:v>
                </c:pt>
                <c:pt idx="547">
                  <c:v>0.079</c:v>
                </c:pt>
                <c:pt idx="548">
                  <c:v>0.079</c:v>
                </c:pt>
                <c:pt idx="549">
                  <c:v>0.079</c:v>
                </c:pt>
                <c:pt idx="550">
                  <c:v>0.079</c:v>
                </c:pt>
                <c:pt idx="551">
                  <c:v>0.079</c:v>
                </c:pt>
                <c:pt idx="552">
                  <c:v>0.079</c:v>
                </c:pt>
                <c:pt idx="553">
                  <c:v>0.079</c:v>
                </c:pt>
                <c:pt idx="554">
                  <c:v>0.079</c:v>
                </c:pt>
                <c:pt idx="555">
                  <c:v>0.08</c:v>
                </c:pt>
                <c:pt idx="556">
                  <c:v>0.08</c:v>
                </c:pt>
                <c:pt idx="557">
                  <c:v>0.08</c:v>
                </c:pt>
                <c:pt idx="558">
                  <c:v>0.08</c:v>
                </c:pt>
                <c:pt idx="559">
                  <c:v>0.08</c:v>
                </c:pt>
                <c:pt idx="560">
                  <c:v>0.08</c:v>
                </c:pt>
                <c:pt idx="561">
                  <c:v>0.08</c:v>
                </c:pt>
                <c:pt idx="562">
                  <c:v>0.08</c:v>
                </c:pt>
                <c:pt idx="563">
                  <c:v>0.081</c:v>
                </c:pt>
                <c:pt idx="564">
                  <c:v>0.081</c:v>
                </c:pt>
                <c:pt idx="565">
                  <c:v>0.081</c:v>
                </c:pt>
                <c:pt idx="566">
                  <c:v>0.081</c:v>
                </c:pt>
                <c:pt idx="567">
                  <c:v>0.081</c:v>
                </c:pt>
                <c:pt idx="568">
                  <c:v>0.081</c:v>
                </c:pt>
                <c:pt idx="569">
                  <c:v>0.081</c:v>
                </c:pt>
                <c:pt idx="570">
                  <c:v>0.081</c:v>
                </c:pt>
                <c:pt idx="571">
                  <c:v>0.082</c:v>
                </c:pt>
                <c:pt idx="572">
                  <c:v>0.082</c:v>
                </c:pt>
                <c:pt idx="573">
                  <c:v>0.082</c:v>
                </c:pt>
                <c:pt idx="574">
                  <c:v>0.082</c:v>
                </c:pt>
                <c:pt idx="575">
                  <c:v>0.082</c:v>
                </c:pt>
                <c:pt idx="576">
                  <c:v>0.082</c:v>
                </c:pt>
                <c:pt idx="577">
                  <c:v>0.082</c:v>
                </c:pt>
                <c:pt idx="578">
                  <c:v>0.082</c:v>
                </c:pt>
                <c:pt idx="579">
                  <c:v>0.083</c:v>
                </c:pt>
                <c:pt idx="580">
                  <c:v>0.083</c:v>
                </c:pt>
                <c:pt idx="581">
                  <c:v>0.083</c:v>
                </c:pt>
                <c:pt idx="582">
                  <c:v>0.083</c:v>
                </c:pt>
                <c:pt idx="583">
                  <c:v>0.083</c:v>
                </c:pt>
                <c:pt idx="584">
                  <c:v>0.083</c:v>
                </c:pt>
                <c:pt idx="585">
                  <c:v>0.083</c:v>
                </c:pt>
                <c:pt idx="586">
                  <c:v>0.083</c:v>
                </c:pt>
                <c:pt idx="587">
                  <c:v>0.084</c:v>
                </c:pt>
                <c:pt idx="588">
                  <c:v>0.084</c:v>
                </c:pt>
                <c:pt idx="589">
                  <c:v>0.084</c:v>
                </c:pt>
                <c:pt idx="590">
                  <c:v>0.084</c:v>
                </c:pt>
                <c:pt idx="591">
                  <c:v>0.084</c:v>
                </c:pt>
                <c:pt idx="592">
                  <c:v>0.084</c:v>
                </c:pt>
                <c:pt idx="593">
                  <c:v>0.084</c:v>
                </c:pt>
                <c:pt idx="594">
                  <c:v>0.084</c:v>
                </c:pt>
                <c:pt idx="595">
                  <c:v>0.085</c:v>
                </c:pt>
                <c:pt idx="596">
                  <c:v>0.085</c:v>
                </c:pt>
                <c:pt idx="597">
                  <c:v>0.085</c:v>
                </c:pt>
                <c:pt idx="598">
                  <c:v>0.085</c:v>
                </c:pt>
                <c:pt idx="599">
                  <c:v>0.085</c:v>
                </c:pt>
                <c:pt idx="600">
                  <c:v>0.085</c:v>
                </c:pt>
                <c:pt idx="601">
                  <c:v>0.085</c:v>
                </c:pt>
                <c:pt idx="602">
                  <c:v>0.085</c:v>
                </c:pt>
                <c:pt idx="603">
                  <c:v>0.086</c:v>
                </c:pt>
                <c:pt idx="604">
                  <c:v>0.086</c:v>
                </c:pt>
                <c:pt idx="605">
                  <c:v>0.086</c:v>
                </c:pt>
                <c:pt idx="606">
                  <c:v>0.086</c:v>
                </c:pt>
                <c:pt idx="607">
                  <c:v>0.086</c:v>
                </c:pt>
                <c:pt idx="608">
                  <c:v>0.086</c:v>
                </c:pt>
                <c:pt idx="609">
                  <c:v>0.086</c:v>
                </c:pt>
                <c:pt idx="610">
                  <c:v>0.086</c:v>
                </c:pt>
                <c:pt idx="611">
                  <c:v>0.087</c:v>
                </c:pt>
                <c:pt idx="612">
                  <c:v>0.087</c:v>
                </c:pt>
                <c:pt idx="613">
                  <c:v>0.087</c:v>
                </c:pt>
                <c:pt idx="614">
                  <c:v>0.087</c:v>
                </c:pt>
                <c:pt idx="615">
                  <c:v>0.087</c:v>
                </c:pt>
                <c:pt idx="616">
                  <c:v>0.087</c:v>
                </c:pt>
                <c:pt idx="617">
                  <c:v>0.087</c:v>
                </c:pt>
                <c:pt idx="618">
                  <c:v>0.087</c:v>
                </c:pt>
                <c:pt idx="619">
                  <c:v>0.088</c:v>
                </c:pt>
                <c:pt idx="620">
                  <c:v>0.088</c:v>
                </c:pt>
                <c:pt idx="621">
                  <c:v>0.088</c:v>
                </c:pt>
                <c:pt idx="622">
                  <c:v>0.088</c:v>
                </c:pt>
                <c:pt idx="623">
                  <c:v>0.088</c:v>
                </c:pt>
                <c:pt idx="624">
                  <c:v>0.088</c:v>
                </c:pt>
                <c:pt idx="625">
                  <c:v>0.088</c:v>
                </c:pt>
                <c:pt idx="626">
                  <c:v>0.089</c:v>
                </c:pt>
                <c:pt idx="627">
                  <c:v>0.089</c:v>
                </c:pt>
                <c:pt idx="628">
                  <c:v>0.089</c:v>
                </c:pt>
                <c:pt idx="629">
                  <c:v>0.089</c:v>
                </c:pt>
                <c:pt idx="630">
                  <c:v>0.089</c:v>
                </c:pt>
                <c:pt idx="631">
                  <c:v>0.089</c:v>
                </c:pt>
                <c:pt idx="632">
                  <c:v>0.089</c:v>
                </c:pt>
                <c:pt idx="633">
                  <c:v>0.089</c:v>
                </c:pt>
                <c:pt idx="634">
                  <c:v>0.09</c:v>
                </c:pt>
                <c:pt idx="635">
                  <c:v>0.09</c:v>
                </c:pt>
                <c:pt idx="636">
                  <c:v>0.09</c:v>
                </c:pt>
                <c:pt idx="637">
                  <c:v>0.09</c:v>
                </c:pt>
                <c:pt idx="638">
                  <c:v>0.09</c:v>
                </c:pt>
                <c:pt idx="639">
                  <c:v>0.09</c:v>
                </c:pt>
                <c:pt idx="640">
                  <c:v>0.09</c:v>
                </c:pt>
              </c:strCache>
            </c:strRef>
          </c:cat>
          <c:val>
            <c:numRef>
              <c:f>'9.18b'!$V$20:$V$660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4.8291259477707182</c:v>
                </c:pt>
                <c:pt idx="127">
                  <c:v>4.9234794611135158</c:v>
                </c:pt>
                <c:pt idx="128">
                  <c:v>5.0191745509132151</c:v>
                </c:pt>
                <c:pt idx="129">
                  <c:v>5.1162179686389901</c:v>
                </c:pt>
                <c:pt idx="130">
                  <c:v>5.2146161882547428</c:v>
                </c:pt>
                <c:pt idx="131">
                  <c:v>5.314375398239501</c:v>
                </c:pt>
                <c:pt idx="132">
                  <c:v>5.4155014935980521</c:v>
                </c:pt>
                <c:pt idx="133">
                  <c:v>5.5180000678664562</c:v>
                </c:pt>
                <c:pt idx="134">
                  <c:v>5.6218764051172068</c:v>
                </c:pt>
                <c:pt idx="135">
                  <c:v>5.7271354719688192</c:v>
                </c:pt>
                <c:pt idx="136">
                  <c:v>5.8337819096048342</c:v>
                </c:pt>
                <c:pt idx="137">
                  <c:v>5.9418200258072034</c:v>
                </c:pt>
                <c:pt idx="138">
                  <c:v>6.0512537870091734</c:v>
                </c:pt>
                <c:pt idx="139">
                  <c:v>6.1620868103728172</c:v>
                </c:pt>
                <c:pt idx="140">
                  <c:v>6.2743223558964996</c:v>
                </c:pt>
                <c:pt idx="141">
                  <c:v>6.3879633185575893</c:v>
                </c:pt>
                <c:pt idx="142">
                  <c:v>6.5030122204957985</c:v>
                </c:pt>
                <c:pt idx="143">
                  <c:v>6.6194712032426786</c:v>
                </c:pt>
                <c:pt idx="144">
                  <c:v>6.7373420200027478</c:v>
                </c:pt>
                <c:pt idx="145">
                  <c:v>6.8566260279918954</c:v>
                </c:pt>
                <c:pt idx="146">
                  <c:v>6.9773241808387105</c:v>
                </c:pt>
                <c:pt idx="147">
                  <c:v>7.0994370210544657</c:v>
                </c:pt>
                <c:pt idx="148">
                  <c:v>7.2229646725774996</c:v>
                </c:pt>
                <c:pt idx="149">
                  <c:v>7.3479068333978583</c:v>
                </c:pt>
                <c:pt idx="150">
                  <c:v>7.4742627682680451</c:v>
                </c:pt>
                <c:pt idx="151">
                  <c:v>7.6020313015057734</c:v>
                </c:pt>
                <c:pt idx="152">
                  <c:v>7.731210809894705</c:v>
                </c:pt>
                <c:pt idx="153">
                  <c:v>7.8617992156891114</c:v>
                </c:pt>
                <c:pt idx="154">
                  <c:v>7.9937939797285136</c:v>
                </c:pt>
                <c:pt idx="155">
                  <c:v>8.127192094668283</c:v>
                </c:pt>
                <c:pt idx="156">
                  <c:v>8.2619900783323086</c:v>
                </c:pt>
                <c:pt idx="157">
                  <c:v>8.398183967193761</c:v>
                </c:pt>
                <c:pt idx="158">
                  <c:v>8.5357693099900693</c:v>
                </c:pt>
                <c:pt idx="159">
                  <c:v>8.6747411614781615</c:v>
                </c:pt>
                <c:pt idx="160">
                  <c:v>8.8150940763360772</c:v>
                </c:pt>
                <c:pt idx="161">
                  <c:v>8.9568221032170587</c:v>
                </c:pt>
                <c:pt idx="162">
                  <c:v>9.0999187789621523</c:v>
                </c:pt>
                <c:pt idx="163">
                  <c:v>9.2443771229774434</c:v>
                </c:pt>
                <c:pt idx="164">
                  <c:v>9.3901896317819009</c:v>
                </c:pt>
                <c:pt idx="165">
                  <c:v>9.5373482737319275</c:v>
                </c:pt>
                <c:pt idx="166">
                  <c:v>9.6858444839285571</c:v>
                </c:pt>
                <c:pt idx="167">
                  <c:v>9.8356691593132766</c:v>
                </c:pt>
                <c:pt idx="168">
                  <c:v>9.9868126539584114</c:v>
                </c:pt>
                <c:pt idx="169">
                  <c:v>10.139264774557923</c:v>
                </c:pt>
                <c:pt idx="170">
                  <c:v>10.293014776124453</c:v>
                </c:pt>
                <c:pt idx="171">
                  <c:v>10.448051357898395</c:v>
                </c:pt>
                <c:pt idx="172">
                  <c:v>10.604362659474699</c:v>
                </c:pt>
                <c:pt idx="173">
                  <c:v>10.761936257153033</c:v>
                </c:pt>
                <c:pt idx="174">
                  <c:v>10.920759160516912</c:v>
                </c:pt>
                <c:pt idx="175">
                  <c:v>11.080817809247234</c:v>
                </c:pt>
                <c:pt idx="176">
                  <c:v>11.242098070175691</c:v>
                </c:pt>
                <c:pt idx="177">
                  <c:v>11.404585234583314</c:v>
                </c:pt>
                <c:pt idx="178">
                  <c:v>11.568264015749433</c:v>
                </c:pt>
                <c:pt idx="179">
                  <c:v>11.733118546756145</c:v>
                </c:pt>
                <c:pt idx="180">
                  <c:v>11.899132378553309</c:v>
                </c:pt>
                <c:pt idx="181">
                  <c:v>12.066288478289003</c:v>
                </c:pt>
                <c:pt idx="182">
                  <c:v>12.234569227910191</c:v>
                </c:pt>
                <c:pt idx="183">
                  <c:v>12.40395642303832</c:v>
                </c:pt>
                <c:pt idx="184">
                  <c:v>12.574431272124352</c:v>
                </c:pt>
                <c:pt idx="185">
                  <c:v>12.745974395887634</c:v>
                </c:pt>
                <c:pt idx="186">
                  <c:v>12.918565827042904</c:v>
                </c:pt>
                <c:pt idx="187">
                  <c:v>13.09218501031955</c:v>
                </c:pt>
                <c:pt idx="188">
                  <c:v>13.266810802777067</c:v>
                </c:pt>
                <c:pt idx="189">
                  <c:v>13.442421474420572</c:v>
                </c:pt>
                <c:pt idx="190">
                  <c:v>13.61899470912001</c:v>
                </c:pt>
                <c:pt idx="191">
                  <c:v>13.796507605836576</c:v>
                </c:pt>
                <c:pt idx="192">
                  <c:v>13.974936680159622</c:v>
                </c:pt>
                <c:pt idx="193">
                  <c:v>14.154257866157284</c:v>
                </c:pt>
                <c:pt idx="194">
                  <c:v>14.334446518543706</c:v>
                </c:pt>
                <c:pt idx="195">
                  <c:v>14.515477415165739</c:v>
                </c:pt>
                <c:pt idx="196">
                  <c:v>14.69732475981162</c:v>
                </c:pt>
                <c:pt idx="197">
                  <c:v>14.879962185344132</c:v>
                </c:pt>
                <c:pt idx="198">
                  <c:v>15.063362757160348</c:v>
                </c:pt>
                <c:pt idx="199">
                  <c:v>15.247498976980065</c:v>
                </c:pt>
                <c:pt idx="200">
                  <c:v>15.432342786964634</c:v>
                </c:pt>
                <c:pt idx="201">
                  <c:v>15.617865574167837</c:v>
                </c:pt>
                <c:pt idx="202">
                  <c:v>15.804038175320144</c:v>
                </c:pt>
                <c:pt idx="203">
                  <c:v>15.990830881947534</c:v>
                </c:pt>
                <c:pt idx="204">
                  <c:v>16.178213445825769</c:v>
                </c:pt>
                <c:pt idx="205">
                  <c:v>16.366155084770906</c:v>
                </c:pt>
                <c:pt idx="206">
                  <c:v>16.5546244887664</c:v>
                </c:pt>
                <c:pt idx="207">
                  <c:v>16.743589826427215</c:v>
                </c:pt>
                <c:pt idx="208">
                  <c:v>16.933018751800759</c:v>
                </c:pt>
                <c:pt idx="209">
                  <c:v>17.122878411504633</c:v>
                </c:pt>
                <c:pt idx="210">
                  <c:v>17.31313545220052</c:v>
                </c:pt>
                <c:pt idx="211">
                  <c:v>17.503756028403664</c:v>
                </c:pt>
                <c:pt idx="212">
                  <c:v>17.694705810626939</c:v>
                </c:pt>
                <c:pt idx="213">
                  <c:v>17.885949993858265</c:v>
                </c:pt>
                <c:pt idx="214">
                  <c:v>18.077453306370032</c:v>
                </c:pt>
                <c:pt idx="215">
                  <c:v>18.269180018858709</c:v>
                </c:pt>
                <c:pt idx="216">
                  <c:v>18.461093953912826</c:v>
                </c:pt>
                <c:pt idx="217">
                  <c:v>18.653158495807034</c:v>
                </c:pt>
                <c:pt idx="218">
                  <c:v>18.845336600619824</c:v>
                </c:pt>
                <c:pt idx="219">
                  <c:v>19.037590806672249</c:v>
                </c:pt>
                <c:pt idx="220">
                  <c:v>19.22988324528464</c:v>
                </c:pt>
                <c:pt idx="221">
                  <c:v>19.422175651848079</c:v>
                </c:pt>
                <c:pt idx="222">
                  <c:v>19.614429377207266</c:v>
                </c:pt>
                <c:pt idx="223">
                  <c:v>19.806605399350975</c:v>
                </c:pt>
                <c:pt idx="224">
                  <c:v>19.998664335406136</c:v>
                </c:pt>
                <c:pt idx="225">
                  <c:v>20.190566453931361</c:v>
                </c:pt>
                <c:pt idx="226">
                  <c:v>20.382271687505384</c:v>
                </c:pt>
                <c:pt idx="227">
                  <c:v>20.573739645605745</c:v>
                </c:pt>
                <c:pt idx="228">
                  <c:v>20.764929627772663</c:v>
                </c:pt>
                <c:pt idx="229">
                  <c:v>20.955800637052924</c:v>
                </c:pt>
                <c:pt idx="230">
                  <c:v>21.146311393718335</c:v>
                </c:pt>
                <c:pt idx="231">
                  <c:v>21.336420349252943</c:v>
                </c:pt>
                <c:pt idx="232">
                  <c:v>21.526085700603129</c:v>
                </c:pt>
                <c:pt idx="233">
                  <c:v>21.715265404684377</c:v>
                </c:pt>
                <c:pt idx="234">
                  <c:v>21.903917193138227</c:v>
                </c:pt>
                <c:pt idx="235">
                  <c:v>22.091998587332792</c:v>
                </c:pt>
                <c:pt idx="236">
                  <c:v>22.279466913599965</c:v>
                </c:pt>
                <c:pt idx="237">
                  <c:v>22.466279318702092</c:v>
                </c:pt>
                <c:pt idx="238">
                  <c:v>22.652392785520892</c:v>
                </c:pt>
                <c:pt idx="239">
                  <c:v>22.837764148960922</c:v>
                </c:pt>
                <c:pt idx="240">
                  <c:v>23.02235011205995</c:v>
                </c:pt>
                <c:pt idx="241">
                  <c:v>23.206107262298104</c:v>
                </c:pt>
                <c:pt idx="242">
                  <c:v>23.388992088097691</c:v>
                </c:pt>
                <c:pt idx="243">
                  <c:v>23.570960995505274</c:v>
                </c:pt>
                <c:pt idx="244">
                  <c:v>23.751970325047374</c:v>
                </c:pt>
                <c:pt idx="245">
                  <c:v>23.931976368751069</c:v>
                </c:pt>
                <c:pt idx="246">
                  <c:v>24.110935387320456</c:v>
                </c:pt>
                <c:pt idx="247">
                  <c:v>24.28880362745991</c:v>
                </c:pt>
                <c:pt idx="248">
                  <c:v>24.465537339334745</c:v>
                </c:pt>
                <c:pt idx="249">
                  <c:v>24.64109279415981</c:v>
                </c:pt>
                <c:pt idx="250">
                  <c:v>24.815426301906445</c:v>
                </c:pt>
                <c:pt idx="251">
                  <c:v>24.988494229117855</c:v>
                </c:pt>
                <c:pt idx="252">
                  <c:v>25.160253016823081</c:v>
                </c:pt>
                <c:pt idx="253">
                  <c:v>25.330659198539447</c:v>
                </c:pt>
                <c:pt idx="254">
                  <c:v>25.499669418353207</c:v>
                </c:pt>
                <c:pt idx="255">
                  <c:v>25.667240449068096</c:v>
                </c:pt>
                <c:pt idx="256">
                  <c:v>25.833329210411343</c:v>
                </c:pt>
                <c:pt idx="257">
                  <c:v>25.997892787286503</c:v>
                </c:pt>
                <c:pt idx="258">
                  <c:v>26.160888448062476</c:v>
                </c:pt>
                <c:pt idx="259">
                  <c:v>26.322273662887948</c:v>
                </c:pt>
                <c:pt idx="260">
                  <c:v>26.482006122020316</c:v>
                </c:pt>
                <c:pt idx="261">
                  <c:v>26.640043754158281</c:v>
                </c:pt>
                <c:pt idx="262">
                  <c:v>26.796344744767005</c:v>
                </c:pt>
                <c:pt idx="263">
                  <c:v>26.950867554384772</c:v>
                </c:pt>
                <c:pt idx="264">
                  <c:v>27.103570936900056</c:v>
                </c:pt>
                <c:pt idx="265">
                  <c:v>27.254413957787829</c:v>
                </c:pt>
                <c:pt idx="266">
                  <c:v>27.40335601229387</c:v>
                </c:pt>
                <c:pt idx="267">
                  <c:v>27.550356843555829</c:v>
                </c:pt>
                <c:pt idx="268">
                  <c:v>27.695376560649859</c:v>
                </c:pt>
                <c:pt idx="269">
                  <c:v>27.838375656551499</c:v>
                </c:pt>
                <c:pt idx="270">
                  <c:v>27.979315025999547</c:v>
                </c:pt>
                <c:pt idx="271">
                  <c:v>28.118155983251683</c:v>
                </c:pt>
                <c:pt idx="272">
                  <c:v>28.254860279720589</c:v>
                </c:pt>
                <c:pt idx="273">
                  <c:v>28.389390121479408</c:v>
                </c:pt>
                <c:pt idx="274">
                  <c:v>28.521708186625222</c:v>
                </c:pt>
                <c:pt idx="275">
                  <c:v>28.651777642489627</c:v>
                </c:pt>
                <c:pt idx="276">
                  <c:v>28.779562162685131</c:v>
                </c:pt>
                <c:pt idx="277">
                  <c:v>28.905025943976479</c:v>
                </c:pt>
                <c:pt idx="278">
                  <c:v>29.028133722965936</c:v>
                </c:pt>
                <c:pt idx="279">
                  <c:v>29.148850792581602</c:v>
                </c:pt>
                <c:pt idx="280">
                  <c:v>29.267143018358112</c:v>
                </c:pt>
                <c:pt idx="281">
                  <c:v>29.382976854498928</c:v>
                </c:pt>
                <c:pt idx="282">
                  <c:v>29.496319359709705</c:v>
                </c:pt>
                <c:pt idx="283">
                  <c:v>29.607138212792332</c:v>
                </c:pt>
                <c:pt idx="284">
                  <c:v>29.715401727989232</c:v>
                </c:pt>
                <c:pt idx="285">
                  <c:v>29.82107887006779</c:v>
                </c:pt>
                <c:pt idx="286">
                  <c:v>29.924139269134898</c:v>
                </c:pt>
                <c:pt idx="287">
                  <c:v>30.024553235171652</c:v>
                </c:pt>
                <c:pt idx="288">
                  <c:v>30.122291772278498</c:v>
                </c:pt>
                <c:pt idx="289">
                  <c:v>30.217326592621312</c:v>
                </c:pt>
                <c:pt idx="290">
                  <c:v>30.309630130068957</c:v>
                </c:pt>
                <c:pt idx="291">
                  <c:v>30.39917555351316</c:v>
                </c:pt>
                <c:pt idx="292">
                  <c:v>30.485936779861724</c:v>
                </c:pt>
                <c:pt idx="293">
                  <c:v>30.569888486696183</c:v>
                </c:pt>
                <c:pt idx="294">
                  <c:v>30.651006124585418</c:v>
                </c:pt>
                <c:pt idx="295">
                  <c:v>30.729265929046772</c:v>
                </c:pt>
                <c:pt idx="296">
                  <c:v>30.804644932146534</c:v>
                </c:pt>
                <c:pt idx="297">
                  <c:v>30.877120973731863</c:v>
                </c:pt>
                <c:pt idx="298">
                  <c:v>30.946672712286496</c:v>
                </c:pt>
                <c:pt idx="299">
                  <c:v>31.013279635402725</c:v>
                </c:pt>
                <c:pt idx="300">
                  <c:v>31.076922069862508</c:v>
                </c:pt>
                <c:pt idx="301">
                  <c:v>31.137581191320809</c:v>
                </c:pt>
                <c:pt idx="302">
                  <c:v>31.195239033584347</c:v>
                </c:pt>
                <c:pt idx="303">
                  <c:v>31.249878497479582</c:v>
                </c:pt>
                <c:pt idx="304">
                  <c:v>31.301483359303575</c:v>
                </c:pt>
                <c:pt idx="305">
                  <c:v>31.35003827885205</c:v>
                </c:pt>
                <c:pt idx="306">
                  <c:v>31.395528807018984</c:v>
                </c:pt>
                <c:pt idx="307">
                  <c:v>31.437941392962561</c:v>
                </c:pt>
                <c:pt idx="308">
                  <c:v>31.477263390832384</c:v>
                </c:pt>
                <c:pt idx="309">
                  <c:v>31.513483066053379</c:v>
                </c:pt>
                <c:pt idx="310">
                  <c:v>31.546589601162005</c:v>
                </c:pt>
                <c:pt idx="311">
                  <c:v>31.576573101190615</c:v>
                </c:pt>
                <c:pt idx="312">
                  <c:v>31.603424598596337</c:v>
                </c:pt>
                <c:pt idx="313">
                  <c:v>31.627136057730986</c:v>
                </c:pt>
                <c:pt idx="314">
                  <c:v>31.647700378848842</c:v>
                </c:pt>
                <c:pt idx="315">
                  <c:v>31.665111401649575</c:v>
                </c:pt>
                <c:pt idx="316">
                  <c:v>31.679363908353814</c:v>
                </c:pt>
                <c:pt idx="317">
                  <c:v>31.690453626309175</c:v>
                </c:pt>
                <c:pt idx="318">
                  <c:v>31.698377230124958</c:v>
                </c:pt>
                <c:pt idx="319">
                  <c:v>31.703132343334051</c:v>
                </c:pt>
                <c:pt idx="320">
                  <c:v>31.704717539580795</c:v>
                </c:pt>
                <c:pt idx="321">
                  <c:v>31.703132343334051</c:v>
                </c:pt>
                <c:pt idx="322">
                  <c:v>31.698377230124958</c:v>
                </c:pt>
                <c:pt idx="323">
                  <c:v>31.690453626309175</c:v>
                </c:pt>
                <c:pt idx="324">
                  <c:v>31.679363908353814</c:v>
                </c:pt>
                <c:pt idx="325">
                  <c:v>31.665111401649575</c:v>
                </c:pt>
                <c:pt idx="326">
                  <c:v>31.647700378848842</c:v>
                </c:pt>
                <c:pt idx="327">
                  <c:v>31.627136057730986</c:v>
                </c:pt>
                <c:pt idx="328">
                  <c:v>31.603424598596337</c:v>
                </c:pt>
                <c:pt idx="329">
                  <c:v>31.576573101190615</c:v>
                </c:pt>
                <c:pt idx="330">
                  <c:v>31.546589601162005</c:v>
                </c:pt>
                <c:pt idx="331">
                  <c:v>31.513483066053379</c:v>
                </c:pt>
                <c:pt idx="332">
                  <c:v>31.477263390832384</c:v>
                </c:pt>
                <c:pt idx="333">
                  <c:v>31.437941392962561</c:v>
                </c:pt>
                <c:pt idx="334">
                  <c:v>31.395528807018984</c:v>
                </c:pt>
                <c:pt idx="335">
                  <c:v>31.35003827885205</c:v>
                </c:pt>
                <c:pt idx="336">
                  <c:v>31.301483359303575</c:v>
                </c:pt>
                <c:pt idx="337">
                  <c:v>31.249878497479582</c:v>
                </c:pt>
                <c:pt idx="338">
                  <c:v>31.195239033584347</c:v>
                </c:pt>
                <c:pt idx="339">
                  <c:v>31.137581191320809</c:v>
                </c:pt>
                <c:pt idx="340">
                  <c:v>31.076922069862508</c:v>
                </c:pt>
                <c:pt idx="341">
                  <c:v>31.013279635402725</c:v>
                </c:pt>
                <c:pt idx="342">
                  <c:v>30.946672712286496</c:v>
                </c:pt>
                <c:pt idx="343">
                  <c:v>30.877120973731863</c:v>
                </c:pt>
                <c:pt idx="344">
                  <c:v>30.804644932146534</c:v>
                </c:pt>
                <c:pt idx="345">
                  <c:v>30.729265929046772</c:v>
                </c:pt>
                <c:pt idx="346">
                  <c:v>30.651006124585418</c:v>
                </c:pt>
                <c:pt idx="347">
                  <c:v>30.569888486696183</c:v>
                </c:pt>
                <c:pt idx="348">
                  <c:v>30.485936779861724</c:v>
                </c:pt>
                <c:pt idx="349">
                  <c:v>30.39917555351316</c:v>
                </c:pt>
                <c:pt idx="350">
                  <c:v>30.309630130068957</c:v>
                </c:pt>
                <c:pt idx="351">
                  <c:v>30.217326592621312</c:v>
                </c:pt>
                <c:pt idx="352">
                  <c:v>30.122291772278498</c:v>
                </c:pt>
                <c:pt idx="353">
                  <c:v>30.024553235171652</c:v>
                </c:pt>
                <c:pt idx="354">
                  <c:v>29.924139269134898</c:v>
                </c:pt>
                <c:pt idx="355">
                  <c:v>29.82107887006779</c:v>
                </c:pt>
                <c:pt idx="356">
                  <c:v>29.715401727989232</c:v>
                </c:pt>
                <c:pt idx="357">
                  <c:v>29.607138212792332</c:v>
                </c:pt>
                <c:pt idx="358">
                  <c:v>29.496319359709705</c:v>
                </c:pt>
                <c:pt idx="359">
                  <c:v>29.382976854498928</c:v>
                </c:pt>
                <c:pt idx="360">
                  <c:v>29.267143018358112</c:v>
                </c:pt>
                <c:pt idx="361">
                  <c:v>29.148850792581602</c:v>
                </c:pt>
                <c:pt idx="362">
                  <c:v>29.028133722965936</c:v>
                </c:pt>
                <c:pt idx="363">
                  <c:v>28.905025943976479</c:v>
                </c:pt>
                <c:pt idx="364">
                  <c:v>28.779562162685131</c:v>
                </c:pt>
                <c:pt idx="365">
                  <c:v>28.651777642489627</c:v>
                </c:pt>
                <c:pt idx="366">
                  <c:v>28.521708186625222</c:v>
                </c:pt>
                <c:pt idx="367">
                  <c:v>28.389390121479408</c:v>
                </c:pt>
                <c:pt idx="368">
                  <c:v>28.254860279720589</c:v>
                </c:pt>
                <c:pt idx="369">
                  <c:v>28.118155983251683</c:v>
                </c:pt>
                <c:pt idx="370">
                  <c:v>27.979315025999547</c:v>
                </c:pt>
                <c:pt idx="371">
                  <c:v>27.838375656551499</c:v>
                </c:pt>
                <c:pt idx="372">
                  <c:v>27.695376560649859</c:v>
                </c:pt>
                <c:pt idx="373">
                  <c:v>27.550356843555829</c:v>
                </c:pt>
                <c:pt idx="374">
                  <c:v>27.40335601229387</c:v>
                </c:pt>
                <c:pt idx="375">
                  <c:v>27.254413957787829</c:v>
                </c:pt>
                <c:pt idx="376">
                  <c:v>27.103570936900056</c:v>
                </c:pt>
                <c:pt idx="377">
                  <c:v>26.950867554384772</c:v>
                </c:pt>
                <c:pt idx="378">
                  <c:v>26.796344744767005</c:v>
                </c:pt>
                <c:pt idx="379">
                  <c:v>26.640043754158281</c:v>
                </c:pt>
                <c:pt idx="380">
                  <c:v>26.482006122020316</c:v>
                </c:pt>
                <c:pt idx="381">
                  <c:v>26.322273662887948</c:v>
                </c:pt>
                <c:pt idx="382">
                  <c:v>26.160888448062476</c:v>
                </c:pt>
                <c:pt idx="383">
                  <c:v>25.997892787286503</c:v>
                </c:pt>
                <c:pt idx="384">
                  <c:v>25.833329210411343</c:v>
                </c:pt>
                <c:pt idx="385">
                  <c:v>25.667240449068096</c:v>
                </c:pt>
                <c:pt idx="386">
                  <c:v>25.499669418353207</c:v>
                </c:pt>
                <c:pt idx="387">
                  <c:v>25.330659198539447</c:v>
                </c:pt>
                <c:pt idx="388">
                  <c:v>25.160253016823081</c:v>
                </c:pt>
                <c:pt idx="389">
                  <c:v>24.988494229117855</c:v>
                </c:pt>
                <c:pt idx="390">
                  <c:v>24.815426301906445</c:v>
                </c:pt>
                <c:pt idx="391">
                  <c:v>24.64109279415981</c:v>
                </c:pt>
                <c:pt idx="392">
                  <c:v>24.465537339334745</c:v>
                </c:pt>
                <c:pt idx="393">
                  <c:v>24.28880362745991</c:v>
                </c:pt>
                <c:pt idx="394">
                  <c:v>24.110935387320456</c:v>
                </c:pt>
                <c:pt idx="395">
                  <c:v>23.931976368751069</c:v>
                </c:pt>
                <c:pt idx="396">
                  <c:v>23.751970325047374</c:v>
                </c:pt>
                <c:pt idx="397">
                  <c:v>23.570960995505274</c:v>
                </c:pt>
                <c:pt idx="398">
                  <c:v>23.388992088097691</c:v>
                </c:pt>
                <c:pt idx="399">
                  <c:v>23.206107262298104</c:v>
                </c:pt>
                <c:pt idx="400">
                  <c:v>23.02235011205995</c:v>
                </c:pt>
                <c:pt idx="401">
                  <c:v>22.837764148960922</c:v>
                </c:pt>
                <c:pt idx="402">
                  <c:v>22.652392785520892</c:v>
                </c:pt>
                <c:pt idx="403">
                  <c:v>22.466279318702092</c:v>
                </c:pt>
                <c:pt idx="404">
                  <c:v>22.279466913599965</c:v>
                </c:pt>
                <c:pt idx="405">
                  <c:v>22.091998587332792</c:v>
                </c:pt>
                <c:pt idx="406">
                  <c:v>21.903917193138227</c:v>
                </c:pt>
                <c:pt idx="407">
                  <c:v>21.715265404684377</c:v>
                </c:pt>
                <c:pt idx="408">
                  <c:v>21.526085700603129</c:v>
                </c:pt>
                <c:pt idx="409">
                  <c:v>21.336420349252943</c:v>
                </c:pt>
                <c:pt idx="410">
                  <c:v>21.146311393718335</c:v>
                </c:pt>
                <c:pt idx="411">
                  <c:v>20.955800637052924</c:v>
                </c:pt>
                <c:pt idx="412">
                  <c:v>20.764929627772663</c:v>
                </c:pt>
                <c:pt idx="413">
                  <c:v>20.573739645605745</c:v>
                </c:pt>
                <c:pt idx="414">
                  <c:v>20.382271687505384</c:v>
                </c:pt>
                <c:pt idx="415">
                  <c:v>20.190566453931361</c:v>
                </c:pt>
                <c:pt idx="416">
                  <c:v>19.998664335406136</c:v>
                </c:pt>
                <c:pt idx="417">
                  <c:v>19.806605399350975</c:v>
                </c:pt>
                <c:pt idx="418">
                  <c:v>19.614429377207266</c:v>
                </c:pt>
                <c:pt idx="419">
                  <c:v>19.422175651848079</c:v>
                </c:pt>
                <c:pt idx="420">
                  <c:v>19.22988324528464</c:v>
                </c:pt>
                <c:pt idx="421">
                  <c:v>19.037590806672249</c:v>
                </c:pt>
                <c:pt idx="422">
                  <c:v>18.845336600619824</c:v>
                </c:pt>
                <c:pt idx="423">
                  <c:v>18.653158495807034</c:v>
                </c:pt>
                <c:pt idx="424">
                  <c:v>18.461093953912826</c:v>
                </c:pt>
                <c:pt idx="425">
                  <c:v>18.269180018858709</c:v>
                </c:pt>
                <c:pt idx="426">
                  <c:v>18.077453306370032</c:v>
                </c:pt>
                <c:pt idx="427">
                  <c:v>17.885949993858265</c:v>
                </c:pt>
                <c:pt idx="428">
                  <c:v>17.694705810626939</c:v>
                </c:pt>
                <c:pt idx="429">
                  <c:v>17.503756028403664</c:v>
                </c:pt>
                <c:pt idx="430">
                  <c:v>17.31313545220052</c:v>
                </c:pt>
                <c:pt idx="431">
                  <c:v>17.122878411504633</c:v>
                </c:pt>
                <c:pt idx="432">
                  <c:v>16.933018751800759</c:v>
                </c:pt>
                <c:pt idx="433">
                  <c:v>16.743589826427215</c:v>
                </c:pt>
                <c:pt idx="434">
                  <c:v>16.5546244887664</c:v>
                </c:pt>
                <c:pt idx="435">
                  <c:v>16.366155084770906</c:v>
                </c:pt>
                <c:pt idx="436">
                  <c:v>16.178213445825769</c:v>
                </c:pt>
                <c:pt idx="437">
                  <c:v>15.990830881947534</c:v>
                </c:pt>
                <c:pt idx="438">
                  <c:v>15.804038175320144</c:v>
                </c:pt>
                <c:pt idx="439">
                  <c:v>15.617865574167837</c:v>
                </c:pt>
                <c:pt idx="440">
                  <c:v>15.432342786964634</c:v>
                </c:pt>
                <c:pt idx="441">
                  <c:v>15.247498976980065</c:v>
                </c:pt>
                <c:pt idx="442">
                  <c:v>15.063362757160348</c:v>
                </c:pt>
                <c:pt idx="443">
                  <c:v>14.879962185344132</c:v>
                </c:pt>
                <c:pt idx="444">
                  <c:v>14.69732475981162</c:v>
                </c:pt>
                <c:pt idx="445">
                  <c:v>14.515477415165739</c:v>
                </c:pt>
                <c:pt idx="446">
                  <c:v>14.334446518543706</c:v>
                </c:pt>
                <c:pt idx="447">
                  <c:v>14.154257866157284</c:v>
                </c:pt>
                <c:pt idx="448">
                  <c:v>13.974936680159622</c:v>
                </c:pt>
                <c:pt idx="449">
                  <c:v>13.796507605836576</c:v>
                </c:pt>
                <c:pt idx="450">
                  <c:v>13.61899470912001</c:v>
                </c:pt>
                <c:pt idx="451">
                  <c:v>13.442421474420572</c:v>
                </c:pt>
                <c:pt idx="452">
                  <c:v>13.266810802777067</c:v>
                </c:pt>
                <c:pt idx="453">
                  <c:v>13.09218501031955</c:v>
                </c:pt>
                <c:pt idx="454">
                  <c:v>12.918565827042904</c:v>
                </c:pt>
                <c:pt idx="455">
                  <c:v>12.745974395887634</c:v>
                </c:pt>
                <c:pt idx="456">
                  <c:v>12.574431272124352</c:v>
                </c:pt>
                <c:pt idx="457">
                  <c:v>12.40395642303832</c:v>
                </c:pt>
                <c:pt idx="458">
                  <c:v>12.234569227910191</c:v>
                </c:pt>
                <c:pt idx="459">
                  <c:v>12.066288478289003</c:v>
                </c:pt>
                <c:pt idx="460">
                  <c:v>11.899132378553309</c:v>
                </c:pt>
                <c:pt idx="461">
                  <c:v>11.733118546756145</c:v>
                </c:pt>
                <c:pt idx="462">
                  <c:v>11.568264015749433</c:v>
                </c:pt>
                <c:pt idx="463">
                  <c:v>11.404585234583314</c:v>
                </c:pt>
                <c:pt idx="464">
                  <c:v>11.242098070175691</c:v>
                </c:pt>
                <c:pt idx="465">
                  <c:v>11.080817809247234</c:v>
                </c:pt>
                <c:pt idx="466">
                  <c:v>10.920759160516912</c:v>
                </c:pt>
                <c:pt idx="467">
                  <c:v>10.761936257153033</c:v>
                </c:pt>
                <c:pt idx="468">
                  <c:v>10.604362659474699</c:v>
                </c:pt>
                <c:pt idx="469">
                  <c:v>10.448051357898395</c:v>
                </c:pt>
                <c:pt idx="470">
                  <c:v>10.293014776124453</c:v>
                </c:pt>
                <c:pt idx="471">
                  <c:v>10.139264774557923</c:v>
                </c:pt>
                <c:pt idx="472">
                  <c:v>9.9868126539584114</c:v>
                </c:pt>
                <c:pt idx="473">
                  <c:v>9.8356691593132766</c:v>
                </c:pt>
                <c:pt idx="474">
                  <c:v>9.6858444839285571</c:v>
                </c:pt>
                <c:pt idx="475">
                  <c:v>9.5373482737319275</c:v>
                </c:pt>
                <c:pt idx="476">
                  <c:v>9.3901896317819009</c:v>
                </c:pt>
                <c:pt idx="477">
                  <c:v>9.2443771229774434</c:v>
                </c:pt>
                <c:pt idx="478">
                  <c:v>9.0999187789621523</c:v>
                </c:pt>
                <c:pt idx="479">
                  <c:v>8.9568221032170587</c:v>
                </c:pt>
                <c:pt idx="480">
                  <c:v>8.8150940763360772</c:v>
                </c:pt>
                <c:pt idx="481">
                  <c:v>8.6747411614781615</c:v>
                </c:pt>
                <c:pt idx="482">
                  <c:v>8.5357693099900693</c:v>
                </c:pt>
                <c:pt idx="483">
                  <c:v>8.398183967193761</c:v>
                </c:pt>
                <c:pt idx="484">
                  <c:v>8.2619900783323086</c:v>
                </c:pt>
                <c:pt idx="485">
                  <c:v>8.127192094668283</c:v>
                </c:pt>
                <c:pt idx="486">
                  <c:v>7.9937939797285136</c:v>
                </c:pt>
                <c:pt idx="487">
                  <c:v>7.8617992156891114</c:v>
                </c:pt>
                <c:pt idx="488">
                  <c:v>7.731210809894705</c:v>
                </c:pt>
                <c:pt idx="489">
                  <c:v>7.6020313015057734</c:v>
                </c:pt>
                <c:pt idx="490">
                  <c:v>7.4742627682680451</c:v>
                </c:pt>
                <c:pt idx="491">
                  <c:v>7.3479068333978583</c:v>
                </c:pt>
                <c:pt idx="492">
                  <c:v>7.2229646725774996</c:v>
                </c:pt>
                <c:pt idx="493">
                  <c:v>7.0994370210544657</c:v>
                </c:pt>
                <c:pt idx="494">
                  <c:v>6.9773241808387105</c:v>
                </c:pt>
                <c:pt idx="495">
                  <c:v>6.8566260279918954</c:v>
                </c:pt>
                <c:pt idx="496">
                  <c:v>6.7373420200027478</c:v>
                </c:pt>
                <c:pt idx="497">
                  <c:v>6.6194712032426786</c:v>
                </c:pt>
                <c:pt idx="498">
                  <c:v>6.5030122204957985</c:v>
                </c:pt>
                <c:pt idx="499">
                  <c:v>6.3879633185575893</c:v>
                </c:pt>
                <c:pt idx="500">
                  <c:v>6.2743223558964996</c:v>
                </c:pt>
                <c:pt idx="501">
                  <c:v>6.1620868103728172</c:v>
                </c:pt>
                <c:pt idx="502">
                  <c:v>6.0512537870091734</c:v>
                </c:pt>
                <c:pt idx="503">
                  <c:v>5.9418200258072034</c:v>
                </c:pt>
                <c:pt idx="504">
                  <c:v>5.8337819096048342</c:v>
                </c:pt>
                <c:pt idx="505">
                  <c:v>5.7271354719688192</c:v>
                </c:pt>
                <c:pt idx="506">
                  <c:v>5.6218764051172068</c:v>
                </c:pt>
                <c:pt idx="507">
                  <c:v>5.5180000678664562</c:v>
                </c:pt>
                <c:pt idx="508">
                  <c:v>5.4155014935980521</c:v>
                </c:pt>
                <c:pt idx="509">
                  <c:v>5.314375398239501</c:v>
                </c:pt>
                <c:pt idx="510">
                  <c:v>5.2146161882547428</c:v>
                </c:pt>
                <c:pt idx="511">
                  <c:v>5.1162179686389901</c:v>
                </c:pt>
                <c:pt idx="512">
                  <c:v>5.0191745509132151</c:v>
                </c:pt>
                <c:pt idx="513">
                  <c:v>4.9234794611135158</c:v>
                </c:pt>
                <c:pt idx="514">
                  <c:v>4.8291259477707182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D-4E96-87F5-004B574E16C5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'9.18b'!$U$20:$U$660</c:f>
              <c:strCache>
                <c:ptCount val="641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0.011</c:v>
                </c:pt>
                <c:pt idx="8">
                  <c:v>0.011</c:v>
                </c:pt>
                <c:pt idx="9">
                  <c:v>0.011</c:v>
                </c:pt>
                <c:pt idx="10">
                  <c:v>0.011</c:v>
                </c:pt>
                <c:pt idx="11">
                  <c:v>0.011</c:v>
                </c:pt>
                <c:pt idx="12">
                  <c:v>0.011</c:v>
                </c:pt>
                <c:pt idx="13">
                  <c:v>0.011</c:v>
                </c:pt>
                <c:pt idx="14">
                  <c:v>0.011</c:v>
                </c:pt>
                <c:pt idx="15">
                  <c:v>0.012</c:v>
                </c:pt>
                <c:pt idx="16">
                  <c:v>0.012</c:v>
                </c:pt>
                <c:pt idx="17">
                  <c:v>0.012</c:v>
                </c:pt>
                <c:pt idx="18">
                  <c:v>0.012</c:v>
                </c:pt>
                <c:pt idx="19">
                  <c:v>0.012</c:v>
                </c:pt>
                <c:pt idx="20">
                  <c:v>0.012</c:v>
                </c:pt>
                <c:pt idx="21">
                  <c:v>0.012</c:v>
                </c:pt>
                <c:pt idx="22">
                  <c:v>0.013</c:v>
                </c:pt>
                <c:pt idx="23">
                  <c:v>0.013</c:v>
                </c:pt>
                <c:pt idx="24">
                  <c:v>0.013</c:v>
                </c:pt>
                <c:pt idx="25">
                  <c:v>0.013</c:v>
                </c:pt>
                <c:pt idx="26">
                  <c:v>0.013</c:v>
                </c:pt>
                <c:pt idx="27">
                  <c:v>0.013</c:v>
                </c:pt>
                <c:pt idx="28">
                  <c:v>0.013</c:v>
                </c:pt>
                <c:pt idx="29">
                  <c:v>0.013</c:v>
                </c:pt>
                <c:pt idx="30">
                  <c:v>0.014</c:v>
                </c:pt>
                <c:pt idx="31">
                  <c:v>0.014</c:v>
                </c:pt>
                <c:pt idx="32">
                  <c:v>0.014</c:v>
                </c:pt>
                <c:pt idx="33">
                  <c:v>0.014</c:v>
                </c:pt>
                <c:pt idx="34">
                  <c:v>0.014</c:v>
                </c:pt>
                <c:pt idx="35">
                  <c:v>0.014</c:v>
                </c:pt>
                <c:pt idx="36">
                  <c:v>0.014</c:v>
                </c:pt>
                <c:pt idx="37">
                  <c:v>0.014</c:v>
                </c:pt>
                <c:pt idx="38">
                  <c:v>0.015</c:v>
                </c:pt>
                <c:pt idx="39">
                  <c:v>0.015</c:v>
                </c:pt>
                <c:pt idx="40">
                  <c:v>0.015</c:v>
                </c:pt>
                <c:pt idx="41">
                  <c:v>0.015</c:v>
                </c:pt>
                <c:pt idx="42">
                  <c:v>0.015</c:v>
                </c:pt>
                <c:pt idx="43">
                  <c:v>0.015</c:v>
                </c:pt>
                <c:pt idx="44">
                  <c:v>0.015</c:v>
                </c:pt>
                <c:pt idx="45">
                  <c:v>0.015</c:v>
                </c:pt>
                <c:pt idx="46">
                  <c:v>0.016</c:v>
                </c:pt>
                <c:pt idx="47">
                  <c:v>0.016</c:v>
                </c:pt>
                <c:pt idx="48">
                  <c:v>0.016</c:v>
                </c:pt>
                <c:pt idx="49">
                  <c:v>0.016</c:v>
                </c:pt>
                <c:pt idx="50">
                  <c:v>0.016</c:v>
                </c:pt>
                <c:pt idx="51">
                  <c:v>0.016</c:v>
                </c:pt>
                <c:pt idx="52">
                  <c:v>0.016</c:v>
                </c:pt>
                <c:pt idx="53">
                  <c:v>0.016</c:v>
                </c:pt>
                <c:pt idx="54">
                  <c:v>0.017</c:v>
                </c:pt>
                <c:pt idx="55">
                  <c:v>0.017</c:v>
                </c:pt>
                <c:pt idx="56">
                  <c:v>0.017</c:v>
                </c:pt>
                <c:pt idx="57">
                  <c:v>0.017</c:v>
                </c:pt>
                <c:pt idx="58">
                  <c:v>0.017</c:v>
                </c:pt>
                <c:pt idx="59">
                  <c:v>0.017</c:v>
                </c:pt>
                <c:pt idx="60">
                  <c:v>0.017</c:v>
                </c:pt>
                <c:pt idx="61">
                  <c:v>0.017</c:v>
                </c:pt>
                <c:pt idx="62">
                  <c:v>0.018</c:v>
                </c:pt>
                <c:pt idx="63">
                  <c:v>0.018</c:v>
                </c:pt>
                <c:pt idx="64">
                  <c:v>0.018</c:v>
                </c:pt>
                <c:pt idx="65">
                  <c:v>0.018</c:v>
                </c:pt>
                <c:pt idx="66">
                  <c:v>0.018</c:v>
                </c:pt>
                <c:pt idx="67">
                  <c:v>0.018</c:v>
                </c:pt>
                <c:pt idx="68">
                  <c:v>0.018</c:v>
                </c:pt>
                <c:pt idx="69">
                  <c:v>0.018</c:v>
                </c:pt>
                <c:pt idx="70">
                  <c:v>0.019</c:v>
                </c:pt>
                <c:pt idx="71">
                  <c:v>0.019</c:v>
                </c:pt>
                <c:pt idx="72">
                  <c:v>0.019</c:v>
                </c:pt>
                <c:pt idx="73">
                  <c:v>0.019</c:v>
                </c:pt>
                <c:pt idx="74">
                  <c:v>0.019</c:v>
                </c:pt>
                <c:pt idx="75">
                  <c:v>0.019</c:v>
                </c:pt>
                <c:pt idx="76">
                  <c:v>0.019</c:v>
                </c:pt>
                <c:pt idx="77">
                  <c:v>0.019</c:v>
                </c:pt>
                <c:pt idx="78">
                  <c:v>0.02</c:v>
                </c:pt>
                <c:pt idx="79">
                  <c:v>0.02</c:v>
                </c:pt>
                <c:pt idx="80">
                  <c:v>0.02</c:v>
                </c:pt>
                <c:pt idx="81">
                  <c:v>0.02</c:v>
                </c:pt>
                <c:pt idx="82">
                  <c:v>0.02</c:v>
                </c:pt>
                <c:pt idx="83">
                  <c:v>0.02</c:v>
                </c:pt>
                <c:pt idx="84">
                  <c:v>0.02</c:v>
                </c:pt>
                <c:pt idx="85">
                  <c:v>0.02</c:v>
                </c:pt>
                <c:pt idx="86">
                  <c:v>0.021</c:v>
                </c:pt>
                <c:pt idx="87">
                  <c:v>0.021</c:v>
                </c:pt>
                <c:pt idx="88">
                  <c:v>0.021</c:v>
                </c:pt>
                <c:pt idx="89">
                  <c:v>0.021</c:v>
                </c:pt>
                <c:pt idx="90">
                  <c:v>0.021</c:v>
                </c:pt>
                <c:pt idx="91">
                  <c:v>0.021</c:v>
                </c:pt>
                <c:pt idx="92">
                  <c:v>0.021</c:v>
                </c:pt>
                <c:pt idx="93">
                  <c:v>0.021</c:v>
                </c:pt>
                <c:pt idx="94">
                  <c:v>0.022</c:v>
                </c:pt>
                <c:pt idx="95">
                  <c:v>0.022</c:v>
                </c:pt>
                <c:pt idx="96">
                  <c:v>0.022</c:v>
                </c:pt>
                <c:pt idx="97">
                  <c:v>0.022</c:v>
                </c:pt>
                <c:pt idx="98">
                  <c:v>0.022</c:v>
                </c:pt>
                <c:pt idx="99">
                  <c:v>0.022</c:v>
                </c:pt>
                <c:pt idx="100">
                  <c:v>0.022</c:v>
                </c:pt>
                <c:pt idx="101">
                  <c:v>0.022</c:v>
                </c:pt>
                <c:pt idx="102">
                  <c:v>0.023</c:v>
                </c:pt>
                <c:pt idx="103">
                  <c:v>0.023</c:v>
                </c:pt>
                <c:pt idx="104">
                  <c:v>0.023</c:v>
                </c:pt>
                <c:pt idx="105">
                  <c:v>0.023</c:v>
                </c:pt>
                <c:pt idx="106">
                  <c:v>0.023</c:v>
                </c:pt>
                <c:pt idx="107">
                  <c:v>0.023</c:v>
                </c:pt>
                <c:pt idx="108">
                  <c:v>0.023</c:v>
                </c:pt>
                <c:pt idx="109">
                  <c:v>0.023</c:v>
                </c:pt>
                <c:pt idx="110">
                  <c:v>0.024</c:v>
                </c:pt>
                <c:pt idx="111">
                  <c:v>0.024</c:v>
                </c:pt>
                <c:pt idx="112">
                  <c:v>0.024</c:v>
                </c:pt>
                <c:pt idx="113">
                  <c:v>0.024</c:v>
                </c:pt>
                <c:pt idx="114">
                  <c:v>0.024</c:v>
                </c:pt>
                <c:pt idx="115">
                  <c:v>0.024</c:v>
                </c:pt>
                <c:pt idx="116">
                  <c:v>0.024</c:v>
                </c:pt>
                <c:pt idx="117">
                  <c:v>0.024</c:v>
                </c:pt>
                <c:pt idx="118">
                  <c:v>0.025</c:v>
                </c:pt>
                <c:pt idx="119">
                  <c:v>0.025</c:v>
                </c:pt>
                <c:pt idx="120">
                  <c:v>0.025</c:v>
                </c:pt>
                <c:pt idx="121">
                  <c:v>0.025</c:v>
                </c:pt>
                <c:pt idx="122">
                  <c:v>0.025</c:v>
                </c:pt>
                <c:pt idx="123">
                  <c:v>0.025</c:v>
                </c:pt>
                <c:pt idx="124">
                  <c:v>0.025</c:v>
                </c:pt>
                <c:pt idx="125">
                  <c:v>0.025</c:v>
                </c:pt>
                <c:pt idx="126">
                  <c:v>0.026</c:v>
                </c:pt>
                <c:pt idx="127">
                  <c:v>0.026</c:v>
                </c:pt>
                <c:pt idx="128">
                  <c:v>0.026</c:v>
                </c:pt>
                <c:pt idx="129">
                  <c:v>0.026</c:v>
                </c:pt>
                <c:pt idx="130">
                  <c:v>0.026</c:v>
                </c:pt>
                <c:pt idx="131">
                  <c:v>0.026</c:v>
                </c:pt>
                <c:pt idx="132">
                  <c:v>0.026</c:v>
                </c:pt>
                <c:pt idx="133">
                  <c:v>0.026</c:v>
                </c:pt>
                <c:pt idx="134">
                  <c:v>0.027</c:v>
                </c:pt>
                <c:pt idx="135">
                  <c:v>0.027</c:v>
                </c:pt>
                <c:pt idx="136">
                  <c:v>0.027</c:v>
                </c:pt>
                <c:pt idx="137">
                  <c:v>0.027</c:v>
                </c:pt>
                <c:pt idx="138">
                  <c:v>0.027</c:v>
                </c:pt>
                <c:pt idx="139">
                  <c:v>0.027</c:v>
                </c:pt>
                <c:pt idx="140">
                  <c:v>0.027</c:v>
                </c:pt>
                <c:pt idx="141">
                  <c:v>0.027</c:v>
                </c:pt>
                <c:pt idx="142">
                  <c:v>0.028</c:v>
                </c:pt>
                <c:pt idx="143">
                  <c:v>0.028</c:v>
                </c:pt>
                <c:pt idx="144">
                  <c:v>0.028</c:v>
                </c:pt>
                <c:pt idx="145">
                  <c:v>0.028</c:v>
                </c:pt>
                <c:pt idx="146">
                  <c:v>0.028</c:v>
                </c:pt>
                <c:pt idx="147">
                  <c:v>0.028</c:v>
                </c:pt>
                <c:pt idx="148">
                  <c:v>0.028</c:v>
                </c:pt>
                <c:pt idx="149">
                  <c:v>0.028</c:v>
                </c:pt>
                <c:pt idx="150">
                  <c:v>0.029</c:v>
                </c:pt>
                <c:pt idx="151">
                  <c:v>0.029</c:v>
                </c:pt>
                <c:pt idx="152">
                  <c:v>0.029</c:v>
                </c:pt>
                <c:pt idx="153">
                  <c:v>0.029</c:v>
                </c:pt>
                <c:pt idx="154">
                  <c:v>0.029</c:v>
                </c:pt>
                <c:pt idx="155">
                  <c:v>0.029</c:v>
                </c:pt>
                <c:pt idx="156">
                  <c:v>0.029</c:v>
                </c:pt>
                <c:pt idx="157">
                  <c:v>0.029</c:v>
                </c:pt>
                <c:pt idx="158">
                  <c:v>0.03</c:v>
                </c:pt>
                <c:pt idx="159">
                  <c:v>0.03</c:v>
                </c:pt>
                <c:pt idx="160">
                  <c:v>0.03</c:v>
                </c:pt>
                <c:pt idx="161">
                  <c:v>0.03</c:v>
                </c:pt>
                <c:pt idx="162">
                  <c:v>0.03</c:v>
                </c:pt>
                <c:pt idx="163">
                  <c:v>0.03</c:v>
                </c:pt>
                <c:pt idx="164">
                  <c:v>0.03</c:v>
                </c:pt>
                <c:pt idx="165">
                  <c:v>0.03</c:v>
                </c:pt>
                <c:pt idx="166">
                  <c:v>0.031</c:v>
                </c:pt>
                <c:pt idx="167">
                  <c:v>0.031</c:v>
                </c:pt>
                <c:pt idx="168">
                  <c:v>0.031</c:v>
                </c:pt>
                <c:pt idx="169">
                  <c:v>0.031</c:v>
                </c:pt>
                <c:pt idx="170">
                  <c:v>0.031</c:v>
                </c:pt>
                <c:pt idx="171">
                  <c:v>0.031</c:v>
                </c:pt>
                <c:pt idx="172">
                  <c:v>0.031</c:v>
                </c:pt>
                <c:pt idx="173">
                  <c:v>0.032</c:v>
                </c:pt>
                <c:pt idx="174">
                  <c:v>0.032</c:v>
                </c:pt>
                <c:pt idx="175">
                  <c:v>0.032</c:v>
                </c:pt>
                <c:pt idx="176">
                  <c:v>0.032</c:v>
                </c:pt>
                <c:pt idx="177">
                  <c:v>0.032</c:v>
                </c:pt>
                <c:pt idx="178">
                  <c:v>0.032</c:v>
                </c:pt>
                <c:pt idx="179">
                  <c:v>0.032</c:v>
                </c:pt>
                <c:pt idx="180">
                  <c:v>0.032</c:v>
                </c:pt>
                <c:pt idx="181">
                  <c:v>0.033</c:v>
                </c:pt>
                <c:pt idx="182">
                  <c:v>0.033</c:v>
                </c:pt>
                <c:pt idx="183">
                  <c:v>0.033</c:v>
                </c:pt>
                <c:pt idx="184">
                  <c:v>0.033</c:v>
                </c:pt>
                <c:pt idx="185">
                  <c:v>0.033</c:v>
                </c:pt>
                <c:pt idx="186">
                  <c:v>0.033</c:v>
                </c:pt>
                <c:pt idx="187">
                  <c:v>0.033</c:v>
                </c:pt>
                <c:pt idx="188">
                  <c:v>0.033</c:v>
                </c:pt>
                <c:pt idx="189">
                  <c:v>0.034</c:v>
                </c:pt>
                <c:pt idx="190">
                  <c:v>0.034</c:v>
                </c:pt>
                <c:pt idx="191">
                  <c:v>0.034</c:v>
                </c:pt>
                <c:pt idx="192">
                  <c:v>0.034</c:v>
                </c:pt>
                <c:pt idx="193">
                  <c:v>0.034</c:v>
                </c:pt>
                <c:pt idx="194">
                  <c:v>0.034</c:v>
                </c:pt>
                <c:pt idx="195">
                  <c:v>0.034</c:v>
                </c:pt>
                <c:pt idx="196">
                  <c:v>0.034</c:v>
                </c:pt>
                <c:pt idx="197">
                  <c:v>0.035</c:v>
                </c:pt>
                <c:pt idx="198">
                  <c:v>0.035</c:v>
                </c:pt>
                <c:pt idx="199">
                  <c:v>0.035</c:v>
                </c:pt>
                <c:pt idx="200">
                  <c:v>0.035</c:v>
                </c:pt>
                <c:pt idx="201">
                  <c:v>0.035</c:v>
                </c:pt>
                <c:pt idx="202">
                  <c:v>0.035</c:v>
                </c:pt>
                <c:pt idx="203">
                  <c:v>0.035</c:v>
                </c:pt>
                <c:pt idx="204">
                  <c:v>0.035</c:v>
                </c:pt>
                <c:pt idx="205">
                  <c:v>0.036</c:v>
                </c:pt>
                <c:pt idx="206">
                  <c:v>0.036</c:v>
                </c:pt>
                <c:pt idx="207">
                  <c:v>0.036</c:v>
                </c:pt>
                <c:pt idx="208">
                  <c:v>0.036</c:v>
                </c:pt>
                <c:pt idx="209">
                  <c:v>0.036</c:v>
                </c:pt>
                <c:pt idx="210">
                  <c:v>0.036</c:v>
                </c:pt>
                <c:pt idx="211">
                  <c:v>0.036</c:v>
                </c:pt>
                <c:pt idx="212">
                  <c:v>0.036</c:v>
                </c:pt>
                <c:pt idx="213">
                  <c:v>0.037</c:v>
                </c:pt>
                <c:pt idx="214">
                  <c:v>0.037</c:v>
                </c:pt>
                <c:pt idx="215">
                  <c:v>0.037</c:v>
                </c:pt>
                <c:pt idx="216">
                  <c:v>0.037</c:v>
                </c:pt>
                <c:pt idx="217">
                  <c:v>0.037</c:v>
                </c:pt>
                <c:pt idx="218">
                  <c:v>0.037</c:v>
                </c:pt>
                <c:pt idx="219">
                  <c:v>0.037</c:v>
                </c:pt>
                <c:pt idx="220">
                  <c:v>0.037</c:v>
                </c:pt>
                <c:pt idx="221">
                  <c:v>0.038</c:v>
                </c:pt>
                <c:pt idx="222">
                  <c:v>0.038</c:v>
                </c:pt>
                <c:pt idx="223">
                  <c:v>0.038</c:v>
                </c:pt>
                <c:pt idx="224">
                  <c:v>0.038</c:v>
                </c:pt>
                <c:pt idx="225">
                  <c:v>0.038</c:v>
                </c:pt>
                <c:pt idx="226">
                  <c:v>0.038</c:v>
                </c:pt>
                <c:pt idx="227">
                  <c:v>0.038</c:v>
                </c:pt>
                <c:pt idx="228">
                  <c:v>0.038</c:v>
                </c:pt>
                <c:pt idx="229">
                  <c:v>0.039</c:v>
                </c:pt>
                <c:pt idx="230">
                  <c:v>0.039</c:v>
                </c:pt>
                <c:pt idx="231">
                  <c:v>0.039</c:v>
                </c:pt>
                <c:pt idx="232">
                  <c:v>0.039</c:v>
                </c:pt>
                <c:pt idx="233">
                  <c:v>0.039</c:v>
                </c:pt>
                <c:pt idx="234">
                  <c:v>0.039</c:v>
                </c:pt>
                <c:pt idx="235">
                  <c:v>0.039</c:v>
                </c:pt>
                <c:pt idx="236">
                  <c:v>0.039</c:v>
                </c:pt>
                <c:pt idx="237">
                  <c:v>0.04</c:v>
                </c:pt>
                <c:pt idx="238">
                  <c:v>0.04</c:v>
                </c:pt>
                <c:pt idx="239">
                  <c:v>0.04</c:v>
                </c:pt>
                <c:pt idx="240">
                  <c:v>0.04</c:v>
                </c:pt>
                <c:pt idx="241">
                  <c:v>0.04</c:v>
                </c:pt>
                <c:pt idx="242">
                  <c:v>0.04</c:v>
                </c:pt>
                <c:pt idx="243">
                  <c:v>0.04</c:v>
                </c:pt>
                <c:pt idx="244">
                  <c:v>0.04</c:v>
                </c:pt>
                <c:pt idx="245">
                  <c:v>0.041</c:v>
                </c:pt>
                <c:pt idx="246">
                  <c:v>0.041</c:v>
                </c:pt>
                <c:pt idx="247">
                  <c:v>0.041</c:v>
                </c:pt>
                <c:pt idx="248">
                  <c:v>0.041</c:v>
                </c:pt>
                <c:pt idx="249">
                  <c:v>0.041</c:v>
                </c:pt>
                <c:pt idx="250">
                  <c:v>0.041</c:v>
                </c:pt>
                <c:pt idx="251">
                  <c:v>0.041</c:v>
                </c:pt>
                <c:pt idx="252">
                  <c:v>0.041</c:v>
                </c:pt>
                <c:pt idx="253">
                  <c:v>0.042</c:v>
                </c:pt>
                <c:pt idx="254">
                  <c:v>0.042</c:v>
                </c:pt>
                <c:pt idx="255">
                  <c:v>0.042</c:v>
                </c:pt>
                <c:pt idx="256">
                  <c:v>0.042</c:v>
                </c:pt>
                <c:pt idx="257">
                  <c:v>0.042</c:v>
                </c:pt>
                <c:pt idx="258">
                  <c:v>0.042</c:v>
                </c:pt>
                <c:pt idx="259">
                  <c:v>0.042</c:v>
                </c:pt>
                <c:pt idx="260">
                  <c:v>0.042</c:v>
                </c:pt>
                <c:pt idx="261">
                  <c:v>0.043</c:v>
                </c:pt>
                <c:pt idx="262">
                  <c:v>0.043</c:v>
                </c:pt>
                <c:pt idx="263">
                  <c:v>0.043</c:v>
                </c:pt>
                <c:pt idx="264">
                  <c:v>0.043</c:v>
                </c:pt>
                <c:pt idx="265">
                  <c:v>0.043</c:v>
                </c:pt>
                <c:pt idx="266">
                  <c:v>0.043</c:v>
                </c:pt>
                <c:pt idx="267">
                  <c:v>0.043</c:v>
                </c:pt>
                <c:pt idx="268">
                  <c:v>0.043</c:v>
                </c:pt>
                <c:pt idx="269">
                  <c:v>0.044</c:v>
                </c:pt>
                <c:pt idx="270">
                  <c:v>0.044</c:v>
                </c:pt>
                <c:pt idx="271">
                  <c:v>0.044</c:v>
                </c:pt>
                <c:pt idx="272">
                  <c:v>0.044</c:v>
                </c:pt>
                <c:pt idx="273">
                  <c:v>0.044</c:v>
                </c:pt>
                <c:pt idx="274">
                  <c:v>0.044</c:v>
                </c:pt>
                <c:pt idx="275">
                  <c:v>0.044</c:v>
                </c:pt>
                <c:pt idx="276">
                  <c:v>0.044</c:v>
                </c:pt>
                <c:pt idx="277">
                  <c:v>0.045</c:v>
                </c:pt>
                <c:pt idx="278">
                  <c:v>0.045</c:v>
                </c:pt>
                <c:pt idx="279">
                  <c:v>0.045</c:v>
                </c:pt>
                <c:pt idx="280">
                  <c:v>0.045</c:v>
                </c:pt>
                <c:pt idx="281">
                  <c:v>0.045</c:v>
                </c:pt>
                <c:pt idx="282">
                  <c:v>0.045</c:v>
                </c:pt>
                <c:pt idx="283">
                  <c:v>0.045</c:v>
                </c:pt>
                <c:pt idx="284">
                  <c:v>0.045</c:v>
                </c:pt>
                <c:pt idx="285">
                  <c:v>0.046</c:v>
                </c:pt>
                <c:pt idx="286">
                  <c:v>0.046</c:v>
                </c:pt>
                <c:pt idx="287">
                  <c:v>0.046</c:v>
                </c:pt>
                <c:pt idx="288">
                  <c:v>0.046</c:v>
                </c:pt>
                <c:pt idx="289">
                  <c:v>0.046</c:v>
                </c:pt>
                <c:pt idx="290">
                  <c:v>0.046</c:v>
                </c:pt>
                <c:pt idx="291">
                  <c:v>0.046</c:v>
                </c:pt>
                <c:pt idx="292">
                  <c:v>0.046</c:v>
                </c:pt>
                <c:pt idx="293">
                  <c:v>0.047</c:v>
                </c:pt>
                <c:pt idx="294">
                  <c:v>0.047</c:v>
                </c:pt>
                <c:pt idx="295">
                  <c:v>0.047</c:v>
                </c:pt>
                <c:pt idx="296">
                  <c:v>0.047</c:v>
                </c:pt>
                <c:pt idx="297">
                  <c:v>0.047</c:v>
                </c:pt>
                <c:pt idx="298">
                  <c:v>0.047</c:v>
                </c:pt>
                <c:pt idx="299">
                  <c:v>0.047</c:v>
                </c:pt>
                <c:pt idx="300">
                  <c:v>0.047</c:v>
                </c:pt>
                <c:pt idx="301">
                  <c:v>0.048</c:v>
                </c:pt>
                <c:pt idx="302">
                  <c:v>0.048</c:v>
                </c:pt>
                <c:pt idx="303">
                  <c:v>0.048</c:v>
                </c:pt>
                <c:pt idx="304">
                  <c:v>0.048</c:v>
                </c:pt>
                <c:pt idx="305">
                  <c:v>0.048</c:v>
                </c:pt>
                <c:pt idx="306">
                  <c:v>0.048</c:v>
                </c:pt>
                <c:pt idx="307">
                  <c:v>0.048</c:v>
                </c:pt>
                <c:pt idx="308">
                  <c:v>0.048</c:v>
                </c:pt>
                <c:pt idx="309">
                  <c:v>0.049</c:v>
                </c:pt>
                <c:pt idx="310">
                  <c:v>0.049</c:v>
                </c:pt>
                <c:pt idx="311">
                  <c:v>0.049</c:v>
                </c:pt>
                <c:pt idx="312">
                  <c:v>0.049</c:v>
                </c:pt>
                <c:pt idx="313">
                  <c:v>0.049</c:v>
                </c:pt>
                <c:pt idx="314">
                  <c:v>0.049</c:v>
                </c:pt>
                <c:pt idx="315">
                  <c:v>0.049</c:v>
                </c:pt>
                <c:pt idx="316">
                  <c:v>0.049</c:v>
                </c:pt>
                <c:pt idx="317">
                  <c:v>0.05</c:v>
                </c:pt>
                <c:pt idx="318">
                  <c:v>0.05</c:v>
                </c:pt>
                <c:pt idx="319">
                  <c:v>0.05</c:v>
                </c:pt>
                <c:pt idx="320">
                  <c:v>0.05</c:v>
                </c:pt>
                <c:pt idx="321">
                  <c:v>0.05</c:v>
                </c:pt>
                <c:pt idx="322">
                  <c:v>0.05</c:v>
                </c:pt>
                <c:pt idx="323">
                  <c:v>0.05</c:v>
                </c:pt>
                <c:pt idx="324">
                  <c:v>0.051</c:v>
                </c:pt>
                <c:pt idx="325">
                  <c:v>0.051</c:v>
                </c:pt>
                <c:pt idx="326">
                  <c:v>0.051</c:v>
                </c:pt>
                <c:pt idx="327">
                  <c:v>0.051</c:v>
                </c:pt>
                <c:pt idx="328">
                  <c:v>0.051</c:v>
                </c:pt>
                <c:pt idx="329">
                  <c:v>0.051</c:v>
                </c:pt>
                <c:pt idx="330">
                  <c:v>0.051</c:v>
                </c:pt>
                <c:pt idx="331">
                  <c:v>0.051</c:v>
                </c:pt>
                <c:pt idx="332">
                  <c:v>0.052</c:v>
                </c:pt>
                <c:pt idx="333">
                  <c:v>0.052</c:v>
                </c:pt>
                <c:pt idx="334">
                  <c:v>0.052</c:v>
                </c:pt>
                <c:pt idx="335">
                  <c:v>0.052</c:v>
                </c:pt>
                <c:pt idx="336">
                  <c:v>0.052</c:v>
                </c:pt>
                <c:pt idx="337">
                  <c:v>0.052</c:v>
                </c:pt>
                <c:pt idx="338">
                  <c:v>0.052</c:v>
                </c:pt>
                <c:pt idx="339">
                  <c:v>0.052</c:v>
                </c:pt>
                <c:pt idx="340">
                  <c:v>0.053</c:v>
                </c:pt>
                <c:pt idx="341">
                  <c:v>0.053</c:v>
                </c:pt>
                <c:pt idx="342">
                  <c:v>0.053</c:v>
                </c:pt>
                <c:pt idx="343">
                  <c:v>0.053</c:v>
                </c:pt>
                <c:pt idx="344">
                  <c:v>0.053</c:v>
                </c:pt>
                <c:pt idx="345">
                  <c:v>0.053</c:v>
                </c:pt>
                <c:pt idx="346">
                  <c:v>0.053</c:v>
                </c:pt>
                <c:pt idx="347">
                  <c:v>0.053</c:v>
                </c:pt>
                <c:pt idx="348">
                  <c:v>0.054</c:v>
                </c:pt>
                <c:pt idx="349">
                  <c:v>0.054</c:v>
                </c:pt>
                <c:pt idx="350">
                  <c:v>0.054</c:v>
                </c:pt>
                <c:pt idx="351">
                  <c:v>0.054</c:v>
                </c:pt>
                <c:pt idx="352">
                  <c:v>0.054</c:v>
                </c:pt>
                <c:pt idx="353">
                  <c:v>0.054</c:v>
                </c:pt>
                <c:pt idx="354">
                  <c:v>0.054</c:v>
                </c:pt>
                <c:pt idx="355">
                  <c:v>0.054</c:v>
                </c:pt>
                <c:pt idx="356">
                  <c:v>0.055</c:v>
                </c:pt>
                <c:pt idx="357">
                  <c:v>0.055</c:v>
                </c:pt>
                <c:pt idx="358">
                  <c:v>0.055</c:v>
                </c:pt>
                <c:pt idx="359">
                  <c:v>0.055</c:v>
                </c:pt>
                <c:pt idx="360">
                  <c:v>0.055</c:v>
                </c:pt>
                <c:pt idx="361">
                  <c:v>0.055</c:v>
                </c:pt>
                <c:pt idx="362">
                  <c:v>0.055</c:v>
                </c:pt>
                <c:pt idx="363">
                  <c:v>0.055</c:v>
                </c:pt>
                <c:pt idx="364">
                  <c:v>0.056</c:v>
                </c:pt>
                <c:pt idx="365">
                  <c:v>0.056</c:v>
                </c:pt>
                <c:pt idx="366">
                  <c:v>0.056</c:v>
                </c:pt>
                <c:pt idx="367">
                  <c:v>0.056</c:v>
                </c:pt>
                <c:pt idx="368">
                  <c:v>0.056</c:v>
                </c:pt>
                <c:pt idx="369">
                  <c:v>0.056</c:v>
                </c:pt>
                <c:pt idx="370">
                  <c:v>0.056</c:v>
                </c:pt>
                <c:pt idx="371">
                  <c:v>0.056</c:v>
                </c:pt>
                <c:pt idx="372">
                  <c:v>0.057</c:v>
                </c:pt>
                <c:pt idx="373">
                  <c:v>0.057</c:v>
                </c:pt>
                <c:pt idx="374">
                  <c:v>0.057</c:v>
                </c:pt>
                <c:pt idx="375">
                  <c:v>0.057</c:v>
                </c:pt>
                <c:pt idx="376">
                  <c:v>0.057</c:v>
                </c:pt>
                <c:pt idx="377">
                  <c:v>0.057</c:v>
                </c:pt>
                <c:pt idx="378">
                  <c:v>0.057</c:v>
                </c:pt>
                <c:pt idx="379">
                  <c:v>0.057</c:v>
                </c:pt>
                <c:pt idx="380">
                  <c:v>0.058</c:v>
                </c:pt>
                <c:pt idx="381">
                  <c:v>0.058</c:v>
                </c:pt>
                <c:pt idx="382">
                  <c:v>0.058</c:v>
                </c:pt>
                <c:pt idx="383">
                  <c:v>0.058</c:v>
                </c:pt>
                <c:pt idx="384">
                  <c:v>0.058</c:v>
                </c:pt>
                <c:pt idx="385">
                  <c:v>0.058</c:v>
                </c:pt>
                <c:pt idx="386">
                  <c:v>0.058</c:v>
                </c:pt>
                <c:pt idx="387">
                  <c:v>0.058</c:v>
                </c:pt>
                <c:pt idx="388">
                  <c:v>0.059</c:v>
                </c:pt>
                <c:pt idx="389">
                  <c:v>0.059</c:v>
                </c:pt>
                <c:pt idx="390">
                  <c:v>0.059</c:v>
                </c:pt>
                <c:pt idx="391">
                  <c:v>0.059</c:v>
                </c:pt>
                <c:pt idx="392">
                  <c:v>0.059</c:v>
                </c:pt>
                <c:pt idx="393">
                  <c:v>0.059</c:v>
                </c:pt>
                <c:pt idx="394">
                  <c:v>0.059</c:v>
                </c:pt>
                <c:pt idx="395">
                  <c:v>0.059</c:v>
                </c:pt>
                <c:pt idx="396">
                  <c:v>0.06</c:v>
                </c:pt>
                <c:pt idx="397">
                  <c:v>0.06</c:v>
                </c:pt>
                <c:pt idx="398">
                  <c:v>0.06</c:v>
                </c:pt>
                <c:pt idx="399">
                  <c:v>0.06</c:v>
                </c:pt>
                <c:pt idx="400">
                  <c:v>0.06</c:v>
                </c:pt>
                <c:pt idx="401">
                  <c:v>0.06</c:v>
                </c:pt>
                <c:pt idx="402">
                  <c:v>0.06</c:v>
                </c:pt>
                <c:pt idx="403">
                  <c:v>0.06</c:v>
                </c:pt>
                <c:pt idx="404">
                  <c:v>0.061</c:v>
                </c:pt>
                <c:pt idx="405">
                  <c:v>0.061</c:v>
                </c:pt>
                <c:pt idx="406">
                  <c:v>0.061</c:v>
                </c:pt>
                <c:pt idx="407">
                  <c:v>0.061</c:v>
                </c:pt>
                <c:pt idx="408">
                  <c:v>0.061</c:v>
                </c:pt>
                <c:pt idx="409">
                  <c:v>0.061</c:v>
                </c:pt>
                <c:pt idx="410">
                  <c:v>0.061</c:v>
                </c:pt>
                <c:pt idx="411">
                  <c:v>0.061</c:v>
                </c:pt>
                <c:pt idx="412">
                  <c:v>0.062</c:v>
                </c:pt>
                <c:pt idx="413">
                  <c:v>0.062</c:v>
                </c:pt>
                <c:pt idx="414">
                  <c:v>0.062</c:v>
                </c:pt>
                <c:pt idx="415">
                  <c:v>0.062</c:v>
                </c:pt>
                <c:pt idx="416">
                  <c:v>0.062</c:v>
                </c:pt>
                <c:pt idx="417">
                  <c:v>0.062</c:v>
                </c:pt>
                <c:pt idx="418">
                  <c:v>0.062</c:v>
                </c:pt>
                <c:pt idx="419">
                  <c:v>0.062</c:v>
                </c:pt>
                <c:pt idx="420">
                  <c:v>0.063</c:v>
                </c:pt>
                <c:pt idx="421">
                  <c:v>0.063</c:v>
                </c:pt>
                <c:pt idx="422">
                  <c:v>0.063</c:v>
                </c:pt>
                <c:pt idx="423">
                  <c:v>0.063</c:v>
                </c:pt>
                <c:pt idx="424">
                  <c:v>0.063</c:v>
                </c:pt>
                <c:pt idx="425">
                  <c:v>0.063</c:v>
                </c:pt>
                <c:pt idx="426">
                  <c:v>0.063</c:v>
                </c:pt>
                <c:pt idx="427">
                  <c:v>0.063</c:v>
                </c:pt>
                <c:pt idx="428">
                  <c:v>0.064</c:v>
                </c:pt>
                <c:pt idx="429">
                  <c:v>0.064</c:v>
                </c:pt>
                <c:pt idx="430">
                  <c:v>0.064</c:v>
                </c:pt>
                <c:pt idx="431">
                  <c:v>0.064</c:v>
                </c:pt>
                <c:pt idx="432">
                  <c:v>0.064</c:v>
                </c:pt>
                <c:pt idx="433">
                  <c:v>0.064</c:v>
                </c:pt>
                <c:pt idx="434">
                  <c:v>0.064</c:v>
                </c:pt>
                <c:pt idx="435">
                  <c:v>0.064</c:v>
                </c:pt>
                <c:pt idx="436">
                  <c:v>0.065</c:v>
                </c:pt>
                <c:pt idx="437">
                  <c:v>0.065</c:v>
                </c:pt>
                <c:pt idx="438">
                  <c:v>0.065</c:v>
                </c:pt>
                <c:pt idx="439">
                  <c:v>0.065</c:v>
                </c:pt>
                <c:pt idx="440">
                  <c:v>0.065</c:v>
                </c:pt>
                <c:pt idx="441">
                  <c:v>0.065</c:v>
                </c:pt>
                <c:pt idx="442">
                  <c:v>0.065</c:v>
                </c:pt>
                <c:pt idx="443">
                  <c:v>0.065</c:v>
                </c:pt>
                <c:pt idx="444">
                  <c:v>0.066</c:v>
                </c:pt>
                <c:pt idx="445">
                  <c:v>0.066</c:v>
                </c:pt>
                <c:pt idx="446">
                  <c:v>0.066</c:v>
                </c:pt>
                <c:pt idx="447">
                  <c:v>0.066</c:v>
                </c:pt>
                <c:pt idx="448">
                  <c:v>0.066</c:v>
                </c:pt>
                <c:pt idx="449">
                  <c:v>0.066</c:v>
                </c:pt>
                <c:pt idx="450">
                  <c:v>0.066</c:v>
                </c:pt>
                <c:pt idx="451">
                  <c:v>0.066</c:v>
                </c:pt>
                <c:pt idx="452">
                  <c:v>0.067</c:v>
                </c:pt>
                <c:pt idx="453">
                  <c:v>0.067</c:v>
                </c:pt>
                <c:pt idx="454">
                  <c:v>0.067</c:v>
                </c:pt>
                <c:pt idx="455">
                  <c:v>0.067</c:v>
                </c:pt>
                <c:pt idx="456">
                  <c:v>0.067</c:v>
                </c:pt>
                <c:pt idx="457">
                  <c:v>0.067</c:v>
                </c:pt>
                <c:pt idx="458">
                  <c:v>0.067</c:v>
                </c:pt>
                <c:pt idx="459">
                  <c:v>0.067</c:v>
                </c:pt>
                <c:pt idx="460">
                  <c:v>0.068</c:v>
                </c:pt>
                <c:pt idx="461">
                  <c:v>0.068</c:v>
                </c:pt>
                <c:pt idx="462">
                  <c:v>0.068</c:v>
                </c:pt>
                <c:pt idx="463">
                  <c:v>0.068</c:v>
                </c:pt>
                <c:pt idx="464">
                  <c:v>0.068</c:v>
                </c:pt>
                <c:pt idx="465">
                  <c:v>0.068</c:v>
                </c:pt>
                <c:pt idx="466">
                  <c:v>0.068</c:v>
                </c:pt>
                <c:pt idx="467">
                  <c:v>0.068</c:v>
                </c:pt>
                <c:pt idx="468">
                  <c:v>0.069</c:v>
                </c:pt>
                <c:pt idx="469">
                  <c:v>0.069</c:v>
                </c:pt>
                <c:pt idx="470">
                  <c:v>0.069</c:v>
                </c:pt>
                <c:pt idx="471">
                  <c:v>0.069</c:v>
                </c:pt>
                <c:pt idx="472">
                  <c:v>0.069</c:v>
                </c:pt>
                <c:pt idx="473">
                  <c:v>0.069</c:v>
                </c:pt>
                <c:pt idx="474">
                  <c:v>0.069</c:v>
                </c:pt>
                <c:pt idx="475">
                  <c:v>0.07</c:v>
                </c:pt>
                <c:pt idx="476">
                  <c:v>0.07</c:v>
                </c:pt>
                <c:pt idx="477">
                  <c:v>0.07</c:v>
                </c:pt>
                <c:pt idx="478">
                  <c:v>0.07</c:v>
                </c:pt>
                <c:pt idx="479">
                  <c:v>0.07</c:v>
                </c:pt>
                <c:pt idx="480">
                  <c:v>0.07</c:v>
                </c:pt>
                <c:pt idx="481">
                  <c:v>0.07</c:v>
                </c:pt>
                <c:pt idx="482">
                  <c:v>0.07</c:v>
                </c:pt>
                <c:pt idx="483">
                  <c:v>0.071</c:v>
                </c:pt>
                <c:pt idx="484">
                  <c:v>0.071</c:v>
                </c:pt>
                <c:pt idx="485">
                  <c:v>0.071</c:v>
                </c:pt>
                <c:pt idx="486">
                  <c:v>0.071</c:v>
                </c:pt>
                <c:pt idx="487">
                  <c:v>0.071</c:v>
                </c:pt>
                <c:pt idx="488">
                  <c:v>0.071</c:v>
                </c:pt>
                <c:pt idx="489">
                  <c:v>0.071</c:v>
                </c:pt>
                <c:pt idx="490">
                  <c:v>0.071</c:v>
                </c:pt>
                <c:pt idx="491">
                  <c:v>0.072</c:v>
                </c:pt>
                <c:pt idx="492">
                  <c:v>0.072</c:v>
                </c:pt>
                <c:pt idx="493">
                  <c:v>0.072</c:v>
                </c:pt>
                <c:pt idx="494">
                  <c:v>0.072</c:v>
                </c:pt>
                <c:pt idx="495">
                  <c:v>0.072</c:v>
                </c:pt>
                <c:pt idx="496">
                  <c:v>0.072</c:v>
                </c:pt>
                <c:pt idx="497">
                  <c:v>0.072</c:v>
                </c:pt>
                <c:pt idx="498">
                  <c:v>0.072</c:v>
                </c:pt>
                <c:pt idx="499">
                  <c:v>0.073</c:v>
                </c:pt>
                <c:pt idx="500">
                  <c:v>0.073</c:v>
                </c:pt>
                <c:pt idx="501">
                  <c:v>0.073</c:v>
                </c:pt>
                <c:pt idx="502">
                  <c:v>0.073</c:v>
                </c:pt>
                <c:pt idx="503">
                  <c:v>0.073</c:v>
                </c:pt>
                <c:pt idx="504">
                  <c:v>0.073</c:v>
                </c:pt>
                <c:pt idx="505">
                  <c:v>0.073</c:v>
                </c:pt>
                <c:pt idx="506">
                  <c:v>0.073</c:v>
                </c:pt>
                <c:pt idx="507">
                  <c:v>0.074</c:v>
                </c:pt>
                <c:pt idx="508">
                  <c:v>0.074</c:v>
                </c:pt>
                <c:pt idx="509">
                  <c:v>0.074</c:v>
                </c:pt>
                <c:pt idx="510">
                  <c:v>0.074</c:v>
                </c:pt>
                <c:pt idx="511">
                  <c:v>0.074</c:v>
                </c:pt>
                <c:pt idx="512">
                  <c:v>0.074</c:v>
                </c:pt>
                <c:pt idx="513">
                  <c:v>0.074</c:v>
                </c:pt>
                <c:pt idx="514">
                  <c:v>0.074</c:v>
                </c:pt>
                <c:pt idx="515">
                  <c:v>0.075</c:v>
                </c:pt>
                <c:pt idx="516">
                  <c:v>0.075</c:v>
                </c:pt>
                <c:pt idx="517">
                  <c:v>0.075</c:v>
                </c:pt>
                <c:pt idx="518">
                  <c:v>0.075</c:v>
                </c:pt>
                <c:pt idx="519">
                  <c:v>0.075</c:v>
                </c:pt>
                <c:pt idx="520">
                  <c:v>0.075</c:v>
                </c:pt>
                <c:pt idx="521">
                  <c:v>0.075</c:v>
                </c:pt>
                <c:pt idx="522">
                  <c:v>0.075</c:v>
                </c:pt>
                <c:pt idx="523">
                  <c:v>0.076</c:v>
                </c:pt>
                <c:pt idx="524">
                  <c:v>0.076</c:v>
                </c:pt>
                <c:pt idx="525">
                  <c:v>0.076</c:v>
                </c:pt>
                <c:pt idx="526">
                  <c:v>0.076</c:v>
                </c:pt>
                <c:pt idx="527">
                  <c:v>0.076</c:v>
                </c:pt>
                <c:pt idx="528">
                  <c:v>0.076</c:v>
                </c:pt>
                <c:pt idx="529">
                  <c:v>0.076</c:v>
                </c:pt>
                <c:pt idx="530">
                  <c:v>0.076</c:v>
                </c:pt>
                <c:pt idx="531">
                  <c:v>0.077</c:v>
                </c:pt>
                <c:pt idx="532">
                  <c:v>0.077</c:v>
                </c:pt>
                <c:pt idx="533">
                  <c:v>0.077</c:v>
                </c:pt>
                <c:pt idx="534">
                  <c:v>0.077</c:v>
                </c:pt>
                <c:pt idx="535">
                  <c:v>0.077</c:v>
                </c:pt>
                <c:pt idx="536">
                  <c:v>0.077</c:v>
                </c:pt>
                <c:pt idx="537">
                  <c:v>0.077</c:v>
                </c:pt>
                <c:pt idx="538">
                  <c:v>0.077</c:v>
                </c:pt>
                <c:pt idx="539">
                  <c:v>0.078</c:v>
                </c:pt>
                <c:pt idx="540">
                  <c:v>0.078</c:v>
                </c:pt>
                <c:pt idx="541">
                  <c:v>0.078</c:v>
                </c:pt>
                <c:pt idx="542">
                  <c:v>0.078</c:v>
                </c:pt>
                <c:pt idx="543">
                  <c:v>0.078</c:v>
                </c:pt>
                <c:pt idx="544">
                  <c:v>0.078</c:v>
                </c:pt>
                <c:pt idx="545">
                  <c:v>0.078</c:v>
                </c:pt>
                <c:pt idx="546">
                  <c:v>0.078</c:v>
                </c:pt>
                <c:pt idx="547">
                  <c:v>0.079</c:v>
                </c:pt>
                <c:pt idx="548">
                  <c:v>0.079</c:v>
                </c:pt>
                <c:pt idx="549">
                  <c:v>0.079</c:v>
                </c:pt>
                <c:pt idx="550">
                  <c:v>0.079</c:v>
                </c:pt>
                <c:pt idx="551">
                  <c:v>0.079</c:v>
                </c:pt>
                <c:pt idx="552">
                  <c:v>0.079</c:v>
                </c:pt>
                <c:pt idx="553">
                  <c:v>0.079</c:v>
                </c:pt>
                <c:pt idx="554">
                  <c:v>0.079</c:v>
                </c:pt>
                <c:pt idx="555">
                  <c:v>0.08</c:v>
                </c:pt>
                <c:pt idx="556">
                  <c:v>0.08</c:v>
                </c:pt>
                <c:pt idx="557">
                  <c:v>0.08</c:v>
                </c:pt>
                <c:pt idx="558">
                  <c:v>0.08</c:v>
                </c:pt>
                <c:pt idx="559">
                  <c:v>0.08</c:v>
                </c:pt>
                <c:pt idx="560">
                  <c:v>0.08</c:v>
                </c:pt>
                <c:pt idx="561">
                  <c:v>0.08</c:v>
                </c:pt>
                <c:pt idx="562">
                  <c:v>0.08</c:v>
                </c:pt>
                <c:pt idx="563">
                  <c:v>0.081</c:v>
                </c:pt>
                <c:pt idx="564">
                  <c:v>0.081</c:v>
                </c:pt>
                <c:pt idx="565">
                  <c:v>0.081</c:v>
                </c:pt>
                <c:pt idx="566">
                  <c:v>0.081</c:v>
                </c:pt>
                <c:pt idx="567">
                  <c:v>0.081</c:v>
                </c:pt>
                <c:pt idx="568">
                  <c:v>0.081</c:v>
                </c:pt>
                <c:pt idx="569">
                  <c:v>0.081</c:v>
                </c:pt>
                <c:pt idx="570">
                  <c:v>0.081</c:v>
                </c:pt>
                <c:pt idx="571">
                  <c:v>0.082</c:v>
                </c:pt>
                <c:pt idx="572">
                  <c:v>0.082</c:v>
                </c:pt>
                <c:pt idx="573">
                  <c:v>0.082</c:v>
                </c:pt>
                <c:pt idx="574">
                  <c:v>0.082</c:v>
                </c:pt>
                <c:pt idx="575">
                  <c:v>0.082</c:v>
                </c:pt>
                <c:pt idx="576">
                  <c:v>0.082</c:v>
                </c:pt>
                <c:pt idx="577">
                  <c:v>0.082</c:v>
                </c:pt>
                <c:pt idx="578">
                  <c:v>0.082</c:v>
                </c:pt>
                <c:pt idx="579">
                  <c:v>0.083</c:v>
                </c:pt>
                <c:pt idx="580">
                  <c:v>0.083</c:v>
                </c:pt>
                <c:pt idx="581">
                  <c:v>0.083</c:v>
                </c:pt>
                <c:pt idx="582">
                  <c:v>0.083</c:v>
                </c:pt>
                <c:pt idx="583">
                  <c:v>0.083</c:v>
                </c:pt>
                <c:pt idx="584">
                  <c:v>0.083</c:v>
                </c:pt>
                <c:pt idx="585">
                  <c:v>0.083</c:v>
                </c:pt>
                <c:pt idx="586">
                  <c:v>0.083</c:v>
                </c:pt>
                <c:pt idx="587">
                  <c:v>0.084</c:v>
                </c:pt>
                <c:pt idx="588">
                  <c:v>0.084</c:v>
                </c:pt>
                <c:pt idx="589">
                  <c:v>0.084</c:v>
                </c:pt>
                <c:pt idx="590">
                  <c:v>0.084</c:v>
                </c:pt>
                <c:pt idx="591">
                  <c:v>0.084</c:v>
                </c:pt>
                <c:pt idx="592">
                  <c:v>0.084</c:v>
                </c:pt>
                <c:pt idx="593">
                  <c:v>0.084</c:v>
                </c:pt>
                <c:pt idx="594">
                  <c:v>0.084</c:v>
                </c:pt>
                <c:pt idx="595">
                  <c:v>0.085</c:v>
                </c:pt>
                <c:pt idx="596">
                  <c:v>0.085</c:v>
                </c:pt>
                <c:pt idx="597">
                  <c:v>0.085</c:v>
                </c:pt>
                <c:pt idx="598">
                  <c:v>0.085</c:v>
                </c:pt>
                <c:pt idx="599">
                  <c:v>0.085</c:v>
                </c:pt>
                <c:pt idx="600">
                  <c:v>0.085</c:v>
                </c:pt>
                <c:pt idx="601">
                  <c:v>0.085</c:v>
                </c:pt>
                <c:pt idx="602">
                  <c:v>0.085</c:v>
                </c:pt>
                <c:pt idx="603">
                  <c:v>0.086</c:v>
                </c:pt>
                <c:pt idx="604">
                  <c:v>0.086</c:v>
                </c:pt>
                <c:pt idx="605">
                  <c:v>0.086</c:v>
                </c:pt>
                <c:pt idx="606">
                  <c:v>0.086</c:v>
                </c:pt>
                <c:pt idx="607">
                  <c:v>0.086</c:v>
                </c:pt>
                <c:pt idx="608">
                  <c:v>0.086</c:v>
                </c:pt>
                <c:pt idx="609">
                  <c:v>0.086</c:v>
                </c:pt>
                <c:pt idx="610">
                  <c:v>0.086</c:v>
                </c:pt>
                <c:pt idx="611">
                  <c:v>0.087</c:v>
                </c:pt>
                <c:pt idx="612">
                  <c:v>0.087</c:v>
                </c:pt>
                <c:pt idx="613">
                  <c:v>0.087</c:v>
                </c:pt>
                <c:pt idx="614">
                  <c:v>0.087</c:v>
                </c:pt>
                <c:pt idx="615">
                  <c:v>0.087</c:v>
                </c:pt>
                <c:pt idx="616">
                  <c:v>0.087</c:v>
                </c:pt>
                <c:pt idx="617">
                  <c:v>0.087</c:v>
                </c:pt>
                <c:pt idx="618">
                  <c:v>0.087</c:v>
                </c:pt>
                <c:pt idx="619">
                  <c:v>0.088</c:v>
                </c:pt>
                <c:pt idx="620">
                  <c:v>0.088</c:v>
                </c:pt>
                <c:pt idx="621">
                  <c:v>0.088</c:v>
                </c:pt>
                <c:pt idx="622">
                  <c:v>0.088</c:v>
                </c:pt>
                <c:pt idx="623">
                  <c:v>0.088</c:v>
                </c:pt>
                <c:pt idx="624">
                  <c:v>0.088</c:v>
                </c:pt>
                <c:pt idx="625">
                  <c:v>0.088</c:v>
                </c:pt>
                <c:pt idx="626">
                  <c:v>0.089</c:v>
                </c:pt>
                <c:pt idx="627">
                  <c:v>0.089</c:v>
                </c:pt>
                <c:pt idx="628">
                  <c:v>0.089</c:v>
                </c:pt>
                <c:pt idx="629">
                  <c:v>0.089</c:v>
                </c:pt>
                <c:pt idx="630">
                  <c:v>0.089</c:v>
                </c:pt>
                <c:pt idx="631">
                  <c:v>0.089</c:v>
                </c:pt>
                <c:pt idx="632">
                  <c:v>0.089</c:v>
                </c:pt>
                <c:pt idx="633">
                  <c:v>0.089</c:v>
                </c:pt>
                <c:pt idx="634">
                  <c:v>0.09</c:v>
                </c:pt>
                <c:pt idx="635">
                  <c:v>0.09</c:v>
                </c:pt>
                <c:pt idx="636">
                  <c:v>0.09</c:v>
                </c:pt>
                <c:pt idx="637">
                  <c:v>0.09</c:v>
                </c:pt>
                <c:pt idx="638">
                  <c:v>0.09</c:v>
                </c:pt>
                <c:pt idx="639">
                  <c:v>0.09</c:v>
                </c:pt>
                <c:pt idx="640">
                  <c:v>0.09</c:v>
                </c:pt>
              </c:strCache>
            </c:strRef>
          </c:cat>
          <c:val>
            <c:numRef>
              <c:f>'9.18b'!$W$20:$W$660</c:f>
              <c:numCache>
                <c:formatCode>0.00000</c:formatCode>
                <c:ptCount val="641"/>
                <c:pt idx="0">
                  <c:v>0.18946811789623114</c:v>
                </c:pt>
                <c:pt idx="1">
                  <c:v>0.19561936721218395</c:v>
                </c:pt>
                <c:pt idx="2">
                  <c:v>0.2019501262323026</c:v>
                </c:pt>
                <c:pt idx="3">
                  <c:v>0.20846491778891213</c:v>
                </c:pt>
                <c:pt idx="4">
                  <c:v>0.21516835475428053</c:v>
                </c:pt>
                <c:pt idx="5">
                  <c:v>0.2220651410705464</c:v>
                </c:pt>
                <c:pt idx="6">
                  <c:v>0.22916007276655176</c:v>
                </c:pt>
                <c:pt idx="7">
                  <c:v>0.23645803896054987</c:v>
                </c:pt>
                <c:pt idx="8">
                  <c:v>0.24396402284771307</c:v>
                </c:pt>
                <c:pt idx="9">
                  <c:v>0.25168310267136412</c:v>
                </c:pt>
                <c:pt idx="10">
                  <c:v>0.25962045267680878</c:v>
                </c:pt>
                <c:pt idx="11">
                  <c:v>0.26778134404665083</c:v>
                </c:pt>
                <c:pt idx="12">
                  <c:v>0.27617114581641672</c:v>
                </c:pt>
                <c:pt idx="13">
                  <c:v>0.28479532576932709</c:v>
                </c:pt>
                <c:pt idx="14">
                  <c:v>0.29365945130900245</c:v>
                </c:pt>
                <c:pt idx="15">
                  <c:v>0.30276919030888805</c:v>
                </c:pt>
                <c:pt idx="16">
                  <c:v>0.31213031193714624</c:v>
                </c:pt>
                <c:pt idx="17">
                  <c:v>0.32174868745575935</c:v>
                </c:pt>
                <c:pt idx="18">
                  <c:v>0.33163029099254526</c:v>
                </c:pt>
                <c:pt idx="19">
                  <c:v>0.34178120028478909</c:v>
                </c:pt>
                <c:pt idx="20">
                  <c:v>0.35220759739315316</c:v>
                </c:pt>
                <c:pt idx="21">
                  <c:v>0.36291576938452785</c:v>
                </c:pt>
                <c:pt idx="22">
                  <c:v>0.37391210898244698</c:v>
                </c:pt>
                <c:pt idx="23">
                  <c:v>0.38520311518368716</c:v>
                </c:pt>
                <c:pt idx="24">
                  <c:v>0.39679539383965223</c:v>
                </c:pt>
                <c:pt idx="25">
                  <c:v>0.4086956582011072</c:v>
                </c:pt>
                <c:pt idx="26">
                  <c:v>0.42091072942484337</c:v>
                </c:pt>
                <c:pt idx="27">
                  <c:v>0.43344753704080019</c:v>
                </c:pt>
                <c:pt idx="28">
                  <c:v>0.44631311937819229</c:v>
                </c:pt>
                <c:pt idx="29">
                  <c:v>0.45951462394913695</c:v>
                </c:pt>
                <c:pt idx="30">
                  <c:v>0.47305930778830801</c:v>
                </c:pt>
                <c:pt idx="31">
                  <c:v>0.48695453774707437</c:v>
                </c:pt>
                <c:pt idx="32">
                  <c:v>0.50120779074062627</c:v>
                </c:pt>
                <c:pt idx="33">
                  <c:v>0.51582665394653238</c:v>
                </c:pt>
                <c:pt idx="34">
                  <c:v>0.53081882495319288</c:v>
                </c:pt>
                <c:pt idx="35">
                  <c:v>0.54619211185662253</c:v>
                </c:pt>
                <c:pt idx="36">
                  <c:v>0.56195443330400929</c:v>
                </c:pt>
                <c:pt idx="37">
                  <c:v>0.57811381848245869</c:v>
                </c:pt>
                <c:pt idx="38">
                  <c:v>0.59467840705136321</c:v>
                </c:pt>
                <c:pt idx="39">
                  <c:v>0.6116564490167905</c:v>
                </c:pt>
                <c:pt idx="40">
                  <c:v>0.62905630454632133</c:v>
                </c:pt>
                <c:pt idx="41">
                  <c:v>0.64688644372271831</c:v>
                </c:pt>
                <c:pt idx="42">
                  <c:v>0.66515544623485889</c:v>
                </c:pt>
                <c:pt idx="43">
                  <c:v>0.68387200100430345</c:v>
                </c:pt>
                <c:pt idx="44">
                  <c:v>0.70304490574593503</c:v>
                </c:pt>
                <c:pt idx="45">
                  <c:v>0.72268306646104152</c:v>
                </c:pt>
                <c:pt idx="46">
                  <c:v>0.74279549686128421</c:v>
                </c:pt>
                <c:pt idx="47">
                  <c:v>0.76339131772193147</c:v>
                </c:pt>
                <c:pt idx="48">
                  <c:v>0.78447975616279597</c:v>
                </c:pt>
                <c:pt idx="49">
                  <c:v>0.80607014485530271</c:v>
                </c:pt>
                <c:pt idx="50">
                  <c:v>0.82817192115409966</c:v>
                </c:pt>
                <c:pt idx="51">
                  <c:v>0.85079462615168722</c:v>
                </c:pt>
                <c:pt idx="52">
                  <c:v>0.87394790365448882</c:v>
                </c:pt>
                <c:pt idx="53">
                  <c:v>0.89764149907886615</c:v>
                </c:pt>
                <c:pt idx="54">
                  <c:v>0.92188525826552592</c:v>
                </c:pt>
                <c:pt idx="55">
                  <c:v>0.94668912621085721</c:v>
                </c:pt>
                <c:pt idx="56">
                  <c:v>0.97206314571368424</c:v>
                </c:pt>
                <c:pt idx="57">
                  <c:v>0.99801745593600077</c:v>
                </c:pt>
                <c:pt idx="58">
                  <c:v>1.0245622908762213</c:v>
                </c:pt>
                <c:pt idx="59">
                  <c:v>1.0517079777535645</c:v>
                </c:pt>
                <c:pt idx="60">
                  <c:v>1.0794649353021346</c:v>
                </c:pt>
                <c:pt idx="61">
                  <c:v>1.1078436719733902</c:v>
                </c:pt>
                <c:pt idx="62">
                  <c:v>1.1368547840456067</c:v>
                </c:pt>
                <c:pt idx="63">
                  <c:v>1.1665089536390865</c:v>
                </c:pt>
                <c:pt idx="64">
                  <c:v>1.1968169466357883</c:v>
                </c:pt>
                <c:pt idx="65">
                  <c:v>1.227789610502191</c:v>
                </c:pt>
                <c:pt idx="66">
                  <c:v>1.2594378720141428</c:v>
                </c:pt>
                <c:pt idx="67">
                  <c:v>1.2917727348825703</c:v>
                </c:pt>
                <c:pt idx="68">
                  <c:v>1.3248052772788974</c:v>
                </c:pt>
                <c:pt idx="69">
                  <c:v>1.3585466492591167</c:v>
                </c:pt>
                <c:pt idx="70">
                  <c:v>1.3930080700854424</c:v>
                </c:pt>
                <c:pt idx="71">
                  <c:v>1.4282008254446037</c:v>
                </c:pt>
                <c:pt idx="72">
                  <c:v>1.4641362645617821</c:v>
                </c:pt>
                <c:pt idx="73">
                  <c:v>1.5008257972093328</c:v>
                </c:pt>
                <c:pt idx="74">
                  <c:v>1.5382808906094492</c:v>
                </c:pt>
                <c:pt idx="75">
                  <c:v>1.5765130662299545</c:v>
                </c:pt>
                <c:pt idx="76">
                  <c:v>1.6155338964725385</c:v>
                </c:pt>
                <c:pt idx="77">
                  <c:v>1.6553550012527027</c:v>
                </c:pt>
                <c:pt idx="78">
                  <c:v>1.6959880444708695</c:v>
                </c:pt>
                <c:pt idx="79">
                  <c:v>1.7374447303740401</c:v>
                </c:pt>
                <c:pt idx="80">
                  <c:v>1.7797367998075677</c:v>
                </c:pt>
                <c:pt idx="81">
                  <c:v>1.8228760263565795</c:v>
                </c:pt>
                <c:pt idx="82">
                  <c:v>1.866874212376733</c:v>
                </c:pt>
                <c:pt idx="83">
                  <c:v>1.9117431849139852</c:v>
                </c:pt>
                <c:pt idx="84">
                  <c:v>1.9574947915132013</c:v>
                </c:pt>
                <c:pt idx="85">
                  <c:v>2.0041408959154223</c:v>
                </c:pt>
                <c:pt idx="86">
                  <c:v>2.0516933736437784</c:v>
                </c:pt>
                <c:pt idx="87">
                  <c:v>2.1001641074779958</c:v>
                </c:pt>
                <c:pt idx="88">
                  <c:v>2.1495649828176764</c:v>
                </c:pt>
                <c:pt idx="89">
                  <c:v>2.1999078829344314</c:v>
                </c:pt>
                <c:pt idx="90">
                  <c:v>2.2512046841132083</c:v>
                </c:pt>
                <c:pt idx="91">
                  <c:v>2.303467250683092</c:v>
                </c:pt>
                <c:pt idx="92">
                  <c:v>2.3567074299380564</c:v>
                </c:pt>
                <c:pt idx="93">
                  <c:v>2.4109370469481322</c:v>
                </c:pt>
                <c:pt idx="94">
                  <c:v>2.466167899261654</c:v>
                </c:pt>
                <c:pt idx="95">
                  <c:v>2.5224117514992246</c:v>
                </c:pt>
                <c:pt idx="96">
                  <c:v>2.579680329840242</c:v>
                </c:pt>
                <c:pt idx="97">
                  <c:v>2.6379853164028275</c:v>
                </c:pt>
                <c:pt idx="98">
                  <c:v>2.6973383435181524</c:v>
                </c:pt>
                <c:pt idx="99">
                  <c:v>2.7577509879002573</c:v>
                </c:pt>
                <c:pt idx="100">
                  <c:v>2.8192347647124989</c:v>
                </c:pt>
                <c:pt idx="101">
                  <c:v>2.8818011215319435</c:v>
                </c:pt>
                <c:pt idx="102">
                  <c:v>2.9454614322130364</c:v>
                </c:pt>
                <c:pt idx="103">
                  <c:v>3.0102269906520762</c:v>
                </c:pt>
                <c:pt idx="104">
                  <c:v>3.0761090044540174</c:v>
                </c:pt>
                <c:pt idx="105">
                  <c:v>3.1431185885033428</c:v>
                </c:pt>
                <c:pt idx="106">
                  <c:v>3.2112667584407411</c:v>
                </c:pt>
                <c:pt idx="107">
                  <c:v>3.2805644240475371</c:v>
                </c:pt>
                <c:pt idx="108">
                  <c:v>3.3510223825398229</c:v>
                </c:pt>
                <c:pt idx="109">
                  <c:v>3.4226513117744628</c:v>
                </c:pt>
                <c:pt idx="110">
                  <c:v>3.495461763369109</c:v>
                </c:pt>
                <c:pt idx="111">
                  <c:v>3.5694641557386451</c:v>
                </c:pt>
                <c:pt idx="112">
                  <c:v>3.6446687670504048</c:v>
                </c:pt>
                <c:pt idx="113">
                  <c:v>3.721085728100793</c:v>
                </c:pt>
                <c:pt idx="114">
                  <c:v>3.7987250151158731</c:v>
                </c:pt>
                <c:pt idx="115">
                  <c:v>3.8775964424787812</c:v>
                </c:pt>
                <c:pt idx="116">
                  <c:v>3.9577096553867559</c:v>
                </c:pt>
                <c:pt idx="117">
                  <c:v>4.0390741224408249</c:v>
                </c:pt>
                <c:pt idx="118">
                  <c:v>4.1216991281711977</c:v>
                </c:pt>
                <c:pt idx="119">
                  <c:v>4.2055937655016304</c:v>
                </c:pt>
                <c:pt idx="120">
                  <c:v>4.2907669281559695</c:v>
                </c:pt>
                <c:pt idx="121">
                  <c:v>4.3772273030104296</c:v>
                </c:pt>
                <c:pt idx="122">
                  <c:v>4.4649833623950101</c:v>
                </c:pt>
                <c:pt idx="123">
                  <c:v>4.5540433563477567</c:v>
                </c:pt>
                <c:pt idx="124">
                  <c:v>4.6444153048256096</c:v>
                </c:pt>
                <c:pt idx="125">
                  <c:v>4.7361069898756449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4.7361069898756449</c:v>
                </c:pt>
                <c:pt idx="516">
                  <c:v>4.6444153048256096</c:v>
                </c:pt>
                <c:pt idx="517">
                  <c:v>4.5540433563477567</c:v>
                </c:pt>
                <c:pt idx="518">
                  <c:v>4.4649833623950101</c:v>
                </c:pt>
                <c:pt idx="519">
                  <c:v>4.3772273030104296</c:v>
                </c:pt>
                <c:pt idx="520">
                  <c:v>4.2907669281559695</c:v>
                </c:pt>
                <c:pt idx="521">
                  <c:v>4.2055937655016304</c:v>
                </c:pt>
                <c:pt idx="522">
                  <c:v>4.1216991281711977</c:v>
                </c:pt>
                <c:pt idx="523">
                  <c:v>4.0390741224408249</c:v>
                </c:pt>
                <c:pt idx="524">
                  <c:v>3.9577096553867559</c:v>
                </c:pt>
                <c:pt idx="525">
                  <c:v>3.8775964424787812</c:v>
                </c:pt>
                <c:pt idx="526">
                  <c:v>3.7987250151158731</c:v>
                </c:pt>
                <c:pt idx="527">
                  <c:v>3.721085728100793</c:v>
                </c:pt>
                <c:pt idx="528">
                  <c:v>3.6446687670504048</c:v>
                </c:pt>
                <c:pt idx="529">
                  <c:v>3.5694641557386451</c:v>
                </c:pt>
                <c:pt idx="530">
                  <c:v>3.495461763369109</c:v>
                </c:pt>
                <c:pt idx="531">
                  <c:v>3.4226513117744628</c:v>
                </c:pt>
                <c:pt idx="532">
                  <c:v>3.3510223825398229</c:v>
                </c:pt>
                <c:pt idx="533">
                  <c:v>3.2805644240475371</c:v>
                </c:pt>
                <c:pt idx="534">
                  <c:v>3.2112667584407411</c:v>
                </c:pt>
                <c:pt idx="535">
                  <c:v>3.1431185885033428</c:v>
                </c:pt>
                <c:pt idx="536">
                  <c:v>3.0761090044540174</c:v>
                </c:pt>
                <c:pt idx="537">
                  <c:v>3.0102269906520762</c:v>
                </c:pt>
                <c:pt idx="538">
                  <c:v>2.9454614322130364</c:v>
                </c:pt>
                <c:pt idx="539">
                  <c:v>2.8818011215319435</c:v>
                </c:pt>
                <c:pt idx="540">
                  <c:v>2.8192347647124989</c:v>
                </c:pt>
                <c:pt idx="541">
                  <c:v>2.7577509879002573</c:v>
                </c:pt>
                <c:pt idx="542">
                  <c:v>2.6973383435181524</c:v>
                </c:pt>
                <c:pt idx="543">
                  <c:v>2.6379853164028275</c:v>
                </c:pt>
                <c:pt idx="544">
                  <c:v>2.579680329840242</c:v>
                </c:pt>
                <c:pt idx="545">
                  <c:v>2.5224117514992246</c:v>
                </c:pt>
                <c:pt idx="546">
                  <c:v>2.466167899261654</c:v>
                </c:pt>
                <c:pt idx="547">
                  <c:v>2.4109370469481322</c:v>
                </c:pt>
                <c:pt idx="548">
                  <c:v>2.3567074299380564</c:v>
                </c:pt>
                <c:pt idx="549">
                  <c:v>2.303467250683092</c:v>
                </c:pt>
                <c:pt idx="550">
                  <c:v>2.2512046841132083</c:v>
                </c:pt>
                <c:pt idx="551">
                  <c:v>2.1999078829344314</c:v>
                </c:pt>
                <c:pt idx="552">
                  <c:v>2.1495649828176764</c:v>
                </c:pt>
                <c:pt idx="553">
                  <c:v>2.1001641074779958</c:v>
                </c:pt>
                <c:pt idx="554">
                  <c:v>2.0516933736437784</c:v>
                </c:pt>
                <c:pt idx="555">
                  <c:v>2.0041408959154223</c:v>
                </c:pt>
                <c:pt idx="556">
                  <c:v>1.9574947915132013</c:v>
                </c:pt>
                <c:pt idx="557">
                  <c:v>1.9117431849139852</c:v>
                </c:pt>
                <c:pt idx="558">
                  <c:v>1.866874212376733</c:v>
                </c:pt>
                <c:pt idx="559">
                  <c:v>1.8228760263565795</c:v>
                </c:pt>
                <c:pt idx="560">
                  <c:v>1.7797367998075677</c:v>
                </c:pt>
                <c:pt idx="561">
                  <c:v>1.7374447303740401</c:v>
                </c:pt>
                <c:pt idx="562">
                  <c:v>1.6959880444708695</c:v>
                </c:pt>
                <c:pt idx="563">
                  <c:v>1.6553550012527027</c:v>
                </c:pt>
                <c:pt idx="564">
                  <c:v>1.6155338964725385</c:v>
                </c:pt>
                <c:pt idx="565">
                  <c:v>1.5765130662299545</c:v>
                </c:pt>
                <c:pt idx="566">
                  <c:v>1.5382808906094492</c:v>
                </c:pt>
                <c:pt idx="567">
                  <c:v>1.5008257972093328</c:v>
                </c:pt>
                <c:pt idx="568">
                  <c:v>1.4641362645617821</c:v>
                </c:pt>
                <c:pt idx="569">
                  <c:v>1.4282008254446037</c:v>
                </c:pt>
                <c:pt idx="570">
                  <c:v>1.3930080700854424</c:v>
                </c:pt>
                <c:pt idx="571">
                  <c:v>1.3585466492591167</c:v>
                </c:pt>
                <c:pt idx="572">
                  <c:v>1.3248052772788974</c:v>
                </c:pt>
                <c:pt idx="573">
                  <c:v>1.2917727348825703</c:v>
                </c:pt>
                <c:pt idx="574">
                  <c:v>1.2594378720141428</c:v>
                </c:pt>
                <c:pt idx="575">
                  <c:v>1.227789610502191</c:v>
                </c:pt>
                <c:pt idx="576">
                  <c:v>1.1968169466357883</c:v>
                </c:pt>
                <c:pt idx="577">
                  <c:v>1.1665089536390865</c:v>
                </c:pt>
                <c:pt idx="578">
                  <c:v>1.1368547840456067</c:v>
                </c:pt>
                <c:pt idx="579">
                  <c:v>1.1078436719733902</c:v>
                </c:pt>
                <c:pt idx="580">
                  <c:v>1.0794649353021346</c:v>
                </c:pt>
                <c:pt idx="581">
                  <c:v>1.0517079777535645</c:v>
                </c:pt>
                <c:pt idx="582">
                  <c:v>1.0245622908762213</c:v>
                </c:pt>
                <c:pt idx="583">
                  <c:v>0.99801745593600077</c:v>
                </c:pt>
                <c:pt idx="584">
                  <c:v>0.97206314571368424</c:v>
                </c:pt>
                <c:pt idx="585">
                  <c:v>0.94668912621085721</c:v>
                </c:pt>
                <c:pt idx="586">
                  <c:v>0.92188525826552592</c:v>
                </c:pt>
                <c:pt idx="587">
                  <c:v>0.89764149907886615</c:v>
                </c:pt>
                <c:pt idx="588">
                  <c:v>0.87394790365448882</c:v>
                </c:pt>
                <c:pt idx="589">
                  <c:v>0.85079462615168722</c:v>
                </c:pt>
                <c:pt idx="590">
                  <c:v>0.82817192115409966</c:v>
                </c:pt>
                <c:pt idx="591">
                  <c:v>0.80607014485530271</c:v>
                </c:pt>
                <c:pt idx="592">
                  <c:v>0.78447975616279597</c:v>
                </c:pt>
                <c:pt idx="593">
                  <c:v>0.76339131772193147</c:v>
                </c:pt>
                <c:pt idx="594">
                  <c:v>0.74279549686128421</c:v>
                </c:pt>
                <c:pt idx="595">
                  <c:v>0.72268306646104152</c:v>
                </c:pt>
                <c:pt idx="596">
                  <c:v>0.70304490574593503</c:v>
                </c:pt>
                <c:pt idx="597">
                  <c:v>0.68387200100430345</c:v>
                </c:pt>
                <c:pt idx="598">
                  <c:v>0.66515544623485889</c:v>
                </c:pt>
                <c:pt idx="599">
                  <c:v>0.64688644372271831</c:v>
                </c:pt>
                <c:pt idx="600">
                  <c:v>0.62905630454632133</c:v>
                </c:pt>
                <c:pt idx="601">
                  <c:v>0.6116564490167905</c:v>
                </c:pt>
                <c:pt idx="602">
                  <c:v>0.59467840705136321</c:v>
                </c:pt>
                <c:pt idx="603">
                  <c:v>0.57811381848245869</c:v>
                </c:pt>
                <c:pt idx="604">
                  <c:v>0.56195443330400929</c:v>
                </c:pt>
                <c:pt idx="605">
                  <c:v>0.54619211185662253</c:v>
                </c:pt>
                <c:pt idx="606">
                  <c:v>0.53081882495319288</c:v>
                </c:pt>
                <c:pt idx="607">
                  <c:v>0.51582665394653238</c:v>
                </c:pt>
                <c:pt idx="608">
                  <c:v>0.50120779074062627</c:v>
                </c:pt>
                <c:pt idx="609">
                  <c:v>0.48695453774707437</c:v>
                </c:pt>
                <c:pt idx="610">
                  <c:v>0.47305930778830801</c:v>
                </c:pt>
                <c:pt idx="611">
                  <c:v>0.45951462394913695</c:v>
                </c:pt>
                <c:pt idx="612">
                  <c:v>0.44631311937819229</c:v>
                </c:pt>
                <c:pt idx="613">
                  <c:v>0.43344753704080019</c:v>
                </c:pt>
                <c:pt idx="614">
                  <c:v>0.42091072942484337</c:v>
                </c:pt>
                <c:pt idx="615">
                  <c:v>0.4086956582011072</c:v>
                </c:pt>
                <c:pt idx="616">
                  <c:v>0.39679539383965223</c:v>
                </c:pt>
                <c:pt idx="617">
                  <c:v>0.38520311518368716</c:v>
                </c:pt>
                <c:pt idx="618">
                  <c:v>0.37391210898244698</c:v>
                </c:pt>
                <c:pt idx="619">
                  <c:v>0.36291576938452785</c:v>
                </c:pt>
                <c:pt idx="620">
                  <c:v>0.35220759739315316</c:v>
                </c:pt>
                <c:pt idx="621">
                  <c:v>0.34178120028478909</c:v>
                </c:pt>
                <c:pt idx="622">
                  <c:v>0.33163029099254526</c:v>
                </c:pt>
                <c:pt idx="623">
                  <c:v>0.32174868745575935</c:v>
                </c:pt>
                <c:pt idx="624">
                  <c:v>0.31213031193714624</c:v>
                </c:pt>
                <c:pt idx="625">
                  <c:v>0.30276919030888805</c:v>
                </c:pt>
                <c:pt idx="626">
                  <c:v>0.29365945130900245</c:v>
                </c:pt>
                <c:pt idx="627">
                  <c:v>0.28479532576932709</c:v>
                </c:pt>
                <c:pt idx="628">
                  <c:v>0.27617114581641672</c:v>
                </c:pt>
                <c:pt idx="629">
                  <c:v>0.26778134404665083</c:v>
                </c:pt>
                <c:pt idx="630">
                  <c:v>0.25962045267680878</c:v>
                </c:pt>
                <c:pt idx="631">
                  <c:v>0.25168310267136412</c:v>
                </c:pt>
                <c:pt idx="632">
                  <c:v>0.24396402284771307</c:v>
                </c:pt>
                <c:pt idx="633">
                  <c:v>0.23645803896054987</c:v>
                </c:pt>
                <c:pt idx="634">
                  <c:v>0.22916007276655176</c:v>
                </c:pt>
                <c:pt idx="635">
                  <c:v>0.2220651410705464</c:v>
                </c:pt>
                <c:pt idx="636">
                  <c:v>0.21516835475428053</c:v>
                </c:pt>
                <c:pt idx="637">
                  <c:v>0.20846491778891213</c:v>
                </c:pt>
                <c:pt idx="638">
                  <c:v>0.2019501262323026</c:v>
                </c:pt>
                <c:pt idx="639">
                  <c:v>0.19561936721218395</c:v>
                </c:pt>
                <c:pt idx="640">
                  <c:v>0.18946811789623114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CD-4E96-87F5-004B574E1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1409416"/>
        <c:axId val="1"/>
      </c:areaChart>
      <c:catAx>
        <c:axId val="221409416"/>
        <c:scaling>
          <c:orientation val="minMax"/>
        </c:scaling>
        <c:delete val="0"/>
        <c:axPos val="b"/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22140941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7468427778301528E-2"/>
          <c:w val="0.92615826311103178"/>
          <c:h val="0.82278608149055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'9.19'!$X$24:$X$664</c:f>
              <c:strCache>
                <c:ptCount val="641"/>
                <c:pt idx="0">
                  <c:v>32.33</c:v>
                </c:pt>
                <c:pt idx="1">
                  <c:v>32.34</c:v>
                </c:pt>
                <c:pt idx="2">
                  <c:v>32.35</c:v>
                </c:pt>
                <c:pt idx="3">
                  <c:v>32.36</c:v>
                </c:pt>
                <c:pt idx="4">
                  <c:v>32.37</c:v>
                </c:pt>
                <c:pt idx="5">
                  <c:v>32.38</c:v>
                </c:pt>
                <c:pt idx="6">
                  <c:v>32.38</c:v>
                </c:pt>
                <c:pt idx="7">
                  <c:v>32.39</c:v>
                </c:pt>
                <c:pt idx="8">
                  <c:v>32.4</c:v>
                </c:pt>
                <c:pt idx="9">
                  <c:v>32.41</c:v>
                </c:pt>
                <c:pt idx="10">
                  <c:v>32.42</c:v>
                </c:pt>
                <c:pt idx="11">
                  <c:v>32.43</c:v>
                </c:pt>
                <c:pt idx="12">
                  <c:v>32.43</c:v>
                </c:pt>
                <c:pt idx="13">
                  <c:v>32.44</c:v>
                </c:pt>
                <c:pt idx="14">
                  <c:v>32.45</c:v>
                </c:pt>
                <c:pt idx="15">
                  <c:v>32.46</c:v>
                </c:pt>
                <c:pt idx="16">
                  <c:v>32.47</c:v>
                </c:pt>
                <c:pt idx="17">
                  <c:v>32.48</c:v>
                </c:pt>
                <c:pt idx="18">
                  <c:v>32.48</c:v>
                </c:pt>
                <c:pt idx="19">
                  <c:v>32.49</c:v>
                </c:pt>
                <c:pt idx="20">
                  <c:v>32.5</c:v>
                </c:pt>
                <c:pt idx="21">
                  <c:v>32.51</c:v>
                </c:pt>
                <c:pt idx="22">
                  <c:v>32.52</c:v>
                </c:pt>
                <c:pt idx="23">
                  <c:v>32.53</c:v>
                </c:pt>
                <c:pt idx="24">
                  <c:v>32.53</c:v>
                </c:pt>
                <c:pt idx="25">
                  <c:v>32.54</c:v>
                </c:pt>
                <c:pt idx="26">
                  <c:v>32.55</c:v>
                </c:pt>
                <c:pt idx="27">
                  <c:v>32.56</c:v>
                </c:pt>
                <c:pt idx="28">
                  <c:v>32.57</c:v>
                </c:pt>
                <c:pt idx="29">
                  <c:v>32.58</c:v>
                </c:pt>
                <c:pt idx="30">
                  <c:v>32.58</c:v>
                </c:pt>
                <c:pt idx="31">
                  <c:v>32.59</c:v>
                </c:pt>
                <c:pt idx="32">
                  <c:v>32.6</c:v>
                </c:pt>
                <c:pt idx="33">
                  <c:v>32.61</c:v>
                </c:pt>
                <c:pt idx="34">
                  <c:v>32.62</c:v>
                </c:pt>
                <c:pt idx="35">
                  <c:v>32.63</c:v>
                </c:pt>
                <c:pt idx="36">
                  <c:v>32.63</c:v>
                </c:pt>
                <c:pt idx="37">
                  <c:v>32.64</c:v>
                </c:pt>
                <c:pt idx="38">
                  <c:v>32.65</c:v>
                </c:pt>
                <c:pt idx="39">
                  <c:v>32.66</c:v>
                </c:pt>
                <c:pt idx="40">
                  <c:v>32.67</c:v>
                </c:pt>
                <c:pt idx="41">
                  <c:v>32.68</c:v>
                </c:pt>
                <c:pt idx="42">
                  <c:v>32.68</c:v>
                </c:pt>
                <c:pt idx="43">
                  <c:v>32.69</c:v>
                </c:pt>
                <c:pt idx="44">
                  <c:v>32.7</c:v>
                </c:pt>
                <c:pt idx="45">
                  <c:v>32.71</c:v>
                </c:pt>
                <c:pt idx="46">
                  <c:v>32.72</c:v>
                </c:pt>
                <c:pt idx="47">
                  <c:v>32.73</c:v>
                </c:pt>
                <c:pt idx="48">
                  <c:v>32.73</c:v>
                </c:pt>
                <c:pt idx="49">
                  <c:v>32.74</c:v>
                </c:pt>
                <c:pt idx="50">
                  <c:v>32.75</c:v>
                </c:pt>
                <c:pt idx="51">
                  <c:v>32.76</c:v>
                </c:pt>
                <c:pt idx="52">
                  <c:v>32.77</c:v>
                </c:pt>
                <c:pt idx="53">
                  <c:v>32.78</c:v>
                </c:pt>
                <c:pt idx="54">
                  <c:v>32.78</c:v>
                </c:pt>
                <c:pt idx="55">
                  <c:v>32.79</c:v>
                </c:pt>
                <c:pt idx="56">
                  <c:v>32.8</c:v>
                </c:pt>
                <c:pt idx="57">
                  <c:v>32.81</c:v>
                </c:pt>
                <c:pt idx="58">
                  <c:v>32.82</c:v>
                </c:pt>
                <c:pt idx="59">
                  <c:v>32.83</c:v>
                </c:pt>
                <c:pt idx="60">
                  <c:v>32.83</c:v>
                </c:pt>
                <c:pt idx="61">
                  <c:v>32.84</c:v>
                </c:pt>
                <c:pt idx="62">
                  <c:v>32.85</c:v>
                </c:pt>
                <c:pt idx="63">
                  <c:v>32.86</c:v>
                </c:pt>
                <c:pt idx="64">
                  <c:v>32.87</c:v>
                </c:pt>
                <c:pt idx="65">
                  <c:v>32.88</c:v>
                </c:pt>
                <c:pt idx="66">
                  <c:v>32.88</c:v>
                </c:pt>
                <c:pt idx="67">
                  <c:v>32.89</c:v>
                </c:pt>
                <c:pt idx="68">
                  <c:v>32.9</c:v>
                </c:pt>
                <c:pt idx="69">
                  <c:v>32.91</c:v>
                </c:pt>
                <c:pt idx="70">
                  <c:v>32.92</c:v>
                </c:pt>
                <c:pt idx="71">
                  <c:v>32.93</c:v>
                </c:pt>
                <c:pt idx="72">
                  <c:v>32.93</c:v>
                </c:pt>
                <c:pt idx="73">
                  <c:v>32.94</c:v>
                </c:pt>
                <c:pt idx="74">
                  <c:v>32.95</c:v>
                </c:pt>
                <c:pt idx="75">
                  <c:v>32.96</c:v>
                </c:pt>
                <c:pt idx="76">
                  <c:v>32.97</c:v>
                </c:pt>
                <c:pt idx="77">
                  <c:v>32.98</c:v>
                </c:pt>
                <c:pt idx="78">
                  <c:v>32.98</c:v>
                </c:pt>
                <c:pt idx="79">
                  <c:v>32.99</c:v>
                </c:pt>
                <c:pt idx="80">
                  <c:v>33</c:v>
                </c:pt>
                <c:pt idx="81">
                  <c:v>33.01</c:v>
                </c:pt>
                <c:pt idx="82">
                  <c:v>33.02</c:v>
                </c:pt>
                <c:pt idx="83">
                  <c:v>33.03</c:v>
                </c:pt>
                <c:pt idx="84">
                  <c:v>33.03</c:v>
                </c:pt>
                <c:pt idx="85">
                  <c:v>33.04</c:v>
                </c:pt>
                <c:pt idx="86">
                  <c:v>33.05</c:v>
                </c:pt>
                <c:pt idx="87">
                  <c:v>33.06</c:v>
                </c:pt>
                <c:pt idx="88">
                  <c:v>33.07</c:v>
                </c:pt>
                <c:pt idx="89">
                  <c:v>33.08</c:v>
                </c:pt>
                <c:pt idx="90">
                  <c:v>33.08</c:v>
                </c:pt>
                <c:pt idx="91">
                  <c:v>33.09</c:v>
                </c:pt>
                <c:pt idx="92">
                  <c:v>33.1</c:v>
                </c:pt>
                <c:pt idx="93">
                  <c:v>33.11</c:v>
                </c:pt>
                <c:pt idx="94">
                  <c:v>33.12</c:v>
                </c:pt>
                <c:pt idx="95">
                  <c:v>33.13</c:v>
                </c:pt>
                <c:pt idx="96">
                  <c:v>33.13</c:v>
                </c:pt>
                <c:pt idx="97">
                  <c:v>33.14</c:v>
                </c:pt>
                <c:pt idx="98">
                  <c:v>33.15</c:v>
                </c:pt>
                <c:pt idx="99">
                  <c:v>33.16</c:v>
                </c:pt>
                <c:pt idx="100">
                  <c:v>33.17</c:v>
                </c:pt>
                <c:pt idx="101">
                  <c:v>33.18</c:v>
                </c:pt>
                <c:pt idx="102">
                  <c:v>33.18</c:v>
                </c:pt>
                <c:pt idx="103">
                  <c:v>33.19</c:v>
                </c:pt>
                <c:pt idx="104">
                  <c:v>33.2</c:v>
                </c:pt>
                <c:pt idx="105">
                  <c:v>33.21</c:v>
                </c:pt>
                <c:pt idx="106">
                  <c:v>33.22</c:v>
                </c:pt>
                <c:pt idx="107">
                  <c:v>33.23</c:v>
                </c:pt>
                <c:pt idx="108">
                  <c:v>33.23</c:v>
                </c:pt>
                <c:pt idx="109">
                  <c:v>33.24</c:v>
                </c:pt>
                <c:pt idx="110">
                  <c:v>33.25</c:v>
                </c:pt>
                <c:pt idx="111">
                  <c:v>33.26</c:v>
                </c:pt>
                <c:pt idx="112">
                  <c:v>33.27</c:v>
                </c:pt>
                <c:pt idx="113">
                  <c:v>33.28</c:v>
                </c:pt>
                <c:pt idx="114">
                  <c:v>33.28</c:v>
                </c:pt>
                <c:pt idx="115">
                  <c:v>33.29</c:v>
                </c:pt>
                <c:pt idx="116">
                  <c:v>33.3</c:v>
                </c:pt>
                <c:pt idx="117">
                  <c:v>33.31</c:v>
                </c:pt>
                <c:pt idx="118">
                  <c:v>33.32</c:v>
                </c:pt>
                <c:pt idx="119">
                  <c:v>33.33</c:v>
                </c:pt>
                <c:pt idx="120">
                  <c:v>33.33</c:v>
                </c:pt>
                <c:pt idx="121">
                  <c:v>33.34</c:v>
                </c:pt>
                <c:pt idx="122">
                  <c:v>33.35</c:v>
                </c:pt>
                <c:pt idx="123">
                  <c:v>33.36</c:v>
                </c:pt>
                <c:pt idx="124">
                  <c:v>33.37</c:v>
                </c:pt>
                <c:pt idx="125">
                  <c:v>33.38</c:v>
                </c:pt>
                <c:pt idx="126">
                  <c:v>33.38</c:v>
                </c:pt>
                <c:pt idx="127">
                  <c:v>33.39</c:v>
                </c:pt>
                <c:pt idx="128">
                  <c:v>33.4</c:v>
                </c:pt>
                <c:pt idx="129">
                  <c:v>33.41</c:v>
                </c:pt>
                <c:pt idx="130">
                  <c:v>33.42</c:v>
                </c:pt>
                <c:pt idx="131">
                  <c:v>33.43</c:v>
                </c:pt>
                <c:pt idx="132">
                  <c:v>33.43</c:v>
                </c:pt>
                <c:pt idx="133">
                  <c:v>33.44</c:v>
                </c:pt>
                <c:pt idx="134">
                  <c:v>33.45</c:v>
                </c:pt>
                <c:pt idx="135">
                  <c:v>33.46</c:v>
                </c:pt>
                <c:pt idx="136">
                  <c:v>33.47</c:v>
                </c:pt>
                <c:pt idx="137">
                  <c:v>33.48</c:v>
                </c:pt>
                <c:pt idx="138">
                  <c:v>33.48</c:v>
                </c:pt>
                <c:pt idx="139">
                  <c:v>33.49</c:v>
                </c:pt>
                <c:pt idx="140">
                  <c:v>33.5</c:v>
                </c:pt>
                <c:pt idx="141">
                  <c:v>33.51</c:v>
                </c:pt>
                <c:pt idx="142">
                  <c:v>33.52</c:v>
                </c:pt>
                <c:pt idx="143">
                  <c:v>33.53</c:v>
                </c:pt>
                <c:pt idx="144">
                  <c:v>33.53</c:v>
                </c:pt>
                <c:pt idx="145">
                  <c:v>33.54</c:v>
                </c:pt>
                <c:pt idx="146">
                  <c:v>33.55</c:v>
                </c:pt>
                <c:pt idx="147">
                  <c:v>33.56</c:v>
                </c:pt>
                <c:pt idx="148">
                  <c:v>33.57</c:v>
                </c:pt>
                <c:pt idx="149">
                  <c:v>33.58</c:v>
                </c:pt>
                <c:pt idx="150">
                  <c:v>33.58</c:v>
                </c:pt>
                <c:pt idx="151">
                  <c:v>33.59</c:v>
                </c:pt>
                <c:pt idx="152">
                  <c:v>33.6</c:v>
                </c:pt>
                <c:pt idx="153">
                  <c:v>33.61</c:v>
                </c:pt>
                <c:pt idx="154">
                  <c:v>33.62</c:v>
                </c:pt>
                <c:pt idx="155">
                  <c:v>33.63</c:v>
                </c:pt>
                <c:pt idx="156">
                  <c:v>33.63</c:v>
                </c:pt>
                <c:pt idx="157">
                  <c:v>33.64</c:v>
                </c:pt>
                <c:pt idx="158">
                  <c:v>33.65</c:v>
                </c:pt>
                <c:pt idx="159">
                  <c:v>33.66</c:v>
                </c:pt>
                <c:pt idx="160">
                  <c:v>33.67</c:v>
                </c:pt>
                <c:pt idx="161">
                  <c:v>33.68</c:v>
                </c:pt>
                <c:pt idx="162">
                  <c:v>33.68</c:v>
                </c:pt>
                <c:pt idx="163">
                  <c:v>33.69</c:v>
                </c:pt>
                <c:pt idx="164">
                  <c:v>33.7</c:v>
                </c:pt>
                <c:pt idx="165">
                  <c:v>33.71</c:v>
                </c:pt>
                <c:pt idx="166">
                  <c:v>33.72</c:v>
                </c:pt>
                <c:pt idx="167">
                  <c:v>33.73</c:v>
                </c:pt>
                <c:pt idx="168">
                  <c:v>33.73</c:v>
                </c:pt>
                <c:pt idx="169">
                  <c:v>33.74</c:v>
                </c:pt>
                <c:pt idx="170">
                  <c:v>33.75</c:v>
                </c:pt>
                <c:pt idx="171">
                  <c:v>33.76</c:v>
                </c:pt>
                <c:pt idx="172">
                  <c:v>33.77</c:v>
                </c:pt>
                <c:pt idx="173">
                  <c:v>33.78</c:v>
                </c:pt>
                <c:pt idx="174">
                  <c:v>33.78</c:v>
                </c:pt>
                <c:pt idx="175">
                  <c:v>33.79</c:v>
                </c:pt>
                <c:pt idx="176">
                  <c:v>33.8</c:v>
                </c:pt>
                <c:pt idx="177">
                  <c:v>33.81</c:v>
                </c:pt>
                <c:pt idx="178">
                  <c:v>33.82</c:v>
                </c:pt>
                <c:pt idx="179">
                  <c:v>33.83</c:v>
                </c:pt>
                <c:pt idx="180">
                  <c:v>33.83</c:v>
                </c:pt>
                <c:pt idx="181">
                  <c:v>33.84</c:v>
                </c:pt>
                <c:pt idx="182">
                  <c:v>33.85</c:v>
                </c:pt>
                <c:pt idx="183">
                  <c:v>33.86</c:v>
                </c:pt>
                <c:pt idx="184">
                  <c:v>33.87</c:v>
                </c:pt>
                <c:pt idx="185">
                  <c:v>33.88</c:v>
                </c:pt>
                <c:pt idx="186">
                  <c:v>33.88</c:v>
                </c:pt>
                <c:pt idx="187">
                  <c:v>33.89</c:v>
                </c:pt>
                <c:pt idx="188">
                  <c:v>33.9</c:v>
                </c:pt>
                <c:pt idx="189">
                  <c:v>33.91</c:v>
                </c:pt>
                <c:pt idx="190">
                  <c:v>33.92</c:v>
                </c:pt>
                <c:pt idx="191">
                  <c:v>33.93</c:v>
                </c:pt>
                <c:pt idx="192">
                  <c:v>33.93</c:v>
                </c:pt>
                <c:pt idx="193">
                  <c:v>33.94</c:v>
                </c:pt>
                <c:pt idx="194">
                  <c:v>33.95</c:v>
                </c:pt>
                <c:pt idx="195">
                  <c:v>33.96</c:v>
                </c:pt>
                <c:pt idx="196">
                  <c:v>33.97</c:v>
                </c:pt>
                <c:pt idx="197">
                  <c:v>33.98</c:v>
                </c:pt>
                <c:pt idx="198">
                  <c:v>33.98</c:v>
                </c:pt>
                <c:pt idx="199">
                  <c:v>33.99</c:v>
                </c:pt>
                <c:pt idx="200">
                  <c:v>34</c:v>
                </c:pt>
                <c:pt idx="201">
                  <c:v>34.01</c:v>
                </c:pt>
                <c:pt idx="202">
                  <c:v>34.02</c:v>
                </c:pt>
                <c:pt idx="203">
                  <c:v>34.03</c:v>
                </c:pt>
                <c:pt idx="204">
                  <c:v>34.03</c:v>
                </c:pt>
                <c:pt idx="205">
                  <c:v>34.04</c:v>
                </c:pt>
                <c:pt idx="206">
                  <c:v>34.05</c:v>
                </c:pt>
                <c:pt idx="207">
                  <c:v>34.06</c:v>
                </c:pt>
                <c:pt idx="208">
                  <c:v>34.07</c:v>
                </c:pt>
                <c:pt idx="209">
                  <c:v>34.08</c:v>
                </c:pt>
                <c:pt idx="210">
                  <c:v>34.08</c:v>
                </c:pt>
                <c:pt idx="211">
                  <c:v>34.09</c:v>
                </c:pt>
                <c:pt idx="212">
                  <c:v>34.1</c:v>
                </c:pt>
                <c:pt idx="213">
                  <c:v>34.11</c:v>
                </c:pt>
                <c:pt idx="214">
                  <c:v>34.12</c:v>
                </c:pt>
                <c:pt idx="215">
                  <c:v>34.13</c:v>
                </c:pt>
                <c:pt idx="216">
                  <c:v>34.13</c:v>
                </c:pt>
                <c:pt idx="217">
                  <c:v>34.14</c:v>
                </c:pt>
                <c:pt idx="218">
                  <c:v>34.15</c:v>
                </c:pt>
                <c:pt idx="219">
                  <c:v>34.16</c:v>
                </c:pt>
                <c:pt idx="220">
                  <c:v>34.17</c:v>
                </c:pt>
                <c:pt idx="221">
                  <c:v>34.18</c:v>
                </c:pt>
                <c:pt idx="222">
                  <c:v>34.18</c:v>
                </c:pt>
                <c:pt idx="223">
                  <c:v>34.19</c:v>
                </c:pt>
                <c:pt idx="224">
                  <c:v>34.2</c:v>
                </c:pt>
                <c:pt idx="225">
                  <c:v>34.21</c:v>
                </c:pt>
                <c:pt idx="226">
                  <c:v>34.22</c:v>
                </c:pt>
                <c:pt idx="227">
                  <c:v>34.23</c:v>
                </c:pt>
                <c:pt idx="228">
                  <c:v>34.23</c:v>
                </c:pt>
                <c:pt idx="229">
                  <c:v>34.24</c:v>
                </c:pt>
                <c:pt idx="230">
                  <c:v>34.25</c:v>
                </c:pt>
                <c:pt idx="231">
                  <c:v>34.26</c:v>
                </c:pt>
                <c:pt idx="232">
                  <c:v>34.27</c:v>
                </c:pt>
                <c:pt idx="233">
                  <c:v>34.28</c:v>
                </c:pt>
                <c:pt idx="234">
                  <c:v>34.28</c:v>
                </c:pt>
                <c:pt idx="235">
                  <c:v>34.29</c:v>
                </c:pt>
                <c:pt idx="236">
                  <c:v>34.3</c:v>
                </c:pt>
                <c:pt idx="237">
                  <c:v>34.31</c:v>
                </c:pt>
                <c:pt idx="238">
                  <c:v>34.32</c:v>
                </c:pt>
                <c:pt idx="239">
                  <c:v>34.33</c:v>
                </c:pt>
                <c:pt idx="240">
                  <c:v>34.33</c:v>
                </c:pt>
                <c:pt idx="241">
                  <c:v>34.34</c:v>
                </c:pt>
                <c:pt idx="242">
                  <c:v>34.35</c:v>
                </c:pt>
                <c:pt idx="243">
                  <c:v>34.36</c:v>
                </c:pt>
                <c:pt idx="244">
                  <c:v>34.37</c:v>
                </c:pt>
                <c:pt idx="245">
                  <c:v>34.38</c:v>
                </c:pt>
                <c:pt idx="246">
                  <c:v>34.38</c:v>
                </c:pt>
                <c:pt idx="247">
                  <c:v>34.39</c:v>
                </c:pt>
                <c:pt idx="248">
                  <c:v>34.4</c:v>
                </c:pt>
                <c:pt idx="249">
                  <c:v>34.41</c:v>
                </c:pt>
                <c:pt idx="250">
                  <c:v>34.42</c:v>
                </c:pt>
                <c:pt idx="251">
                  <c:v>34.43</c:v>
                </c:pt>
                <c:pt idx="252">
                  <c:v>34.43</c:v>
                </c:pt>
                <c:pt idx="253">
                  <c:v>34.44</c:v>
                </c:pt>
                <c:pt idx="254">
                  <c:v>34.45</c:v>
                </c:pt>
                <c:pt idx="255">
                  <c:v>34.46</c:v>
                </c:pt>
                <c:pt idx="256">
                  <c:v>34.47</c:v>
                </c:pt>
                <c:pt idx="257">
                  <c:v>34.48</c:v>
                </c:pt>
                <c:pt idx="258">
                  <c:v>34.48</c:v>
                </c:pt>
                <c:pt idx="259">
                  <c:v>34.49</c:v>
                </c:pt>
                <c:pt idx="260">
                  <c:v>34.5</c:v>
                </c:pt>
                <c:pt idx="261">
                  <c:v>34.51</c:v>
                </c:pt>
                <c:pt idx="262">
                  <c:v>34.52</c:v>
                </c:pt>
                <c:pt idx="263">
                  <c:v>34.53</c:v>
                </c:pt>
                <c:pt idx="264">
                  <c:v>34.53</c:v>
                </c:pt>
                <c:pt idx="265">
                  <c:v>34.54</c:v>
                </c:pt>
                <c:pt idx="266">
                  <c:v>34.55</c:v>
                </c:pt>
                <c:pt idx="267">
                  <c:v>34.56</c:v>
                </c:pt>
                <c:pt idx="268">
                  <c:v>34.57</c:v>
                </c:pt>
                <c:pt idx="269">
                  <c:v>34.58</c:v>
                </c:pt>
                <c:pt idx="270">
                  <c:v>34.58</c:v>
                </c:pt>
                <c:pt idx="271">
                  <c:v>34.59</c:v>
                </c:pt>
                <c:pt idx="272">
                  <c:v>34.6</c:v>
                </c:pt>
                <c:pt idx="273">
                  <c:v>34.61</c:v>
                </c:pt>
                <c:pt idx="274">
                  <c:v>34.62</c:v>
                </c:pt>
                <c:pt idx="275">
                  <c:v>34.63</c:v>
                </c:pt>
                <c:pt idx="276">
                  <c:v>34.63</c:v>
                </c:pt>
                <c:pt idx="277">
                  <c:v>34.64</c:v>
                </c:pt>
                <c:pt idx="278">
                  <c:v>34.65</c:v>
                </c:pt>
                <c:pt idx="279">
                  <c:v>34.66</c:v>
                </c:pt>
                <c:pt idx="280">
                  <c:v>34.67</c:v>
                </c:pt>
                <c:pt idx="281">
                  <c:v>34.68</c:v>
                </c:pt>
                <c:pt idx="282">
                  <c:v>34.68</c:v>
                </c:pt>
                <c:pt idx="283">
                  <c:v>34.69</c:v>
                </c:pt>
                <c:pt idx="284">
                  <c:v>34.7</c:v>
                </c:pt>
                <c:pt idx="285">
                  <c:v>34.71</c:v>
                </c:pt>
                <c:pt idx="286">
                  <c:v>34.72</c:v>
                </c:pt>
                <c:pt idx="287">
                  <c:v>34.73</c:v>
                </c:pt>
                <c:pt idx="288">
                  <c:v>34.73</c:v>
                </c:pt>
                <c:pt idx="289">
                  <c:v>34.74</c:v>
                </c:pt>
                <c:pt idx="290">
                  <c:v>34.75</c:v>
                </c:pt>
                <c:pt idx="291">
                  <c:v>34.76</c:v>
                </c:pt>
                <c:pt idx="292">
                  <c:v>34.77</c:v>
                </c:pt>
                <c:pt idx="293">
                  <c:v>34.78</c:v>
                </c:pt>
                <c:pt idx="294">
                  <c:v>34.78</c:v>
                </c:pt>
                <c:pt idx="295">
                  <c:v>34.79</c:v>
                </c:pt>
                <c:pt idx="296">
                  <c:v>34.8</c:v>
                </c:pt>
                <c:pt idx="297">
                  <c:v>34.81</c:v>
                </c:pt>
                <c:pt idx="298">
                  <c:v>34.82</c:v>
                </c:pt>
                <c:pt idx="299">
                  <c:v>34.83</c:v>
                </c:pt>
                <c:pt idx="300">
                  <c:v>34.83</c:v>
                </c:pt>
                <c:pt idx="301">
                  <c:v>34.84</c:v>
                </c:pt>
                <c:pt idx="302">
                  <c:v>34.85</c:v>
                </c:pt>
                <c:pt idx="303">
                  <c:v>34.86</c:v>
                </c:pt>
                <c:pt idx="304">
                  <c:v>34.87</c:v>
                </c:pt>
                <c:pt idx="305">
                  <c:v>34.88</c:v>
                </c:pt>
                <c:pt idx="306">
                  <c:v>34.88</c:v>
                </c:pt>
                <c:pt idx="307">
                  <c:v>34.89</c:v>
                </c:pt>
                <c:pt idx="308">
                  <c:v>34.9</c:v>
                </c:pt>
                <c:pt idx="309">
                  <c:v>34.91</c:v>
                </c:pt>
                <c:pt idx="310">
                  <c:v>34.92</c:v>
                </c:pt>
                <c:pt idx="311">
                  <c:v>34.93</c:v>
                </c:pt>
                <c:pt idx="312">
                  <c:v>34.93</c:v>
                </c:pt>
                <c:pt idx="313">
                  <c:v>34.94</c:v>
                </c:pt>
                <c:pt idx="314">
                  <c:v>34.95</c:v>
                </c:pt>
                <c:pt idx="315">
                  <c:v>34.96</c:v>
                </c:pt>
                <c:pt idx="316">
                  <c:v>34.97</c:v>
                </c:pt>
                <c:pt idx="317">
                  <c:v>34.98</c:v>
                </c:pt>
                <c:pt idx="318">
                  <c:v>34.98</c:v>
                </c:pt>
                <c:pt idx="319">
                  <c:v>34.99</c:v>
                </c:pt>
                <c:pt idx="320">
                  <c:v>35</c:v>
                </c:pt>
                <c:pt idx="321">
                  <c:v>35.01</c:v>
                </c:pt>
                <c:pt idx="322">
                  <c:v>35.02</c:v>
                </c:pt>
                <c:pt idx="323">
                  <c:v>35.03</c:v>
                </c:pt>
                <c:pt idx="324">
                  <c:v>35.03</c:v>
                </c:pt>
                <c:pt idx="325">
                  <c:v>35.04</c:v>
                </c:pt>
                <c:pt idx="326">
                  <c:v>35.05</c:v>
                </c:pt>
                <c:pt idx="327">
                  <c:v>35.06</c:v>
                </c:pt>
                <c:pt idx="328">
                  <c:v>35.07</c:v>
                </c:pt>
                <c:pt idx="329">
                  <c:v>35.08</c:v>
                </c:pt>
                <c:pt idx="330">
                  <c:v>35.08</c:v>
                </c:pt>
                <c:pt idx="331">
                  <c:v>35.09</c:v>
                </c:pt>
                <c:pt idx="332">
                  <c:v>35.1</c:v>
                </c:pt>
                <c:pt idx="333">
                  <c:v>35.11</c:v>
                </c:pt>
                <c:pt idx="334">
                  <c:v>35.12</c:v>
                </c:pt>
                <c:pt idx="335">
                  <c:v>35.13</c:v>
                </c:pt>
                <c:pt idx="336">
                  <c:v>35.13</c:v>
                </c:pt>
                <c:pt idx="337">
                  <c:v>35.14</c:v>
                </c:pt>
                <c:pt idx="338">
                  <c:v>35.15</c:v>
                </c:pt>
                <c:pt idx="339">
                  <c:v>35.16</c:v>
                </c:pt>
                <c:pt idx="340">
                  <c:v>35.17</c:v>
                </c:pt>
                <c:pt idx="341">
                  <c:v>35.18</c:v>
                </c:pt>
                <c:pt idx="342">
                  <c:v>35.18</c:v>
                </c:pt>
                <c:pt idx="343">
                  <c:v>35.19</c:v>
                </c:pt>
                <c:pt idx="344">
                  <c:v>35.2</c:v>
                </c:pt>
                <c:pt idx="345">
                  <c:v>35.21</c:v>
                </c:pt>
                <c:pt idx="346">
                  <c:v>35.22</c:v>
                </c:pt>
                <c:pt idx="347">
                  <c:v>35.23</c:v>
                </c:pt>
                <c:pt idx="348">
                  <c:v>35.23</c:v>
                </c:pt>
                <c:pt idx="349">
                  <c:v>35.24</c:v>
                </c:pt>
                <c:pt idx="350">
                  <c:v>35.25</c:v>
                </c:pt>
                <c:pt idx="351">
                  <c:v>35.26</c:v>
                </c:pt>
                <c:pt idx="352">
                  <c:v>35.27</c:v>
                </c:pt>
                <c:pt idx="353">
                  <c:v>35.28</c:v>
                </c:pt>
                <c:pt idx="354">
                  <c:v>35.28</c:v>
                </c:pt>
                <c:pt idx="355">
                  <c:v>35.29</c:v>
                </c:pt>
                <c:pt idx="356">
                  <c:v>35.3</c:v>
                </c:pt>
                <c:pt idx="357">
                  <c:v>35.31</c:v>
                </c:pt>
                <c:pt idx="358">
                  <c:v>35.32</c:v>
                </c:pt>
                <c:pt idx="359">
                  <c:v>35.33</c:v>
                </c:pt>
                <c:pt idx="360">
                  <c:v>35.33</c:v>
                </c:pt>
                <c:pt idx="361">
                  <c:v>35.34</c:v>
                </c:pt>
                <c:pt idx="362">
                  <c:v>35.35</c:v>
                </c:pt>
                <c:pt idx="363">
                  <c:v>35.36</c:v>
                </c:pt>
                <c:pt idx="364">
                  <c:v>35.37</c:v>
                </c:pt>
                <c:pt idx="365">
                  <c:v>35.38</c:v>
                </c:pt>
                <c:pt idx="366">
                  <c:v>35.38</c:v>
                </c:pt>
                <c:pt idx="367">
                  <c:v>35.39</c:v>
                </c:pt>
                <c:pt idx="368">
                  <c:v>35.4</c:v>
                </c:pt>
                <c:pt idx="369">
                  <c:v>35.41</c:v>
                </c:pt>
                <c:pt idx="370">
                  <c:v>35.42</c:v>
                </c:pt>
                <c:pt idx="371">
                  <c:v>35.43</c:v>
                </c:pt>
                <c:pt idx="372">
                  <c:v>35.43</c:v>
                </c:pt>
                <c:pt idx="373">
                  <c:v>35.44</c:v>
                </c:pt>
                <c:pt idx="374">
                  <c:v>35.45</c:v>
                </c:pt>
                <c:pt idx="375">
                  <c:v>35.46</c:v>
                </c:pt>
                <c:pt idx="376">
                  <c:v>35.47</c:v>
                </c:pt>
                <c:pt idx="377">
                  <c:v>35.48</c:v>
                </c:pt>
                <c:pt idx="378">
                  <c:v>35.48</c:v>
                </c:pt>
                <c:pt idx="379">
                  <c:v>35.49</c:v>
                </c:pt>
                <c:pt idx="380">
                  <c:v>35.5</c:v>
                </c:pt>
                <c:pt idx="381">
                  <c:v>35.51</c:v>
                </c:pt>
                <c:pt idx="382">
                  <c:v>35.52</c:v>
                </c:pt>
                <c:pt idx="383">
                  <c:v>35.53</c:v>
                </c:pt>
                <c:pt idx="384">
                  <c:v>35.53</c:v>
                </c:pt>
                <c:pt idx="385">
                  <c:v>35.54</c:v>
                </c:pt>
                <c:pt idx="386">
                  <c:v>35.55</c:v>
                </c:pt>
                <c:pt idx="387">
                  <c:v>35.56</c:v>
                </c:pt>
                <c:pt idx="388">
                  <c:v>35.57</c:v>
                </c:pt>
                <c:pt idx="389">
                  <c:v>35.58</c:v>
                </c:pt>
                <c:pt idx="390">
                  <c:v>35.58</c:v>
                </c:pt>
                <c:pt idx="391">
                  <c:v>35.59</c:v>
                </c:pt>
                <c:pt idx="392">
                  <c:v>35.6</c:v>
                </c:pt>
                <c:pt idx="393">
                  <c:v>35.61</c:v>
                </c:pt>
                <c:pt idx="394">
                  <c:v>35.62</c:v>
                </c:pt>
                <c:pt idx="395">
                  <c:v>35.63</c:v>
                </c:pt>
                <c:pt idx="396">
                  <c:v>35.63</c:v>
                </c:pt>
                <c:pt idx="397">
                  <c:v>35.64</c:v>
                </c:pt>
                <c:pt idx="398">
                  <c:v>35.65</c:v>
                </c:pt>
                <c:pt idx="399">
                  <c:v>35.66</c:v>
                </c:pt>
                <c:pt idx="400">
                  <c:v>35.67</c:v>
                </c:pt>
                <c:pt idx="401">
                  <c:v>35.68</c:v>
                </c:pt>
                <c:pt idx="402">
                  <c:v>35.68</c:v>
                </c:pt>
                <c:pt idx="403">
                  <c:v>35.69</c:v>
                </c:pt>
                <c:pt idx="404">
                  <c:v>35.7</c:v>
                </c:pt>
                <c:pt idx="405">
                  <c:v>35.71</c:v>
                </c:pt>
                <c:pt idx="406">
                  <c:v>35.72</c:v>
                </c:pt>
                <c:pt idx="407">
                  <c:v>35.73</c:v>
                </c:pt>
                <c:pt idx="408">
                  <c:v>35.73</c:v>
                </c:pt>
                <c:pt idx="409">
                  <c:v>35.74</c:v>
                </c:pt>
                <c:pt idx="410">
                  <c:v>35.75</c:v>
                </c:pt>
                <c:pt idx="411">
                  <c:v>35.76</c:v>
                </c:pt>
                <c:pt idx="412">
                  <c:v>35.77</c:v>
                </c:pt>
                <c:pt idx="413">
                  <c:v>35.78</c:v>
                </c:pt>
                <c:pt idx="414">
                  <c:v>35.78</c:v>
                </c:pt>
                <c:pt idx="415">
                  <c:v>35.79</c:v>
                </c:pt>
                <c:pt idx="416">
                  <c:v>35.8</c:v>
                </c:pt>
                <c:pt idx="417">
                  <c:v>35.81</c:v>
                </c:pt>
                <c:pt idx="418">
                  <c:v>35.82</c:v>
                </c:pt>
                <c:pt idx="419">
                  <c:v>35.83</c:v>
                </c:pt>
                <c:pt idx="420">
                  <c:v>35.83</c:v>
                </c:pt>
                <c:pt idx="421">
                  <c:v>35.84</c:v>
                </c:pt>
                <c:pt idx="422">
                  <c:v>35.85</c:v>
                </c:pt>
                <c:pt idx="423">
                  <c:v>35.86</c:v>
                </c:pt>
                <c:pt idx="424">
                  <c:v>35.87</c:v>
                </c:pt>
                <c:pt idx="425">
                  <c:v>35.88</c:v>
                </c:pt>
                <c:pt idx="426">
                  <c:v>35.88</c:v>
                </c:pt>
                <c:pt idx="427">
                  <c:v>35.89</c:v>
                </c:pt>
                <c:pt idx="428">
                  <c:v>35.9</c:v>
                </c:pt>
                <c:pt idx="429">
                  <c:v>35.91</c:v>
                </c:pt>
                <c:pt idx="430">
                  <c:v>35.92</c:v>
                </c:pt>
                <c:pt idx="431">
                  <c:v>35.93</c:v>
                </c:pt>
                <c:pt idx="432">
                  <c:v>35.93</c:v>
                </c:pt>
                <c:pt idx="433">
                  <c:v>35.94</c:v>
                </c:pt>
                <c:pt idx="434">
                  <c:v>35.95</c:v>
                </c:pt>
                <c:pt idx="435">
                  <c:v>35.96</c:v>
                </c:pt>
                <c:pt idx="436">
                  <c:v>35.97</c:v>
                </c:pt>
                <c:pt idx="437">
                  <c:v>35.98</c:v>
                </c:pt>
                <c:pt idx="438">
                  <c:v>35.98</c:v>
                </c:pt>
                <c:pt idx="439">
                  <c:v>35.99</c:v>
                </c:pt>
                <c:pt idx="440">
                  <c:v>36</c:v>
                </c:pt>
                <c:pt idx="441">
                  <c:v>36.01</c:v>
                </c:pt>
                <c:pt idx="442">
                  <c:v>36.02</c:v>
                </c:pt>
                <c:pt idx="443">
                  <c:v>36.03</c:v>
                </c:pt>
                <c:pt idx="444">
                  <c:v>36.03</c:v>
                </c:pt>
                <c:pt idx="445">
                  <c:v>36.04</c:v>
                </c:pt>
                <c:pt idx="446">
                  <c:v>36.05</c:v>
                </c:pt>
                <c:pt idx="447">
                  <c:v>36.06</c:v>
                </c:pt>
                <c:pt idx="448">
                  <c:v>36.07</c:v>
                </c:pt>
                <c:pt idx="449">
                  <c:v>36.08</c:v>
                </c:pt>
                <c:pt idx="450">
                  <c:v>36.08</c:v>
                </c:pt>
                <c:pt idx="451">
                  <c:v>36.09</c:v>
                </c:pt>
                <c:pt idx="452">
                  <c:v>36.1</c:v>
                </c:pt>
                <c:pt idx="453">
                  <c:v>36.11</c:v>
                </c:pt>
                <c:pt idx="454">
                  <c:v>36.12</c:v>
                </c:pt>
                <c:pt idx="455">
                  <c:v>36.13</c:v>
                </c:pt>
                <c:pt idx="456">
                  <c:v>36.13</c:v>
                </c:pt>
                <c:pt idx="457">
                  <c:v>36.14</c:v>
                </c:pt>
                <c:pt idx="458">
                  <c:v>36.15</c:v>
                </c:pt>
                <c:pt idx="459">
                  <c:v>36.16</c:v>
                </c:pt>
                <c:pt idx="460">
                  <c:v>36.17</c:v>
                </c:pt>
                <c:pt idx="461">
                  <c:v>36.18</c:v>
                </c:pt>
                <c:pt idx="462">
                  <c:v>36.18</c:v>
                </c:pt>
                <c:pt idx="463">
                  <c:v>36.19</c:v>
                </c:pt>
                <c:pt idx="464">
                  <c:v>36.2</c:v>
                </c:pt>
                <c:pt idx="465">
                  <c:v>36.21</c:v>
                </c:pt>
                <c:pt idx="466">
                  <c:v>36.22</c:v>
                </c:pt>
                <c:pt idx="467">
                  <c:v>36.23</c:v>
                </c:pt>
                <c:pt idx="468">
                  <c:v>36.23</c:v>
                </c:pt>
                <c:pt idx="469">
                  <c:v>36.24</c:v>
                </c:pt>
                <c:pt idx="470">
                  <c:v>36.25</c:v>
                </c:pt>
                <c:pt idx="471">
                  <c:v>36.26</c:v>
                </c:pt>
                <c:pt idx="472">
                  <c:v>36.27</c:v>
                </c:pt>
                <c:pt idx="473">
                  <c:v>36.28</c:v>
                </c:pt>
                <c:pt idx="474">
                  <c:v>36.28</c:v>
                </c:pt>
                <c:pt idx="475">
                  <c:v>36.29</c:v>
                </c:pt>
                <c:pt idx="476">
                  <c:v>36.3</c:v>
                </c:pt>
                <c:pt idx="477">
                  <c:v>36.31</c:v>
                </c:pt>
                <c:pt idx="478">
                  <c:v>36.32</c:v>
                </c:pt>
                <c:pt idx="479">
                  <c:v>36.33</c:v>
                </c:pt>
                <c:pt idx="480">
                  <c:v>36.33</c:v>
                </c:pt>
                <c:pt idx="481">
                  <c:v>36.34</c:v>
                </c:pt>
                <c:pt idx="482">
                  <c:v>36.35</c:v>
                </c:pt>
                <c:pt idx="483">
                  <c:v>36.36</c:v>
                </c:pt>
                <c:pt idx="484">
                  <c:v>36.37</c:v>
                </c:pt>
                <c:pt idx="485">
                  <c:v>36.38</c:v>
                </c:pt>
                <c:pt idx="486">
                  <c:v>36.38</c:v>
                </c:pt>
                <c:pt idx="487">
                  <c:v>36.39</c:v>
                </c:pt>
                <c:pt idx="488">
                  <c:v>36.4</c:v>
                </c:pt>
                <c:pt idx="489">
                  <c:v>36.41</c:v>
                </c:pt>
                <c:pt idx="490">
                  <c:v>36.42</c:v>
                </c:pt>
                <c:pt idx="491">
                  <c:v>36.43</c:v>
                </c:pt>
                <c:pt idx="492">
                  <c:v>36.43</c:v>
                </c:pt>
                <c:pt idx="493">
                  <c:v>36.44</c:v>
                </c:pt>
                <c:pt idx="494">
                  <c:v>36.45</c:v>
                </c:pt>
                <c:pt idx="495">
                  <c:v>36.46</c:v>
                </c:pt>
                <c:pt idx="496">
                  <c:v>36.47</c:v>
                </c:pt>
                <c:pt idx="497">
                  <c:v>36.48</c:v>
                </c:pt>
                <c:pt idx="498">
                  <c:v>36.48</c:v>
                </c:pt>
                <c:pt idx="499">
                  <c:v>36.49</c:v>
                </c:pt>
                <c:pt idx="500">
                  <c:v>36.5</c:v>
                </c:pt>
                <c:pt idx="501">
                  <c:v>36.51</c:v>
                </c:pt>
                <c:pt idx="502">
                  <c:v>36.52</c:v>
                </c:pt>
                <c:pt idx="503">
                  <c:v>36.53</c:v>
                </c:pt>
                <c:pt idx="504">
                  <c:v>36.53</c:v>
                </c:pt>
                <c:pt idx="505">
                  <c:v>36.54</c:v>
                </c:pt>
                <c:pt idx="506">
                  <c:v>36.55</c:v>
                </c:pt>
                <c:pt idx="507">
                  <c:v>36.56</c:v>
                </c:pt>
                <c:pt idx="508">
                  <c:v>36.57</c:v>
                </c:pt>
                <c:pt idx="509">
                  <c:v>36.58</c:v>
                </c:pt>
                <c:pt idx="510">
                  <c:v>36.58</c:v>
                </c:pt>
                <c:pt idx="511">
                  <c:v>36.59</c:v>
                </c:pt>
                <c:pt idx="512">
                  <c:v>36.6</c:v>
                </c:pt>
                <c:pt idx="513">
                  <c:v>36.61</c:v>
                </c:pt>
                <c:pt idx="514">
                  <c:v>36.62</c:v>
                </c:pt>
                <c:pt idx="515">
                  <c:v>36.63</c:v>
                </c:pt>
                <c:pt idx="516">
                  <c:v>36.63</c:v>
                </c:pt>
                <c:pt idx="517">
                  <c:v>36.64</c:v>
                </c:pt>
                <c:pt idx="518">
                  <c:v>36.65</c:v>
                </c:pt>
                <c:pt idx="519">
                  <c:v>36.66</c:v>
                </c:pt>
                <c:pt idx="520">
                  <c:v>36.67</c:v>
                </c:pt>
                <c:pt idx="521">
                  <c:v>36.68</c:v>
                </c:pt>
                <c:pt idx="522">
                  <c:v>36.68</c:v>
                </c:pt>
                <c:pt idx="523">
                  <c:v>36.69</c:v>
                </c:pt>
                <c:pt idx="524">
                  <c:v>36.7</c:v>
                </c:pt>
                <c:pt idx="525">
                  <c:v>36.71</c:v>
                </c:pt>
                <c:pt idx="526">
                  <c:v>36.72</c:v>
                </c:pt>
                <c:pt idx="527">
                  <c:v>36.73</c:v>
                </c:pt>
                <c:pt idx="528">
                  <c:v>36.73</c:v>
                </c:pt>
                <c:pt idx="529">
                  <c:v>36.74</c:v>
                </c:pt>
                <c:pt idx="530">
                  <c:v>36.75</c:v>
                </c:pt>
                <c:pt idx="531">
                  <c:v>36.76</c:v>
                </c:pt>
                <c:pt idx="532">
                  <c:v>36.77</c:v>
                </c:pt>
                <c:pt idx="533">
                  <c:v>36.78</c:v>
                </c:pt>
                <c:pt idx="534">
                  <c:v>36.78</c:v>
                </c:pt>
                <c:pt idx="535">
                  <c:v>36.79</c:v>
                </c:pt>
                <c:pt idx="536">
                  <c:v>36.8</c:v>
                </c:pt>
                <c:pt idx="537">
                  <c:v>36.81</c:v>
                </c:pt>
                <c:pt idx="538">
                  <c:v>36.82</c:v>
                </c:pt>
                <c:pt idx="539">
                  <c:v>36.83</c:v>
                </c:pt>
                <c:pt idx="540">
                  <c:v>36.83</c:v>
                </c:pt>
                <c:pt idx="541">
                  <c:v>36.84</c:v>
                </c:pt>
                <c:pt idx="542">
                  <c:v>36.85</c:v>
                </c:pt>
                <c:pt idx="543">
                  <c:v>36.86</c:v>
                </c:pt>
                <c:pt idx="544">
                  <c:v>36.87</c:v>
                </c:pt>
                <c:pt idx="545">
                  <c:v>36.88</c:v>
                </c:pt>
                <c:pt idx="546">
                  <c:v>36.88</c:v>
                </c:pt>
                <c:pt idx="547">
                  <c:v>36.89</c:v>
                </c:pt>
                <c:pt idx="548">
                  <c:v>36.9</c:v>
                </c:pt>
                <c:pt idx="549">
                  <c:v>36.91</c:v>
                </c:pt>
                <c:pt idx="550">
                  <c:v>36.92</c:v>
                </c:pt>
                <c:pt idx="551">
                  <c:v>36.93</c:v>
                </c:pt>
                <c:pt idx="552">
                  <c:v>36.93</c:v>
                </c:pt>
                <c:pt idx="553">
                  <c:v>36.94</c:v>
                </c:pt>
                <c:pt idx="554">
                  <c:v>36.95</c:v>
                </c:pt>
                <c:pt idx="555">
                  <c:v>36.96</c:v>
                </c:pt>
                <c:pt idx="556">
                  <c:v>36.97</c:v>
                </c:pt>
                <c:pt idx="557">
                  <c:v>36.98</c:v>
                </c:pt>
                <c:pt idx="558">
                  <c:v>36.98</c:v>
                </c:pt>
                <c:pt idx="559">
                  <c:v>36.99</c:v>
                </c:pt>
                <c:pt idx="560">
                  <c:v>37</c:v>
                </c:pt>
                <c:pt idx="561">
                  <c:v>37.01</c:v>
                </c:pt>
                <c:pt idx="562">
                  <c:v>37.02</c:v>
                </c:pt>
                <c:pt idx="563">
                  <c:v>37.03</c:v>
                </c:pt>
                <c:pt idx="564">
                  <c:v>37.03</c:v>
                </c:pt>
                <c:pt idx="565">
                  <c:v>37.04</c:v>
                </c:pt>
                <c:pt idx="566">
                  <c:v>37.05</c:v>
                </c:pt>
                <c:pt idx="567">
                  <c:v>37.06</c:v>
                </c:pt>
                <c:pt idx="568">
                  <c:v>37.07</c:v>
                </c:pt>
                <c:pt idx="569">
                  <c:v>37.08</c:v>
                </c:pt>
                <c:pt idx="570">
                  <c:v>37.08</c:v>
                </c:pt>
                <c:pt idx="571">
                  <c:v>37.09</c:v>
                </c:pt>
                <c:pt idx="572">
                  <c:v>37.1</c:v>
                </c:pt>
                <c:pt idx="573">
                  <c:v>37.11</c:v>
                </c:pt>
                <c:pt idx="574">
                  <c:v>37.12</c:v>
                </c:pt>
                <c:pt idx="575">
                  <c:v>37.13</c:v>
                </c:pt>
                <c:pt idx="576">
                  <c:v>37.13</c:v>
                </c:pt>
                <c:pt idx="577">
                  <c:v>37.14</c:v>
                </c:pt>
                <c:pt idx="578">
                  <c:v>37.15</c:v>
                </c:pt>
                <c:pt idx="579">
                  <c:v>37.16</c:v>
                </c:pt>
                <c:pt idx="580">
                  <c:v>37.17</c:v>
                </c:pt>
                <c:pt idx="581">
                  <c:v>37.18</c:v>
                </c:pt>
                <c:pt idx="582">
                  <c:v>37.18</c:v>
                </c:pt>
                <c:pt idx="583">
                  <c:v>37.19</c:v>
                </c:pt>
                <c:pt idx="584">
                  <c:v>37.2</c:v>
                </c:pt>
                <c:pt idx="585">
                  <c:v>37.21</c:v>
                </c:pt>
                <c:pt idx="586">
                  <c:v>37.22</c:v>
                </c:pt>
                <c:pt idx="587">
                  <c:v>37.23</c:v>
                </c:pt>
                <c:pt idx="588">
                  <c:v>37.23</c:v>
                </c:pt>
                <c:pt idx="589">
                  <c:v>37.24</c:v>
                </c:pt>
                <c:pt idx="590">
                  <c:v>37.25</c:v>
                </c:pt>
                <c:pt idx="591">
                  <c:v>37.26</c:v>
                </c:pt>
                <c:pt idx="592">
                  <c:v>37.27</c:v>
                </c:pt>
                <c:pt idx="593">
                  <c:v>37.28</c:v>
                </c:pt>
                <c:pt idx="594">
                  <c:v>37.28</c:v>
                </c:pt>
                <c:pt idx="595">
                  <c:v>37.29</c:v>
                </c:pt>
                <c:pt idx="596">
                  <c:v>37.3</c:v>
                </c:pt>
                <c:pt idx="597">
                  <c:v>37.31</c:v>
                </c:pt>
                <c:pt idx="598">
                  <c:v>37.32</c:v>
                </c:pt>
                <c:pt idx="599">
                  <c:v>37.33</c:v>
                </c:pt>
                <c:pt idx="600">
                  <c:v>37.33</c:v>
                </c:pt>
                <c:pt idx="601">
                  <c:v>37.34</c:v>
                </c:pt>
                <c:pt idx="602">
                  <c:v>37.35</c:v>
                </c:pt>
                <c:pt idx="603">
                  <c:v>37.36</c:v>
                </c:pt>
                <c:pt idx="604">
                  <c:v>37.37</c:v>
                </c:pt>
                <c:pt idx="605">
                  <c:v>37.38</c:v>
                </c:pt>
                <c:pt idx="606">
                  <c:v>37.38</c:v>
                </c:pt>
                <c:pt idx="607">
                  <c:v>37.39</c:v>
                </c:pt>
                <c:pt idx="608">
                  <c:v>37.4</c:v>
                </c:pt>
                <c:pt idx="609">
                  <c:v>37.41</c:v>
                </c:pt>
                <c:pt idx="610">
                  <c:v>37.42</c:v>
                </c:pt>
                <c:pt idx="611">
                  <c:v>37.43</c:v>
                </c:pt>
                <c:pt idx="612">
                  <c:v>37.43</c:v>
                </c:pt>
                <c:pt idx="613">
                  <c:v>37.44</c:v>
                </c:pt>
                <c:pt idx="614">
                  <c:v>37.45</c:v>
                </c:pt>
                <c:pt idx="615">
                  <c:v>37.46</c:v>
                </c:pt>
                <c:pt idx="616">
                  <c:v>37.47</c:v>
                </c:pt>
                <c:pt idx="617">
                  <c:v>37.48</c:v>
                </c:pt>
                <c:pt idx="618">
                  <c:v>37.48</c:v>
                </c:pt>
                <c:pt idx="619">
                  <c:v>37.49</c:v>
                </c:pt>
                <c:pt idx="620">
                  <c:v>37.5</c:v>
                </c:pt>
                <c:pt idx="621">
                  <c:v>37.51</c:v>
                </c:pt>
                <c:pt idx="622">
                  <c:v>37.52</c:v>
                </c:pt>
                <c:pt idx="623">
                  <c:v>37.53</c:v>
                </c:pt>
                <c:pt idx="624">
                  <c:v>37.53</c:v>
                </c:pt>
                <c:pt idx="625">
                  <c:v>37.54</c:v>
                </c:pt>
                <c:pt idx="626">
                  <c:v>37.55</c:v>
                </c:pt>
                <c:pt idx="627">
                  <c:v>37.56</c:v>
                </c:pt>
                <c:pt idx="628">
                  <c:v>37.57</c:v>
                </c:pt>
                <c:pt idx="629">
                  <c:v>37.58</c:v>
                </c:pt>
                <c:pt idx="630">
                  <c:v>37.58</c:v>
                </c:pt>
                <c:pt idx="631">
                  <c:v>37.59</c:v>
                </c:pt>
                <c:pt idx="632">
                  <c:v>37.6</c:v>
                </c:pt>
                <c:pt idx="633">
                  <c:v>37.61</c:v>
                </c:pt>
                <c:pt idx="634">
                  <c:v>37.62</c:v>
                </c:pt>
                <c:pt idx="635">
                  <c:v>37.63</c:v>
                </c:pt>
                <c:pt idx="636">
                  <c:v>37.63</c:v>
                </c:pt>
                <c:pt idx="637">
                  <c:v>37.64</c:v>
                </c:pt>
                <c:pt idx="638">
                  <c:v>37.65</c:v>
                </c:pt>
                <c:pt idx="639">
                  <c:v>37.66</c:v>
                </c:pt>
                <c:pt idx="640">
                  <c:v>37.67</c:v>
                </c:pt>
              </c:strCache>
            </c:strRef>
          </c:cat>
          <c:val>
            <c:numRef>
              <c:f>'9.19'!$Y$24:$Y$664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7.0129133200141774E-2</c:v>
                </c:pt>
                <c:pt idx="125">
                  <c:v>7.1513647282579293E-2</c:v>
                </c:pt>
                <c:pt idx="126">
                  <c:v>7.291820274547775E-2</c:v>
                </c:pt>
                <c:pt idx="127">
                  <c:v>7.4342909553726202E-2</c:v>
                </c:pt>
                <c:pt idx="128">
                  <c:v>7.57878737222384E-2</c:v>
                </c:pt>
                <c:pt idx="129">
                  <c:v>7.7253197195963227E-2</c:v>
                </c:pt>
                <c:pt idx="130">
                  <c:v>7.8738977729611928E-2</c:v>
                </c:pt>
                <c:pt idx="131">
                  <c:v>8.0245308767168594E-2</c:v>
                </c:pt>
                <c:pt idx="132">
                  <c:v>8.1772279321253513E-2</c:v>
                </c:pt>
                <c:pt idx="133">
                  <c:v>8.3319973852409024E-2</c:v>
                </c:pt>
                <c:pt idx="134">
                  <c:v>8.4888472148380065E-2</c:v>
                </c:pt>
                <c:pt idx="135">
                  <c:v>8.6477849203461604E-2</c:v>
                </c:pt>
                <c:pt idx="136">
                  <c:v>8.8088175097988275E-2</c:v>
                </c:pt>
                <c:pt idx="137">
                  <c:v>8.9719514878041126E-2</c:v>
                </c:pt>
                <c:pt idx="138">
                  <c:v>9.1371928435448793E-2</c:v>
                </c:pt>
                <c:pt idx="139">
                  <c:v>9.30454703881608E-2</c:v>
                </c:pt>
                <c:pt idx="140">
                  <c:v>9.4740189961073001E-2</c:v>
                </c:pt>
                <c:pt idx="141">
                  <c:v>9.6456130867385012E-2</c:v>
                </c:pt>
                <c:pt idx="142">
                  <c:v>9.8193331190571387E-2</c:v>
                </c:pt>
                <c:pt idx="143">
                  <c:v>9.9951823267049364E-2</c:v>
                </c:pt>
                <c:pt idx="144">
                  <c:v>0.10173163356962669</c:v>
                </c:pt>
                <c:pt idx="145">
                  <c:v>0.10353278259181385</c:v>
                </c:pt>
                <c:pt idx="146">
                  <c:v>0.10535528473308677</c:v>
                </c:pt>
                <c:pt idx="147">
                  <c:v>0.10719914818518601</c:v>
                </c:pt>
                <c:pt idx="148">
                  <c:v>0.10906437481953947</c:v>
                </c:pt>
                <c:pt idx="149">
                  <c:v>0.11095096007589683</c:v>
                </c:pt>
                <c:pt idx="150">
                  <c:v>0.11285889285226436</c:v>
                </c:pt>
                <c:pt idx="151">
                  <c:v>0.11478815539622883</c:v>
                </c:pt>
                <c:pt idx="152">
                  <c:v>0.11673872319776103</c:v>
                </c:pt>
                <c:pt idx="153">
                  <c:v>0.11871056488358847</c:v>
                </c:pt>
                <c:pt idx="154">
                  <c:v>0.1207036421132287</c:v>
                </c:pt>
                <c:pt idx="155">
                  <c:v>0.12271790947677366</c:v>
                </c:pt>
                <c:pt idx="156">
                  <c:v>0.1247533143945171</c:v>
                </c:pt>
                <c:pt idx="157">
                  <c:v>0.12680979701851636</c:v>
                </c:pt>
                <c:pt idx="158">
                  <c:v>0.12888729013618055</c:v>
                </c:pt>
                <c:pt idx="159">
                  <c:v>0.13098571907597684</c:v>
                </c:pt>
                <c:pt idx="160">
                  <c:v>0.13310500161534666</c:v>
                </c:pt>
                <c:pt idx="161">
                  <c:v>0.13524504789092467</c:v>
                </c:pt>
                <c:pt idx="162">
                  <c:v>0.13740576031115084</c:v>
                </c:pt>
                <c:pt idx="163">
                  <c:v>0.13958703347136853</c:v>
                </c:pt>
                <c:pt idx="164">
                  <c:v>0.14178875407149874</c:v>
                </c:pt>
                <c:pt idx="165">
                  <c:v>0.14401080083638271</c:v>
                </c:pt>
                <c:pt idx="166">
                  <c:v>0.14625304443888215</c:v>
                </c:pt>
                <c:pt idx="167">
                  <c:v>0.14851534742582778</c:v>
                </c:pt>
                <c:pt idx="168">
                  <c:v>0.15079756414690579</c:v>
                </c:pt>
                <c:pt idx="169">
                  <c:v>0.15309954068657025</c:v>
                </c:pt>
                <c:pt idx="170">
                  <c:v>0.15542111479907011</c:v>
                </c:pt>
                <c:pt idx="171">
                  <c:v>0.15776211584667726</c:v>
                </c:pt>
                <c:pt idx="172">
                  <c:v>0.16012236474120281</c:v>
                </c:pt>
                <c:pt idx="173">
                  <c:v>0.16250167388888559</c:v>
                </c:pt>
                <c:pt idx="174">
                  <c:v>0.16489984713873818</c:v>
                </c:pt>
                <c:pt idx="175">
                  <c:v>0.16731667973443234</c:v>
                </c:pt>
                <c:pt idx="176">
                  <c:v>0.16975195826980657</c:v>
                </c:pt>
                <c:pt idx="177">
                  <c:v>0.17220546064807493</c:v>
                </c:pt>
                <c:pt idx="178">
                  <c:v>0.17467695604481714</c:v>
                </c:pt>
                <c:pt idx="179">
                  <c:v>0.1771662048748269</c:v>
                </c:pt>
                <c:pt idx="180">
                  <c:v>0.17967295876289388</c:v>
                </c:pt>
                <c:pt idx="181">
                  <c:v>0.18219696051859405</c:v>
                </c:pt>
                <c:pt idx="182">
                  <c:v>0.18473794411516051</c:v>
                </c:pt>
                <c:pt idx="183">
                  <c:v>0.18729563467250504</c:v>
                </c:pt>
                <c:pt idx="184">
                  <c:v>0.18986974844445967</c:v>
                </c:pt>
                <c:pt idx="185">
                  <c:v>0.19245999281030354</c:v>
                </c:pt>
                <c:pt idx="186">
                  <c:v>0.19506606627064099</c:v>
                </c:pt>
                <c:pt idx="187">
                  <c:v>0.1976876584476922</c:v>
                </c:pt>
                <c:pt idx="188">
                  <c:v>0.20032445009005662</c:v>
                </c:pt>
                <c:pt idx="189">
                  <c:v>0.20297611308200691</c:v>
                </c:pt>
                <c:pt idx="190">
                  <c:v>0.20564231045736883</c:v>
                </c:pt>
                <c:pt idx="191">
                  <c:v>0.2083226964180396</c:v>
                </c:pt>
                <c:pt idx="192">
                  <c:v>0.21101691635719488</c:v>
                </c:pt>
                <c:pt idx="193">
                  <c:v>0.21372460688723233</c:v>
                </c:pt>
                <c:pt idx="194">
                  <c:v>0.21644539587249642</c:v>
                </c:pt>
                <c:pt idx="195">
                  <c:v>0.21917890246682634</c:v>
                </c:pt>
                <c:pt idx="196">
                  <c:v>0.22192473715596639</c:v>
                </c:pt>
                <c:pt idx="197">
                  <c:v>0.22468250180487551</c:v>
                </c:pt>
                <c:pt idx="198">
                  <c:v>0.22745178970996832</c:v>
                </c:pt>
                <c:pt idx="199">
                  <c:v>0.23023218565631931</c:v>
                </c:pt>
                <c:pt idx="200">
                  <c:v>0.23302326597985559</c:v>
                </c:pt>
                <c:pt idx="201">
                  <c:v>0.23582459863456387</c:v>
                </c:pt>
                <c:pt idx="202">
                  <c:v>0.23863574326473111</c:v>
                </c:pt>
                <c:pt idx="203">
                  <c:v>0.24145625128223691</c:v>
                </c:pt>
                <c:pt idx="204">
                  <c:v>0.24428566594891135</c:v>
                </c:pt>
                <c:pt idx="205">
                  <c:v>0.24712352246396976</c:v>
                </c:pt>
                <c:pt idx="206">
                  <c:v>0.24996934805653007</c:v>
                </c:pt>
                <c:pt idx="207">
                  <c:v>0.25282266208321841</c:v>
                </c:pt>
                <c:pt idx="208">
                  <c:v>0.25568297613086144</c:v>
                </c:pt>
                <c:pt idx="209">
                  <c:v>0.25854979412426365</c:v>
                </c:pt>
                <c:pt idx="210">
                  <c:v>0.26142261243906068</c:v>
                </c:pt>
                <c:pt idx="211">
                  <c:v>0.26430092001963995</c:v>
                </c:pt>
                <c:pt idx="212">
                  <c:v>0.26718419850211339</c:v>
                </c:pt>
                <c:pt idx="213">
                  <c:v>0.27007192234232363</c:v>
                </c:pt>
                <c:pt idx="214">
                  <c:v>0.27296355894886309</c:v>
                </c:pt>
                <c:pt idx="215">
                  <c:v>0.27585856882107967</c:v>
                </c:pt>
                <c:pt idx="216">
                  <c:v>0.27875640569203947</c:v>
                </c:pt>
                <c:pt idx="217">
                  <c:v>0.28165651667641423</c:v>
                </c:pt>
                <c:pt idx="218">
                  <c:v>0.28455834242325556</c:v>
                </c:pt>
                <c:pt idx="219">
                  <c:v>0.28746131727361607</c:v>
                </c:pt>
                <c:pt idx="220">
                  <c:v>0.29036486942297207</c:v>
                </c:pt>
                <c:pt idx="221">
                  <c:v>0.29326842108839951</c:v>
                </c:pt>
                <c:pt idx="222">
                  <c:v>0.29617138868045134</c:v>
                </c:pt>
                <c:pt idx="223">
                  <c:v>0.29907318297967916</c:v>
                </c:pt>
                <c:pt idx="224">
                  <c:v>0.30197320931774063</c:v>
                </c:pt>
                <c:pt idx="225">
                  <c:v>0.30487086776302685</c:v>
                </c:pt>
                <c:pt idx="226">
                  <c:v>0.30776555331074446</c:v>
                </c:pt>
                <c:pt idx="227">
                  <c:v>0.31065665607737863</c:v>
                </c:pt>
                <c:pt idx="228">
                  <c:v>0.31354356149946383</c:v>
                </c:pt>
                <c:pt idx="229">
                  <c:v>0.31642565053658184</c:v>
                </c:pt>
                <c:pt idx="230">
                  <c:v>0.31930229987850584</c:v>
                </c:pt>
                <c:pt idx="231">
                  <c:v>0.32217288215640294</c:v>
                </c:pt>
                <c:pt idx="232">
                  <c:v>0.32503676615800564</c:v>
                </c:pt>
                <c:pt idx="233">
                  <c:v>0.32789331704665953</c:v>
                </c:pt>
                <c:pt idx="234">
                  <c:v>0.3307418965841481</c:v>
                </c:pt>
                <c:pt idx="235">
                  <c:v>0.33358186335719581</c:v>
                </c:pt>
                <c:pt idx="236">
                  <c:v>0.33641257300754479</c:v>
                </c:pt>
                <c:pt idx="237">
                  <c:v>0.33923337846549634</c:v>
                </c:pt>
                <c:pt idx="238">
                  <c:v>0.34204363018680872</c:v>
                </c:pt>
                <c:pt idx="239">
                  <c:v>0.344842676392834</c:v>
                </c:pt>
                <c:pt idx="240">
                  <c:v>0.34762986331377932</c:v>
                </c:pt>
                <c:pt idx="241">
                  <c:v>0.35040453543496974</c:v>
                </c:pt>
                <c:pt idx="242">
                  <c:v>0.3531660357459902</c:v>
                </c:pt>
                <c:pt idx="243">
                  <c:v>0.35591370599257893</c:v>
                </c:pt>
                <c:pt idx="244">
                  <c:v>0.35864688693114338</c:v>
                </c:pt>
                <c:pt idx="245">
                  <c:v>0.36136491858576536</c:v>
                </c:pt>
                <c:pt idx="246">
                  <c:v>0.36406714050756023</c:v>
                </c:pt>
                <c:pt idx="247">
                  <c:v>0.36675289203625194</c:v>
                </c:pt>
                <c:pt idx="248">
                  <c:v>0.36942151256382361</c:v>
                </c:pt>
                <c:pt idx="249">
                  <c:v>0.3720723418000994</c:v>
                </c:pt>
                <c:pt idx="250">
                  <c:v>0.37470472004011357</c:v>
                </c:pt>
                <c:pt idx="251">
                  <c:v>0.37731798843311687</c:v>
                </c:pt>
                <c:pt idx="252">
                  <c:v>0.37991148925307139</c:v>
                </c:pt>
                <c:pt idx="253">
                  <c:v>0.38248456617048188</c:v>
                </c:pt>
                <c:pt idx="254">
                  <c:v>0.38503656452540708</c:v>
                </c:pt>
                <c:pt idx="255">
                  <c:v>0.38756683160149719</c:v>
                </c:pt>
                <c:pt idx="256">
                  <c:v>0.39007471690089862</c:v>
                </c:pt>
                <c:pt idx="257">
                  <c:v>0.39255957241986544</c:v>
                </c:pt>
                <c:pt idx="258">
                  <c:v>0.39502075292491778</c:v>
                </c:pt>
                <c:pt idx="259">
                  <c:v>0.39745761622938364</c:v>
                </c:pt>
                <c:pt idx="260">
                  <c:v>0.39986952347015964</c:v>
                </c:pt>
                <c:pt idx="261">
                  <c:v>0.40225583938452741</c:v>
                </c:pt>
                <c:pt idx="262">
                  <c:v>0.40461593258685674</c:v>
                </c:pt>
                <c:pt idx="263">
                  <c:v>0.40694917584503071</c:v>
                </c:pt>
                <c:pt idx="264">
                  <c:v>0.40925494635642312</c:v>
                </c:pt>
                <c:pt idx="265">
                  <c:v>0.41153262602326074</c:v>
                </c:pt>
                <c:pt idx="266">
                  <c:v>0.41378160172720008</c:v>
                </c:pt>
                <c:pt idx="267">
                  <c:v>0.41600126560295003</c:v>
                </c:pt>
                <c:pt idx="268">
                  <c:v>0.41819101531076946</c:v>
                </c:pt>
                <c:pt idx="269">
                  <c:v>0.42035025430767103</c:v>
                </c:pt>
                <c:pt idx="270">
                  <c:v>0.42247839211715948</c:v>
                </c:pt>
                <c:pt idx="271">
                  <c:v>0.42457484459733569</c:v>
                </c:pt>
                <c:pt idx="272">
                  <c:v>0.42663903420719657</c:v>
                </c:pt>
                <c:pt idx="273">
                  <c:v>0.42867039027096104</c:v>
                </c:pt>
                <c:pt idx="274">
                  <c:v>0.4306683492402536</c:v>
                </c:pt>
                <c:pt idx="275">
                  <c:v>0.43263235495397762</c:v>
                </c:pt>
                <c:pt idx="276">
                  <c:v>0.43456185889571075</c:v>
                </c:pt>
                <c:pt idx="277">
                  <c:v>0.43645632044845617</c:v>
                </c:pt>
                <c:pt idx="278">
                  <c:v>0.43831520714658473</c:v>
                </c:pt>
                <c:pt idx="279">
                  <c:v>0.44013799492480343</c:v>
                </c:pt>
                <c:pt idx="280">
                  <c:v>0.44192416836398807</c:v>
                </c:pt>
                <c:pt idx="281">
                  <c:v>0.44367322093371891</c:v>
                </c:pt>
                <c:pt idx="282">
                  <c:v>0.44538465523135928</c:v>
                </c:pt>
                <c:pt idx="283">
                  <c:v>0.44705798321752016</c:v>
                </c:pt>
                <c:pt idx="284">
                  <c:v>0.44869272644775415</c:v>
                </c:pt>
                <c:pt idx="285">
                  <c:v>0.45028841630032557</c:v>
                </c:pt>
                <c:pt idx="286">
                  <c:v>0.4518445941999048</c:v>
                </c:pt>
                <c:pt idx="287">
                  <c:v>0.45336081183703758</c:v>
                </c:pt>
                <c:pt idx="288">
                  <c:v>0.4548366313832421</c:v>
                </c:pt>
                <c:pt idx="289">
                  <c:v>0.45627162570158997</c:v>
                </c:pt>
                <c:pt idx="290">
                  <c:v>0.45766537855262901</c:v>
                </c:pt>
                <c:pt idx="291">
                  <c:v>0.45901748479550891</c:v>
                </c:pt>
                <c:pt idx="292">
                  <c:v>0.46032755058417435</c:v>
                </c:pt>
                <c:pt idx="293">
                  <c:v>0.46159519355849143</c:v>
                </c:pt>
                <c:pt idx="294">
                  <c:v>0.46282004303017937</c:v>
                </c:pt>
                <c:pt idx="295">
                  <c:v>0.46400174016341916</c:v>
                </c:pt>
                <c:pt idx="296">
                  <c:v>0.46513993815001708</c:v>
                </c:pt>
                <c:pt idx="297">
                  <c:v>0.46623430237900315</c:v>
                </c:pt>
                <c:pt idx="298">
                  <c:v>0.4672845106005486</c:v>
                </c:pt>
                <c:pt idx="299">
                  <c:v>0.46829025308408923</c:v>
                </c:pt>
                <c:pt idx="300">
                  <c:v>0.46925123277054714</c:v>
                </c:pt>
                <c:pt idx="301">
                  <c:v>0.47016716541854542</c:v>
                </c:pt>
                <c:pt idx="302">
                  <c:v>0.47103777974451477</c:v>
                </c:pt>
                <c:pt idx="303">
                  <c:v>0.4718628175565967</c:v>
                </c:pt>
                <c:pt idx="304">
                  <c:v>0.47264203388224907</c:v>
                </c:pt>
                <c:pt idx="305">
                  <c:v>0.47337519708946679</c:v>
                </c:pt>
                <c:pt idx="306">
                  <c:v>0.47406208900153357</c:v>
                </c:pt>
                <c:pt idx="307">
                  <c:v>0.47470250500522493</c:v>
                </c:pt>
                <c:pt idx="308">
                  <c:v>0.47529625415238741</c:v>
                </c:pt>
                <c:pt idx="309">
                  <c:v>0.47584315925482301</c:v>
                </c:pt>
                <c:pt idx="310">
                  <c:v>0.47634305697241425</c:v>
                </c:pt>
                <c:pt idx="311">
                  <c:v>0.47679579789442605</c:v>
                </c:pt>
                <c:pt idx="312">
                  <c:v>0.47720124661393071</c:v>
                </c:pt>
                <c:pt idx="313">
                  <c:v>0.47755928179530127</c:v>
                </c:pt>
                <c:pt idx="314">
                  <c:v>0.47786979623472842</c:v>
                </c:pt>
                <c:pt idx="315">
                  <c:v>0.4781326969137169</c:v>
                </c:pt>
                <c:pt idx="316">
                  <c:v>0.4783479050455261</c:v>
                </c:pt>
                <c:pt idx="317">
                  <c:v>0.47851535611451973</c:v>
                </c:pt>
                <c:pt idx="318">
                  <c:v>0.47863499990839942</c:v>
                </c:pt>
                <c:pt idx="319">
                  <c:v>0.47870680054329867</c:v>
                </c:pt>
                <c:pt idx="320">
                  <c:v>0.47873073648171932</c:v>
                </c:pt>
                <c:pt idx="321">
                  <c:v>0.47870680054329867</c:v>
                </c:pt>
                <c:pt idx="322">
                  <c:v>0.47863499990839942</c:v>
                </c:pt>
                <c:pt idx="323">
                  <c:v>0.47851535611451973</c:v>
                </c:pt>
                <c:pt idx="324">
                  <c:v>0.4783479050455261</c:v>
                </c:pt>
                <c:pt idx="325">
                  <c:v>0.4781326969137169</c:v>
                </c:pt>
                <c:pt idx="326">
                  <c:v>0.47786979623472842</c:v>
                </c:pt>
                <c:pt idx="327">
                  <c:v>0.47755928179530127</c:v>
                </c:pt>
                <c:pt idx="328">
                  <c:v>0.47720124661393071</c:v>
                </c:pt>
                <c:pt idx="329">
                  <c:v>0.47679579789442605</c:v>
                </c:pt>
                <c:pt idx="330">
                  <c:v>0.47634305697241425</c:v>
                </c:pt>
                <c:pt idx="331">
                  <c:v>0.47584315925482301</c:v>
                </c:pt>
                <c:pt idx="332">
                  <c:v>0.47529625415238741</c:v>
                </c:pt>
                <c:pt idx="333">
                  <c:v>0.47470250500522493</c:v>
                </c:pt>
                <c:pt idx="334">
                  <c:v>0.47406208900153357</c:v>
                </c:pt>
                <c:pt idx="335">
                  <c:v>0.47337519708946679</c:v>
                </c:pt>
                <c:pt idx="336">
                  <c:v>0.47264203388224907</c:v>
                </c:pt>
                <c:pt idx="337">
                  <c:v>0.4718628175565967</c:v>
                </c:pt>
                <c:pt idx="338">
                  <c:v>0.47103777974451477</c:v>
                </c:pt>
                <c:pt idx="339">
                  <c:v>0.47016716541854542</c:v>
                </c:pt>
                <c:pt idx="340">
                  <c:v>0.46925123277054714</c:v>
                </c:pt>
                <c:pt idx="341">
                  <c:v>0.46829025308408923</c:v>
                </c:pt>
                <c:pt idx="342">
                  <c:v>0.4672845106005486</c:v>
                </c:pt>
                <c:pt idx="343">
                  <c:v>0.46623430237900315</c:v>
                </c:pt>
                <c:pt idx="344">
                  <c:v>0.46513993815001708</c:v>
                </c:pt>
                <c:pt idx="345">
                  <c:v>0.46400174016341916</c:v>
                </c:pt>
                <c:pt idx="346">
                  <c:v>0.46282004303017937</c:v>
                </c:pt>
                <c:pt idx="347">
                  <c:v>0.46159519355849143</c:v>
                </c:pt>
                <c:pt idx="348">
                  <c:v>0.46032755058417435</c:v>
                </c:pt>
                <c:pt idx="349">
                  <c:v>0.45901748479550891</c:v>
                </c:pt>
                <c:pt idx="350">
                  <c:v>0.45766537855262901</c:v>
                </c:pt>
                <c:pt idx="351">
                  <c:v>0.45627162570158997</c:v>
                </c:pt>
                <c:pt idx="352">
                  <c:v>0.4548366313832421</c:v>
                </c:pt>
                <c:pt idx="353">
                  <c:v>0.45336081183703758</c:v>
                </c:pt>
                <c:pt idx="354">
                  <c:v>0.4518445941999048</c:v>
                </c:pt>
                <c:pt idx="355">
                  <c:v>0.45028841630032557</c:v>
                </c:pt>
                <c:pt idx="356">
                  <c:v>0.44869272644775415</c:v>
                </c:pt>
                <c:pt idx="357">
                  <c:v>0.44705798321752016</c:v>
                </c:pt>
                <c:pt idx="358">
                  <c:v>0.44538465523135928</c:v>
                </c:pt>
                <c:pt idx="359">
                  <c:v>0.44367322093371891</c:v>
                </c:pt>
                <c:pt idx="360">
                  <c:v>0.44192416836398807</c:v>
                </c:pt>
                <c:pt idx="361">
                  <c:v>0.44013799492480343</c:v>
                </c:pt>
                <c:pt idx="362">
                  <c:v>0.43831520714658473</c:v>
                </c:pt>
                <c:pt idx="363">
                  <c:v>0.43645632044845617</c:v>
                </c:pt>
                <c:pt idx="364">
                  <c:v>0.43456185889571075</c:v>
                </c:pt>
                <c:pt idx="365">
                  <c:v>0.43263235495397762</c:v>
                </c:pt>
                <c:pt idx="366">
                  <c:v>0.4306683492402536</c:v>
                </c:pt>
                <c:pt idx="367">
                  <c:v>0.42867039027096104</c:v>
                </c:pt>
                <c:pt idx="368">
                  <c:v>0.42663903420719657</c:v>
                </c:pt>
                <c:pt idx="369">
                  <c:v>0.42457484459733569</c:v>
                </c:pt>
                <c:pt idx="370">
                  <c:v>0.42247839211715948</c:v>
                </c:pt>
                <c:pt idx="371">
                  <c:v>0.42035025430767103</c:v>
                </c:pt>
                <c:pt idx="372">
                  <c:v>0.41819101531076946</c:v>
                </c:pt>
                <c:pt idx="373">
                  <c:v>0.41600126560295003</c:v>
                </c:pt>
                <c:pt idx="374">
                  <c:v>0.41378160172720008</c:v>
                </c:pt>
                <c:pt idx="375">
                  <c:v>0.41153262602326074</c:v>
                </c:pt>
                <c:pt idx="376">
                  <c:v>0.40925494635642312</c:v>
                </c:pt>
                <c:pt idx="377">
                  <c:v>0.40694917584503071</c:v>
                </c:pt>
                <c:pt idx="378">
                  <c:v>0.40461593258685674</c:v>
                </c:pt>
                <c:pt idx="379">
                  <c:v>0.40225583938452741</c:v>
                </c:pt>
                <c:pt idx="380">
                  <c:v>0.39986952347015964</c:v>
                </c:pt>
                <c:pt idx="381">
                  <c:v>0.39745761622938364</c:v>
                </c:pt>
                <c:pt idx="382">
                  <c:v>0.39502075292491778</c:v>
                </c:pt>
                <c:pt idx="383">
                  <c:v>0.39255957241986544</c:v>
                </c:pt>
                <c:pt idx="384">
                  <c:v>0.39007471690089862</c:v>
                </c:pt>
                <c:pt idx="385">
                  <c:v>0.38756683160149719</c:v>
                </c:pt>
                <c:pt idx="386">
                  <c:v>0.38503656452540708</c:v>
                </c:pt>
                <c:pt idx="387">
                  <c:v>0.38248456617048188</c:v>
                </c:pt>
                <c:pt idx="388">
                  <c:v>0.37991148925307139</c:v>
                </c:pt>
                <c:pt idx="389">
                  <c:v>0.37731798843311687</c:v>
                </c:pt>
                <c:pt idx="390">
                  <c:v>0.37470472004011357</c:v>
                </c:pt>
                <c:pt idx="391">
                  <c:v>0.3720723418000994</c:v>
                </c:pt>
                <c:pt idx="392">
                  <c:v>0.36942151256382361</c:v>
                </c:pt>
                <c:pt idx="393">
                  <c:v>0.36675289203625194</c:v>
                </c:pt>
                <c:pt idx="394">
                  <c:v>0.36406714050756023</c:v>
                </c:pt>
                <c:pt idx="395">
                  <c:v>0.36136491858576536</c:v>
                </c:pt>
                <c:pt idx="396">
                  <c:v>0.35864688693114338</c:v>
                </c:pt>
                <c:pt idx="397">
                  <c:v>0.35591370599257893</c:v>
                </c:pt>
                <c:pt idx="398">
                  <c:v>0.3531660357459902</c:v>
                </c:pt>
                <c:pt idx="399">
                  <c:v>0.35040453543496974</c:v>
                </c:pt>
                <c:pt idx="400">
                  <c:v>0.34762986331377932</c:v>
                </c:pt>
                <c:pt idx="401">
                  <c:v>0.344842676392834</c:v>
                </c:pt>
                <c:pt idx="402">
                  <c:v>0.34204363018680872</c:v>
                </c:pt>
                <c:pt idx="403">
                  <c:v>0.33923337846549634</c:v>
                </c:pt>
                <c:pt idx="404">
                  <c:v>0.33641257300754479</c:v>
                </c:pt>
                <c:pt idx="405">
                  <c:v>0.33358186335719581</c:v>
                </c:pt>
                <c:pt idx="406">
                  <c:v>0.3307418965841481</c:v>
                </c:pt>
                <c:pt idx="407">
                  <c:v>0.32789331704665953</c:v>
                </c:pt>
                <c:pt idx="408">
                  <c:v>0.32503676615800564</c:v>
                </c:pt>
                <c:pt idx="409">
                  <c:v>0.32217288215640294</c:v>
                </c:pt>
                <c:pt idx="410">
                  <c:v>0.31930229987850584</c:v>
                </c:pt>
                <c:pt idx="411">
                  <c:v>0.31642565053658184</c:v>
                </c:pt>
                <c:pt idx="412">
                  <c:v>0.31354356149946383</c:v>
                </c:pt>
                <c:pt idx="413">
                  <c:v>0.31065665607737863</c:v>
                </c:pt>
                <c:pt idx="414">
                  <c:v>0.30776555331074446</c:v>
                </c:pt>
                <c:pt idx="415">
                  <c:v>0.30487086776302685</c:v>
                </c:pt>
                <c:pt idx="416">
                  <c:v>0.30197320931774063</c:v>
                </c:pt>
                <c:pt idx="417">
                  <c:v>0.29907318297967916</c:v>
                </c:pt>
                <c:pt idx="418">
                  <c:v>0.29617138868045134</c:v>
                </c:pt>
                <c:pt idx="419">
                  <c:v>0.29326842108839951</c:v>
                </c:pt>
                <c:pt idx="420">
                  <c:v>0.29036486942297207</c:v>
                </c:pt>
                <c:pt idx="421">
                  <c:v>0.28746131727361607</c:v>
                </c:pt>
                <c:pt idx="422">
                  <c:v>0.28455834242325556</c:v>
                </c:pt>
                <c:pt idx="423">
                  <c:v>0.28165651667641423</c:v>
                </c:pt>
                <c:pt idx="424">
                  <c:v>0.27875640569203947</c:v>
                </c:pt>
                <c:pt idx="425">
                  <c:v>0.27585856882107967</c:v>
                </c:pt>
                <c:pt idx="426">
                  <c:v>0.27296355894886309</c:v>
                </c:pt>
                <c:pt idx="427">
                  <c:v>0.27007192234232363</c:v>
                </c:pt>
                <c:pt idx="428">
                  <c:v>0.26718419850211339</c:v>
                </c:pt>
                <c:pt idx="429">
                  <c:v>0.26430092001963995</c:v>
                </c:pt>
                <c:pt idx="430">
                  <c:v>0.26142261243906068</c:v>
                </c:pt>
                <c:pt idx="431">
                  <c:v>0.25854979412426365</c:v>
                </c:pt>
                <c:pt idx="432">
                  <c:v>0.25568297613086144</c:v>
                </c:pt>
                <c:pt idx="433">
                  <c:v>0.25282266208321841</c:v>
                </c:pt>
                <c:pt idx="434">
                  <c:v>0.24996934805653007</c:v>
                </c:pt>
                <c:pt idx="435">
                  <c:v>0.24712352246396976</c:v>
                </c:pt>
                <c:pt idx="436">
                  <c:v>0.24428566594891135</c:v>
                </c:pt>
                <c:pt idx="437">
                  <c:v>0.24145625128223691</c:v>
                </c:pt>
                <c:pt idx="438">
                  <c:v>0.23863574326473111</c:v>
                </c:pt>
                <c:pt idx="439">
                  <c:v>0.23582459863456387</c:v>
                </c:pt>
                <c:pt idx="440">
                  <c:v>0.23302326597985559</c:v>
                </c:pt>
                <c:pt idx="441">
                  <c:v>0.23023218565631931</c:v>
                </c:pt>
                <c:pt idx="442">
                  <c:v>0.22745178970996832</c:v>
                </c:pt>
                <c:pt idx="443">
                  <c:v>0.22468250180487551</c:v>
                </c:pt>
                <c:pt idx="444">
                  <c:v>0.22192473715596639</c:v>
                </c:pt>
                <c:pt idx="445">
                  <c:v>0.21917890246682634</c:v>
                </c:pt>
                <c:pt idx="446">
                  <c:v>0.21644539587249642</c:v>
                </c:pt>
                <c:pt idx="447">
                  <c:v>0.21372460688723233</c:v>
                </c:pt>
                <c:pt idx="448">
                  <c:v>0.21101691635719488</c:v>
                </c:pt>
                <c:pt idx="449">
                  <c:v>0.2083226964180396</c:v>
                </c:pt>
                <c:pt idx="450">
                  <c:v>0.20564231045736883</c:v>
                </c:pt>
                <c:pt idx="451">
                  <c:v>0.20297611308200691</c:v>
                </c:pt>
                <c:pt idx="452">
                  <c:v>0.20032445009005662</c:v>
                </c:pt>
                <c:pt idx="453">
                  <c:v>0.1976876584476922</c:v>
                </c:pt>
                <c:pt idx="454">
                  <c:v>0.19506606627064099</c:v>
                </c:pt>
                <c:pt idx="455">
                  <c:v>0.19245999281030354</c:v>
                </c:pt>
                <c:pt idx="456">
                  <c:v>0.18986974844445967</c:v>
                </c:pt>
                <c:pt idx="457">
                  <c:v>0.18729563467250504</c:v>
                </c:pt>
                <c:pt idx="458">
                  <c:v>0.18473794411516051</c:v>
                </c:pt>
                <c:pt idx="459">
                  <c:v>0.18219696051859405</c:v>
                </c:pt>
                <c:pt idx="460">
                  <c:v>0.17967295876289388</c:v>
                </c:pt>
                <c:pt idx="461">
                  <c:v>0.1771662048748269</c:v>
                </c:pt>
                <c:pt idx="462">
                  <c:v>0.17467695604481714</c:v>
                </c:pt>
                <c:pt idx="463">
                  <c:v>0.17220546064807493</c:v>
                </c:pt>
                <c:pt idx="464">
                  <c:v>0.16975195826980657</c:v>
                </c:pt>
                <c:pt idx="465">
                  <c:v>0.16731667973443234</c:v>
                </c:pt>
                <c:pt idx="466">
                  <c:v>0.16489984713873818</c:v>
                </c:pt>
                <c:pt idx="467">
                  <c:v>0.16250167388888559</c:v>
                </c:pt>
                <c:pt idx="468">
                  <c:v>0.16012236474120281</c:v>
                </c:pt>
                <c:pt idx="469">
                  <c:v>0.15776211584667726</c:v>
                </c:pt>
                <c:pt idx="470">
                  <c:v>0.15542111479907011</c:v>
                </c:pt>
                <c:pt idx="471">
                  <c:v>0.15309954068657025</c:v>
                </c:pt>
                <c:pt idx="472">
                  <c:v>0.15079756414690579</c:v>
                </c:pt>
                <c:pt idx="473">
                  <c:v>0.14851534742582778</c:v>
                </c:pt>
                <c:pt idx="474">
                  <c:v>0.14625304443888215</c:v>
                </c:pt>
                <c:pt idx="475">
                  <c:v>0.14401080083638271</c:v>
                </c:pt>
                <c:pt idx="476">
                  <c:v>0.14178875407149874</c:v>
                </c:pt>
                <c:pt idx="477">
                  <c:v>0.13958703347136853</c:v>
                </c:pt>
                <c:pt idx="478">
                  <c:v>0.13740576031115084</c:v>
                </c:pt>
                <c:pt idx="479">
                  <c:v>0.13524504789092467</c:v>
                </c:pt>
                <c:pt idx="480">
                  <c:v>0.13310500161534666</c:v>
                </c:pt>
                <c:pt idx="481">
                  <c:v>0.13098571907597684</c:v>
                </c:pt>
                <c:pt idx="482">
                  <c:v>0.12888729013618055</c:v>
                </c:pt>
                <c:pt idx="483">
                  <c:v>0.12680979701851636</c:v>
                </c:pt>
                <c:pt idx="484">
                  <c:v>0.1247533143945171</c:v>
                </c:pt>
                <c:pt idx="485">
                  <c:v>0.12271790947677366</c:v>
                </c:pt>
                <c:pt idx="486">
                  <c:v>0.1207036421132287</c:v>
                </c:pt>
                <c:pt idx="487">
                  <c:v>0.11871056488358847</c:v>
                </c:pt>
                <c:pt idx="488">
                  <c:v>0.11673872319776103</c:v>
                </c:pt>
                <c:pt idx="489">
                  <c:v>0.11478815539622883</c:v>
                </c:pt>
                <c:pt idx="490">
                  <c:v>0.11285889285226436</c:v>
                </c:pt>
                <c:pt idx="491">
                  <c:v>0.11095096007589683</c:v>
                </c:pt>
                <c:pt idx="492">
                  <c:v>0.10906437481953947</c:v>
                </c:pt>
                <c:pt idx="493">
                  <c:v>0.10719914818518601</c:v>
                </c:pt>
                <c:pt idx="494">
                  <c:v>0.10535528473308677</c:v>
                </c:pt>
                <c:pt idx="495">
                  <c:v>0.10353278259181385</c:v>
                </c:pt>
                <c:pt idx="496">
                  <c:v>0.10173163356962669</c:v>
                </c:pt>
                <c:pt idx="497">
                  <c:v>9.9951823267049364E-2</c:v>
                </c:pt>
                <c:pt idx="498">
                  <c:v>9.8193331190571387E-2</c:v>
                </c:pt>
                <c:pt idx="499">
                  <c:v>9.6456130867385012E-2</c:v>
                </c:pt>
                <c:pt idx="500">
                  <c:v>9.4740189961073001E-2</c:v>
                </c:pt>
                <c:pt idx="501">
                  <c:v>9.30454703881608E-2</c:v>
                </c:pt>
                <c:pt idx="502">
                  <c:v>9.1371928435448793E-2</c:v>
                </c:pt>
                <c:pt idx="503">
                  <c:v>8.9719514878041126E-2</c:v>
                </c:pt>
                <c:pt idx="504">
                  <c:v>8.8088175097988275E-2</c:v>
                </c:pt>
                <c:pt idx="505">
                  <c:v>8.6477849203461604E-2</c:v>
                </c:pt>
                <c:pt idx="506">
                  <c:v>8.4888472148380065E-2</c:v>
                </c:pt>
                <c:pt idx="507">
                  <c:v>8.3319973852409024E-2</c:v>
                </c:pt>
                <c:pt idx="508">
                  <c:v>8.1772279321253513E-2</c:v>
                </c:pt>
                <c:pt idx="509">
                  <c:v>8.0245308767168594E-2</c:v>
                </c:pt>
                <c:pt idx="510">
                  <c:v>7.8738977729611928E-2</c:v>
                </c:pt>
                <c:pt idx="511">
                  <c:v>7.7253197195963227E-2</c:v>
                </c:pt>
                <c:pt idx="512">
                  <c:v>7.57878737222384E-2</c:v>
                </c:pt>
                <c:pt idx="513">
                  <c:v>7.4342909553726202E-2</c:v>
                </c:pt>
                <c:pt idx="514">
                  <c:v>7.291820274547775E-2</c:v>
                </c:pt>
                <c:pt idx="515">
                  <c:v>7.1513647282579293E-2</c:v>
                </c:pt>
                <c:pt idx="516">
                  <c:v>7.0129133200141774E-2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6-4AAB-B700-58B68DB91450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'9.19'!$X$24:$X$664</c:f>
              <c:strCache>
                <c:ptCount val="641"/>
                <c:pt idx="0">
                  <c:v>32.33</c:v>
                </c:pt>
                <c:pt idx="1">
                  <c:v>32.34</c:v>
                </c:pt>
                <c:pt idx="2">
                  <c:v>32.35</c:v>
                </c:pt>
                <c:pt idx="3">
                  <c:v>32.36</c:v>
                </c:pt>
                <c:pt idx="4">
                  <c:v>32.37</c:v>
                </c:pt>
                <c:pt idx="5">
                  <c:v>32.38</c:v>
                </c:pt>
                <c:pt idx="6">
                  <c:v>32.38</c:v>
                </c:pt>
                <c:pt idx="7">
                  <c:v>32.39</c:v>
                </c:pt>
                <c:pt idx="8">
                  <c:v>32.4</c:v>
                </c:pt>
                <c:pt idx="9">
                  <c:v>32.41</c:v>
                </c:pt>
                <c:pt idx="10">
                  <c:v>32.42</c:v>
                </c:pt>
                <c:pt idx="11">
                  <c:v>32.43</c:v>
                </c:pt>
                <c:pt idx="12">
                  <c:v>32.43</c:v>
                </c:pt>
                <c:pt idx="13">
                  <c:v>32.44</c:v>
                </c:pt>
                <c:pt idx="14">
                  <c:v>32.45</c:v>
                </c:pt>
                <c:pt idx="15">
                  <c:v>32.46</c:v>
                </c:pt>
                <c:pt idx="16">
                  <c:v>32.47</c:v>
                </c:pt>
                <c:pt idx="17">
                  <c:v>32.48</c:v>
                </c:pt>
                <c:pt idx="18">
                  <c:v>32.48</c:v>
                </c:pt>
                <c:pt idx="19">
                  <c:v>32.49</c:v>
                </c:pt>
                <c:pt idx="20">
                  <c:v>32.5</c:v>
                </c:pt>
                <c:pt idx="21">
                  <c:v>32.51</c:v>
                </c:pt>
                <c:pt idx="22">
                  <c:v>32.52</c:v>
                </c:pt>
                <c:pt idx="23">
                  <c:v>32.53</c:v>
                </c:pt>
                <c:pt idx="24">
                  <c:v>32.53</c:v>
                </c:pt>
                <c:pt idx="25">
                  <c:v>32.54</c:v>
                </c:pt>
                <c:pt idx="26">
                  <c:v>32.55</c:v>
                </c:pt>
                <c:pt idx="27">
                  <c:v>32.56</c:v>
                </c:pt>
                <c:pt idx="28">
                  <c:v>32.57</c:v>
                </c:pt>
                <c:pt idx="29">
                  <c:v>32.58</c:v>
                </c:pt>
                <c:pt idx="30">
                  <c:v>32.58</c:v>
                </c:pt>
                <c:pt idx="31">
                  <c:v>32.59</c:v>
                </c:pt>
                <c:pt idx="32">
                  <c:v>32.6</c:v>
                </c:pt>
                <c:pt idx="33">
                  <c:v>32.61</c:v>
                </c:pt>
                <c:pt idx="34">
                  <c:v>32.62</c:v>
                </c:pt>
                <c:pt idx="35">
                  <c:v>32.63</c:v>
                </c:pt>
                <c:pt idx="36">
                  <c:v>32.63</c:v>
                </c:pt>
                <c:pt idx="37">
                  <c:v>32.64</c:v>
                </c:pt>
                <c:pt idx="38">
                  <c:v>32.65</c:v>
                </c:pt>
                <c:pt idx="39">
                  <c:v>32.66</c:v>
                </c:pt>
                <c:pt idx="40">
                  <c:v>32.67</c:v>
                </c:pt>
                <c:pt idx="41">
                  <c:v>32.68</c:v>
                </c:pt>
                <c:pt idx="42">
                  <c:v>32.68</c:v>
                </c:pt>
                <c:pt idx="43">
                  <c:v>32.69</c:v>
                </c:pt>
                <c:pt idx="44">
                  <c:v>32.7</c:v>
                </c:pt>
                <c:pt idx="45">
                  <c:v>32.71</c:v>
                </c:pt>
                <c:pt idx="46">
                  <c:v>32.72</c:v>
                </c:pt>
                <c:pt idx="47">
                  <c:v>32.73</c:v>
                </c:pt>
                <c:pt idx="48">
                  <c:v>32.73</c:v>
                </c:pt>
                <c:pt idx="49">
                  <c:v>32.74</c:v>
                </c:pt>
                <c:pt idx="50">
                  <c:v>32.75</c:v>
                </c:pt>
                <c:pt idx="51">
                  <c:v>32.76</c:v>
                </c:pt>
                <c:pt idx="52">
                  <c:v>32.77</c:v>
                </c:pt>
                <c:pt idx="53">
                  <c:v>32.78</c:v>
                </c:pt>
                <c:pt idx="54">
                  <c:v>32.78</c:v>
                </c:pt>
                <c:pt idx="55">
                  <c:v>32.79</c:v>
                </c:pt>
                <c:pt idx="56">
                  <c:v>32.8</c:v>
                </c:pt>
                <c:pt idx="57">
                  <c:v>32.81</c:v>
                </c:pt>
                <c:pt idx="58">
                  <c:v>32.82</c:v>
                </c:pt>
                <c:pt idx="59">
                  <c:v>32.83</c:v>
                </c:pt>
                <c:pt idx="60">
                  <c:v>32.83</c:v>
                </c:pt>
                <c:pt idx="61">
                  <c:v>32.84</c:v>
                </c:pt>
                <c:pt idx="62">
                  <c:v>32.85</c:v>
                </c:pt>
                <c:pt idx="63">
                  <c:v>32.86</c:v>
                </c:pt>
                <c:pt idx="64">
                  <c:v>32.87</c:v>
                </c:pt>
                <c:pt idx="65">
                  <c:v>32.88</c:v>
                </c:pt>
                <c:pt idx="66">
                  <c:v>32.88</c:v>
                </c:pt>
                <c:pt idx="67">
                  <c:v>32.89</c:v>
                </c:pt>
                <c:pt idx="68">
                  <c:v>32.9</c:v>
                </c:pt>
                <c:pt idx="69">
                  <c:v>32.91</c:v>
                </c:pt>
                <c:pt idx="70">
                  <c:v>32.92</c:v>
                </c:pt>
                <c:pt idx="71">
                  <c:v>32.93</c:v>
                </c:pt>
                <c:pt idx="72">
                  <c:v>32.93</c:v>
                </c:pt>
                <c:pt idx="73">
                  <c:v>32.94</c:v>
                </c:pt>
                <c:pt idx="74">
                  <c:v>32.95</c:v>
                </c:pt>
                <c:pt idx="75">
                  <c:v>32.96</c:v>
                </c:pt>
                <c:pt idx="76">
                  <c:v>32.97</c:v>
                </c:pt>
                <c:pt idx="77">
                  <c:v>32.98</c:v>
                </c:pt>
                <c:pt idx="78">
                  <c:v>32.98</c:v>
                </c:pt>
                <c:pt idx="79">
                  <c:v>32.99</c:v>
                </c:pt>
                <c:pt idx="80">
                  <c:v>33</c:v>
                </c:pt>
                <c:pt idx="81">
                  <c:v>33.01</c:v>
                </c:pt>
                <c:pt idx="82">
                  <c:v>33.02</c:v>
                </c:pt>
                <c:pt idx="83">
                  <c:v>33.03</c:v>
                </c:pt>
                <c:pt idx="84">
                  <c:v>33.03</c:v>
                </c:pt>
                <c:pt idx="85">
                  <c:v>33.04</c:v>
                </c:pt>
                <c:pt idx="86">
                  <c:v>33.05</c:v>
                </c:pt>
                <c:pt idx="87">
                  <c:v>33.06</c:v>
                </c:pt>
                <c:pt idx="88">
                  <c:v>33.07</c:v>
                </c:pt>
                <c:pt idx="89">
                  <c:v>33.08</c:v>
                </c:pt>
                <c:pt idx="90">
                  <c:v>33.08</c:v>
                </c:pt>
                <c:pt idx="91">
                  <c:v>33.09</c:v>
                </c:pt>
                <c:pt idx="92">
                  <c:v>33.1</c:v>
                </c:pt>
                <c:pt idx="93">
                  <c:v>33.11</c:v>
                </c:pt>
                <c:pt idx="94">
                  <c:v>33.12</c:v>
                </c:pt>
                <c:pt idx="95">
                  <c:v>33.13</c:v>
                </c:pt>
                <c:pt idx="96">
                  <c:v>33.13</c:v>
                </c:pt>
                <c:pt idx="97">
                  <c:v>33.14</c:v>
                </c:pt>
                <c:pt idx="98">
                  <c:v>33.15</c:v>
                </c:pt>
                <c:pt idx="99">
                  <c:v>33.16</c:v>
                </c:pt>
                <c:pt idx="100">
                  <c:v>33.17</c:v>
                </c:pt>
                <c:pt idx="101">
                  <c:v>33.18</c:v>
                </c:pt>
                <c:pt idx="102">
                  <c:v>33.18</c:v>
                </c:pt>
                <c:pt idx="103">
                  <c:v>33.19</c:v>
                </c:pt>
                <c:pt idx="104">
                  <c:v>33.2</c:v>
                </c:pt>
                <c:pt idx="105">
                  <c:v>33.21</c:v>
                </c:pt>
                <c:pt idx="106">
                  <c:v>33.22</c:v>
                </c:pt>
                <c:pt idx="107">
                  <c:v>33.23</c:v>
                </c:pt>
                <c:pt idx="108">
                  <c:v>33.23</c:v>
                </c:pt>
                <c:pt idx="109">
                  <c:v>33.24</c:v>
                </c:pt>
                <c:pt idx="110">
                  <c:v>33.25</c:v>
                </c:pt>
                <c:pt idx="111">
                  <c:v>33.26</c:v>
                </c:pt>
                <c:pt idx="112">
                  <c:v>33.27</c:v>
                </c:pt>
                <c:pt idx="113">
                  <c:v>33.28</c:v>
                </c:pt>
                <c:pt idx="114">
                  <c:v>33.28</c:v>
                </c:pt>
                <c:pt idx="115">
                  <c:v>33.29</c:v>
                </c:pt>
                <c:pt idx="116">
                  <c:v>33.3</c:v>
                </c:pt>
                <c:pt idx="117">
                  <c:v>33.31</c:v>
                </c:pt>
                <c:pt idx="118">
                  <c:v>33.32</c:v>
                </c:pt>
                <c:pt idx="119">
                  <c:v>33.33</c:v>
                </c:pt>
                <c:pt idx="120">
                  <c:v>33.33</c:v>
                </c:pt>
                <c:pt idx="121">
                  <c:v>33.34</c:v>
                </c:pt>
                <c:pt idx="122">
                  <c:v>33.35</c:v>
                </c:pt>
                <c:pt idx="123">
                  <c:v>33.36</c:v>
                </c:pt>
                <c:pt idx="124">
                  <c:v>33.37</c:v>
                </c:pt>
                <c:pt idx="125">
                  <c:v>33.38</c:v>
                </c:pt>
                <c:pt idx="126">
                  <c:v>33.38</c:v>
                </c:pt>
                <c:pt idx="127">
                  <c:v>33.39</c:v>
                </c:pt>
                <c:pt idx="128">
                  <c:v>33.4</c:v>
                </c:pt>
                <c:pt idx="129">
                  <c:v>33.41</c:v>
                </c:pt>
                <c:pt idx="130">
                  <c:v>33.42</c:v>
                </c:pt>
                <c:pt idx="131">
                  <c:v>33.43</c:v>
                </c:pt>
                <c:pt idx="132">
                  <c:v>33.43</c:v>
                </c:pt>
                <c:pt idx="133">
                  <c:v>33.44</c:v>
                </c:pt>
                <c:pt idx="134">
                  <c:v>33.45</c:v>
                </c:pt>
                <c:pt idx="135">
                  <c:v>33.46</c:v>
                </c:pt>
                <c:pt idx="136">
                  <c:v>33.47</c:v>
                </c:pt>
                <c:pt idx="137">
                  <c:v>33.48</c:v>
                </c:pt>
                <c:pt idx="138">
                  <c:v>33.48</c:v>
                </c:pt>
                <c:pt idx="139">
                  <c:v>33.49</c:v>
                </c:pt>
                <c:pt idx="140">
                  <c:v>33.5</c:v>
                </c:pt>
                <c:pt idx="141">
                  <c:v>33.51</c:v>
                </c:pt>
                <c:pt idx="142">
                  <c:v>33.52</c:v>
                </c:pt>
                <c:pt idx="143">
                  <c:v>33.53</c:v>
                </c:pt>
                <c:pt idx="144">
                  <c:v>33.53</c:v>
                </c:pt>
                <c:pt idx="145">
                  <c:v>33.54</c:v>
                </c:pt>
                <c:pt idx="146">
                  <c:v>33.55</c:v>
                </c:pt>
                <c:pt idx="147">
                  <c:v>33.56</c:v>
                </c:pt>
                <c:pt idx="148">
                  <c:v>33.57</c:v>
                </c:pt>
                <c:pt idx="149">
                  <c:v>33.58</c:v>
                </c:pt>
                <c:pt idx="150">
                  <c:v>33.58</c:v>
                </c:pt>
                <c:pt idx="151">
                  <c:v>33.59</c:v>
                </c:pt>
                <c:pt idx="152">
                  <c:v>33.6</c:v>
                </c:pt>
                <c:pt idx="153">
                  <c:v>33.61</c:v>
                </c:pt>
                <c:pt idx="154">
                  <c:v>33.62</c:v>
                </c:pt>
                <c:pt idx="155">
                  <c:v>33.63</c:v>
                </c:pt>
                <c:pt idx="156">
                  <c:v>33.63</c:v>
                </c:pt>
                <c:pt idx="157">
                  <c:v>33.64</c:v>
                </c:pt>
                <c:pt idx="158">
                  <c:v>33.65</c:v>
                </c:pt>
                <c:pt idx="159">
                  <c:v>33.66</c:v>
                </c:pt>
                <c:pt idx="160">
                  <c:v>33.67</c:v>
                </c:pt>
                <c:pt idx="161">
                  <c:v>33.68</c:v>
                </c:pt>
                <c:pt idx="162">
                  <c:v>33.68</c:v>
                </c:pt>
                <c:pt idx="163">
                  <c:v>33.69</c:v>
                </c:pt>
                <c:pt idx="164">
                  <c:v>33.7</c:v>
                </c:pt>
                <c:pt idx="165">
                  <c:v>33.71</c:v>
                </c:pt>
                <c:pt idx="166">
                  <c:v>33.72</c:v>
                </c:pt>
                <c:pt idx="167">
                  <c:v>33.73</c:v>
                </c:pt>
                <c:pt idx="168">
                  <c:v>33.73</c:v>
                </c:pt>
                <c:pt idx="169">
                  <c:v>33.74</c:v>
                </c:pt>
                <c:pt idx="170">
                  <c:v>33.75</c:v>
                </c:pt>
                <c:pt idx="171">
                  <c:v>33.76</c:v>
                </c:pt>
                <c:pt idx="172">
                  <c:v>33.77</c:v>
                </c:pt>
                <c:pt idx="173">
                  <c:v>33.78</c:v>
                </c:pt>
                <c:pt idx="174">
                  <c:v>33.78</c:v>
                </c:pt>
                <c:pt idx="175">
                  <c:v>33.79</c:v>
                </c:pt>
                <c:pt idx="176">
                  <c:v>33.8</c:v>
                </c:pt>
                <c:pt idx="177">
                  <c:v>33.81</c:v>
                </c:pt>
                <c:pt idx="178">
                  <c:v>33.82</c:v>
                </c:pt>
                <c:pt idx="179">
                  <c:v>33.83</c:v>
                </c:pt>
                <c:pt idx="180">
                  <c:v>33.83</c:v>
                </c:pt>
                <c:pt idx="181">
                  <c:v>33.84</c:v>
                </c:pt>
                <c:pt idx="182">
                  <c:v>33.85</c:v>
                </c:pt>
                <c:pt idx="183">
                  <c:v>33.86</c:v>
                </c:pt>
                <c:pt idx="184">
                  <c:v>33.87</c:v>
                </c:pt>
                <c:pt idx="185">
                  <c:v>33.88</c:v>
                </c:pt>
                <c:pt idx="186">
                  <c:v>33.88</c:v>
                </c:pt>
                <c:pt idx="187">
                  <c:v>33.89</c:v>
                </c:pt>
                <c:pt idx="188">
                  <c:v>33.9</c:v>
                </c:pt>
                <c:pt idx="189">
                  <c:v>33.91</c:v>
                </c:pt>
                <c:pt idx="190">
                  <c:v>33.92</c:v>
                </c:pt>
                <c:pt idx="191">
                  <c:v>33.93</c:v>
                </c:pt>
                <c:pt idx="192">
                  <c:v>33.93</c:v>
                </c:pt>
                <c:pt idx="193">
                  <c:v>33.94</c:v>
                </c:pt>
                <c:pt idx="194">
                  <c:v>33.95</c:v>
                </c:pt>
                <c:pt idx="195">
                  <c:v>33.96</c:v>
                </c:pt>
                <c:pt idx="196">
                  <c:v>33.97</c:v>
                </c:pt>
                <c:pt idx="197">
                  <c:v>33.98</c:v>
                </c:pt>
                <c:pt idx="198">
                  <c:v>33.98</c:v>
                </c:pt>
                <c:pt idx="199">
                  <c:v>33.99</c:v>
                </c:pt>
                <c:pt idx="200">
                  <c:v>34</c:v>
                </c:pt>
                <c:pt idx="201">
                  <c:v>34.01</c:v>
                </c:pt>
                <c:pt idx="202">
                  <c:v>34.02</c:v>
                </c:pt>
                <c:pt idx="203">
                  <c:v>34.03</c:v>
                </c:pt>
                <c:pt idx="204">
                  <c:v>34.03</c:v>
                </c:pt>
                <c:pt idx="205">
                  <c:v>34.04</c:v>
                </c:pt>
                <c:pt idx="206">
                  <c:v>34.05</c:v>
                </c:pt>
                <c:pt idx="207">
                  <c:v>34.06</c:v>
                </c:pt>
                <c:pt idx="208">
                  <c:v>34.07</c:v>
                </c:pt>
                <c:pt idx="209">
                  <c:v>34.08</c:v>
                </c:pt>
                <c:pt idx="210">
                  <c:v>34.08</c:v>
                </c:pt>
                <c:pt idx="211">
                  <c:v>34.09</c:v>
                </c:pt>
                <c:pt idx="212">
                  <c:v>34.1</c:v>
                </c:pt>
                <c:pt idx="213">
                  <c:v>34.11</c:v>
                </c:pt>
                <c:pt idx="214">
                  <c:v>34.12</c:v>
                </c:pt>
                <c:pt idx="215">
                  <c:v>34.13</c:v>
                </c:pt>
                <c:pt idx="216">
                  <c:v>34.13</c:v>
                </c:pt>
                <c:pt idx="217">
                  <c:v>34.14</c:v>
                </c:pt>
                <c:pt idx="218">
                  <c:v>34.15</c:v>
                </c:pt>
                <c:pt idx="219">
                  <c:v>34.16</c:v>
                </c:pt>
                <c:pt idx="220">
                  <c:v>34.17</c:v>
                </c:pt>
                <c:pt idx="221">
                  <c:v>34.18</c:v>
                </c:pt>
                <c:pt idx="222">
                  <c:v>34.18</c:v>
                </c:pt>
                <c:pt idx="223">
                  <c:v>34.19</c:v>
                </c:pt>
                <c:pt idx="224">
                  <c:v>34.2</c:v>
                </c:pt>
                <c:pt idx="225">
                  <c:v>34.21</c:v>
                </c:pt>
                <c:pt idx="226">
                  <c:v>34.22</c:v>
                </c:pt>
                <c:pt idx="227">
                  <c:v>34.23</c:v>
                </c:pt>
                <c:pt idx="228">
                  <c:v>34.23</c:v>
                </c:pt>
                <c:pt idx="229">
                  <c:v>34.24</c:v>
                </c:pt>
                <c:pt idx="230">
                  <c:v>34.25</c:v>
                </c:pt>
                <c:pt idx="231">
                  <c:v>34.26</c:v>
                </c:pt>
                <c:pt idx="232">
                  <c:v>34.27</c:v>
                </c:pt>
                <c:pt idx="233">
                  <c:v>34.28</c:v>
                </c:pt>
                <c:pt idx="234">
                  <c:v>34.28</c:v>
                </c:pt>
                <c:pt idx="235">
                  <c:v>34.29</c:v>
                </c:pt>
                <c:pt idx="236">
                  <c:v>34.3</c:v>
                </c:pt>
                <c:pt idx="237">
                  <c:v>34.31</c:v>
                </c:pt>
                <c:pt idx="238">
                  <c:v>34.32</c:v>
                </c:pt>
                <c:pt idx="239">
                  <c:v>34.33</c:v>
                </c:pt>
                <c:pt idx="240">
                  <c:v>34.33</c:v>
                </c:pt>
                <c:pt idx="241">
                  <c:v>34.34</c:v>
                </c:pt>
                <c:pt idx="242">
                  <c:v>34.35</c:v>
                </c:pt>
                <c:pt idx="243">
                  <c:v>34.36</c:v>
                </c:pt>
                <c:pt idx="244">
                  <c:v>34.37</c:v>
                </c:pt>
                <c:pt idx="245">
                  <c:v>34.38</c:v>
                </c:pt>
                <c:pt idx="246">
                  <c:v>34.38</c:v>
                </c:pt>
                <c:pt idx="247">
                  <c:v>34.39</c:v>
                </c:pt>
                <c:pt idx="248">
                  <c:v>34.4</c:v>
                </c:pt>
                <c:pt idx="249">
                  <c:v>34.41</c:v>
                </c:pt>
                <c:pt idx="250">
                  <c:v>34.42</c:v>
                </c:pt>
                <c:pt idx="251">
                  <c:v>34.43</c:v>
                </c:pt>
                <c:pt idx="252">
                  <c:v>34.43</c:v>
                </c:pt>
                <c:pt idx="253">
                  <c:v>34.44</c:v>
                </c:pt>
                <c:pt idx="254">
                  <c:v>34.45</c:v>
                </c:pt>
                <c:pt idx="255">
                  <c:v>34.46</c:v>
                </c:pt>
                <c:pt idx="256">
                  <c:v>34.47</c:v>
                </c:pt>
                <c:pt idx="257">
                  <c:v>34.48</c:v>
                </c:pt>
                <c:pt idx="258">
                  <c:v>34.48</c:v>
                </c:pt>
                <c:pt idx="259">
                  <c:v>34.49</c:v>
                </c:pt>
                <c:pt idx="260">
                  <c:v>34.5</c:v>
                </c:pt>
                <c:pt idx="261">
                  <c:v>34.51</c:v>
                </c:pt>
                <c:pt idx="262">
                  <c:v>34.52</c:v>
                </c:pt>
                <c:pt idx="263">
                  <c:v>34.53</c:v>
                </c:pt>
                <c:pt idx="264">
                  <c:v>34.53</c:v>
                </c:pt>
                <c:pt idx="265">
                  <c:v>34.54</c:v>
                </c:pt>
                <c:pt idx="266">
                  <c:v>34.55</c:v>
                </c:pt>
                <c:pt idx="267">
                  <c:v>34.56</c:v>
                </c:pt>
                <c:pt idx="268">
                  <c:v>34.57</c:v>
                </c:pt>
                <c:pt idx="269">
                  <c:v>34.58</c:v>
                </c:pt>
                <c:pt idx="270">
                  <c:v>34.58</c:v>
                </c:pt>
                <c:pt idx="271">
                  <c:v>34.59</c:v>
                </c:pt>
                <c:pt idx="272">
                  <c:v>34.6</c:v>
                </c:pt>
                <c:pt idx="273">
                  <c:v>34.61</c:v>
                </c:pt>
                <c:pt idx="274">
                  <c:v>34.62</c:v>
                </c:pt>
                <c:pt idx="275">
                  <c:v>34.63</c:v>
                </c:pt>
                <c:pt idx="276">
                  <c:v>34.63</c:v>
                </c:pt>
                <c:pt idx="277">
                  <c:v>34.64</c:v>
                </c:pt>
                <c:pt idx="278">
                  <c:v>34.65</c:v>
                </c:pt>
                <c:pt idx="279">
                  <c:v>34.66</c:v>
                </c:pt>
                <c:pt idx="280">
                  <c:v>34.67</c:v>
                </c:pt>
                <c:pt idx="281">
                  <c:v>34.68</c:v>
                </c:pt>
                <c:pt idx="282">
                  <c:v>34.68</c:v>
                </c:pt>
                <c:pt idx="283">
                  <c:v>34.69</c:v>
                </c:pt>
                <c:pt idx="284">
                  <c:v>34.7</c:v>
                </c:pt>
                <c:pt idx="285">
                  <c:v>34.71</c:v>
                </c:pt>
                <c:pt idx="286">
                  <c:v>34.72</c:v>
                </c:pt>
                <c:pt idx="287">
                  <c:v>34.73</c:v>
                </c:pt>
                <c:pt idx="288">
                  <c:v>34.73</c:v>
                </c:pt>
                <c:pt idx="289">
                  <c:v>34.74</c:v>
                </c:pt>
                <c:pt idx="290">
                  <c:v>34.75</c:v>
                </c:pt>
                <c:pt idx="291">
                  <c:v>34.76</c:v>
                </c:pt>
                <c:pt idx="292">
                  <c:v>34.77</c:v>
                </c:pt>
                <c:pt idx="293">
                  <c:v>34.78</c:v>
                </c:pt>
                <c:pt idx="294">
                  <c:v>34.78</c:v>
                </c:pt>
                <c:pt idx="295">
                  <c:v>34.79</c:v>
                </c:pt>
                <c:pt idx="296">
                  <c:v>34.8</c:v>
                </c:pt>
                <c:pt idx="297">
                  <c:v>34.81</c:v>
                </c:pt>
                <c:pt idx="298">
                  <c:v>34.82</c:v>
                </c:pt>
                <c:pt idx="299">
                  <c:v>34.83</c:v>
                </c:pt>
                <c:pt idx="300">
                  <c:v>34.83</c:v>
                </c:pt>
                <c:pt idx="301">
                  <c:v>34.84</c:v>
                </c:pt>
                <c:pt idx="302">
                  <c:v>34.85</c:v>
                </c:pt>
                <c:pt idx="303">
                  <c:v>34.86</c:v>
                </c:pt>
                <c:pt idx="304">
                  <c:v>34.87</c:v>
                </c:pt>
                <c:pt idx="305">
                  <c:v>34.88</c:v>
                </c:pt>
                <c:pt idx="306">
                  <c:v>34.88</c:v>
                </c:pt>
                <c:pt idx="307">
                  <c:v>34.89</c:v>
                </c:pt>
                <c:pt idx="308">
                  <c:v>34.9</c:v>
                </c:pt>
                <c:pt idx="309">
                  <c:v>34.91</c:v>
                </c:pt>
                <c:pt idx="310">
                  <c:v>34.92</c:v>
                </c:pt>
                <c:pt idx="311">
                  <c:v>34.93</c:v>
                </c:pt>
                <c:pt idx="312">
                  <c:v>34.93</c:v>
                </c:pt>
                <c:pt idx="313">
                  <c:v>34.94</c:v>
                </c:pt>
                <c:pt idx="314">
                  <c:v>34.95</c:v>
                </c:pt>
                <c:pt idx="315">
                  <c:v>34.96</c:v>
                </c:pt>
                <c:pt idx="316">
                  <c:v>34.97</c:v>
                </c:pt>
                <c:pt idx="317">
                  <c:v>34.98</c:v>
                </c:pt>
                <c:pt idx="318">
                  <c:v>34.98</c:v>
                </c:pt>
                <c:pt idx="319">
                  <c:v>34.99</c:v>
                </c:pt>
                <c:pt idx="320">
                  <c:v>35</c:v>
                </c:pt>
                <c:pt idx="321">
                  <c:v>35.01</c:v>
                </c:pt>
                <c:pt idx="322">
                  <c:v>35.02</c:v>
                </c:pt>
                <c:pt idx="323">
                  <c:v>35.03</c:v>
                </c:pt>
                <c:pt idx="324">
                  <c:v>35.03</c:v>
                </c:pt>
                <c:pt idx="325">
                  <c:v>35.04</c:v>
                </c:pt>
                <c:pt idx="326">
                  <c:v>35.05</c:v>
                </c:pt>
                <c:pt idx="327">
                  <c:v>35.06</c:v>
                </c:pt>
                <c:pt idx="328">
                  <c:v>35.07</c:v>
                </c:pt>
                <c:pt idx="329">
                  <c:v>35.08</c:v>
                </c:pt>
                <c:pt idx="330">
                  <c:v>35.08</c:v>
                </c:pt>
                <c:pt idx="331">
                  <c:v>35.09</c:v>
                </c:pt>
                <c:pt idx="332">
                  <c:v>35.1</c:v>
                </c:pt>
                <c:pt idx="333">
                  <c:v>35.11</c:v>
                </c:pt>
                <c:pt idx="334">
                  <c:v>35.12</c:v>
                </c:pt>
                <c:pt idx="335">
                  <c:v>35.13</c:v>
                </c:pt>
                <c:pt idx="336">
                  <c:v>35.13</c:v>
                </c:pt>
                <c:pt idx="337">
                  <c:v>35.14</c:v>
                </c:pt>
                <c:pt idx="338">
                  <c:v>35.15</c:v>
                </c:pt>
                <c:pt idx="339">
                  <c:v>35.16</c:v>
                </c:pt>
                <c:pt idx="340">
                  <c:v>35.17</c:v>
                </c:pt>
                <c:pt idx="341">
                  <c:v>35.18</c:v>
                </c:pt>
                <c:pt idx="342">
                  <c:v>35.18</c:v>
                </c:pt>
                <c:pt idx="343">
                  <c:v>35.19</c:v>
                </c:pt>
                <c:pt idx="344">
                  <c:v>35.2</c:v>
                </c:pt>
                <c:pt idx="345">
                  <c:v>35.21</c:v>
                </c:pt>
                <c:pt idx="346">
                  <c:v>35.22</c:v>
                </c:pt>
                <c:pt idx="347">
                  <c:v>35.23</c:v>
                </c:pt>
                <c:pt idx="348">
                  <c:v>35.23</c:v>
                </c:pt>
                <c:pt idx="349">
                  <c:v>35.24</c:v>
                </c:pt>
                <c:pt idx="350">
                  <c:v>35.25</c:v>
                </c:pt>
                <c:pt idx="351">
                  <c:v>35.26</c:v>
                </c:pt>
                <c:pt idx="352">
                  <c:v>35.27</c:v>
                </c:pt>
                <c:pt idx="353">
                  <c:v>35.28</c:v>
                </c:pt>
                <c:pt idx="354">
                  <c:v>35.28</c:v>
                </c:pt>
                <c:pt idx="355">
                  <c:v>35.29</c:v>
                </c:pt>
                <c:pt idx="356">
                  <c:v>35.3</c:v>
                </c:pt>
                <c:pt idx="357">
                  <c:v>35.31</c:v>
                </c:pt>
                <c:pt idx="358">
                  <c:v>35.32</c:v>
                </c:pt>
                <c:pt idx="359">
                  <c:v>35.33</c:v>
                </c:pt>
                <c:pt idx="360">
                  <c:v>35.33</c:v>
                </c:pt>
                <c:pt idx="361">
                  <c:v>35.34</c:v>
                </c:pt>
                <c:pt idx="362">
                  <c:v>35.35</c:v>
                </c:pt>
                <c:pt idx="363">
                  <c:v>35.36</c:v>
                </c:pt>
                <c:pt idx="364">
                  <c:v>35.37</c:v>
                </c:pt>
                <c:pt idx="365">
                  <c:v>35.38</c:v>
                </c:pt>
                <c:pt idx="366">
                  <c:v>35.38</c:v>
                </c:pt>
                <c:pt idx="367">
                  <c:v>35.39</c:v>
                </c:pt>
                <c:pt idx="368">
                  <c:v>35.4</c:v>
                </c:pt>
                <c:pt idx="369">
                  <c:v>35.41</c:v>
                </c:pt>
                <c:pt idx="370">
                  <c:v>35.42</c:v>
                </c:pt>
                <c:pt idx="371">
                  <c:v>35.43</c:v>
                </c:pt>
                <c:pt idx="372">
                  <c:v>35.43</c:v>
                </c:pt>
                <c:pt idx="373">
                  <c:v>35.44</c:v>
                </c:pt>
                <c:pt idx="374">
                  <c:v>35.45</c:v>
                </c:pt>
                <c:pt idx="375">
                  <c:v>35.46</c:v>
                </c:pt>
                <c:pt idx="376">
                  <c:v>35.47</c:v>
                </c:pt>
                <c:pt idx="377">
                  <c:v>35.48</c:v>
                </c:pt>
                <c:pt idx="378">
                  <c:v>35.48</c:v>
                </c:pt>
                <c:pt idx="379">
                  <c:v>35.49</c:v>
                </c:pt>
                <c:pt idx="380">
                  <c:v>35.5</c:v>
                </c:pt>
                <c:pt idx="381">
                  <c:v>35.51</c:v>
                </c:pt>
                <c:pt idx="382">
                  <c:v>35.52</c:v>
                </c:pt>
                <c:pt idx="383">
                  <c:v>35.53</c:v>
                </c:pt>
                <c:pt idx="384">
                  <c:v>35.53</c:v>
                </c:pt>
                <c:pt idx="385">
                  <c:v>35.54</c:v>
                </c:pt>
                <c:pt idx="386">
                  <c:v>35.55</c:v>
                </c:pt>
                <c:pt idx="387">
                  <c:v>35.56</c:v>
                </c:pt>
                <c:pt idx="388">
                  <c:v>35.57</c:v>
                </c:pt>
                <c:pt idx="389">
                  <c:v>35.58</c:v>
                </c:pt>
                <c:pt idx="390">
                  <c:v>35.58</c:v>
                </c:pt>
                <c:pt idx="391">
                  <c:v>35.59</c:v>
                </c:pt>
                <c:pt idx="392">
                  <c:v>35.6</c:v>
                </c:pt>
                <c:pt idx="393">
                  <c:v>35.61</c:v>
                </c:pt>
                <c:pt idx="394">
                  <c:v>35.62</c:v>
                </c:pt>
                <c:pt idx="395">
                  <c:v>35.63</c:v>
                </c:pt>
                <c:pt idx="396">
                  <c:v>35.63</c:v>
                </c:pt>
                <c:pt idx="397">
                  <c:v>35.64</c:v>
                </c:pt>
                <c:pt idx="398">
                  <c:v>35.65</c:v>
                </c:pt>
                <c:pt idx="399">
                  <c:v>35.66</c:v>
                </c:pt>
                <c:pt idx="400">
                  <c:v>35.67</c:v>
                </c:pt>
                <c:pt idx="401">
                  <c:v>35.68</c:v>
                </c:pt>
                <c:pt idx="402">
                  <c:v>35.68</c:v>
                </c:pt>
                <c:pt idx="403">
                  <c:v>35.69</c:v>
                </c:pt>
                <c:pt idx="404">
                  <c:v>35.7</c:v>
                </c:pt>
                <c:pt idx="405">
                  <c:v>35.71</c:v>
                </c:pt>
                <c:pt idx="406">
                  <c:v>35.72</c:v>
                </c:pt>
                <c:pt idx="407">
                  <c:v>35.73</c:v>
                </c:pt>
                <c:pt idx="408">
                  <c:v>35.73</c:v>
                </c:pt>
                <c:pt idx="409">
                  <c:v>35.74</c:v>
                </c:pt>
                <c:pt idx="410">
                  <c:v>35.75</c:v>
                </c:pt>
                <c:pt idx="411">
                  <c:v>35.76</c:v>
                </c:pt>
                <c:pt idx="412">
                  <c:v>35.77</c:v>
                </c:pt>
                <c:pt idx="413">
                  <c:v>35.78</c:v>
                </c:pt>
                <c:pt idx="414">
                  <c:v>35.78</c:v>
                </c:pt>
                <c:pt idx="415">
                  <c:v>35.79</c:v>
                </c:pt>
                <c:pt idx="416">
                  <c:v>35.8</c:v>
                </c:pt>
                <c:pt idx="417">
                  <c:v>35.81</c:v>
                </c:pt>
                <c:pt idx="418">
                  <c:v>35.82</c:v>
                </c:pt>
                <c:pt idx="419">
                  <c:v>35.83</c:v>
                </c:pt>
                <c:pt idx="420">
                  <c:v>35.83</c:v>
                </c:pt>
                <c:pt idx="421">
                  <c:v>35.84</c:v>
                </c:pt>
                <c:pt idx="422">
                  <c:v>35.85</c:v>
                </c:pt>
                <c:pt idx="423">
                  <c:v>35.86</c:v>
                </c:pt>
                <c:pt idx="424">
                  <c:v>35.87</c:v>
                </c:pt>
                <c:pt idx="425">
                  <c:v>35.88</c:v>
                </c:pt>
                <c:pt idx="426">
                  <c:v>35.88</c:v>
                </c:pt>
                <c:pt idx="427">
                  <c:v>35.89</c:v>
                </c:pt>
                <c:pt idx="428">
                  <c:v>35.9</c:v>
                </c:pt>
                <c:pt idx="429">
                  <c:v>35.91</c:v>
                </c:pt>
                <c:pt idx="430">
                  <c:v>35.92</c:v>
                </c:pt>
                <c:pt idx="431">
                  <c:v>35.93</c:v>
                </c:pt>
                <c:pt idx="432">
                  <c:v>35.93</c:v>
                </c:pt>
                <c:pt idx="433">
                  <c:v>35.94</c:v>
                </c:pt>
                <c:pt idx="434">
                  <c:v>35.95</c:v>
                </c:pt>
                <c:pt idx="435">
                  <c:v>35.96</c:v>
                </c:pt>
                <c:pt idx="436">
                  <c:v>35.97</c:v>
                </c:pt>
                <c:pt idx="437">
                  <c:v>35.98</c:v>
                </c:pt>
                <c:pt idx="438">
                  <c:v>35.98</c:v>
                </c:pt>
                <c:pt idx="439">
                  <c:v>35.99</c:v>
                </c:pt>
                <c:pt idx="440">
                  <c:v>36</c:v>
                </c:pt>
                <c:pt idx="441">
                  <c:v>36.01</c:v>
                </c:pt>
                <c:pt idx="442">
                  <c:v>36.02</c:v>
                </c:pt>
                <c:pt idx="443">
                  <c:v>36.03</c:v>
                </c:pt>
                <c:pt idx="444">
                  <c:v>36.03</c:v>
                </c:pt>
                <c:pt idx="445">
                  <c:v>36.04</c:v>
                </c:pt>
                <c:pt idx="446">
                  <c:v>36.05</c:v>
                </c:pt>
                <c:pt idx="447">
                  <c:v>36.06</c:v>
                </c:pt>
                <c:pt idx="448">
                  <c:v>36.07</c:v>
                </c:pt>
                <c:pt idx="449">
                  <c:v>36.08</c:v>
                </c:pt>
                <c:pt idx="450">
                  <c:v>36.08</c:v>
                </c:pt>
                <c:pt idx="451">
                  <c:v>36.09</c:v>
                </c:pt>
                <c:pt idx="452">
                  <c:v>36.1</c:v>
                </c:pt>
                <c:pt idx="453">
                  <c:v>36.11</c:v>
                </c:pt>
                <c:pt idx="454">
                  <c:v>36.12</c:v>
                </c:pt>
                <c:pt idx="455">
                  <c:v>36.13</c:v>
                </c:pt>
                <c:pt idx="456">
                  <c:v>36.13</c:v>
                </c:pt>
                <c:pt idx="457">
                  <c:v>36.14</c:v>
                </c:pt>
                <c:pt idx="458">
                  <c:v>36.15</c:v>
                </c:pt>
                <c:pt idx="459">
                  <c:v>36.16</c:v>
                </c:pt>
                <c:pt idx="460">
                  <c:v>36.17</c:v>
                </c:pt>
                <c:pt idx="461">
                  <c:v>36.18</c:v>
                </c:pt>
                <c:pt idx="462">
                  <c:v>36.18</c:v>
                </c:pt>
                <c:pt idx="463">
                  <c:v>36.19</c:v>
                </c:pt>
                <c:pt idx="464">
                  <c:v>36.2</c:v>
                </c:pt>
                <c:pt idx="465">
                  <c:v>36.21</c:v>
                </c:pt>
                <c:pt idx="466">
                  <c:v>36.22</c:v>
                </c:pt>
                <c:pt idx="467">
                  <c:v>36.23</c:v>
                </c:pt>
                <c:pt idx="468">
                  <c:v>36.23</c:v>
                </c:pt>
                <c:pt idx="469">
                  <c:v>36.24</c:v>
                </c:pt>
                <c:pt idx="470">
                  <c:v>36.25</c:v>
                </c:pt>
                <c:pt idx="471">
                  <c:v>36.26</c:v>
                </c:pt>
                <c:pt idx="472">
                  <c:v>36.27</c:v>
                </c:pt>
                <c:pt idx="473">
                  <c:v>36.28</c:v>
                </c:pt>
                <c:pt idx="474">
                  <c:v>36.28</c:v>
                </c:pt>
                <c:pt idx="475">
                  <c:v>36.29</c:v>
                </c:pt>
                <c:pt idx="476">
                  <c:v>36.3</c:v>
                </c:pt>
                <c:pt idx="477">
                  <c:v>36.31</c:v>
                </c:pt>
                <c:pt idx="478">
                  <c:v>36.32</c:v>
                </c:pt>
                <c:pt idx="479">
                  <c:v>36.33</c:v>
                </c:pt>
                <c:pt idx="480">
                  <c:v>36.33</c:v>
                </c:pt>
                <c:pt idx="481">
                  <c:v>36.34</c:v>
                </c:pt>
                <c:pt idx="482">
                  <c:v>36.35</c:v>
                </c:pt>
                <c:pt idx="483">
                  <c:v>36.36</c:v>
                </c:pt>
                <c:pt idx="484">
                  <c:v>36.37</c:v>
                </c:pt>
                <c:pt idx="485">
                  <c:v>36.38</c:v>
                </c:pt>
                <c:pt idx="486">
                  <c:v>36.38</c:v>
                </c:pt>
                <c:pt idx="487">
                  <c:v>36.39</c:v>
                </c:pt>
                <c:pt idx="488">
                  <c:v>36.4</c:v>
                </c:pt>
                <c:pt idx="489">
                  <c:v>36.41</c:v>
                </c:pt>
                <c:pt idx="490">
                  <c:v>36.42</c:v>
                </c:pt>
                <c:pt idx="491">
                  <c:v>36.43</c:v>
                </c:pt>
                <c:pt idx="492">
                  <c:v>36.43</c:v>
                </c:pt>
                <c:pt idx="493">
                  <c:v>36.44</c:v>
                </c:pt>
                <c:pt idx="494">
                  <c:v>36.45</c:v>
                </c:pt>
                <c:pt idx="495">
                  <c:v>36.46</c:v>
                </c:pt>
                <c:pt idx="496">
                  <c:v>36.47</c:v>
                </c:pt>
                <c:pt idx="497">
                  <c:v>36.48</c:v>
                </c:pt>
                <c:pt idx="498">
                  <c:v>36.48</c:v>
                </c:pt>
                <c:pt idx="499">
                  <c:v>36.49</c:v>
                </c:pt>
                <c:pt idx="500">
                  <c:v>36.5</c:v>
                </c:pt>
                <c:pt idx="501">
                  <c:v>36.51</c:v>
                </c:pt>
                <c:pt idx="502">
                  <c:v>36.52</c:v>
                </c:pt>
                <c:pt idx="503">
                  <c:v>36.53</c:v>
                </c:pt>
                <c:pt idx="504">
                  <c:v>36.53</c:v>
                </c:pt>
                <c:pt idx="505">
                  <c:v>36.54</c:v>
                </c:pt>
                <c:pt idx="506">
                  <c:v>36.55</c:v>
                </c:pt>
                <c:pt idx="507">
                  <c:v>36.56</c:v>
                </c:pt>
                <c:pt idx="508">
                  <c:v>36.57</c:v>
                </c:pt>
                <c:pt idx="509">
                  <c:v>36.58</c:v>
                </c:pt>
                <c:pt idx="510">
                  <c:v>36.58</c:v>
                </c:pt>
                <c:pt idx="511">
                  <c:v>36.59</c:v>
                </c:pt>
                <c:pt idx="512">
                  <c:v>36.6</c:v>
                </c:pt>
                <c:pt idx="513">
                  <c:v>36.61</c:v>
                </c:pt>
                <c:pt idx="514">
                  <c:v>36.62</c:v>
                </c:pt>
                <c:pt idx="515">
                  <c:v>36.63</c:v>
                </c:pt>
                <c:pt idx="516">
                  <c:v>36.63</c:v>
                </c:pt>
                <c:pt idx="517">
                  <c:v>36.64</c:v>
                </c:pt>
                <c:pt idx="518">
                  <c:v>36.65</c:v>
                </c:pt>
                <c:pt idx="519">
                  <c:v>36.66</c:v>
                </c:pt>
                <c:pt idx="520">
                  <c:v>36.67</c:v>
                </c:pt>
                <c:pt idx="521">
                  <c:v>36.68</c:v>
                </c:pt>
                <c:pt idx="522">
                  <c:v>36.68</c:v>
                </c:pt>
                <c:pt idx="523">
                  <c:v>36.69</c:v>
                </c:pt>
                <c:pt idx="524">
                  <c:v>36.7</c:v>
                </c:pt>
                <c:pt idx="525">
                  <c:v>36.71</c:v>
                </c:pt>
                <c:pt idx="526">
                  <c:v>36.72</c:v>
                </c:pt>
                <c:pt idx="527">
                  <c:v>36.73</c:v>
                </c:pt>
                <c:pt idx="528">
                  <c:v>36.73</c:v>
                </c:pt>
                <c:pt idx="529">
                  <c:v>36.74</c:v>
                </c:pt>
                <c:pt idx="530">
                  <c:v>36.75</c:v>
                </c:pt>
                <c:pt idx="531">
                  <c:v>36.76</c:v>
                </c:pt>
                <c:pt idx="532">
                  <c:v>36.77</c:v>
                </c:pt>
                <c:pt idx="533">
                  <c:v>36.78</c:v>
                </c:pt>
                <c:pt idx="534">
                  <c:v>36.78</c:v>
                </c:pt>
                <c:pt idx="535">
                  <c:v>36.79</c:v>
                </c:pt>
                <c:pt idx="536">
                  <c:v>36.8</c:v>
                </c:pt>
                <c:pt idx="537">
                  <c:v>36.81</c:v>
                </c:pt>
                <c:pt idx="538">
                  <c:v>36.82</c:v>
                </c:pt>
                <c:pt idx="539">
                  <c:v>36.83</c:v>
                </c:pt>
                <c:pt idx="540">
                  <c:v>36.83</c:v>
                </c:pt>
                <c:pt idx="541">
                  <c:v>36.84</c:v>
                </c:pt>
                <c:pt idx="542">
                  <c:v>36.85</c:v>
                </c:pt>
                <c:pt idx="543">
                  <c:v>36.86</c:v>
                </c:pt>
                <c:pt idx="544">
                  <c:v>36.87</c:v>
                </c:pt>
                <c:pt idx="545">
                  <c:v>36.88</c:v>
                </c:pt>
                <c:pt idx="546">
                  <c:v>36.88</c:v>
                </c:pt>
                <c:pt idx="547">
                  <c:v>36.89</c:v>
                </c:pt>
                <c:pt idx="548">
                  <c:v>36.9</c:v>
                </c:pt>
                <c:pt idx="549">
                  <c:v>36.91</c:v>
                </c:pt>
                <c:pt idx="550">
                  <c:v>36.92</c:v>
                </c:pt>
                <c:pt idx="551">
                  <c:v>36.93</c:v>
                </c:pt>
                <c:pt idx="552">
                  <c:v>36.93</c:v>
                </c:pt>
                <c:pt idx="553">
                  <c:v>36.94</c:v>
                </c:pt>
                <c:pt idx="554">
                  <c:v>36.95</c:v>
                </c:pt>
                <c:pt idx="555">
                  <c:v>36.96</c:v>
                </c:pt>
                <c:pt idx="556">
                  <c:v>36.97</c:v>
                </c:pt>
                <c:pt idx="557">
                  <c:v>36.98</c:v>
                </c:pt>
                <c:pt idx="558">
                  <c:v>36.98</c:v>
                </c:pt>
                <c:pt idx="559">
                  <c:v>36.99</c:v>
                </c:pt>
                <c:pt idx="560">
                  <c:v>37</c:v>
                </c:pt>
                <c:pt idx="561">
                  <c:v>37.01</c:v>
                </c:pt>
                <c:pt idx="562">
                  <c:v>37.02</c:v>
                </c:pt>
                <c:pt idx="563">
                  <c:v>37.03</c:v>
                </c:pt>
                <c:pt idx="564">
                  <c:v>37.03</c:v>
                </c:pt>
                <c:pt idx="565">
                  <c:v>37.04</c:v>
                </c:pt>
                <c:pt idx="566">
                  <c:v>37.05</c:v>
                </c:pt>
                <c:pt idx="567">
                  <c:v>37.06</c:v>
                </c:pt>
                <c:pt idx="568">
                  <c:v>37.07</c:v>
                </c:pt>
                <c:pt idx="569">
                  <c:v>37.08</c:v>
                </c:pt>
                <c:pt idx="570">
                  <c:v>37.08</c:v>
                </c:pt>
                <c:pt idx="571">
                  <c:v>37.09</c:v>
                </c:pt>
                <c:pt idx="572">
                  <c:v>37.1</c:v>
                </c:pt>
                <c:pt idx="573">
                  <c:v>37.11</c:v>
                </c:pt>
                <c:pt idx="574">
                  <c:v>37.12</c:v>
                </c:pt>
                <c:pt idx="575">
                  <c:v>37.13</c:v>
                </c:pt>
                <c:pt idx="576">
                  <c:v>37.13</c:v>
                </c:pt>
                <c:pt idx="577">
                  <c:v>37.14</c:v>
                </c:pt>
                <c:pt idx="578">
                  <c:v>37.15</c:v>
                </c:pt>
                <c:pt idx="579">
                  <c:v>37.16</c:v>
                </c:pt>
                <c:pt idx="580">
                  <c:v>37.17</c:v>
                </c:pt>
                <c:pt idx="581">
                  <c:v>37.18</c:v>
                </c:pt>
                <c:pt idx="582">
                  <c:v>37.18</c:v>
                </c:pt>
                <c:pt idx="583">
                  <c:v>37.19</c:v>
                </c:pt>
                <c:pt idx="584">
                  <c:v>37.2</c:v>
                </c:pt>
                <c:pt idx="585">
                  <c:v>37.21</c:v>
                </c:pt>
                <c:pt idx="586">
                  <c:v>37.22</c:v>
                </c:pt>
                <c:pt idx="587">
                  <c:v>37.23</c:v>
                </c:pt>
                <c:pt idx="588">
                  <c:v>37.23</c:v>
                </c:pt>
                <c:pt idx="589">
                  <c:v>37.24</c:v>
                </c:pt>
                <c:pt idx="590">
                  <c:v>37.25</c:v>
                </c:pt>
                <c:pt idx="591">
                  <c:v>37.26</c:v>
                </c:pt>
                <c:pt idx="592">
                  <c:v>37.27</c:v>
                </c:pt>
                <c:pt idx="593">
                  <c:v>37.28</c:v>
                </c:pt>
                <c:pt idx="594">
                  <c:v>37.28</c:v>
                </c:pt>
                <c:pt idx="595">
                  <c:v>37.29</c:v>
                </c:pt>
                <c:pt idx="596">
                  <c:v>37.3</c:v>
                </c:pt>
                <c:pt idx="597">
                  <c:v>37.31</c:v>
                </c:pt>
                <c:pt idx="598">
                  <c:v>37.32</c:v>
                </c:pt>
                <c:pt idx="599">
                  <c:v>37.33</c:v>
                </c:pt>
                <c:pt idx="600">
                  <c:v>37.33</c:v>
                </c:pt>
                <c:pt idx="601">
                  <c:v>37.34</c:v>
                </c:pt>
                <c:pt idx="602">
                  <c:v>37.35</c:v>
                </c:pt>
                <c:pt idx="603">
                  <c:v>37.36</c:v>
                </c:pt>
                <c:pt idx="604">
                  <c:v>37.37</c:v>
                </c:pt>
                <c:pt idx="605">
                  <c:v>37.38</c:v>
                </c:pt>
                <c:pt idx="606">
                  <c:v>37.38</c:v>
                </c:pt>
                <c:pt idx="607">
                  <c:v>37.39</c:v>
                </c:pt>
                <c:pt idx="608">
                  <c:v>37.4</c:v>
                </c:pt>
                <c:pt idx="609">
                  <c:v>37.41</c:v>
                </c:pt>
                <c:pt idx="610">
                  <c:v>37.42</c:v>
                </c:pt>
                <c:pt idx="611">
                  <c:v>37.43</c:v>
                </c:pt>
                <c:pt idx="612">
                  <c:v>37.43</c:v>
                </c:pt>
                <c:pt idx="613">
                  <c:v>37.44</c:v>
                </c:pt>
                <c:pt idx="614">
                  <c:v>37.45</c:v>
                </c:pt>
                <c:pt idx="615">
                  <c:v>37.46</c:v>
                </c:pt>
                <c:pt idx="616">
                  <c:v>37.47</c:v>
                </c:pt>
                <c:pt idx="617">
                  <c:v>37.48</c:v>
                </c:pt>
                <c:pt idx="618">
                  <c:v>37.48</c:v>
                </c:pt>
                <c:pt idx="619">
                  <c:v>37.49</c:v>
                </c:pt>
                <c:pt idx="620">
                  <c:v>37.5</c:v>
                </c:pt>
                <c:pt idx="621">
                  <c:v>37.51</c:v>
                </c:pt>
                <c:pt idx="622">
                  <c:v>37.52</c:v>
                </c:pt>
                <c:pt idx="623">
                  <c:v>37.53</c:v>
                </c:pt>
                <c:pt idx="624">
                  <c:v>37.53</c:v>
                </c:pt>
                <c:pt idx="625">
                  <c:v>37.54</c:v>
                </c:pt>
                <c:pt idx="626">
                  <c:v>37.55</c:v>
                </c:pt>
                <c:pt idx="627">
                  <c:v>37.56</c:v>
                </c:pt>
                <c:pt idx="628">
                  <c:v>37.57</c:v>
                </c:pt>
                <c:pt idx="629">
                  <c:v>37.58</c:v>
                </c:pt>
                <c:pt idx="630">
                  <c:v>37.58</c:v>
                </c:pt>
                <c:pt idx="631">
                  <c:v>37.59</c:v>
                </c:pt>
                <c:pt idx="632">
                  <c:v>37.6</c:v>
                </c:pt>
                <c:pt idx="633">
                  <c:v>37.61</c:v>
                </c:pt>
                <c:pt idx="634">
                  <c:v>37.62</c:v>
                </c:pt>
                <c:pt idx="635">
                  <c:v>37.63</c:v>
                </c:pt>
                <c:pt idx="636">
                  <c:v>37.63</c:v>
                </c:pt>
                <c:pt idx="637">
                  <c:v>37.64</c:v>
                </c:pt>
                <c:pt idx="638">
                  <c:v>37.65</c:v>
                </c:pt>
                <c:pt idx="639">
                  <c:v>37.66</c:v>
                </c:pt>
                <c:pt idx="640">
                  <c:v>37.67</c:v>
                </c:pt>
              </c:strCache>
            </c:strRef>
          </c:cat>
          <c:val>
            <c:numRef>
              <c:f>'9.19'!$Z$24:$Z$664</c:f>
              <c:numCache>
                <c:formatCode>0.00000</c:formatCode>
                <c:ptCount val="641"/>
                <c:pt idx="0">
                  <c:v>2.8609058417578088E-3</c:v>
                </c:pt>
                <c:pt idx="1">
                  <c:v>2.9537876695688412E-3</c:v>
                </c:pt>
                <c:pt idx="2">
                  <c:v>3.0493800344718264E-3</c:v>
                </c:pt>
                <c:pt idx="3">
                  <c:v>3.14775122973723E-3</c:v>
                </c:pt>
                <c:pt idx="4">
                  <c:v>3.2489709082088405E-3</c:v>
                </c:pt>
                <c:pt idx="5">
                  <c:v>3.353110097855337E-3</c:v>
                </c:pt>
                <c:pt idx="6">
                  <c:v>3.4602412171241275E-3</c:v>
                </c:pt>
                <c:pt idx="7">
                  <c:v>3.570438090081905E-3</c:v>
                </c:pt>
                <c:pt idx="8">
                  <c:v>3.683775961325689E-3</c:v>
                </c:pt>
                <c:pt idx="9">
                  <c:v>3.8003315106480981E-3</c:v>
                </c:pt>
                <c:pt idx="10">
                  <c:v>3.9201828674399024E-3</c:v>
                </c:pt>
                <c:pt idx="11">
                  <c:v>4.0434096248129778E-3</c:v>
                </c:pt>
                <c:pt idx="12">
                  <c:v>4.1700928534259257E-3</c:v>
                </c:pt>
                <c:pt idx="13">
                  <c:v>4.3003151149948338E-3</c:v>
                </c:pt>
                <c:pt idx="14">
                  <c:v>4.4341604754708419E-3</c:v>
                </c:pt>
                <c:pt idx="15">
                  <c:v>4.5717145178661728E-3</c:v>
                </c:pt>
                <c:pt idx="16">
                  <c:v>4.7130643547097359E-3</c:v>
                </c:pt>
                <c:pt idx="17">
                  <c:v>4.858298640113317E-3</c:v>
                </c:pt>
                <c:pt idx="18">
                  <c:v>5.0075075814287554E-3</c:v>
                </c:pt>
                <c:pt idx="19">
                  <c:v>5.1607829504765404E-3</c:v>
                </c:pt>
                <c:pt idx="20">
                  <c:v>5.3182180943256094E-3</c:v>
                </c:pt>
                <c:pt idx="21">
                  <c:v>5.4799079456041748E-3</c:v>
                </c:pt>
                <c:pt idx="22">
                  <c:v>5.6459490323207762E-3</c:v>
                </c:pt>
                <c:pt idx="23">
                  <c:v>5.8164394871747342E-3</c:v>
                </c:pt>
                <c:pt idx="24">
                  <c:v>5.9914790563348527E-3</c:v>
                </c:pt>
                <c:pt idx="25">
                  <c:v>6.1711691076647276E-3</c:v>
                </c:pt>
                <c:pt idx="26">
                  <c:v>6.355612638373225E-3</c:v>
                </c:pt>
                <c:pt idx="27">
                  <c:v>6.5449142820678558E-3</c:v>
                </c:pt>
                <c:pt idx="28">
                  <c:v>6.739180315189163E-3</c:v>
                </c:pt>
                <c:pt idx="29">
                  <c:v>6.938518662803368E-3</c:v>
                </c:pt>
                <c:pt idx="30">
                  <c:v>7.1430389037310258E-3</c:v>
                </c:pt>
                <c:pt idx="31">
                  <c:v>7.3528522749884261E-3</c:v>
                </c:pt>
                <c:pt idx="32">
                  <c:v>7.5680716755191137E-3</c:v>
                </c:pt>
                <c:pt idx="33">
                  <c:v>7.7888116691920382E-3</c:v>
                </c:pt>
                <c:pt idx="34">
                  <c:v>8.0151884870431449E-3</c:v>
                </c:pt>
                <c:pt idx="35">
                  <c:v>8.2473200287367654E-3</c:v>
                </c:pt>
                <c:pt idx="36">
                  <c:v>8.4853258632233402E-3</c:v>
                </c:pt>
                <c:pt idx="37">
                  <c:v>8.7293272285694622E-3</c:v>
                </c:pt>
                <c:pt idx="38">
                  <c:v>8.9794470309366783E-3</c:v>
                </c:pt>
                <c:pt idx="39">
                  <c:v>9.2358098426847876E-3</c:v>
                </c:pt>
                <c:pt idx="40">
                  <c:v>9.4985418995759633E-3</c:v>
                </c:pt>
                <c:pt idx="41">
                  <c:v>9.7677710970552282E-3</c:v>
                </c:pt>
                <c:pt idx="42">
                  <c:v>1.0043626985583642E-2</c:v>
                </c:pt>
                <c:pt idx="43">
                  <c:v>1.0326240764999607E-2</c:v>
                </c:pt>
                <c:pt idx="44">
                  <c:v>1.061574527788468E-2</c:v>
                </c:pt>
                <c:pt idx="45">
                  <c:v>1.0912275001909265E-2</c:v>
                </c:pt>
                <c:pt idx="46">
                  <c:v>1.1215966041134742E-2</c:v>
                </c:pt>
                <c:pt idx="47">
                  <c:v>1.1526956116247506E-2</c:v>
                </c:pt>
                <c:pt idx="48">
                  <c:v>1.1845384553701358E-2</c:v>
                </c:pt>
                <c:pt idx="49">
                  <c:v>1.2171392273744495E-2</c:v>
                </c:pt>
                <c:pt idx="50">
                  <c:v>1.250512177730711E-2</c:v>
                </c:pt>
                <c:pt idx="51">
                  <c:v>1.2846717131726627E-2</c:v>
                </c:pt>
                <c:pt idx="52">
                  <c:v>1.3196323955286688E-2</c:v>
                </c:pt>
                <c:pt idx="53">
                  <c:v>1.3554089400547364E-2</c:v>
                </c:pt>
                <c:pt idx="54">
                  <c:v>1.3920162136443075E-2</c:v>
                </c:pt>
                <c:pt idx="55">
                  <c:v>1.4294692329126217E-2</c:v>
                </c:pt>
                <c:pt idx="56">
                  <c:v>1.4677831621533566E-2</c:v>
                </c:pt>
                <c:pt idx="57">
                  <c:v>1.5069733111653856E-2</c:v>
                </c:pt>
                <c:pt idx="58">
                  <c:v>1.5470551329474367E-2</c:v>
                </c:pt>
                <c:pt idx="59">
                  <c:v>1.5880442212585652E-2</c:v>
                </c:pt>
                <c:pt idx="60">
                  <c:v>1.6299563080422737E-2</c:v>
                </c:pt>
                <c:pt idx="61">
                  <c:v>1.6728072607122994E-2</c:v>
                </c:pt>
                <c:pt idx="62">
                  <c:v>1.7166130792979632E-2</c:v>
                </c:pt>
                <c:pt idx="63">
                  <c:v>1.7613898934472055E-2</c:v>
                </c:pt>
                <c:pt idx="64">
                  <c:v>1.8071539592852941E-2</c:v>
                </c:pt>
                <c:pt idx="65">
                  <c:v>1.8539216561274212E-2</c:v>
                </c:pt>
                <c:pt idx="66">
                  <c:v>1.9017094830432985E-2</c:v>
                </c:pt>
                <c:pt idx="67">
                  <c:v>1.9505340552720608E-2</c:v>
                </c:pt>
                <c:pt idx="68">
                  <c:v>2.0004121004857271E-2</c:v>
                </c:pt>
                <c:pt idx="69">
                  <c:v>2.051360454899635E-2</c:v>
                </c:pt>
                <c:pt idx="70">
                  <c:v>2.1033960592282252E-2</c:v>
                </c:pt>
                <c:pt idx="71">
                  <c:v>2.1565359544847562E-2</c:v>
                </c:pt>
                <c:pt idx="72">
                  <c:v>2.2107972776234459E-2</c:v>
                </c:pt>
                <c:pt idx="73">
                  <c:v>2.2661972570227399E-2</c:v>
                </c:pt>
                <c:pt idx="74">
                  <c:v>2.3227532078084357E-2</c:v>
                </c:pt>
                <c:pt idx="75">
                  <c:v>2.380482527015438E-2</c:v>
                </c:pt>
                <c:pt idx="76">
                  <c:v>2.4394026885871011E-2</c:v>
                </c:pt>
                <c:pt idx="77">
                  <c:v>2.4995312382110627E-2</c:v>
                </c:pt>
                <c:pt idx="78">
                  <c:v>2.5608857879907344E-2</c:v>
                </c:pt>
                <c:pt idx="79">
                  <c:v>2.6234840109515267E-2</c:v>
                </c:pt>
                <c:pt idx="80">
                  <c:v>2.6873436353811484E-2</c:v>
                </c:pt>
                <c:pt idx="81">
                  <c:v>2.7524824390032836E-2</c:v>
                </c:pt>
                <c:pt idx="82">
                  <c:v>2.8189182429841642E-2</c:v>
                </c:pt>
                <c:pt idx="83">
                  <c:v>2.8866689057715569E-2</c:v>
                </c:pt>
                <c:pt idx="84">
                  <c:v>2.9557523167659014E-2</c:v>
                </c:pt>
                <c:pt idx="85">
                  <c:v>3.0261863898233262E-2</c:v>
                </c:pt>
                <c:pt idx="86">
                  <c:v>3.0979890565905235E-2</c:v>
                </c:pt>
                <c:pt idx="87">
                  <c:v>3.1711782596714068E-2</c:v>
                </c:pt>
                <c:pt idx="88">
                  <c:v>3.2457719456258145E-2</c:v>
                </c:pt>
                <c:pt idx="89">
                  <c:v>3.3217880578003893E-2</c:v>
                </c:pt>
                <c:pt idx="90">
                  <c:v>3.399244528992143E-2</c:v>
                </c:pt>
                <c:pt idx="91">
                  <c:v>3.4781592739451299E-2</c:v>
                </c:pt>
                <c:pt idx="92">
                  <c:v>3.5585501816809542E-2</c:v>
                </c:pt>
                <c:pt idx="93">
                  <c:v>3.6404351076637968E-2</c:v>
                </c:pt>
                <c:pt idx="94">
                  <c:v>3.7238318658009931E-2</c:v>
                </c:pt>
                <c:pt idx="95">
                  <c:v>3.808758220280091E-2</c:v>
                </c:pt>
                <c:pt idx="96">
                  <c:v>3.895231877243694E-2</c:v>
                </c:pt>
                <c:pt idx="97">
                  <c:v>3.9832704763033355E-2</c:v>
                </c:pt>
                <c:pt idx="98">
                  <c:v>4.0728915818939025E-2</c:v>
                </c:pt>
                <c:pt idx="99">
                  <c:v>4.1641126744702592E-2</c:v>
                </c:pt>
                <c:pt idx="100">
                  <c:v>4.2569511415477712E-2</c:v>
                </c:pt>
                <c:pt idx="101">
                  <c:v>4.3514242685887473E-2</c:v>
                </c:pt>
                <c:pt idx="102">
                  <c:v>4.4475492297367775E-2</c:v>
                </c:pt>
                <c:pt idx="103">
                  <c:v>4.5453430784012983E-2</c:v>
                </c:pt>
                <c:pt idx="104">
                  <c:v>4.6448227376946732E-2</c:v>
                </c:pt>
                <c:pt idx="105">
                  <c:v>4.746004990724427E-2</c:v>
                </c:pt>
                <c:pt idx="106">
                  <c:v>4.8489064707432375E-2</c:v>
                </c:pt>
                <c:pt idx="107">
                  <c:v>4.953543651159651E-2</c:v>
                </c:pt>
                <c:pt idx="108">
                  <c:v>5.0599328354124382E-2</c:v>
                </c:pt>
                <c:pt idx="109">
                  <c:v>5.1680901467118893E-2</c:v>
                </c:pt>
                <c:pt idx="110">
                  <c:v>5.2780315176512639E-2</c:v>
                </c:pt>
                <c:pt idx="111">
                  <c:v>5.389772679692053E-2</c:v>
                </c:pt>
                <c:pt idx="112">
                  <c:v>5.5033291525265877E-2</c:v>
                </c:pt>
                <c:pt idx="113">
                  <c:v>5.6187162333219805E-2</c:v>
                </c:pt>
                <c:pt idx="114">
                  <c:v>5.735948985849245E-2</c:v>
                </c:pt>
                <c:pt idx="115">
                  <c:v>5.8550422295019326E-2</c:v>
                </c:pt>
                <c:pt idx="116">
                  <c:v>5.9760105282084933E-2</c:v>
                </c:pt>
                <c:pt idx="117">
                  <c:v>6.0988681792429458E-2</c:v>
                </c:pt>
                <c:pt idx="118">
                  <c:v>6.2236292019384687E-2</c:v>
                </c:pt>
                <c:pt idx="119">
                  <c:v>6.3503073263088392E-2</c:v>
                </c:pt>
                <c:pt idx="120">
                  <c:v>6.4789159815825684E-2</c:v>
                </c:pt>
                <c:pt idx="121">
                  <c:v>6.6094682846550928E-2</c:v>
                </c:pt>
                <c:pt idx="122">
                  <c:v>6.7419770284641661E-2</c:v>
                </c:pt>
                <c:pt idx="123">
                  <c:v>6.8764546702940563E-2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6.8764546702940563E-2</c:v>
                </c:pt>
                <c:pt idx="518">
                  <c:v>6.7419770284641661E-2</c:v>
                </c:pt>
                <c:pt idx="519">
                  <c:v>6.6094682846550928E-2</c:v>
                </c:pt>
                <c:pt idx="520">
                  <c:v>6.4789159815825684E-2</c:v>
                </c:pt>
                <c:pt idx="521">
                  <c:v>6.3503073263088392E-2</c:v>
                </c:pt>
                <c:pt idx="522">
                  <c:v>6.2236292019384687E-2</c:v>
                </c:pt>
                <c:pt idx="523">
                  <c:v>6.0988681792429458E-2</c:v>
                </c:pt>
                <c:pt idx="524">
                  <c:v>5.9760105282084933E-2</c:v>
                </c:pt>
                <c:pt idx="525">
                  <c:v>5.8550422295019326E-2</c:v>
                </c:pt>
                <c:pt idx="526">
                  <c:v>5.735948985849245E-2</c:v>
                </c:pt>
                <c:pt idx="527">
                  <c:v>5.6187162333219805E-2</c:v>
                </c:pt>
                <c:pt idx="528">
                  <c:v>5.5033291525265877E-2</c:v>
                </c:pt>
                <c:pt idx="529">
                  <c:v>5.389772679692053E-2</c:v>
                </c:pt>
                <c:pt idx="530">
                  <c:v>5.2780315176512639E-2</c:v>
                </c:pt>
                <c:pt idx="531">
                  <c:v>5.1680901467118893E-2</c:v>
                </c:pt>
                <c:pt idx="532">
                  <c:v>5.0599328354124382E-2</c:v>
                </c:pt>
                <c:pt idx="533">
                  <c:v>4.953543651159651E-2</c:v>
                </c:pt>
                <c:pt idx="534">
                  <c:v>4.8489064707432375E-2</c:v>
                </c:pt>
                <c:pt idx="535">
                  <c:v>4.746004990724427E-2</c:v>
                </c:pt>
                <c:pt idx="536">
                  <c:v>4.6448227376946732E-2</c:v>
                </c:pt>
                <c:pt idx="537">
                  <c:v>4.5453430784012983E-2</c:v>
                </c:pt>
                <c:pt idx="538">
                  <c:v>4.4475492297367775E-2</c:v>
                </c:pt>
                <c:pt idx="539">
                  <c:v>4.3514242685887473E-2</c:v>
                </c:pt>
                <c:pt idx="540">
                  <c:v>4.2569511415477712E-2</c:v>
                </c:pt>
                <c:pt idx="541">
                  <c:v>4.1641126744702592E-2</c:v>
                </c:pt>
                <c:pt idx="542">
                  <c:v>4.0728915818939025E-2</c:v>
                </c:pt>
                <c:pt idx="543">
                  <c:v>3.9832704763033355E-2</c:v>
                </c:pt>
                <c:pt idx="544">
                  <c:v>3.895231877243694E-2</c:v>
                </c:pt>
                <c:pt idx="545">
                  <c:v>3.808758220280091E-2</c:v>
                </c:pt>
                <c:pt idx="546">
                  <c:v>3.7238318658009931E-2</c:v>
                </c:pt>
                <c:pt idx="547">
                  <c:v>3.6404351076637968E-2</c:v>
                </c:pt>
                <c:pt idx="548">
                  <c:v>3.5585501816809542E-2</c:v>
                </c:pt>
                <c:pt idx="549">
                  <c:v>3.4781592739451299E-2</c:v>
                </c:pt>
                <c:pt idx="550">
                  <c:v>3.399244528992143E-2</c:v>
                </c:pt>
                <c:pt idx="551">
                  <c:v>3.3217880578003893E-2</c:v>
                </c:pt>
                <c:pt idx="552">
                  <c:v>3.2457719456258145E-2</c:v>
                </c:pt>
                <c:pt idx="553">
                  <c:v>3.1711782596714068E-2</c:v>
                </c:pt>
                <c:pt idx="554">
                  <c:v>3.0979890565905235E-2</c:v>
                </c:pt>
                <c:pt idx="555">
                  <c:v>3.0261863898233262E-2</c:v>
                </c:pt>
                <c:pt idx="556">
                  <c:v>2.9557523167659014E-2</c:v>
                </c:pt>
                <c:pt idx="557">
                  <c:v>2.8866689057715569E-2</c:v>
                </c:pt>
                <c:pt idx="558">
                  <c:v>2.8189182429841642E-2</c:v>
                </c:pt>
                <c:pt idx="559">
                  <c:v>2.7524824390032836E-2</c:v>
                </c:pt>
                <c:pt idx="560">
                  <c:v>2.6873436353811484E-2</c:v>
                </c:pt>
                <c:pt idx="561">
                  <c:v>2.6234840109515267E-2</c:v>
                </c:pt>
                <c:pt idx="562">
                  <c:v>2.5608857879907344E-2</c:v>
                </c:pt>
                <c:pt idx="563">
                  <c:v>2.4995312382110627E-2</c:v>
                </c:pt>
                <c:pt idx="564">
                  <c:v>2.4394026885871011E-2</c:v>
                </c:pt>
                <c:pt idx="565">
                  <c:v>2.380482527015438E-2</c:v>
                </c:pt>
                <c:pt idx="566">
                  <c:v>2.3227532078084357E-2</c:v>
                </c:pt>
                <c:pt idx="567">
                  <c:v>2.2661972570227399E-2</c:v>
                </c:pt>
                <c:pt idx="568">
                  <c:v>2.2107972776234459E-2</c:v>
                </c:pt>
                <c:pt idx="569">
                  <c:v>2.1565359544847562E-2</c:v>
                </c:pt>
                <c:pt idx="570">
                  <c:v>2.1033960592282252E-2</c:v>
                </c:pt>
                <c:pt idx="571">
                  <c:v>2.051360454899635E-2</c:v>
                </c:pt>
                <c:pt idx="572">
                  <c:v>2.0004121004857271E-2</c:v>
                </c:pt>
                <c:pt idx="573">
                  <c:v>1.9505340552720608E-2</c:v>
                </c:pt>
                <c:pt idx="574">
                  <c:v>1.9017094830432985E-2</c:v>
                </c:pt>
                <c:pt idx="575">
                  <c:v>1.8539216561274212E-2</c:v>
                </c:pt>
                <c:pt idx="576">
                  <c:v>1.8071539592852941E-2</c:v>
                </c:pt>
                <c:pt idx="577">
                  <c:v>1.7613898934472055E-2</c:v>
                </c:pt>
                <c:pt idx="578">
                  <c:v>1.7166130792979632E-2</c:v>
                </c:pt>
                <c:pt idx="579">
                  <c:v>1.6728072607122994E-2</c:v>
                </c:pt>
                <c:pt idx="580">
                  <c:v>1.6299563080422737E-2</c:v>
                </c:pt>
                <c:pt idx="581">
                  <c:v>1.5880442212585652E-2</c:v>
                </c:pt>
                <c:pt idx="582">
                  <c:v>1.5470551329474367E-2</c:v>
                </c:pt>
                <c:pt idx="583">
                  <c:v>1.5069733111653856E-2</c:v>
                </c:pt>
                <c:pt idx="584">
                  <c:v>1.4677831621533566E-2</c:v>
                </c:pt>
                <c:pt idx="585">
                  <c:v>1.4294692329126217E-2</c:v>
                </c:pt>
                <c:pt idx="586">
                  <c:v>1.3920162136443075E-2</c:v>
                </c:pt>
                <c:pt idx="587">
                  <c:v>1.3554089400547364E-2</c:v>
                </c:pt>
                <c:pt idx="588">
                  <c:v>1.3196323955286688E-2</c:v>
                </c:pt>
                <c:pt idx="589">
                  <c:v>1.2846717131726627E-2</c:v>
                </c:pt>
                <c:pt idx="590">
                  <c:v>1.250512177730711E-2</c:v>
                </c:pt>
                <c:pt idx="591">
                  <c:v>1.2171392273744495E-2</c:v>
                </c:pt>
                <c:pt idx="592">
                  <c:v>1.1845384553701358E-2</c:v>
                </c:pt>
                <c:pt idx="593">
                  <c:v>1.1526956116247506E-2</c:v>
                </c:pt>
                <c:pt idx="594">
                  <c:v>1.1215966041134742E-2</c:v>
                </c:pt>
                <c:pt idx="595">
                  <c:v>1.0912275001909265E-2</c:v>
                </c:pt>
                <c:pt idx="596">
                  <c:v>1.061574527788468E-2</c:v>
                </c:pt>
                <c:pt idx="597">
                  <c:v>1.0326240764999607E-2</c:v>
                </c:pt>
                <c:pt idx="598">
                  <c:v>1.0043626985583642E-2</c:v>
                </c:pt>
                <c:pt idx="599">
                  <c:v>9.7677710970552282E-3</c:v>
                </c:pt>
                <c:pt idx="600">
                  <c:v>9.4985418995759633E-3</c:v>
                </c:pt>
                <c:pt idx="601">
                  <c:v>9.2358098426847876E-3</c:v>
                </c:pt>
                <c:pt idx="602">
                  <c:v>8.9794470309366783E-3</c:v>
                </c:pt>
                <c:pt idx="603">
                  <c:v>8.7293272285694622E-3</c:v>
                </c:pt>
                <c:pt idx="604">
                  <c:v>8.4853258632233402E-3</c:v>
                </c:pt>
                <c:pt idx="605">
                  <c:v>8.2473200287367654E-3</c:v>
                </c:pt>
                <c:pt idx="606">
                  <c:v>8.0151884870431449E-3</c:v>
                </c:pt>
                <c:pt idx="607">
                  <c:v>7.7888116691920382E-3</c:v>
                </c:pt>
                <c:pt idx="608">
                  <c:v>7.5680716755191137E-3</c:v>
                </c:pt>
                <c:pt idx="609">
                  <c:v>7.3528522749884261E-3</c:v>
                </c:pt>
                <c:pt idx="610">
                  <c:v>7.1430389037310258E-3</c:v>
                </c:pt>
                <c:pt idx="611">
                  <c:v>6.938518662803368E-3</c:v>
                </c:pt>
                <c:pt idx="612">
                  <c:v>6.739180315189163E-3</c:v>
                </c:pt>
                <c:pt idx="613">
                  <c:v>6.5449142820678558E-3</c:v>
                </c:pt>
                <c:pt idx="614">
                  <c:v>6.355612638373225E-3</c:v>
                </c:pt>
                <c:pt idx="615">
                  <c:v>6.1711691076647276E-3</c:v>
                </c:pt>
                <c:pt idx="616">
                  <c:v>5.9914790563348527E-3</c:v>
                </c:pt>
                <c:pt idx="617">
                  <c:v>5.8164394871747342E-3</c:v>
                </c:pt>
                <c:pt idx="618">
                  <c:v>5.6459490323207762E-3</c:v>
                </c:pt>
                <c:pt idx="619">
                  <c:v>5.4799079456041748E-3</c:v>
                </c:pt>
                <c:pt idx="620">
                  <c:v>5.3182180943256094E-3</c:v>
                </c:pt>
                <c:pt idx="621">
                  <c:v>5.1607829504765404E-3</c:v>
                </c:pt>
                <c:pt idx="622">
                  <c:v>5.0075075814287554E-3</c:v>
                </c:pt>
                <c:pt idx="623">
                  <c:v>4.858298640113317E-3</c:v>
                </c:pt>
                <c:pt idx="624">
                  <c:v>4.7130643547097359E-3</c:v>
                </c:pt>
                <c:pt idx="625">
                  <c:v>4.5717145178661728E-3</c:v>
                </c:pt>
                <c:pt idx="626">
                  <c:v>4.4341604754708419E-3</c:v>
                </c:pt>
                <c:pt idx="627">
                  <c:v>4.3003151149948338E-3</c:v>
                </c:pt>
                <c:pt idx="628">
                  <c:v>4.1700928534259257E-3</c:v>
                </c:pt>
                <c:pt idx="629">
                  <c:v>4.0434096248129778E-3</c:v>
                </c:pt>
                <c:pt idx="630">
                  <c:v>3.9201828674399024E-3</c:v>
                </c:pt>
                <c:pt idx="631">
                  <c:v>3.8003315106480981E-3</c:v>
                </c:pt>
                <c:pt idx="632">
                  <c:v>3.683775961325689E-3</c:v>
                </c:pt>
                <c:pt idx="633">
                  <c:v>3.570438090081905E-3</c:v>
                </c:pt>
                <c:pt idx="634">
                  <c:v>3.4602412171241275E-3</c:v>
                </c:pt>
                <c:pt idx="635">
                  <c:v>3.353110097855337E-3</c:v>
                </c:pt>
                <c:pt idx="636">
                  <c:v>3.2489709082088405E-3</c:v>
                </c:pt>
                <c:pt idx="637">
                  <c:v>3.14775122973723E-3</c:v>
                </c:pt>
                <c:pt idx="638">
                  <c:v>3.0493800344718264E-3</c:v>
                </c:pt>
                <c:pt idx="639">
                  <c:v>2.9537876695688412E-3</c:v>
                </c:pt>
                <c:pt idx="640">
                  <c:v>2.8609058417578088E-3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6-4AAB-B700-58B68DB9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537768"/>
        <c:axId val="1"/>
      </c:areaChart>
      <c:catAx>
        <c:axId val="6215377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62153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546956612609456E-2"/>
          <c:y val="4.7468427778301528E-2"/>
          <c:w val="0.92615826311103178"/>
          <c:h val="0.8227860814905581"/>
        </c:manualLayout>
      </c:layout>
      <c:areaChart>
        <c:grouping val="stacked"/>
        <c:varyColors val="0"/>
        <c:ser>
          <c:idx val="0"/>
          <c:order val="0"/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'9.21'!$X$24:$X$664</c:f>
              <c:strCache>
                <c:ptCount val="641"/>
                <c:pt idx="0">
                  <c:v>1.63</c:v>
                </c:pt>
                <c:pt idx="1">
                  <c:v>1.63</c:v>
                </c:pt>
                <c:pt idx="2">
                  <c:v>1.64</c:v>
                </c:pt>
                <c:pt idx="3">
                  <c:v>1.64</c:v>
                </c:pt>
                <c:pt idx="4">
                  <c:v>1.64</c:v>
                </c:pt>
                <c:pt idx="5">
                  <c:v>1.64</c:v>
                </c:pt>
                <c:pt idx="6">
                  <c:v>1.64</c:v>
                </c:pt>
                <c:pt idx="7">
                  <c:v>1.64</c:v>
                </c:pt>
                <c:pt idx="8">
                  <c:v>1.64</c:v>
                </c:pt>
                <c:pt idx="9">
                  <c:v>1.64</c:v>
                </c:pt>
                <c:pt idx="10">
                  <c:v>1.64</c:v>
                </c:pt>
                <c:pt idx="11">
                  <c:v>1.64</c:v>
                </c:pt>
                <c:pt idx="12">
                  <c:v>1.64</c:v>
                </c:pt>
                <c:pt idx="13">
                  <c:v>1.64</c:v>
                </c:pt>
                <c:pt idx="14">
                  <c:v>1.64</c:v>
                </c:pt>
                <c:pt idx="15">
                  <c:v>1.64</c:v>
                </c:pt>
                <c:pt idx="16">
                  <c:v>1.65</c:v>
                </c:pt>
                <c:pt idx="17">
                  <c:v>1.65</c:v>
                </c:pt>
                <c:pt idx="18">
                  <c:v>1.65</c:v>
                </c:pt>
                <c:pt idx="19">
                  <c:v>1.65</c:v>
                </c:pt>
                <c:pt idx="20">
                  <c:v>1.65</c:v>
                </c:pt>
                <c:pt idx="21">
                  <c:v>1.65</c:v>
                </c:pt>
                <c:pt idx="22">
                  <c:v>1.65</c:v>
                </c:pt>
                <c:pt idx="23">
                  <c:v>1.65</c:v>
                </c:pt>
                <c:pt idx="24">
                  <c:v>1.65</c:v>
                </c:pt>
                <c:pt idx="25">
                  <c:v>1.65</c:v>
                </c:pt>
                <c:pt idx="26">
                  <c:v>1.65</c:v>
                </c:pt>
                <c:pt idx="27">
                  <c:v>1.65</c:v>
                </c:pt>
                <c:pt idx="28">
                  <c:v>1.65</c:v>
                </c:pt>
                <c:pt idx="29">
                  <c:v>1.65</c:v>
                </c:pt>
                <c:pt idx="30">
                  <c:v>1.65</c:v>
                </c:pt>
                <c:pt idx="31">
                  <c:v>1.66</c:v>
                </c:pt>
                <c:pt idx="32">
                  <c:v>1.66</c:v>
                </c:pt>
                <c:pt idx="33">
                  <c:v>1.66</c:v>
                </c:pt>
                <c:pt idx="34">
                  <c:v>1.66</c:v>
                </c:pt>
                <c:pt idx="35">
                  <c:v>1.66</c:v>
                </c:pt>
                <c:pt idx="36">
                  <c:v>1.66</c:v>
                </c:pt>
                <c:pt idx="37">
                  <c:v>1.66</c:v>
                </c:pt>
                <c:pt idx="38">
                  <c:v>1.66</c:v>
                </c:pt>
                <c:pt idx="39">
                  <c:v>1.66</c:v>
                </c:pt>
                <c:pt idx="40">
                  <c:v>1.66</c:v>
                </c:pt>
                <c:pt idx="41">
                  <c:v>1.66</c:v>
                </c:pt>
                <c:pt idx="42">
                  <c:v>1.66</c:v>
                </c:pt>
                <c:pt idx="43">
                  <c:v>1.66</c:v>
                </c:pt>
                <c:pt idx="44">
                  <c:v>1.66</c:v>
                </c:pt>
                <c:pt idx="45">
                  <c:v>1.67</c:v>
                </c:pt>
                <c:pt idx="46">
                  <c:v>1.67</c:v>
                </c:pt>
                <c:pt idx="47">
                  <c:v>1.67</c:v>
                </c:pt>
                <c:pt idx="48">
                  <c:v>1.67</c:v>
                </c:pt>
                <c:pt idx="49">
                  <c:v>1.67</c:v>
                </c:pt>
                <c:pt idx="50">
                  <c:v>1.67</c:v>
                </c:pt>
                <c:pt idx="51">
                  <c:v>1.67</c:v>
                </c:pt>
                <c:pt idx="52">
                  <c:v>1.67</c:v>
                </c:pt>
                <c:pt idx="53">
                  <c:v>1.67</c:v>
                </c:pt>
                <c:pt idx="54">
                  <c:v>1.67</c:v>
                </c:pt>
                <c:pt idx="55">
                  <c:v>1.67</c:v>
                </c:pt>
                <c:pt idx="56">
                  <c:v>1.67</c:v>
                </c:pt>
                <c:pt idx="57">
                  <c:v>1.67</c:v>
                </c:pt>
                <c:pt idx="58">
                  <c:v>1.67</c:v>
                </c:pt>
                <c:pt idx="59">
                  <c:v>1.68</c:v>
                </c:pt>
                <c:pt idx="60">
                  <c:v>1.68</c:v>
                </c:pt>
                <c:pt idx="61">
                  <c:v>1.68</c:v>
                </c:pt>
                <c:pt idx="62">
                  <c:v>1.68</c:v>
                </c:pt>
                <c:pt idx="63">
                  <c:v>1.68</c:v>
                </c:pt>
                <c:pt idx="64">
                  <c:v>1.68</c:v>
                </c:pt>
                <c:pt idx="65">
                  <c:v>1.68</c:v>
                </c:pt>
                <c:pt idx="66">
                  <c:v>1.68</c:v>
                </c:pt>
                <c:pt idx="67">
                  <c:v>1.68</c:v>
                </c:pt>
                <c:pt idx="68">
                  <c:v>1.68</c:v>
                </c:pt>
                <c:pt idx="69">
                  <c:v>1.68</c:v>
                </c:pt>
                <c:pt idx="70">
                  <c:v>1.68</c:v>
                </c:pt>
                <c:pt idx="71">
                  <c:v>1.68</c:v>
                </c:pt>
                <c:pt idx="72">
                  <c:v>1.68</c:v>
                </c:pt>
                <c:pt idx="73">
                  <c:v>1.69</c:v>
                </c:pt>
                <c:pt idx="74">
                  <c:v>1.69</c:v>
                </c:pt>
                <c:pt idx="75">
                  <c:v>1.69</c:v>
                </c:pt>
                <c:pt idx="76">
                  <c:v>1.69</c:v>
                </c:pt>
                <c:pt idx="77">
                  <c:v>1.69</c:v>
                </c:pt>
                <c:pt idx="78">
                  <c:v>1.69</c:v>
                </c:pt>
                <c:pt idx="79">
                  <c:v>1.69</c:v>
                </c:pt>
                <c:pt idx="80">
                  <c:v>1.69</c:v>
                </c:pt>
                <c:pt idx="81">
                  <c:v>1.69</c:v>
                </c:pt>
                <c:pt idx="82">
                  <c:v>1.69</c:v>
                </c:pt>
                <c:pt idx="83">
                  <c:v>1.69</c:v>
                </c:pt>
                <c:pt idx="84">
                  <c:v>1.69</c:v>
                </c:pt>
                <c:pt idx="85">
                  <c:v>1.69</c:v>
                </c:pt>
                <c:pt idx="86">
                  <c:v>1.69</c:v>
                </c:pt>
                <c:pt idx="87">
                  <c:v>1.7</c:v>
                </c:pt>
                <c:pt idx="88">
                  <c:v>1.7</c:v>
                </c:pt>
                <c:pt idx="89">
                  <c:v>1.7</c:v>
                </c:pt>
                <c:pt idx="90">
                  <c:v>1.7</c:v>
                </c:pt>
                <c:pt idx="91">
                  <c:v>1.7</c:v>
                </c:pt>
                <c:pt idx="92">
                  <c:v>1.7</c:v>
                </c:pt>
                <c:pt idx="93">
                  <c:v>1.7</c:v>
                </c:pt>
                <c:pt idx="94">
                  <c:v>1.7</c:v>
                </c:pt>
                <c:pt idx="95">
                  <c:v>1.7</c:v>
                </c:pt>
                <c:pt idx="96">
                  <c:v>1.7</c:v>
                </c:pt>
                <c:pt idx="97">
                  <c:v>1.7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1.71</c:v>
                </c:pt>
                <c:pt idx="102">
                  <c:v>1.71</c:v>
                </c:pt>
                <c:pt idx="103">
                  <c:v>1.71</c:v>
                </c:pt>
                <c:pt idx="104">
                  <c:v>1.71</c:v>
                </c:pt>
                <c:pt idx="105">
                  <c:v>1.71</c:v>
                </c:pt>
                <c:pt idx="106">
                  <c:v>1.71</c:v>
                </c:pt>
                <c:pt idx="107">
                  <c:v>1.71</c:v>
                </c:pt>
                <c:pt idx="108">
                  <c:v>1.71</c:v>
                </c:pt>
                <c:pt idx="109">
                  <c:v>1.71</c:v>
                </c:pt>
                <c:pt idx="110">
                  <c:v>1.71</c:v>
                </c:pt>
                <c:pt idx="111">
                  <c:v>1.71</c:v>
                </c:pt>
                <c:pt idx="112">
                  <c:v>1.71</c:v>
                </c:pt>
                <c:pt idx="113">
                  <c:v>1.71</c:v>
                </c:pt>
                <c:pt idx="114">
                  <c:v>1.71</c:v>
                </c:pt>
                <c:pt idx="115">
                  <c:v>1.72</c:v>
                </c:pt>
                <c:pt idx="116">
                  <c:v>1.72</c:v>
                </c:pt>
                <c:pt idx="117">
                  <c:v>1.72</c:v>
                </c:pt>
                <c:pt idx="118">
                  <c:v>1.72</c:v>
                </c:pt>
                <c:pt idx="119">
                  <c:v>1.72</c:v>
                </c:pt>
                <c:pt idx="120">
                  <c:v>1.72</c:v>
                </c:pt>
                <c:pt idx="121">
                  <c:v>1.72</c:v>
                </c:pt>
                <c:pt idx="122">
                  <c:v>1.72</c:v>
                </c:pt>
                <c:pt idx="123">
                  <c:v>1.72</c:v>
                </c:pt>
                <c:pt idx="124">
                  <c:v>1.72</c:v>
                </c:pt>
                <c:pt idx="125">
                  <c:v>1.72</c:v>
                </c:pt>
                <c:pt idx="126">
                  <c:v>1.72</c:v>
                </c:pt>
                <c:pt idx="127">
                  <c:v>1.72</c:v>
                </c:pt>
                <c:pt idx="128">
                  <c:v>1.72</c:v>
                </c:pt>
                <c:pt idx="129">
                  <c:v>1.72</c:v>
                </c:pt>
                <c:pt idx="130">
                  <c:v>1.73</c:v>
                </c:pt>
                <c:pt idx="131">
                  <c:v>1.73</c:v>
                </c:pt>
                <c:pt idx="132">
                  <c:v>1.73</c:v>
                </c:pt>
                <c:pt idx="133">
                  <c:v>1.73</c:v>
                </c:pt>
                <c:pt idx="134">
                  <c:v>1.73</c:v>
                </c:pt>
                <c:pt idx="135">
                  <c:v>1.73</c:v>
                </c:pt>
                <c:pt idx="136">
                  <c:v>1.73</c:v>
                </c:pt>
                <c:pt idx="137">
                  <c:v>1.73</c:v>
                </c:pt>
                <c:pt idx="138">
                  <c:v>1.73</c:v>
                </c:pt>
                <c:pt idx="139">
                  <c:v>1.73</c:v>
                </c:pt>
                <c:pt idx="140">
                  <c:v>1.73</c:v>
                </c:pt>
                <c:pt idx="141">
                  <c:v>1.73</c:v>
                </c:pt>
                <c:pt idx="142">
                  <c:v>1.73</c:v>
                </c:pt>
                <c:pt idx="143">
                  <c:v>1.73</c:v>
                </c:pt>
                <c:pt idx="144">
                  <c:v>1.74</c:v>
                </c:pt>
                <c:pt idx="145">
                  <c:v>1.74</c:v>
                </c:pt>
                <c:pt idx="146">
                  <c:v>1.74</c:v>
                </c:pt>
                <c:pt idx="147">
                  <c:v>1.74</c:v>
                </c:pt>
                <c:pt idx="148">
                  <c:v>1.74</c:v>
                </c:pt>
                <c:pt idx="149">
                  <c:v>1.74</c:v>
                </c:pt>
                <c:pt idx="150">
                  <c:v>1.74</c:v>
                </c:pt>
                <c:pt idx="151">
                  <c:v>1.74</c:v>
                </c:pt>
                <c:pt idx="152">
                  <c:v>1.74</c:v>
                </c:pt>
                <c:pt idx="153">
                  <c:v>1.74</c:v>
                </c:pt>
                <c:pt idx="154">
                  <c:v>1.74</c:v>
                </c:pt>
                <c:pt idx="155">
                  <c:v>1.74</c:v>
                </c:pt>
                <c:pt idx="156">
                  <c:v>1.74</c:v>
                </c:pt>
                <c:pt idx="157">
                  <c:v>1.74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1.76</c:v>
                </c:pt>
                <c:pt idx="173">
                  <c:v>1.76</c:v>
                </c:pt>
                <c:pt idx="174">
                  <c:v>1.76</c:v>
                </c:pt>
                <c:pt idx="175">
                  <c:v>1.76</c:v>
                </c:pt>
                <c:pt idx="176">
                  <c:v>1.76</c:v>
                </c:pt>
                <c:pt idx="177">
                  <c:v>1.76</c:v>
                </c:pt>
                <c:pt idx="178">
                  <c:v>1.76</c:v>
                </c:pt>
                <c:pt idx="179">
                  <c:v>1.76</c:v>
                </c:pt>
                <c:pt idx="180">
                  <c:v>1.76</c:v>
                </c:pt>
                <c:pt idx="181">
                  <c:v>1.76</c:v>
                </c:pt>
                <c:pt idx="182">
                  <c:v>1.76</c:v>
                </c:pt>
                <c:pt idx="183">
                  <c:v>1.76</c:v>
                </c:pt>
                <c:pt idx="184">
                  <c:v>1.76</c:v>
                </c:pt>
                <c:pt idx="185">
                  <c:v>1.76</c:v>
                </c:pt>
                <c:pt idx="186">
                  <c:v>1.77</c:v>
                </c:pt>
                <c:pt idx="187">
                  <c:v>1.77</c:v>
                </c:pt>
                <c:pt idx="188">
                  <c:v>1.77</c:v>
                </c:pt>
                <c:pt idx="189">
                  <c:v>1.77</c:v>
                </c:pt>
                <c:pt idx="190">
                  <c:v>1.77</c:v>
                </c:pt>
                <c:pt idx="191">
                  <c:v>1.77</c:v>
                </c:pt>
                <c:pt idx="192">
                  <c:v>1.77</c:v>
                </c:pt>
                <c:pt idx="193">
                  <c:v>1.77</c:v>
                </c:pt>
                <c:pt idx="194">
                  <c:v>1.77</c:v>
                </c:pt>
                <c:pt idx="195">
                  <c:v>1.77</c:v>
                </c:pt>
                <c:pt idx="196">
                  <c:v>1.77</c:v>
                </c:pt>
                <c:pt idx="197">
                  <c:v>1.77</c:v>
                </c:pt>
                <c:pt idx="198">
                  <c:v>1.77</c:v>
                </c:pt>
                <c:pt idx="199">
                  <c:v>1.77</c:v>
                </c:pt>
                <c:pt idx="200">
                  <c:v>1.78</c:v>
                </c:pt>
                <c:pt idx="201">
                  <c:v>1.78</c:v>
                </c:pt>
                <c:pt idx="202">
                  <c:v>1.78</c:v>
                </c:pt>
                <c:pt idx="203">
                  <c:v>1.78</c:v>
                </c:pt>
                <c:pt idx="204">
                  <c:v>1.78</c:v>
                </c:pt>
                <c:pt idx="205">
                  <c:v>1.78</c:v>
                </c:pt>
                <c:pt idx="206">
                  <c:v>1.78</c:v>
                </c:pt>
                <c:pt idx="207">
                  <c:v>1.78</c:v>
                </c:pt>
                <c:pt idx="208">
                  <c:v>1.78</c:v>
                </c:pt>
                <c:pt idx="209">
                  <c:v>1.78</c:v>
                </c:pt>
                <c:pt idx="210">
                  <c:v>1.78</c:v>
                </c:pt>
                <c:pt idx="211">
                  <c:v>1.78</c:v>
                </c:pt>
                <c:pt idx="212">
                  <c:v>1.78</c:v>
                </c:pt>
                <c:pt idx="213">
                  <c:v>1.78</c:v>
                </c:pt>
                <c:pt idx="214">
                  <c:v>1.79</c:v>
                </c:pt>
                <c:pt idx="215">
                  <c:v>1.79</c:v>
                </c:pt>
                <c:pt idx="216">
                  <c:v>1.79</c:v>
                </c:pt>
                <c:pt idx="217">
                  <c:v>1.79</c:v>
                </c:pt>
                <c:pt idx="218">
                  <c:v>1.79</c:v>
                </c:pt>
                <c:pt idx="219">
                  <c:v>1.79</c:v>
                </c:pt>
                <c:pt idx="220">
                  <c:v>1.79</c:v>
                </c:pt>
                <c:pt idx="221">
                  <c:v>1.79</c:v>
                </c:pt>
                <c:pt idx="222">
                  <c:v>1.79</c:v>
                </c:pt>
                <c:pt idx="223">
                  <c:v>1.79</c:v>
                </c:pt>
                <c:pt idx="224">
                  <c:v>1.79</c:v>
                </c:pt>
                <c:pt idx="225">
                  <c:v>1.79</c:v>
                </c:pt>
                <c:pt idx="226">
                  <c:v>1.79</c:v>
                </c:pt>
                <c:pt idx="227">
                  <c:v>1.79</c:v>
                </c:pt>
                <c:pt idx="228">
                  <c:v>1.79</c:v>
                </c:pt>
                <c:pt idx="229">
                  <c:v>1.8</c:v>
                </c:pt>
                <c:pt idx="230">
                  <c:v>1.8</c:v>
                </c:pt>
                <c:pt idx="231">
                  <c:v>1.8</c:v>
                </c:pt>
                <c:pt idx="232">
                  <c:v>1.8</c:v>
                </c:pt>
                <c:pt idx="233">
                  <c:v>1.8</c:v>
                </c:pt>
                <c:pt idx="234">
                  <c:v>1.8</c:v>
                </c:pt>
                <c:pt idx="235">
                  <c:v>1.8</c:v>
                </c:pt>
                <c:pt idx="236">
                  <c:v>1.8</c:v>
                </c:pt>
                <c:pt idx="237">
                  <c:v>1.8</c:v>
                </c:pt>
                <c:pt idx="238">
                  <c:v>1.8</c:v>
                </c:pt>
                <c:pt idx="239">
                  <c:v>1.8</c:v>
                </c:pt>
                <c:pt idx="240">
                  <c:v>1.8</c:v>
                </c:pt>
                <c:pt idx="241">
                  <c:v>1.8</c:v>
                </c:pt>
                <c:pt idx="242">
                  <c:v>1.8</c:v>
                </c:pt>
                <c:pt idx="243">
                  <c:v>1.81</c:v>
                </c:pt>
                <c:pt idx="244">
                  <c:v>1.81</c:v>
                </c:pt>
                <c:pt idx="245">
                  <c:v>1.81</c:v>
                </c:pt>
                <c:pt idx="246">
                  <c:v>1.81</c:v>
                </c:pt>
                <c:pt idx="247">
                  <c:v>1.81</c:v>
                </c:pt>
                <c:pt idx="248">
                  <c:v>1.81</c:v>
                </c:pt>
                <c:pt idx="249">
                  <c:v>1.81</c:v>
                </c:pt>
                <c:pt idx="250">
                  <c:v>1.81</c:v>
                </c:pt>
                <c:pt idx="251">
                  <c:v>1.81</c:v>
                </c:pt>
                <c:pt idx="252">
                  <c:v>1.81</c:v>
                </c:pt>
                <c:pt idx="253">
                  <c:v>1.81</c:v>
                </c:pt>
                <c:pt idx="254">
                  <c:v>1.81</c:v>
                </c:pt>
                <c:pt idx="255">
                  <c:v>1.81</c:v>
                </c:pt>
                <c:pt idx="256">
                  <c:v>1.81</c:v>
                </c:pt>
                <c:pt idx="257">
                  <c:v>1.82</c:v>
                </c:pt>
                <c:pt idx="258">
                  <c:v>1.82</c:v>
                </c:pt>
                <c:pt idx="259">
                  <c:v>1.82</c:v>
                </c:pt>
                <c:pt idx="260">
                  <c:v>1.82</c:v>
                </c:pt>
                <c:pt idx="261">
                  <c:v>1.82</c:v>
                </c:pt>
                <c:pt idx="262">
                  <c:v>1.82</c:v>
                </c:pt>
                <c:pt idx="263">
                  <c:v>1.82</c:v>
                </c:pt>
                <c:pt idx="264">
                  <c:v>1.82</c:v>
                </c:pt>
                <c:pt idx="265">
                  <c:v>1.82</c:v>
                </c:pt>
                <c:pt idx="266">
                  <c:v>1.82</c:v>
                </c:pt>
                <c:pt idx="267">
                  <c:v>1.82</c:v>
                </c:pt>
                <c:pt idx="268">
                  <c:v>1.82</c:v>
                </c:pt>
                <c:pt idx="269">
                  <c:v>1.82</c:v>
                </c:pt>
                <c:pt idx="270">
                  <c:v>1.82</c:v>
                </c:pt>
                <c:pt idx="271">
                  <c:v>1.83</c:v>
                </c:pt>
                <c:pt idx="272">
                  <c:v>1.83</c:v>
                </c:pt>
                <c:pt idx="273">
                  <c:v>1.83</c:v>
                </c:pt>
                <c:pt idx="274">
                  <c:v>1.83</c:v>
                </c:pt>
                <c:pt idx="275">
                  <c:v>1.83</c:v>
                </c:pt>
                <c:pt idx="276">
                  <c:v>1.83</c:v>
                </c:pt>
                <c:pt idx="277">
                  <c:v>1.83</c:v>
                </c:pt>
                <c:pt idx="278">
                  <c:v>1.83</c:v>
                </c:pt>
                <c:pt idx="279">
                  <c:v>1.83</c:v>
                </c:pt>
                <c:pt idx="280">
                  <c:v>1.83</c:v>
                </c:pt>
                <c:pt idx="281">
                  <c:v>1.83</c:v>
                </c:pt>
                <c:pt idx="282">
                  <c:v>1.83</c:v>
                </c:pt>
                <c:pt idx="283">
                  <c:v>1.83</c:v>
                </c:pt>
                <c:pt idx="284">
                  <c:v>1.83</c:v>
                </c:pt>
                <c:pt idx="285">
                  <c:v>1.84</c:v>
                </c:pt>
                <c:pt idx="286">
                  <c:v>1.84</c:v>
                </c:pt>
                <c:pt idx="287">
                  <c:v>1.84</c:v>
                </c:pt>
                <c:pt idx="288">
                  <c:v>1.84</c:v>
                </c:pt>
                <c:pt idx="289">
                  <c:v>1.84</c:v>
                </c:pt>
                <c:pt idx="290">
                  <c:v>1.84</c:v>
                </c:pt>
                <c:pt idx="291">
                  <c:v>1.84</c:v>
                </c:pt>
                <c:pt idx="292">
                  <c:v>1.84</c:v>
                </c:pt>
                <c:pt idx="293">
                  <c:v>1.84</c:v>
                </c:pt>
                <c:pt idx="294">
                  <c:v>1.84</c:v>
                </c:pt>
                <c:pt idx="295">
                  <c:v>1.84</c:v>
                </c:pt>
                <c:pt idx="296">
                  <c:v>1.84</c:v>
                </c:pt>
                <c:pt idx="297">
                  <c:v>1.84</c:v>
                </c:pt>
                <c:pt idx="298">
                  <c:v>1.84</c:v>
                </c:pt>
                <c:pt idx="299">
                  <c:v>1.85</c:v>
                </c:pt>
                <c:pt idx="300">
                  <c:v>1.85</c:v>
                </c:pt>
                <c:pt idx="301">
                  <c:v>1.85</c:v>
                </c:pt>
                <c:pt idx="302">
                  <c:v>1.85</c:v>
                </c:pt>
                <c:pt idx="303">
                  <c:v>1.85</c:v>
                </c:pt>
                <c:pt idx="304">
                  <c:v>1.85</c:v>
                </c:pt>
                <c:pt idx="305">
                  <c:v>1.85</c:v>
                </c:pt>
                <c:pt idx="306">
                  <c:v>1.85</c:v>
                </c:pt>
                <c:pt idx="307">
                  <c:v>1.85</c:v>
                </c:pt>
                <c:pt idx="308">
                  <c:v>1.85</c:v>
                </c:pt>
                <c:pt idx="309">
                  <c:v>1.85</c:v>
                </c:pt>
                <c:pt idx="310">
                  <c:v>1.85</c:v>
                </c:pt>
                <c:pt idx="311">
                  <c:v>1.85</c:v>
                </c:pt>
                <c:pt idx="312">
                  <c:v>1.85</c:v>
                </c:pt>
                <c:pt idx="313">
                  <c:v>1.86</c:v>
                </c:pt>
                <c:pt idx="314">
                  <c:v>1.86</c:v>
                </c:pt>
                <c:pt idx="315">
                  <c:v>1.86</c:v>
                </c:pt>
                <c:pt idx="316">
                  <c:v>1.86</c:v>
                </c:pt>
                <c:pt idx="317">
                  <c:v>1.86</c:v>
                </c:pt>
                <c:pt idx="318">
                  <c:v>1.86</c:v>
                </c:pt>
                <c:pt idx="319">
                  <c:v>1.86</c:v>
                </c:pt>
                <c:pt idx="320">
                  <c:v>1.86</c:v>
                </c:pt>
                <c:pt idx="321">
                  <c:v>1.86</c:v>
                </c:pt>
                <c:pt idx="322">
                  <c:v>1.86</c:v>
                </c:pt>
                <c:pt idx="323">
                  <c:v>1.86</c:v>
                </c:pt>
                <c:pt idx="324">
                  <c:v>1.86</c:v>
                </c:pt>
                <c:pt idx="325">
                  <c:v>1.86</c:v>
                </c:pt>
                <c:pt idx="326">
                  <c:v>1.86</c:v>
                </c:pt>
                <c:pt idx="327">
                  <c:v>1.86</c:v>
                </c:pt>
                <c:pt idx="328">
                  <c:v>1.87</c:v>
                </c:pt>
                <c:pt idx="329">
                  <c:v>1.87</c:v>
                </c:pt>
                <c:pt idx="330">
                  <c:v>1.87</c:v>
                </c:pt>
                <c:pt idx="331">
                  <c:v>1.87</c:v>
                </c:pt>
                <c:pt idx="332">
                  <c:v>1.87</c:v>
                </c:pt>
                <c:pt idx="333">
                  <c:v>1.87</c:v>
                </c:pt>
                <c:pt idx="334">
                  <c:v>1.87</c:v>
                </c:pt>
                <c:pt idx="335">
                  <c:v>1.87</c:v>
                </c:pt>
                <c:pt idx="336">
                  <c:v>1.87</c:v>
                </c:pt>
                <c:pt idx="337">
                  <c:v>1.87</c:v>
                </c:pt>
                <c:pt idx="338">
                  <c:v>1.87</c:v>
                </c:pt>
                <c:pt idx="339">
                  <c:v>1.87</c:v>
                </c:pt>
                <c:pt idx="340">
                  <c:v>1.87</c:v>
                </c:pt>
                <c:pt idx="341">
                  <c:v>1.87</c:v>
                </c:pt>
                <c:pt idx="342">
                  <c:v>1.88</c:v>
                </c:pt>
                <c:pt idx="343">
                  <c:v>1.88</c:v>
                </c:pt>
                <c:pt idx="344">
                  <c:v>1.88</c:v>
                </c:pt>
                <c:pt idx="345">
                  <c:v>1.88</c:v>
                </c:pt>
                <c:pt idx="346">
                  <c:v>1.88</c:v>
                </c:pt>
                <c:pt idx="347">
                  <c:v>1.88</c:v>
                </c:pt>
                <c:pt idx="348">
                  <c:v>1.88</c:v>
                </c:pt>
                <c:pt idx="349">
                  <c:v>1.88</c:v>
                </c:pt>
                <c:pt idx="350">
                  <c:v>1.88</c:v>
                </c:pt>
                <c:pt idx="351">
                  <c:v>1.88</c:v>
                </c:pt>
                <c:pt idx="352">
                  <c:v>1.88</c:v>
                </c:pt>
                <c:pt idx="353">
                  <c:v>1.88</c:v>
                </c:pt>
                <c:pt idx="354">
                  <c:v>1.88</c:v>
                </c:pt>
                <c:pt idx="355">
                  <c:v>1.88</c:v>
                </c:pt>
                <c:pt idx="356">
                  <c:v>1.89</c:v>
                </c:pt>
                <c:pt idx="357">
                  <c:v>1.89</c:v>
                </c:pt>
                <c:pt idx="358">
                  <c:v>1.89</c:v>
                </c:pt>
                <c:pt idx="359">
                  <c:v>1.89</c:v>
                </c:pt>
                <c:pt idx="360">
                  <c:v>1.89</c:v>
                </c:pt>
                <c:pt idx="361">
                  <c:v>1.89</c:v>
                </c:pt>
                <c:pt idx="362">
                  <c:v>1.89</c:v>
                </c:pt>
                <c:pt idx="363">
                  <c:v>1.89</c:v>
                </c:pt>
                <c:pt idx="364">
                  <c:v>1.89</c:v>
                </c:pt>
                <c:pt idx="365">
                  <c:v>1.89</c:v>
                </c:pt>
                <c:pt idx="366">
                  <c:v>1.89</c:v>
                </c:pt>
                <c:pt idx="367">
                  <c:v>1.89</c:v>
                </c:pt>
                <c:pt idx="368">
                  <c:v>1.89</c:v>
                </c:pt>
                <c:pt idx="369">
                  <c:v>1.89</c:v>
                </c:pt>
                <c:pt idx="370">
                  <c:v>1.9</c:v>
                </c:pt>
                <c:pt idx="371">
                  <c:v>1.9</c:v>
                </c:pt>
                <c:pt idx="372">
                  <c:v>1.9</c:v>
                </c:pt>
                <c:pt idx="373">
                  <c:v>1.9</c:v>
                </c:pt>
                <c:pt idx="374">
                  <c:v>1.9</c:v>
                </c:pt>
                <c:pt idx="375">
                  <c:v>1.9</c:v>
                </c:pt>
                <c:pt idx="376">
                  <c:v>1.9</c:v>
                </c:pt>
                <c:pt idx="377">
                  <c:v>1.9</c:v>
                </c:pt>
                <c:pt idx="378">
                  <c:v>1.9</c:v>
                </c:pt>
                <c:pt idx="379">
                  <c:v>1.9</c:v>
                </c:pt>
                <c:pt idx="380">
                  <c:v>1.9</c:v>
                </c:pt>
                <c:pt idx="381">
                  <c:v>1.9</c:v>
                </c:pt>
                <c:pt idx="382">
                  <c:v>1.9</c:v>
                </c:pt>
                <c:pt idx="383">
                  <c:v>1.9</c:v>
                </c:pt>
                <c:pt idx="384">
                  <c:v>1.91</c:v>
                </c:pt>
                <c:pt idx="385">
                  <c:v>1.91</c:v>
                </c:pt>
                <c:pt idx="386">
                  <c:v>1.91</c:v>
                </c:pt>
                <c:pt idx="387">
                  <c:v>1.91</c:v>
                </c:pt>
                <c:pt idx="388">
                  <c:v>1.91</c:v>
                </c:pt>
                <c:pt idx="389">
                  <c:v>1.91</c:v>
                </c:pt>
                <c:pt idx="390">
                  <c:v>1.91</c:v>
                </c:pt>
                <c:pt idx="391">
                  <c:v>1.91</c:v>
                </c:pt>
                <c:pt idx="392">
                  <c:v>1.91</c:v>
                </c:pt>
                <c:pt idx="393">
                  <c:v>1.91</c:v>
                </c:pt>
                <c:pt idx="394">
                  <c:v>1.91</c:v>
                </c:pt>
                <c:pt idx="395">
                  <c:v>1.91</c:v>
                </c:pt>
                <c:pt idx="396">
                  <c:v>1.91</c:v>
                </c:pt>
                <c:pt idx="397">
                  <c:v>1.91</c:v>
                </c:pt>
                <c:pt idx="398">
                  <c:v>1.92</c:v>
                </c:pt>
                <c:pt idx="399">
                  <c:v>1.92</c:v>
                </c:pt>
                <c:pt idx="400">
                  <c:v>1.92</c:v>
                </c:pt>
                <c:pt idx="401">
                  <c:v>1.92</c:v>
                </c:pt>
                <c:pt idx="402">
                  <c:v>1.92</c:v>
                </c:pt>
                <c:pt idx="403">
                  <c:v>1.92</c:v>
                </c:pt>
                <c:pt idx="404">
                  <c:v>1.92</c:v>
                </c:pt>
                <c:pt idx="405">
                  <c:v>1.92</c:v>
                </c:pt>
                <c:pt idx="406">
                  <c:v>1.92</c:v>
                </c:pt>
                <c:pt idx="407">
                  <c:v>1.92</c:v>
                </c:pt>
                <c:pt idx="408">
                  <c:v>1.92</c:v>
                </c:pt>
                <c:pt idx="409">
                  <c:v>1.92</c:v>
                </c:pt>
                <c:pt idx="410">
                  <c:v>1.92</c:v>
                </c:pt>
                <c:pt idx="411">
                  <c:v>1.92</c:v>
                </c:pt>
                <c:pt idx="412">
                  <c:v>1.93</c:v>
                </c:pt>
                <c:pt idx="413">
                  <c:v>1.93</c:v>
                </c:pt>
                <c:pt idx="414">
                  <c:v>1.93</c:v>
                </c:pt>
                <c:pt idx="415">
                  <c:v>1.93</c:v>
                </c:pt>
                <c:pt idx="416">
                  <c:v>1.93</c:v>
                </c:pt>
                <c:pt idx="417">
                  <c:v>1.93</c:v>
                </c:pt>
                <c:pt idx="418">
                  <c:v>1.93</c:v>
                </c:pt>
                <c:pt idx="419">
                  <c:v>1.93</c:v>
                </c:pt>
                <c:pt idx="420">
                  <c:v>1.93</c:v>
                </c:pt>
                <c:pt idx="421">
                  <c:v>1.93</c:v>
                </c:pt>
                <c:pt idx="422">
                  <c:v>1.93</c:v>
                </c:pt>
                <c:pt idx="423">
                  <c:v>1.93</c:v>
                </c:pt>
                <c:pt idx="424">
                  <c:v>1.93</c:v>
                </c:pt>
                <c:pt idx="425">
                  <c:v>1.93</c:v>
                </c:pt>
                <c:pt idx="426">
                  <c:v>1.93</c:v>
                </c:pt>
                <c:pt idx="427">
                  <c:v>1.94</c:v>
                </c:pt>
                <c:pt idx="428">
                  <c:v>1.94</c:v>
                </c:pt>
                <c:pt idx="429">
                  <c:v>1.94</c:v>
                </c:pt>
                <c:pt idx="430">
                  <c:v>1.94</c:v>
                </c:pt>
                <c:pt idx="431">
                  <c:v>1.94</c:v>
                </c:pt>
                <c:pt idx="432">
                  <c:v>1.94</c:v>
                </c:pt>
                <c:pt idx="433">
                  <c:v>1.94</c:v>
                </c:pt>
                <c:pt idx="434">
                  <c:v>1.94</c:v>
                </c:pt>
                <c:pt idx="435">
                  <c:v>1.94</c:v>
                </c:pt>
                <c:pt idx="436">
                  <c:v>1.94</c:v>
                </c:pt>
                <c:pt idx="437">
                  <c:v>1.94</c:v>
                </c:pt>
                <c:pt idx="438">
                  <c:v>1.94</c:v>
                </c:pt>
                <c:pt idx="439">
                  <c:v>1.94</c:v>
                </c:pt>
                <c:pt idx="440">
                  <c:v>1.94</c:v>
                </c:pt>
                <c:pt idx="441">
                  <c:v>1.95</c:v>
                </c:pt>
                <c:pt idx="442">
                  <c:v>1.95</c:v>
                </c:pt>
                <c:pt idx="443">
                  <c:v>1.95</c:v>
                </c:pt>
                <c:pt idx="444">
                  <c:v>1.95</c:v>
                </c:pt>
                <c:pt idx="445">
                  <c:v>1.95</c:v>
                </c:pt>
                <c:pt idx="446">
                  <c:v>1.95</c:v>
                </c:pt>
                <c:pt idx="447">
                  <c:v>1.95</c:v>
                </c:pt>
                <c:pt idx="448">
                  <c:v>1.95</c:v>
                </c:pt>
                <c:pt idx="449">
                  <c:v>1.95</c:v>
                </c:pt>
                <c:pt idx="450">
                  <c:v>1.95</c:v>
                </c:pt>
                <c:pt idx="451">
                  <c:v>1.95</c:v>
                </c:pt>
                <c:pt idx="452">
                  <c:v>1.95</c:v>
                </c:pt>
                <c:pt idx="453">
                  <c:v>1.95</c:v>
                </c:pt>
                <c:pt idx="454">
                  <c:v>1.95</c:v>
                </c:pt>
                <c:pt idx="455">
                  <c:v>1.96</c:v>
                </c:pt>
                <c:pt idx="456">
                  <c:v>1.96</c:v>
                </c:pt>
                <c:pt idx="457">
                  <c:v>1.96</c:v>
                </c:pt>
                <c:pt idx="458">
                  <c:v>1.96</c:v>
                </c:pt>
                <c:pt idx="459">
                  <c:v>1.96</c:v>
                </c:pt>
                <c:pt idx="460">
                  <c:v>1.96</c:v>
                </c:pt>
                <c:pt idx="461">
                  <c:v>1.96</c:v>
                </c:pt>
                <c:pt idx="462">
                  <c:v>1.96</c:v>
                </c:pt>
                <c:pt idx="463">
                  <c:v>1.96</c:v>
                </c:pt>
                <c:pt idx="464">
                  <c:v>1.96</c:v>
                </c:pt>
                <c:pt idx="465">
                  <c:v>1.96</c:v>
                </c:pt>
                <c:pt idx="466">
                  <c:v>1.96</c:v>
                </c:pt>
                <c:pt idx="467">
                  <c:v>1.96</c:v>
                </c:pt>
                <c:pt idx="468">
                  <c:v>1.96</c:v>
                </c:pt>
                <c:pt idx="469">
                  <c:v>1.97</c:v>
                </c:pt>
                <c:pt idx="470">
                  <c:v>1.97</c:v>
                </c:pt>
                <c:pt idx="471">
                  <c:v>1.97</c:v>
                </c:pt>
                <c:pt idx="472">
                  <c:v>1.97</c:v>
                </c:pt>
                <c:pt idx="473">
                  <c:v>1.97</c:v>
                </c:pt>
                <c:pt idx="474">
                  <c:v>1.97</c:v>
                </c:pt>
                <c:pt idx="475">
                  <c:v>1.97</c:v>
                </c:pt>
                <c:pt idx="476">
                  <c:v>1.97</c:v>
                </c:pt>
                <c:pt idx="477">
                  <c:v>1.97</c:v>
                </c:pt>
                <c:pt idx="478">
                  <c:v>1.97</c:v>
                </c:pt>
                <c:pt idx="479">
                  <c:v>1.97</c:v>
                </c:pt>
                <c:pt idx="480">
                  <c:v>1.97</c:v>
                </c:pt>
                <c:pt idx="481">
                  <c:v>1.97</c:v>
                </c:pt>
                <c:pt idx="482">
                  <c:v>1.97</c:v>
                </c:pt>
                <c:pt idx="483">
                  <c:v>1.98</c:v>
                </c:pt>
                <c:pt idx="484">
                  <c:v>1.98</c:v>
                </c:pt>
                <c:pt idx="485">
                  <c:v>1.98</c:v>
                </c:pt>
                <c:pt idx="486">
                  <c:v>1.98</c:v>
                </c:pt>
                <c:pt idx="487">
                  <c:v>1.98</c:v>
                </c:pt>
                <c:pt idx="488">
                  <c:v>1.98</c:v>
                </c:pt>
                <c:pt idx="489">
                  <c:v>1.98</c:v>
                </c:pt>
                <c:pt idx="490">
                  <c:v>1.98</c:v>
                </c:pt>
                <c:pt idx="491">
                  <c:v>1.98</c:v>
                </c:pt>
                <c:pt idx="492">
                  <c:v>1.98</c:v>
                </c:pt>
                <c:pt idx="493">
                  <c:v>1.98</c:v>
                </c:pt>
                <c:pt idx="494">
                  <c:v>1.98</c:v>
                </c:pt>
                <c:pt idx="495">
                  <c:v>1.98</c:v>
                </c:pt>
                <c:pt idx="496">
                  <c:v>1.98</c:v>
                </c:pt>
                <c:pt idx="497">
                  <c:v>1.99</c:v>
                </c:pt>
                <c:pt idx="498">
                  <c:v>1.99</c:v>
                </c:pt>
                <c:pt idx="499">
                  <c:v>1.99</c:v>
                </c:pt>
                <c:pt idx="500">
                  <c:v>1.99</c:v>
                </c:pt>
                <c:pt idx="501">
                  <c:v>1.99</c:v>
                </c:pt>
                <c:pt idx="502">
                  <c:v>1.99</c:v>
                </c:pt>
                <c:pt idx="503">
                  <c:v>1.99</c:v>
                </c:pt>
                <c:pt idx="504">
                  <c:v>1.99</c:v>
                </c:pt>
                <c:pt idx="505">
                  <c:v>1.99</c:v>
                </c:pt>
                <c:pt idx="506">
                  <c:v>1.99</c:v>
                </c:pt>
                <c:pt idx="507">
                  <c:v>1.99</c:v>
                </c:pt>
                <c:pt idx="508">
                  <c:v>1.99</c:v>
                </c:pt>
                <c:pt idx="509">
                  <c:v>1.99</c:v>
                </c:pt>
                <c:pt idx="510">
                  <c:v>1.99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2.01</c:v>
                </c:pt>
                <c:pt idx="527">
                  <c:v>2.01</c:v>
                </c:pt>
                <c:pt idx="528">
                  <c:v>2.01</c:v>
                </c:pt>
                <c:pt idx="529">
                  <c:v>2.01</c:v>
                </c:pt>
                <c:pt idx="530">
                  <c:v>2.01</c:v>
                </c:pt>
                <c:pt idx="531">
                  <c:v>2.01</c:v>
                </c:pt>
                <c:pt idx="532">
                  <c:v>2.01</c:v>
                </c:pt>
                <c:pt idx="533">
                  <c:v>2.01</c:v>
                </c:pt>
                <c:pt idx="534">
                  <c:v>2.01</c:v>
                </c:pt>
                <c:pt idx="535">
                  <c:v>2.01</c:v>
                </c:pt>
                <c:pt idx="536">
                  <c:v>2.01</c:v>
                </c:pt>
                <c:pt idx="537">
                  <c:v>2.01</c:v>
                </c:pt>
                <c:pt idx="538">
                  <c:v>2.01</c:v>
                </c:pt>
                <c:pt idx="539">
                  <c:v>2.01</c:v>
                </c:pt>
                <c:pt idx="540">
                  <c:v>2.02</c:v>
                </c:pt>
                <c:pt idx="541">
                  <c:v>2.02</c:v>
                </c:pt>
                <c:pt idx="542">
                  <c:v>2.02</c:v>
                </c:pt>
                <c:pt idx="543">
                  <c:v>2.02</c:v>
                </c:pt>
                <c:pt idx="544">
                  <c:v>2.02</c:v>
                </c:pt>
                <c:pt idx="545">
                  <c:v>2.02</c:v>
                </c:pt>
                <c:pt idx="546">
                  <c:v>2.02</c:v>
                </c:pt>
                <c:pt idx="547">
                  <c:v>2.02</c:v>
                </c:pt>
                <c:pt idx="548">
                  <c:v>2.02</c:v>
                </c:pt>
                <c:pt idx="549">
                  <c:v>2.02</c:v>
                </c:pt>
                <c:pt idx="550">
                  <c:v>2.02</c:v>
                </c:pt>
                <c:pt idx="551">
                  <c:v>2.02</c:v>
                </c:pt>
                <c:pt idx="552">
                  <c:v>2.02</c:v>
                </c:pt>
                <c:pt idx="553">
                  <c:v>2.02</c:v>
                </c:pt>
                <c:pt idx="554">
                  <c:v>2.03</c:v>
                </c:pt>
                <c:pt idx="555">
                  <c:v>2.03</c:v>
                </c:pt>
                <c:pt idx="556">
                  <c:v>2.03</c:v>
                </c:pt>
                <c:pt idx="557">
                  <c:v>2.03</c:v>
                </c:pt>
                <c:pt idx="558">
                  <c:v>2.03</c:v>
                </c:pt>
                <c:pt idx="559">
                  <c:v>2.03</c:v>
                </c:pt>
                <c:pt idx="560">
                  <c:v>2.03</c:v>
                </c:pt>
                <c:pt idx="561">
                  <c:v>2.03</c:v>
                </c:pt>
                <c:pt idx="562">
                  <c:v>2.03</c:v>
                </c:pt>
                <c:pt idx="563">
                  <c:v>2.03</c:v>
                </c:pt>
                <c:pt idx="564">
                  <c:v>2.03</c:v>
                </c:pt>
                <c:pt idx="565">
                  <c:v>2.03</c:v>
                </c:pt>
                <c:pt idx="566">
                  <c:v>2.03</c:v>
                </c:pt>
                <c:pt idx="567">
                  <c:v>2.03</c:v>
                </c:pt>
                <c:pt idx="568">
                  <c:v>2.04</c:v>
                </c:pt>
                <c:pt idx="569">
                  <c:v>2.04</c:v>
                </c:pt>
                <c:pt idx="570">
                  <c:v>2.04</c:v>
                </c:pt>
                <c:pt idx="571">
                  <c:v>2.04</c:v>
                </c:pt>
                <c:pt idx="572">
                  <c:v>2.04</c:v>
                </c:pt>
                <c:pt idx="573">
                  <c:v>2.04</c:v>
                </c:pt>
                <c:pt idx="574">
                  <c:v>2.04</c:v>
                </c:pt>
                <c:pt idx="575">
                  <c:v>2.04</c:v>
                </c:pt>
                <c:pt idx="576">
                  <c:v>2.04</c:v>
                </c:pt>
                <c:pt idx="577">
                  <c:v>2.04</c:v>
                </c:pt>
                <c:pt idx="578">
                  <c:v>2.04</c:v>
                </c:pt>
                <c:pt idx="579">
                  <c:v>2.04</c:v>
                </c:pt>
                <c:pt idx="580">
                  <c:v>2.04</c:v>
                </c:pt>
                <c:pt idx="581">
                  <c:v>2.04</c:v>
                </c:pt>
                <c:pt idx="582">
                  <c:v>2.05</c:v>
                </c:pt>
                <c:pt idx="583">
                  <c:v>2.05</c:v>
                </c:pt>
                <c:pt idx="584">
                  <c:v>2.05</c:v>
                </c:pt>
                <c:pt idx="585">
                  <c:v>2.05</c:v>
                </c:pt>
                <c:pt idx="586">
                  <c:v>2.05</c:v>
                </c:pt>
                <c:pt idx="587">
                  <c:v>2.05</c:v>
                </c:pt>
                <c:pt idx="588">
                  <c:v>2.05</c:v>
                </c:pt>
                <c:pt idx="589">
                  <c:v>2.05</c:v>
                </c:pt>
                <c:pt idx="590">
                  <c:v>2.05</c:v>
                </c:pt>
                <c:pt idx="591">
                  <c:v>2.05</c:v>
                </c:pt>
                <c:pt idx="592">
                  <c:v>2.05</c:v>
                </c:pt>
                <c:pt idx="593">
                  <c:v>2.05</c:v>
                </c:pt>
                <c:pt idx="594">
                  <c:v>2.05</c:v>
                </c:pt>
                <c:pt idx="595">
                  <c:v>2.05</c:v>
                </c:pt>
                <c:pt idx="596">
                  <c:v>2.06</c:v>
                </c:pt>
                <c:pt idx="597">
                  <c:v>2.06</c:v>
                </c:pt>
                <c:pt idx="598">
                  <c:v>2.06</c:v>
                </c:pt>
                <c:pt idx="599">
                  <c:v>2.06</c:v>
                </c:pt>
                <c:pt idx="600">
                  <c:v>2.06</c:v>
                </c:pt>
                <c:pt idx="601">
                  <c:v>2.06</c:v>
                </c:pt>
                <c:pt idx="602">
                  <c:v>2.06</c:v>
                </c:pt>
                <c:pt idx="603">
                  <c:v>2.06</c:v>
                </c:pt>
                <c:pt idx="604">
                  <c:v>2.06</c:v>
                </c:pt>
                <c:pt idx="605">
                  <c:v>2.06</c:v>
                </c:pt>
                <c:pt idx="606">
                  <c:v>2.06</c:v>
                </c:pt>
                <c:pt idx="607">
                  <c:v>2.06</c:v>
                </c:pt>
                <c:pt idx="608">
                  <c:v>2.06</c:v>
                </c:pt>
                <c:pt idx="609">
                  <c:v>2.06</c:v>
                </c:pt>
                <c:pt idx="610">
                  <c:v>2.07</c:v>
                </c:pt>
                <c:pt idx="611">
                  <c:v>2.07</c:v>
                </c:pt>
                <c:pt idx="612">
                  <c:v>2.07</c:v>
                </c:pt>
                <c:pt idx="613">
                  <c:v>2.07</c:v>
                </c:pt>
                <c:pt idx="614">
                  <c:v>2.07</c:v>
                </c:pt>
                <c:pt idx="615">
                  <c:v>2.07</c:v>
                </c:pt>
                <c:pt idx="616">
                  <c:v>2.07</c:v>
                </c:pt>
                <c:pt idx="617">
                  <c:v>2.07</c:v>
                </c:pt>
                <c:pt idx="618">
                  <c:v>2.07</c:v>
                </c:pt>
                <c:pt idx="619">
                  <c:v>2.07</c:v>
                </c:pt>
                <c:pt idx="620">
                  <c:v>2.07</c:v>
                </c:pt>
                <c:pt idx="621">
                  <c:v>2.07</c:v>
                </c:pt>
                <c:pt idx="622">
                  <c:v>2.07</c:v>
                </c:pt>
                <c:pt idx="623">
                  <c:v>2.07</c:v>
                </c:pt>
                <c:pt idx="624">
                  <c:v>2.07</c:v>
                </c:pt>
                <c:pt idx="625">
                  <c:v>2.08</c:v>
                </c:pt>
                <c:pt idx="626">
                  <c:v>2.08</c:v>
                </c:pt>
                <c:pt idx="627">
                  <c:v>2.08</c:v>
                </c:pt>
                <c:pt idx="628">
                  <c:v>2.08</c:v>
                </c:pt>
                <c:pt idx="629">
                  <c:v>2.08</c:v>
                </c:pt>
                <c:pt idx="630">
                  <c:v>2.08</c:v>
                </c:pt>
                <c:pt idx="631">
                  <c:v>2.08</c:v>
                </c:pt>
                <c:pt idx="632">
                  <c:v>2.08</c:v>
                </c:pt>
                <c:pt idx="633">
                  <c:v>2.08</c:v>
                </c:pt>
                <c:pt idx="634">
                  <c:v>2.08</c:v>
                </c:pt>
                <c:pt idx="635">
                  <c:v>2.08</c:v>
                </c:pt>
                <c:pt idx="636">
                  <c:v>2.08</c:v>
                </c:pt>
                <c:pt idx="637">
                  <c:v>2.08</c:v>
                </c:pt>
                <c:pt idx="638">
                  <c:v>2.08</c:v>
                </c:pt>
                <c:pt idx="639">
                  <c:v>2.09</c:v>
                </c:pt>
                <c:pt idx="640">
                  <c:v>2.09</c:v>
                </c:pt>
              </c:strCache>
            </c:strRef>
          </c:cat>
          <c:val>
            <c:numRef>
              <c:f>'9.21'!$Y$24:$Y$664</c:f>
              <c:numCache>
                <c:formatCode>0.00000</c:formatCode>
                <c:ptCount val="6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0.18715280627934025</c:v>
                </c:pt>
                <c:pt idx="60">
                  <c:v>0.19209219307574682</c:v>
                </c:pt>
                <c:pt idx="61">
                  <c:v>0.19714222627795996</c:v>
                </c:pt>
                <c:pt idx="62">
                  <c:v>0.20230479150751837</c:v>
                </c:pt>
                <c:pt idx="63">
                  <c:v>0.20758178966166158</c:v>
                </c:pt>
                <c:pt idx="64">
                  <c:v>0.21297513654312492</c:v>
                </c:pt>
                <c:pt idx="65">
                  <c:v>0.2184867624727157</c:v>
                </c:pt>
                <c:pt idx="66">
                  <c:v>0.22411861188444668</c:v>
                </c:pt>
                <c:pt idx="67">
                  <c:v>0.22987264290302839</c:v>
                </c:pt>
                <c:pt idx="68">
                  <c:v>0.23575082690351382</c:v>
                </c:pt>
                <c:pt idx="69">
                  <c:v>0.24175514805290876</c:v>
                </c:pt>
                <c:pt idx="70">
                  <c:v>0.24788760283355649</c:v>
                </c:pt>
                <c:pt idx="71">
                  <c:v>0.25415019954812912</c:v>
                </c:pt>
                <c:pt idx="72">
                  <c:v>0.26054495780604947</c:v>
                </c:pt>
                <c:pt idx="73">
                  <c:v>0.2670739079911888</c:v>
                </c:pt>
                <c:pt idx="74">
                  <c:v>0.2737390907106918</c:v>
                </c:pt>
                <c:pt idx="75">
                  <c:v>0.28054255622478413</c:v>
                </c:pt>
                <c:pt idx="76">
                  <c:v>0.28748636385743914</c:v>
                </c:pt>
                <c:pt idx="77">
                  <c:v>0.29457258138777498</c:v>
                </c:pt>
                <c:pt idx="78">
                  <c:v>0.30180328442208393</c:v>
                </c:pt>
                <c:pt idx="79">
                  <c:v>0.30918055574638453</c:v>
                </c:pt>
                <c:pt idx="80">
                  <c:v>0.31670648465941981</c:v>
                </c:pt>
                <c:pt idx="81">
                  <c:v>0.32438316628601827</c:v>
                </c:pt>
                <c:pt idx="82">
                  <c:v>0.33221270087076171</c:v>
                </c:pt>
                <c:pt idx="83">
                  <c:v>0.34019719305190316</c:v>
                </c:pt>
                <c:pt idx="84">
                  <c:v>0.34833875111550283</c:v>
                </c:pt>
                <c:pt idx="85">
                  <c:v>0.35663948622975183</c:v>
                </c:pt>
                <c:pt idx="86">
                  <c:v>0.36510151165947896</c:v>
                </c:pt>
                <c:pt idx="87">
                  <c:v>0.37372694196083434</c:v>
                </c:pt>
                <c:pt idx="88">
                  <c:v>0.38251789215617787</c:v>
                </c:pt>
                <c:pt idx="89">
                  <c:v>0.39147647688919107</c:v>
                </c:pt>
                <c:pt idx="90">
                  <c:v>0.40060480956026934</c:v>
                </c:pt>
                <c:pt idx="91">
                  <c:v>0.40990500144224667</c:v>
                </c:pt>
                <c:pt idx="92">
                  <c:v>0.4193791607765372</c:v>
                </c:pt>
                <c:pt idx="93">
                  <c:v>0.42902939184977501</c:v>
                </c:pt>
                <c:pt idx="94">
                  <c:v>0.43885779405107261</c:v>
                </c:pt>
                <c:pt idx="95">
                  <c:v>0.4488664609100097</c:v>
                </c:pt>
                <c:pt idx="96">
                  <c:v>0.45905747911550354</c:v>
                </c:pt>
                <c:pt idx="97">
                  <c:v>0.46943292751570959</c:v>
                </c:pt>
                <c:pt idx="98">
                  <c:v>0.4799948760991305</c:v>
                </c:pt>
                <c:pt idx="99">
                  <c:v>0.49074538495712844</c:v>
                </c:pt>
                <c:pt idx="100">
                  <c:v>0.50168650322804065</c:v>
                </c:pt>
                <c:pt idx="101">
                  <c:v>0.51282026802313596</c:v>
                </c:pt>
                <c:pt idx="102">
                  <c:v>0.52414870333464691</c:v>
                </c:pt>
                <c:pt idx="103">
                  <c:v>0.53567381892614918</c:v>
                </c:pt>
                <c:pt idx="104">
                  <c:v>0.54739760920556135</c:v>
                </c:pt>
                <c:pt idx="105">
                  <c:v>0.55932205208107333</c:v>
                </c:pt>
                <c:pt idx="106">
                  <c:v>0.57144910780031211</c:v>
                </c:pt>
                <c:pt idx="107">
                  <c:v>0.58378071777309315</c:v>
                </c:pt>
                <c:pt idx="108">
                  <c:v>0.59631880337810161</c:v>
                </c:pt>
                <c:pt idx="109">
                  <c:v>0.60906526475389267</c:v>
                </c:pt>
                <c:pt idx="110">
                  <c:v>0.62202197957458893</c:v>
                </c:pt>
                <c:pt idx="111">
                  <c:v>0.63519080181070664</c:v>
                </c:pt>
                <c:pt idx="112">
                  <c:v>0.64857356047552761</c:v>
                </c:pt>
                <c:pt idx="113">
                  <c:v>0.66217205835748461</c:v>
                </c:pt>
                <c:pt idx="114">
                  <c:v>0.67598807073901679</c:v>
                </c:pt>
                <c:pt idx="115">
                  <c:v>0.69002334410240307</c:v>
                </c:pt>
                <c:pt idx="116">
                  <c:v>0.70427959482307123</c:v>
                </c:pt>
                <c:pt idx="117">
                  <c:v>0.7187585078509231</c:v>
                </c:pt>
                <c:pt idx="118">
                  <c:v>0.73346173538021864</c:v>
                </c:pt>
                <c:pt idx="119">
                  <c:v>0.74839089550859894</c:v>
                </c:pt>
                <c:pt idx="120">
                  <c:v>0.76354757088582181</c:v>
                </c:pt>
                <c:pt idx="121">
                  <c:v>0.77893330735283905</c:v>
                </c:pt>
                <c:pt idx="122">
                  <c:v>0.79454961257182355</c:v>
                </c:pt>
                <c:pt idx="123">
                  <c:v>0.8103979546478054</c:v>
                </c:pt>
                <c:pt idx="124">
                  <c:v>0.82647976074258156</c:v>
                </c:pt>
                <c:pt idx="125">
                  <c:v>0.84279641568157893</c:v>
                </c:pt>
                <c:pt idx="126">
                  <c:v>0.85934926055438066</c:v>
                </c:pt>
                <c:pt idx="127">
                  <c:v>0.87613959130963281</c:v>
                </c:pt>
                <c:pt idx="128">
                  <c:v>0.89316865734507533</c:v>
                </c:pt>
                <c:pt idx="129">
                  <c:v>0.91043766009345295</c:v>
                </c:pt>
                <c:pt idx="130">
                  <c:v>0.92794775160508558</c:v>
                </c:pt>
                <c:pt idx="131">
                  <c:v>0.94570003312788709</c:v>
                </c:pt>
                <c:pt idx="132">
                  <c:v>0.96369555368564752</c:v>
                </c:pt>
                <c:pt idx="133">
                  <c:v>0.98193530865540413</c:v>
                </c:pt>
                <c:pt idx="134">
                  <c:v>1.0004202383447485</c:v>
                </c:pt>
                <c:pt idx="135">
                  <c:v>1.019151226569923</c:v>
                </c:pt>
                <c:pt idx="136">
                  <c:v>1.0381290992355914</c:v>
                </c:pt>
                <c:pt idx="137">
                  <c:v>1.0573546229171704</c:v>
                </c:pt>
                <c:pt idx="138">
                  <c:v>1.0768285034466294</c:v>
                </c:pt>
                <c:pt idx="139">
                  <c:v>1.0965513845026766</c:v>
                </c:pt>
                <c:pt idx="140">
                  <c:v>1.1165238462062732</c:v>
                </c:pt>
                <c:pt idx="141">
                  <c:v>1.1367464037224169</c:v>
                </c:pt>
                <c:pt idx="142">
                  <c:v>1.1572195058691592</c:v>
                </c:pt>
                <c:pt idx="143">
                  <c:v>1.1779435337348325</c:v>
                </c:pt>
                <c:pt idx="144">
                  <c:v>1.1989187993044677</c:v>
                </c:pt>
                <c:pt idx="145">
                  <c:v>1.2201455440964017</c:v>
                </c:pt>
                <c:pt idx="146">
                  <c:v>1.2416239378100866</c:v>
                </c:pt>
                <c:pt idx="147">
                  <c:v>1.26335407698611</c:v>
                </c:pt>
                <c:pt idx="148">
                  <c:v>1.2853359836794616</c:v>
                </c:pt>
                <c:pt idx="149">
                  <c:v>1.3075696041470759</c:v>
                </c:pt>
                <c:pt idx="150">
                  <c:v>1.3300548075507017</c:v>
                </c:pt>
                <c:pt idx="151">
                  <c:v>1.3527913846761432</c:v>
                </c:pt>
                <c:pt idx="152">
                  <c:v>1.3757790466699358</c:v>
                </c:pt>
                <c:pt idx="153">
                  <c:v>1.3990174237945174</c:v>
                </c:pt>
                <c:pt idx="154">
                  <c:v>1.4225060642029692</c:v>
                </c:pt>
                <c:pt idx="155">
                  <c:v>1.4462444327343922</c:v>
                </c:pt>
                <c:pt idx="156">
                  <c:v>1.4702319097310061</c:v>
                </c:pt>
                <c:pt idx="157">
                  <c:v>1.4944677898780427</c:v>
                </c:pt>
                <c:pt idx="158">
                  <c:v>1.5189512810675216</c:v>
                </c:pt>
                <c:pt idx="159">
                  <c:v>1.5436815032869891</c:v>
                </c:pt>
                <c:pt idx="160">
                  <c:v>1.5686574875342998</c:v>
                </c:pt>
                <c:pt idx="161">
                  <c:v>1.593878174759537</c:v>
                </c:pt>
                <c:pt idx="162">
                  <c:v>1.6193424148351354</c:v>
                </c:pt>
                <c:pt idx="163">
                  <c:v>1.6450489655553044</c:v>
                </c:pt>
                <c:pt idx="164">
                  <c:v>1.6709964916658075</c:v>
                </c:pt>
                <c:pt idx="165">
                  <c:v>1.6971835639251924</c:v>
                </c:pt>
                <c:pt idx="166">
                  <c:v>1.7236086581985175</c:v>
                </c:pt>
                <c:pt idx="167">
                  <c:v>1.7502701545846482</c:v>
                </c:pt>
                <c:pt idx="168">
                  <c:v>1.7771663365781745</c:v>
                </c:pt>
                <c:pt idx="169">
                  <c:v>1.8042953902669927</c:v>
                </c:pt>
                <c:pt idx="170">
                  <c:v>1.8316554035665891</c:v>
                </c:pt>
                <c:pt idx="171">
                  <c:v>1.8592443654920532</c:v>
                </c:pt>
                <c:pt idx="172">
                  <c:v>1.8870601654688373</c:v>
                </c:pt>
                <c:pt idx="173">
                  <c:v>1.9151005926832654</c:v>
                </c:pt>
                <c:pt idx="174">
                  <c:v>1.9433633354737812</c:v>
                </c:pt>
                <c:pt idx="175">
                  <c:v>1.971845980763915</c:v>
                </c:pt>
                <c:pt idx="176">
                  <c:v>2.0005460135379343</c:v>
                </c:pt>
                <c:pt idx="177">
                  <c:v>2.0294608163601158</c:v>
                </c:pt>
                <c:pt idx="178">
                  <c:v>2.0585876689385785</c:v>
                </c:pt>
                <c:pt idx="179">
                  <c:v>2.087923747734588</c:v>
                </c:pt>
                <c:pt idx="180">
                  <c:v>2.1174661256182197</c:v>
                </c:pt>
                <c:pt idx="181">
                  <c:v>2.1472117715712589</c:v>
                </c:pt>
                <c:pt idx="182">
                  <c:v>2.1771575504381908</c:v>
                </c:pt>
                <c:pt idx="183">
                  <c:v>2.2073002227261092</c:v>
                </c:pt>
                <c:pt idx="184">
                  <c:v>2.2376364444543562</c:v>
                </c:pt>
                <c:pt idx="185">
                  <c:v>2.2681627670546636</c:v>
                </c:pt>
                <c:pt idx="186">
                  <c:v>2.2988756373225785</c:v>
                </c:pt>
                <c:pt idx="187">
                  <c:v>2.3297713974208869</c:v>
                </c:pt>
                <c:pt idx="188">
                  <c:v>2.3608462849357519</c:v>
                </c:pt>
                <c:pt idx="189">
                  <c:v>2.3920964329862429</c:v>
                </c:pt>
                <c:pt idx="190">
                  <c:v>2.4235178703879132</c:v>
                </c:pt>
                <c:pt idx="191">
                  <c:v>2.4551065218710382</c:v>
                </c:pt>
                <c:pt idx="192">
                  <c:v>2.4868582083541164</c:v>
                </c:pt>
                <c:pt idx="193">
                  <c:v>2.5187686472731845</c:v>
                </c:pt>
                <c:pt idx="194">
                  <c:v>2.550833452967483</c:v>
                </c:pt>
                <c:pt idx="195">
                  <c:v>2.5830481371219634</c:v>
                </c:pt>
                <c:pt idx="196">
                  <c:v>2.6154081092670998</c:v>
                </c:pt>
                <c:pt idx="197">
                  <c:v>2.647908677336436</c:v>
                </c:pt>
                <c:pt idx="198">
                  <c:v>2.6805450482822533</c:v>
                </c:pt>
                <c:pt idx="199">
                  <c:v>2.7133123287497258</c:v>
                </c:pt>
                <c:pt idx="200">
                  <c:v>2.7462055258098736</c:v>
                </c:pt>
                <c:pt idx="201">
                  <c:v>2.7792195477515991</c:v>
                </c:pt>
                <c:pt idx="202">
                  <c:v>2.8123492049330561</c:v>
                </c:pt>
                <c:pt idx="203">
                  <c:v>2.8455892106925456</c:v>
                </c:pt>
                <c:pt idx="204">
                  <c:v>2.878934182319115</c:v>
                </c:pt>
                <c:pt idx="205">
                  <c:v>2.9123786420829854</c:v>
                </c:pt>
                <c:pt idx="206">
                  <c:v>2.9459170183258787</c:v>
                </c:pt>
                <c:pt idx="207">
                  <c:v>2.979543646611313</c:v>
                </c:pt>
                <c:pt idx="208">
                  <c:v>3.0132527709348382</c:v>
                </c:pt>
                <c:pt idx="209">
                  <c:v>3.0470385449942103</c:v>
                </c:pt>
                <c:pt idx="210">
                  <c:v>3.0808950335193748</c:v>
                </c:pt>
                <c:pt idx="211">
                  <c:v>3.1148162136621789</c:v>
                </c:pt>
                <c:pt idx="212">
                  <c:v>3.1487959764456162</c:v>
                </c:pt>
                <c:pt idx="213">
                  <c:v>3.1828281282723947</c:v>
                </c:pt>
                <c:pt idx="214">
                  <c:v>3.2169063924925836</c:v>
                </c:pt>
                <c:pt idx="215">
                  <c:v>3.2510244110300222</c:v>
                </c:pt>
                <c:pt idx="216">
                  <c:v>3.2851757460671571</c:v>
                </c:pt>
                <c:pt idx="217">
                  <c:v>3.3193538817879067</c:v>
                </c:pt>
                <c:pt idx="218">
                  <c:v>3.353552226178127</c:v>
                </c:pt>
                <c:pt idx="219">
                  <c:v>3.3877641128831923</c:v>
                </c:pt>
                <c:pt idx="220">
                  <c:v>3.421982803122166</c:v>
                </c:pt>
                <c:pt idx="221">
                  <c:v>3.4562014876579865</c:v>
                </c:pt>
                <c:pt idx="222">
                  <c:v>3.4904132888230635</c:v>
                </c:pt>
                <c:pt idx="223">
                  <c:v>3.5246112625996049</c:v>
                </c:pt>
                <c:pt idx="224">
                  <c:v>3.5587884007539854</c:v>
                </c:pt>
                <c:pt idx="225">
                  <c:v>3.5929376330243916</c:v>
                </c:pt>
                <c:pt idx="226">
                  <c:v>3.6270518293609553</c:v>
                </c:pt>
                <c:pt idx="227">
                  <c:v>3.6611238022175252</c:v>
                </c:pt>
                <c:pt idx="228">
                  <c:v>3.6951463088942029</c:v>
                </c:pt>
                <c:pt idx="229">
                  <c:v>3.7291120539296951</c:v>
                </c:pt>
                <c:pt idx="230">
                  <c:v>3.7630136915425334</c:v>
                </c:pt>
                <c:pt idx="231">
                  <c:v>3.796843828120116</c:v>
                </c:pt>
                <c:pt idx="232">
                  <c:v>3.830595024754532</c:v>
                </c:pt>
                <c:pt idx="233">
                  <c:v>3.8642597998240586</c:v>
                </c:pt>
                <c:pt idx="234">
                  <c:v>3.8978306316191822</c:v>
                </c:pt>
                <c:pt idx="235">
                  <c:v>3.9312999610119577</c:v>
                </c:pt>
                <c:pt idx="236">
                  <c:v>3.9646601941674899</c:v>
                </c:pt>
                <c:pt idx="237">
                  <c:v>3.9979037052962494</c:v>
                </c:pt>
                <c:pt idx="238">
                  <c:v>4.031022839445936</c:v>
                </c:pt>
                <c:pt idx="239">
                  <c:v>4.0640099153315177</c:v>
                </c:pt>
                <c:pt idx="240">
                  <c:v>4.0968572282020999</c:v>
                </c:pt>
                <c:pt idx="241">
                  <c:v>4.1295570527431495</c:v>
                </c:pt>
                <c:pt idx="242">
                  <c:v>4.1621016460126716</c:v>
                </c:pt>
                <c:pt idx="243">
                  <c:v>4.1944832504097951</c:v>
                </c:pt>
                <c:pt idx="244">
                  <c:v>4.2266940966742741</c:v>
                </c:pt>
                <c:pt idx="245">
                  <c:v>4.2587264069153221</c:v>
                </c:pt>
                <c:pt idx="246">
                  <c:v>4.2905723976681909</c:v>
                </c:pt>
                <c:pt idx="247">
                  <c:v>4.3222242829768582</c:v>
                </c:pt>
                <c:pt idx="248">
                  <c:v>4.3536742775011836</c:v>
                </c:pt>
                <c:pt idx="249">
                  <c:v>4.3849145996468204</c:v>
                </c:pt>
                <c:pt idx="250">
                  <c:v>4.4159374747161859</c:v>
                </c:pt>
                <c:pt idx="251">
                  <c:v>4.4467351380787372</c:v>
                </c:pt>
                <c:pt idx="252">
                  <c:v>4.4772998383587819</c:v>
                </c:pt>
                <c:pt idx="253">
                  <c:v>4.5076238406390416</c:v>
                </c:pt>
                <c:pt idx="254">
                  <c:v>4.537699429678117</c:v>
                </c:pt>
                <c:pt idx="255">
                  <c:v>4.5675189131400566</c:v>
                </c:pt>
                <c:pt idx="256">
                  <c:v>4.5970746248341365</c:v>
                </c:pt>
                <c:pt idx="257">
                  <c:v>4.6263589279629738</c:v>
                </c:pt>
                <c:pt idx="258">
                  <c:v>4.6553642183770849</c:v>
                </c:pt>
                <c:pt idx="259">
                  <c:v>4.6840829278339591</c:v>
                </c:pt>
                <c:pt idx="260">
                  <c:v>4.7125075272597199</c:v>
                </c:pt>
                <c:pt idx="261">
                  <c:v>4.7406305300114333</c:v>
                </c:pt>
                <c:pt idx="262">
                  <c:v>4.7684444951380893</c:v>
                </c:pt>
                <c:pt idx="263">
                  <c:v>4.7959420306382992</c:v>
                </c:pt>
                <c:pt idx="264">
                  <c:v>4.8231157967127256</c:v>
                </c:pt>
                <c:pt idx="265">
                  <c:v>4.8499585090092516</c:v>
                </c:pt>
                <c:pt idx="266">
                  <c:v>4.8764629418589074</c:v>
                </c:pt>
                <c:pt idx="267">
                  <c:v>4.9026219315005335</c:v>
                </c:pt>
                <c:pt idx="268">
                  <c:v>4.9284283792922068</c:v>
                </c:pt>
                <c:pt idx="269">
                  <c:v>4.9538752549073992</c:v>
                </c:pt>
                <c:pt idx="270">
                  <c:v>4.9789555995138786</c:v>
                </c:pt>
                <c:pt idx="271">
                  <c:v>5.0036625289333445</c:v>
                </c:pt>
                <c:pt idx="272">
                  <c:v>5.0279892367798018</c:v>
                </c:pt>
                <c:pt idx="273">
                  <c:v>5.0519289975746728</c:v>
                </c:pt>
                <c:pt idx="274">
                  <c:v>5.0754751698366602</c:v>
                </c:pt>
                <c:pt idx="275">
                  <c:v>5.0986211991443833</c:v>
                </c:pt>
                <c:pt idx="276">
                  <c:v>5.1213606211698108</c:v>
                </c:pt>
                <c:pt idx="277">
                  <c:v>5.1436870646805364</c:v>
                </c:pt>
                <c:pt idx="278">
                  <c:v>5.1655942545089388</c:v>
                </c:pt>
                <c:pt idx="279">
                  <c:v>5.1870760144863119</c:v>
                </c:pt>
                <c:pt idx="280">
                  <c:v>5.2081262703400242</c:v>
                </c:pt>
                <c:pt idx="281">
                  <c:v>5.2287390525518322</c:v>
                </c:pt>
                <c:pt idx="282">
                  <c:v>5.2489084991754442</c:v>
                </c:pt>
                <c:pt idx="283">
                  <c:v>5.2686288586115042</c:v>
                </c:pt>
                <c:pt idx="284">
                  <c:v>5.2878944923381255</c:v>
                </c:pt>
                <c:pt idx="285">
                  <c:v>5.3066998775951886</c:v>
                </c:pt>
                <c:pt idx="286">
                  <c:v>5.3250396100206068</c:v>
                </c:pt>
                <c:pt idx="287">
                  <c:v>5.342908406236794</c:v>
                </c:pt>
                <c:pt idx="288">
                  <c:v>5.3603011063856085</c:v>
                </c:pt>
                <c:pt idx="289">
                  <c:v>5.3772126766100747</c:v>
                </c:pt>
                <c:pt idx="290">
                  <c:v>5.3936382114812043</c:v>
                </c:pt>
                <c:pt idx="291">
                  <c:v>5.4095729363682885</c:v>
                </c:pt>
                <c:pt idx="292">
                  <c:v>5.4250122097510527</c:v>
                </c:pt>
                <c:pt idx="293">
                  <c:v>5.4399515254721038</c:v>
                </c:pt>
                <c:pt idx="294">
                  <c:v>5.4543865149281592</c:v>
                </c:pt>
                <c:pt idx="295">
                  <c:v>5.4683129491985349</c:v>
                </c:pt>
                <c:pt idx="296">
                  <c:v>5.4817267411094726</c:v>
                </c:pt>
                <c:pt idx="297">
                  <c:v>5.4946239472328733</c:v>
                </c:pt>
                <c:pt idx="298">
                  <c:v>5.5070007698180836</c:v>
                </c:pt>
                <c:pt idx="299">
                  <c:v>5.5188535586554002</c:v>
                </c:pt>
                <c:pt idx="300">
                  <c:v>5.530178812870016</c:v>
                </c:pt>
                <c:pt idx="301">
                  <c:v>5.5409731826451774</c:v>
                </c:pt>
                <c:pt idx="302">
                  <c:v>5.5512334708733624</c:v>
                </c:pt>
                <c:pt idx="303">
                  <c:v>5.5609566347343371</c:v>
                </c:pt>
                <c:pt idx="304">
                  <c:v>5.5701397871990039</c:v>
                </c:pt>
                <c:pt idx="305">
                  <c:v>5.5787801984580065</c:v>
                </c:pt>
                <c:pt idx="306">
                  <c:v>5.5868752972740836</c:v>
                </c:pt>
                <c:pt idx="307">
                  <c:v>5.5944226722572594</c:v>
                </c:pt>
                <c:pt idx="308">
                  <c:v>5.6014200730619645</c:v>
                </c:pt>
                <c:pt idx="309">
                  <c:v>5.6078654115052604</c:v>
                </c:pt>
                <c:pt idx="310">
                  <c:v>5.6137567626054006</c:v>
                </c:pt>
                <c:pt idx="311">
                  <c:v>5.6190923655399878</c:v>
                </c:pt>
                <c:pt idx="312">
                  <c:v>5.6238706245230734</c:v>
                </c:pt>
                <c:pt idx="313">
                  <c:v>5.6280901096005813</c:v>
                </c:pt>
                <c:pt idx="314">
                  <c:v>5.6317495573635021</c:v>
                </c:pt>
                <c:pt idx="315">
                  <c:v>5.6348478715783576</c:v>
                </c:pt>
                <c:pt idx="316">
                  <c:v>5.6373841237345035</c:v>
                </c:pt>
                <c:pt idx="317">
                  <c:v>5.6393575535078755</c:v>
                </c:pt>
                <c:pt idx="318">
                  <c:v>5.6407675691408627</c:v>
                </c:pt>
                <c:pt idx="319">
                  <c:v>5.6416137477380417</c:v>
                </c:pt>
                <c:pt idx="320">
                  <c:v>5.6418958354775635</c:v>
                </c:pt>
                <c:pt idx="321">
                  <c:v>5.6416137477380417</c:v>
                </c:pt>
                <c:pt idx="322">
                  <c:v>5.6407675691408627</c:v>
                </c:pt>
                <c:pt idx="323">
                  <c:v>5.6393575535078755</c:v>
                </c:pt>
                <c:pt idx="324">
                  <c:v>5.6373841237345035</c:v>
                </c:pt>
                <c:pt idx="325">
                  <c:v>5.6348478715783576</c:v>
                </c:pt>
                <c:pt idx="326">
                  <c:v>5.6317495573635021</c:v>
                </c:pt>
                <c:pt idx="327">
                  <c:v>5.6280901096005813</c:v>
                </c:pt>
                <c:pt idx="328">
                  <c:v>5.6238706245230734</c:v>
                </c:pt>
                <c:pt idx="329">
                  <c:v>5.6190923655399878</c:v>
                </c:pt>
                <c:pt idx="330">
                  <c:v>5.6137567626054006</c:v>
                </c:pt>
                <c:pt idx="331">
                  <c:v>5.6078654115052604</c:v>
                </c:pt>
                <c:pt idx="332">
                  <c:v>5.6014200730619645</c:v>
                </c:pt>
                <c:pt idx="333">
                  <c:v>5.5944226722572594</c:v>
                </c:pt>
                <c:pt idx="334">
                  <c:v>5.5868752972740836</c:v>
                </c:pt>
                <c:pt idx="335">
                  <c:v>5.5787801984580065</c:v>
                </c:pt>
                <c:pt idx="336">
                  <c:v>5.5701397871990039</c:v>
                </c:pt>
                <c:pt idx="337">
                  <c:v>5.5609566347343371</c:v>
                </c:pt>
                <c:pt idx="338">
                  <c:v>5.5512334708733624</c:v>
                </c:pt>
                <c:pt idx="339">
                  <c:v>5.5409731826451774</c:v>
                </c:pt>
                <c:pt idx="340">
                  <c:v>5.530178812870016</c:v>
                </c:pt>
                <c:pt idx="341">
                  <c:v>5.5188535586554002</c:v>
                </c:pt>
                <c:pt idx="342">
                  <c:v>5.5070007698180836</c:v>
                </c:pt>
                <c:pt idx="343">
                  <c:v>5.4946239472328733</c:v>
                </c:pt>
                <c:pt idx="344">
                  <c:v>5.4817267411094726</c:v>
                </c:pt>
                <c:pt idx="345">
                  <c:v>5.4683129491985349</c:v>
                </c:pt>
                <c:pt idx="346">
                  <c:v>5.4543865149281592</c:v>
                </c:pt>
                <c:pt idx="347">
                  <c:v>5.4399515254721038</c:v>
                </c:pt>
                <c:pt idx="348">
                  <c:v>5.4250122097510527</c:v>
                </c:pt>
                <c:pt idx="349">
                  <c:v>5.4095729363682885</c:v>
                </c:pt>
                <c:pt idx="350">
                  <c:v>5.3936382114812043</c:v>
                </c:pt>
                <c:pt idx="351">
                  <c:v>5.3772126766100747</c:v>
                </c:pt>
                <c:pt idx="352">
                  <c:v>5.3603011063856085</c:v>
                </c:pt>
                <c:pt idx="353">
                  <c:v>5.342908406236794</c:v>
                </c:pt>
                <c:pt idx="354">
                  <c:v>5.3250396100206068</c:v>
                </c:pt>
                <c:pt idx="355">
                  <c:v>5.3066998775951886</c:v>
                </c:pt>
                <c:pt idx="356">
                  <c:v>5.2878944923381255</c:v>
                </c:pt>
                <c:pt idx="357">
                  <c:v>5.2686288586115042</c:v>
                </c:pt>
                <c:pt idx="358">
                  <c:v>5.2489084991754442</c:v>
                </c:pt>
                <c:pt idx="359">
                  <c:v>5.2287390525518322</c:v>
                </c:pt>
                <c:pt idx="360">
                  <c:v>5.2081262703400242</c:v>
                </c:pt>
                <c:pt idx="361">
                  <c:v>5.1870760144863119</c:v>
                </c:pt>
                <c:pt idx="362">
                  <c:v>5.1655942545089388</c:v>
                </c:pt>
                <c:pt idx="363">
                  <c:v>5.1436870646805364</c:v>
                </c:pt>
                <c:pt idx="364">
                  <c:v>5.1213606211698108</c:v>
                </c:pt>
                <c:pt idx="365">
                  <c:v>5.0986211991443833</c:v>
                </c:pt>
                <c:pt idx="366">
                  <c:v>5.0754751698366602</c:v>
                </c:pt>
                <c:pt idx="367">
                  <c:v>5.0519289975746728</c:v>
                </c:pt>
                <c:pt idx="368">
                  <c:v>5.0279892367798018</c:v>
                </c:pt>
                <c:pt idx="369">
                  <c:v>5.0036625289333445</c:v>
                </c:pt>
                <c:pt idx="370">
                  <c:v>4.9789555995138786</c:v>
                </c:pt>
                <c:pt idx="371">
                  <c:v>4.9538752549073992</c:v>
                </c:pt>
                <c:pt idx="372">
                  <c:v>4.9284283792922068</c:v>
                </c:pt>
                <c:pt idx="373">
                  <c:v>4.9026219315005335</c:v>
                </c:pt>
                <c:pt idx="374">
                  <c:v>4.8764629418589074</c:v>
                </c:pt>
                <c:pt idx="375">
                  <c:v>4.8499585090092516</c:v>
                </c:pt>
                <c:pt idx="376">
                  <c:v>4.8231157967127256</c:v>
                </c:pt>
                <c:pt idx="377">
                  <c:v>4.7959420306382992</c:v>
                </c:pt>
                <c:pt idx="378">
                  <c:v>4.7684444951380893</c:v>
                </c:pt>
                <c:pt idx="379">
                  <c:v>4.7406305300114333</c:v>
                </c:pt>
                <c:pt idx="380">
                  <c:v>4.7125075272597199</c:v>
                </c:pt>
                <c:pt idx="381">
                  <c:v>4.6840829278339591</c:v>
                </c:pt>
                <c:pt idx="382">
                  <c:v>4.6553642183770849</c:v>
                </c:pt>
                <c:pt idx="383">
                  <c:v>4.6263589279629738</c:v>
                </c:pt>
                <c:pt idx="384">
                  <c:v>4.5970746248341365</c:v>
                </c:pt>
                <c:pt idx="385">
                  <c:v>4.5675189131400566</c:v>
                </c:pt>
                <c:pt idx="386">
                  <c:v>4.537699429678117</c:v>
                </c:pt>
                <c:pt idx="387">
                  <c:v>4.5076238406390416</c:v>
                </c:pt>
                <c:pt idx="388">
                  <c:v>4.4772998383587819</c:v>
                </c:pt>
                <c:pt idx="389">
                  <c:v>4.4467351380787372</c:v>
                </c:pt>
                <c:pt idx="390">
                  <c:v>4.4159374747161859</c:v>
                </c:pt>
                <c:pt idx="391">
                  <c:v>4.3849145996468204</c:v>
                </c:pt>
                <c:pt idx="392">
                  <c:v>4.3536742775011836</c:v>
                </c:pt>
                <c:pt idx="393">
                  <c:v>4.3222242829768582</c:v>
                </c:pt>
                <c:pt idx="394">
                  <c:v>4.2905723976681909</c:v>
                </c:pt>
                <c:pt idx="395">
                  <c:v>4.2587264069153221</c:v>
                </c:pt>
                <c:pt idx="396">
                  <c:v>4.2266940966742741</c:v>
                </c:pt>
                <c:pt idx="397">
                  <c:v>4.1944832504097951</c:v>
                </c:pt>
                <c:pt idx="398">
                  <c:v>4.1621016460126716</c:v>
                </c:pt>
                <c:pt idx="399">
                  <c:v>4.1295570527431495</c:v>
                </c:pt>
                <c:pt idx="400">
                  <c:v>4.0968572282020999</c:v>
                </c:pt>
                <c:pt idx="401">
                  <c:v>4.0640099153315177</c:v>
                </c:pt>
                <c:pt idx="402">
                  <c:v>4.031022839445936</c:v>
                </c:pt>
                <c:pt idx="403">
                  <c:v>3.9979037052962494</c:v>
                </c:pt>
                <c:pt idx="404">
                  <c:v>3.9646601941674899</c:v>
                </c:pt>
                <c:pt idx="405">
                  <c:v>3.9312999610119577</c:v>
                </c:pt>
                <c:pt idx="406">
                  <c:v>3.8978306316191822</c:v>
                </c:pt>
                <c:pt idx="407">
                  <c:v>3.8642597998240586</c:v>
                </c:pt>
                <c:pt idx="408">
                  <c:v>3.830595024754532</c:v>
                </c:pt>
                <c:pt idx="409">
                  <c:v>3.796843828120116</c:v>
                </c:pt>
                <c:pt idx="410">
                  <c:v>3.7630136915425334</c:v>
                </c:pt>
                <c:pt idx="411">
                  <c:v>3.7291120539296951</c:v>
                </c:pt>
                <c:pt idx="412">
                  <c:v>3.6951463088942029</c:v>
                </c:pt>
                <c:pt idx="413">
                  <c:v>3.6611238022175252</c:v>
                </c:pt>
                <c:pt idx="414">
                  <c:v>3.6270518293609553</c:v>
                </c:pt>
                <c:pt idx="415">
                  <c:v>3.5929376330243916</c:v>
                </c:pt>
                <c:pt idx="416">
                  <c:v>3.5587884007539854</c:v>
                </c:pt>
                <c:pt idx="417">
                  <c:v>3.5246112625996049</c:v>
                </c:pt>
                <c:pt idx="418">
                  <c:v>3.4904132888230635</c:v>
                </c:pt>
                <c:pt idx="419">
                  <c:v>3.4562014876579865</c:v>
                </c:pt>
                <c:pt idx="420">
                  <c:v>3.421982803122166</c:v>
                </c:pt>
                <c:pt idx="421">
                  <c:v>3.3877641128831923</c:v>
                </c:pt>
                <c:pt idx="422">
                  <c:v>3.353552226178127</c:v>
                </c:pt>
                <c:pt idx="423">
                  <c:v>3.3193538817879067</c:v>
                </c:pt>
                <c:pt idx="424">
                  <c:v>3.2851757460671571</c:v>
                </c:pt>
                <c:pt idx="425">
                  <c:v>3.2510244110300222</c:v>
                </c:pt>
                <c:pt idx="426">
                  <c:v>3.2169063924925836</c:v>
                </c:pt>
                <c:pt idx="427">
                  <c:v>3.1828281282723947</c:v>
                </c:pt>
                <c:pt idx="428">
                  <c:v>3.1487959764456162</c:v>
                </c:pt>
                <c:pt idx="429">
                  <c:v>3.1148162136621789</c:v>
                </c:pt>
                <c:pt idx="430">
                  <c:v>3.0808950335193748</c:v>
                </c:pt>
                <c:pt idx="431">
                  <c:v>3.0470385449942103</c:v>
                </c:pt>
                <c:pt idx="432">
                  <c:v>3.0132527709348382</c:v>
                </c:pt>
                <c:pt idx="433">
                  <c:v>2.979543646611313</c:v>
                </c:pt>
                <c:pt idx="434">
                  <c:v>2.9459170183258787</c:v>
                </c:pt>
                <c:pt idx="435">
                  <c:v>2.9123786420829854</c:v>
                </c:pt>
                <c:pt idx="436">
                  <c:v>2.878934182319115</c:v>
                </c:pt>
                <c:pt idx="437">
                  <c:v>2.8455892106925456</c:v>
                </c:pt>
                <c:pt idx="438">
                  <c:v>2.8123492049330561</c:v>
                </c:pt>
                <c:pt idx="439">
                  <c:v>2.7792195477515991</c:v>
                </c:pt>
                <c:pt idx="440">
                  <c:v>2.7462055258098736</c:v>
                </c:pt>
                <c:pt idx="441">
                  <c:v>2.7133123287497258</c:v>
                </c:pt>
                <c:pt idx="442">
                  <c:v>2.6805450482822533</c:v>
                </c:pt>
                <c:pt idx="443">
                  <c:v>2.647908677336436</c:v>
                </c:pt>
                <c:pt idx="444">
                  <c:v>2.6154081092670998</c:v>
                </c:pt>
                <c:pt idx="445">
                  <c:v>2.5830481371219634</c:v>
                </c:pt>
                <c:pt idx="446">
                  <c:v>2.550833452967483</c:v>
                </c:pt>
                <c:pt idx="447">
                  <c:v>2.5187686472731845</c:v>
                </c:pt>
                <c:pt idx="448">
                  <c:v>2.4868582083541164</c:v>
                </c:pt>
                <c:pt idx="449">
                  <c:v>2.4551065218710382</c:v>
                </c:pt>
                <c:pt idx="450">
                  <c:v>2.4235178703879132</c:v>
                </c:pt>
                <c:pt idx="451">
                  <c:v>2.3920964329862429</c:v>
                </c:pt>
                <c:pt idx="452">
                  <c:v>2.3608462849357519</c:v>
                </c:pt>
                <c:pt idx="453">
                  <c:v>2.3297713974208869</c:v>
                </c:pt>
                <c:pt idx="454">
                  <c:v>2.2988756373225785</c:v>
                </c:pt>
                <c:pt idx="455">
                  <c:v>2.2681627670546636</c:v>
                </c:pt>
                <c:pt idx="456">
                  <c:v>2.2376364444543562</c:v>
                </c:pt>
                <c:pt idx="457">
                  <c:v>2.2073002227261092</c:v>
                </c:pt>
                <c:pt idx="458">
                  <c:v>2.1771575504381908</c:v>
                </c:pt>
                <c:pt idx="459">
                  <c:v>2.1472117715712589</c:v>
                </c:pt>
                <c:pt idx="460">
                  <c:v>2.1174661256182197</c:v>
                </c:pt>
                <c:pt idx="461">
                  <c:v>2.087923747734588</c:v>
                </c:pt>
                <c:pt idx="462">
                  <c:v>2.0585876689385785</c:v>
                </c:pt>
                <c:pt idx="463">
                  <c:v>2.0294608163601158</c:v>
                </c:pt>
                <c:pt idx="464">
                  <c:v>2.0005460135379343</c:v>
                </c:pt>
                <c:pt idx="465">
                  <c:v>1.971845980763915</c:v>
                </c:pt>
                <c:pt idx="466">
                  <c:v>1.9433633354737812</c:v>
                </c:pt>
                <c:pt idx="467">
                  <c:v>1.9151005926832654</c:v>
                </c:pt>
                <c:pt idx="468">
                  <c:v>1.8870601654688373</c:v>
                </c:pt>
                <c:pt idx="469">
                  <c:v>1.8592443654920532</c:v>
                </c:pt>
                <c:pt idx="470">
                  <c:v>1.8316554035665891</c:v>
                </c:pt>
                <c:pt idx="471">
                  <c:v>1.8042953902669927</c:v>
                </c:pt>
                <c:pt idx="472">
                  <c:v>1.7771663365781745</c:v>
                </c:pt>
                <c:pt idx="473">
                  <c:v>1.7502701545846482</c:v>
                </c:pt>
                <c:pt idx="474">
                  <c:v>1.7236086581985175</c:v>
                </c:pt>
                <c:pt idx="475">
                  <c:v>1.6971835639251924</c:v>
                </c:pt>
                <c:pt idx="476">
                  <c:v>1.6709964916658075</c:v>
                </c:pt>
                <c:pt idx="477">
                  <c:v>1.6450489655553044</c:v>
                </c:pt>
                <c:pt idx="478">
                  <c:v>1.6193424148351354</c:v>
                </c:pt>
                <c:pt idx="479">
                  <c:v>1.593878174759537</c:v>
                </c:pt>
                <c:pt idx="480">
                  <c:v>1.5686574875342998</c:v>
                </c:pt>
                <c:pt idx="481">
                  <c:v>1.5436815032869891</c:v>
                </c:pt>
                <c:pt idx="482">
                  <c:v>1.5189512810675216</c:v>
                </c:pt>
                <c:pt idx="483">
                  <c:v>1.4944677898780427</c:v>
                </c:pt>
                <c:pt idx="484">
                  <c:v>1.4702319097310061</c:v>
                </c:pt>
                <c:pt idx="485">
                  <c:v>1.4462444327343922</c:v>
                </c:pt>
                <c:pt idx="486">
                  <c:v>1.4225060642029692</c:v>
                </c:pt>
                <c:pt idx="487">
                  <c:v>1.3990174237945174</c:v>
                </c:pt>
                <c:pt idx="488">
                  <c:v>1.3757790466699358</c:v>
                </c:pt>
                <c:pt idx="489">
                  <c:v>1.3527913846761432</c:v>
                </c:pt>
                <c:pt idx="490">
                  <c:v>1.3300548075507017</c:v>
                </c:pt>
                <c:pt idx="491">
                  <c:v>1.3075696041470759</c:v>
                </c:pt>
                <c:pt idx="492">
                  <c:v>1.2853359836794616</c:v>
                </c:pt>
                <c:pt idx="493">
                  <c:v>1.26335407698611</c:v>
                </c:pt>
                <c:pt idx="494">
                  <c:v>1.2416239378100866</c:v>
                </c:pt>
                <c:pt idx="495">
                  <c:v>1.2201455440964017</c:v>
                </c:pt>
                <c:pt idx="496">
                  <c:v>1.1989187993044677</c:v>
                </c:pt>
                <c:pt idx="497">
                  <c:v>1.1779435337348325</c:v>
                </c:pt>
                <c:pt idx="498">
                  <c:v>1.1572195058691592</c:v>
                </c:pt>
                <c:pt idx="499">
                  <c:v>1.1367464037224169</c:v>
                </c:pt>
                <c:pt idx="500">
                  <c:v>1.1165238462062732</c:v>
                </c:pt>
                <c:pt idx="501">
                  <c:v>1.0965513845026766</c:v>
                </c:pt>
                <c:pt idx="502">
                  <c:v>1.0768285034466294</c:v>
                </c:pt>
                <c:pt idx="503">
                  <c:v>1.0573546229171704</c:v>
                </c:pt>
                <c:pt idx="504">
                  <c:v>1.0381290992355914</c:v>
                </c:pt>
                <c:pt idx="505">
                  <c:v>1.019151226569923</c:v>
                </c:pt>
                <c:pt idx="506">
                  <c:v>1.0004202383447485</c:v>
                </c:pt>
                <c:pt idx="507">
                  <c:v>0.98193530865540413</c:v>
                </c:pt>
                <c:pt idx="508">
                  <c:v>0.96369555368564752</c:v>
                </c:pt>
                <c:pt idx="509">
                  <c:v>0.94570003312788709</c:v>
                </c:pt>
                <c:pt idx="510">
                  <c:v>0.92794775160508558</c:v>
                </c:pt>
                <c:pt idx="511">
                  <c:v>0.91043766009345295</c:v>
                </c:pt>
                <c:pt idx="512">
                  <c:v>0.89316865734507533</c:v>
                </c:pt>
                <c:pt idx="513">
                  <c:v>0.87613959130963281</c:v>
                </c:pt>
                <c:pt idx="514">
                  <c:v>0.85934926055438066</c:v>
                </c:pt>
                <c:pt idx="515">
                  <c:v>0.84279641568157893</c:v>
                </c:pt>
                <c:pt idx="516">
                  <c:v>0.82647976074258156</c:v>
                </c:pt>
                <c:pt idx="517">
                  <c:v>0.8103979546478054</c:v>
                </c:pt>
                <c:pt idx="518">
                  <c:v>0.79454961257182355</c:v>
                </c:pt>
                <c:pt idx="519">
                  <c:v>0.77893330735283905</c:v>
                </c:pt>
                <c:pt idx="520">
                  <c:v>0.76354757088582181</c:v>
                </c:pt>
                <c:pt idx="521">
                  <c:v>0.74839089550859894</c:v>
                </c:pt>
                <c:pt idx="522">
                  <c:v>0.73346173538021864</c:v>
                </c:pt>
                <c:pt idx="523">
                  <c:v>0.7187585078509231</c:v>
                </c:pt>
                <c:pt idx="524">
                  <c:v>0.70427959482307123</c:v>
                </c:pt>
                <c:pt idx="525">
                  <c:v>0.69002334410240307</c:v>
                </c:pt>
                <c:pt idx="526">
                  <c:v>0.67598807073901679</c:v>
                </c:pt>
                <c:pt idx="527">
                  <c:v>0.66217205835748461</c:v>
                </c:pt>
                <c:pt idx="528">
                  <c:v>0.64857356047552761</c:v>
                </c:pt>
                <c:pt idx="529">
                  <c:v>0.63519080181070664</c:v>
                </c:pt>
                <c:pt idx="530">
                  <c:v>0.62202197957458893</c:v>
                </c:pt>
                <c:pt idx="531">
                  <c:v>0.60906526475389267</c:v>
                </c:pt>
                <c:pt idx="532">
                  <c:v>0.59631880337810161</c:v>
                </c:pt>
                <c:pt idx="533">
                  <c:v>0.58378071777309315</c:v>
                </c:pt>
                <c:pt idx="534">
                  <c:v>0.57144910780031211</c:v>
                </c:pt>
                <c:pt idx="535">
                  <c:v>0.55932205208107333</c:v>
                </c:pt>
                <c:pt idx="536">
                  <c:v>0.54739760920556135</c:v>
                </c:pt>
                <c:pt idx="537">
                  <c:v>0.53567381892614918</c:v>
                </c:pt>
                <c:pt idx="538">
                  <c:v>0.52414870333464691</c:v>
                </c:pt>
                <c:pt idx="539">
                  <c:v>0.51282026802313596</c:v>
                </c:pt>
                <c:pt idx="540">
                  <c:v>0.50168650322804065</c:v>
                </c:pt>
                <c:pt idx="541">
                  <c:v>0.49074538495712844</c:v>
                </c:pt>
                <c:pt idx="542">
                  <c:v>0.4799948760991305</c:v>
                </c:pt>
                <c:pt idx="543">
                  <c:v>0.46943292751570959</c:v>
                </c:pt>
                <c:pt idx="544">
                  <c:v>0.45905747911550354</c:v>
                </c:pt>
                <c:pt idx="545">
                  <c:v>0.4488664609100097</c:v>
                </c:pt>
                <c:pt idx="546">
                  <c:v>0.43885779405107261</c:v>
                </c:pt>
                <c:pt idx="547">
                  <c:v>0.42902939184977501</c:v>
                </c:pt>
                <c:pt idx="548">
                  <c:v>0.4193791607765372</c:v>
                </c:pt>
                <c:pt idx="549">
                  <c:v>0.40990500144224667</c:v>
                </c:pt>
                <c:pt idx="550">
                  <c:v>0.40060480956026934</c:v>
                </c:pt>
                <c:pt idx="551">
                  <c:v>0.39147647688919107</c:v>
                </c:pt>
                <c:pt idx="552">
                  <c:v>0.38251789215617787</c:v>
                </c:pt>
                <c:pt idx="553">
                  <c:v>0.37372694196083434</c:v>
                </c:pt>
                <c:pt idx="554">
                  <c:v>0.36510151165947896</c:v>
                </c:pt>
                <c:pt idx="555">
                  <c:v>0.35663948622975183</c:v>
                </c:pt>
                <c:pt idx="556">
                  <c:v>0.34833875111550283</c:v>
                </c:pt>
                <c:pt idx="557">
                  <c:v>0.34019719305190316</c:v>
                </c:pt>
                <c:pt idx="558">
                  <c:v>0.33221270087076171</c:v>
                </c:pt>
                <c:pt idx="559">
                  <c:v>0.32438316628601827</c:v>
                </c:pt>
                <c:pt idx="560">
                  <c:v>0.31670648465941981</c:v>
                </c:pt>
                <c:pt idx="561">
                  <c:v>0.30918055574638453</c:v>
                </c:pt>
                <c:pt idx="562">
                  <c:v>0.30180328442208393</c:v>
                </c:pt>
                <c:pt idx="563">
                  <c:v>0.29457258138777498</c:v>
                </c:pt>
                <c:pt idx="564">
                  <c:v>0.28748636385743914</c:v>
                </c:pt>
                <c:pt idx="565">
                  <c:v>0.28054255622478413</c:v>
                </c:pt>
                <c:pt idx="566">
                  <c:v>0.2737390907106918</c:v>
                </c:pt>
                <c:pt idx="567">
                  <c:v>0.2670739079911888</c:v>
                </c:pt>
                <c:pt idx="568">
                  <c:v>0.26054495780604947</c:v>
                </c:pt>
                <c:pt idx="569">
                  <c:v>0.25415019954812912</c:v>
                </c:pt>
                <c:pt idx="570">
                  <c:v>0.24788760283355649</c:v>
                </c:pt>
                <c:pt idx="571">
                  <c:v>0.24175514805290876</c:v>
                </c:pt>
                <c:pt idx="572">
                  <c:v>0.23575082690351382</c:v>
                </c:pt>
                <c:pt idx="573">
                  <c:v>0.22987264290302839</c:v>
                </c:pt>
                <c:pt idx="574">
                  <c:v>0.22411861188444668</c:v>
                </c:pt>
                <c:pt idx="575">
                  <c:v>0.2184867624727157</c:v>
                </c:pt>
                <c:pt idx="576">
                  <c:v>0.21297513654312492</c:v>
                </c:pt>
                <c:pt idx="577">
                  <c:v>0.20758178966166158</c:v>
                </c:pt>
                <c:pt idx="578">
                  <c:v>0.20230479150751837</c:v>
                </c:pt>
                <c:pt idx="579">
                  <c:v>0.19714222627795996</c:v>
                </c:pt>
                <c:pt idx="580">
                  <c:v>0.19209219307574682</c:v>
                </c:pt>
                <c:pt idx="581">
                  <c:v>0.18715280627934025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52-4EDD-9C0B-CF9D2C70DDA7}"/>
            </c:ext>
          </c:extLst>
        </c:ser>
        <c:ser>
          <c:idx val="1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cat>
            <c:strRef>
              <c:f>'9.21'!$X$24:$X$664</c:f>
              <c:strCache>
                <c:ptCount val="641"/>
                <c:pt idx="0">
                  <c:v>1.63</c:v>
                </c:pt>
                <c:pt idx="1">
                  <c:v>1.63</c:v>
                </c:pt>
                <c:pt idx="2">
                  <c:v>1.64</c:v>
                </c:pt>
                <c:pt idx="3">
                  <c:v>1.64</c:v>
                </c:pt>
                <c:pt idx="4">
                  <c:v>1.64</c:v>
                </c:pt>
                <c:pt idx="5">
                  <c:v>1.64</c:v>
                </c:pt>
                <c:pt idx="6">
                  <c:v>1.64</c:v>
                </c:pt>
                <c:pt idx="7">
                  <c:v>1.64</c:v>
                </c:pt>
                <c:pt idx="8">
                  <c:v>1.64</c:v>
                </c:pt>
                <c:pt idx="9">
                  <c:v>1.64</c:v>
                </c:pt>
                <c:pt idx="10">
                  <c:v>1.64</c:v>
                </c:pt>
                <c:pt idx="11">
                  <c:v>1.64</c:v>
                </c:pt>
                <c:pt idx="12">
                  <c:v>1.64</c:v>
                </c:pt>
                <c:pt idx="13">
                  <c:v>1.64</c:v>
                </c:pt>
                <c:pt idx="14">
                  <c:v>1.64</c:v>
                </c:pt>
                <c:pt idx="15">
                  <c:v>1.64</c:v>
                </c:pt>
                <c:pt idx="16">
                  <c:v>1.65</c:v>
                </c:pt>
                <c:pt idx="17">
                  <c:v>1.65</c:v>
                </c:pt>
                <c:pt idx="18">
                  <c:v>1.65</c:v>
                </c:pt>
                <c:pt idx="19">
                  <c:v>1.65</c:v>
                </c:pt>
                <c:pt idx="20">
                  <c:v>1.65</c:v>
                </c:pt>
                <c:pt idx="21">
                  <c:v>1.65</c:v>
                </c:pt>
                <c:pt idx="22">
                  <c:v>1.65</c:v>
                </c:pt>
                <c:pt idx="23">
                  <c:v>1.65</c:v>
                </c:pt>
                <c:pt idx="24">
                  <c:v>1.65</c:v>
                </c:pt>
                <c:pt idx="25">
                  <c:v>1.65</c:v>
                </c:pt>
                <c:pt idx="26">
                  <c:v>1.65</c:v>
                </c:pt>
                <c:pt idx="27">
                  <c:v>1.65</c:v>
                </c:pt>
                <c:pt idx="28">
                  <c:v>1.65</c:v>
                </c:pt>
                <c:pt idx="29">
                  <c:v>1.65</c:v>
                </c:pt>
                <c:pt idx="30">
                  <c:v>1.65</c:v>
                </c:pt>
                <c:pt idx="31">
                  <c:v>1.66</c:v>
                </c:pt>
                <c:pt idx="32">
                  <c:v>1.66</c:v>
                </c:pt>
                <c:pt idx="33">
                  <c:v>1.66</c:v>
                </c:pt>
                <c:pt idx="34">
                  <c:v>1.66</c:v>
                </c:pt>
                <c:pt idx="35">
                  <c:v>1.66</c:v>
                </c:pt>
                <c:pt idx="36">
                  <c:v>1.66</c:v>
                </c:pt>
                <c:pt idx="37">
                  <c:v>1.66</c:v>
                </c:pt>
                <c:pt idx="38">
                  <c:v>1.66</c:v>
                </c:pt>
                <c:pt idx="39">
                  <c:v>1.66</c:v>
                </c:pt>
                <c:pt idx="40">
                  <c:v>1.66</c:v>
                </c:pt>
                <c:pt idx="41">
                  <c:v>1.66</c:v>
                </c:pt>
                <c:pt idx="42">
                  <c:v>1.66</c:v>
                </c:pt>
                <c:pt idx="43">
                  <c:v>1.66</c:v>
                </c:pt>
                <c:pt idx="44">
                  <c:v>1.66</c:v>
                </c:pt>
                <c:pt idx="45">
                  <c:v>1.67</c:v>
                </c:pt>
                <c:pt idx="46">
                  <c:v>1.67</c:v>
                </c:pt>
                <c:pt idx="47">
                  <c:v>1.67</c:v>
                </c:pt>
                <c:pt idx="48">
                  <c:v>1.67</c:v>
                </c:pt>
                <c:pt idx="49">
                  <c:v>1.67</c:v>
                </c:pt>
                <c:pt idx="50">
                  <c:v>1.67</c:v>
                </c:pt>
                <c:pt idx="51">
                  <c:v>1.67</c:v>
                </c:pt>
                <c:pt idx="52">
                  <c:v>1.67</c:v>
                </c:pt>
                <c:pt idx="53">
                  <c:v>1.67</c:v>
                </c:pt>
                <c:pt idx="54">
                  <c:v>1.67</c:v>
                </c:pt>
                <c:pt idx="55">
                  <c:v>1.67</c:v>
                </c:pt>
                <c:pt idx="56">
                  <c:v>1.67</c:v>
                </c:pt>
                <c:pt idx="57">
                  <c:v>1.67</c:v>
                </c:pt>
                <c:pt idx="58">
                  <c:v>1.67</c:v>
                </c:pt>
                <c:pt idx="59">
                  <c:v>1.68</c:v>
                </c:pt>
                <c:pt idx="60">
                  <c:v>1.68</c:v>
                </c:pt>
                <c:pt idx="61">
                  <c:v>1.68</c:v>
                </c:pt>
                <c:pt idx="62">
                  <c:v>1.68</c:v>
                </c:pt>
                <c:pt idx="63">
                  <c:v>1.68</c:v>
                </c:pt>
                <c:pt idx="64">
                  <c:v>1.68</c:v>
                </c:pt>
                <c:pt idx="65">
                  <c:v>1.68</c:v>
                </c:pt>
                <c:pt idx="66">
                  <c:v>1.68</c:v>
                </c:pt>
                <c:pt idx="67">
                  <c:v>1.68</c:v>
                </c:pt>
                <c:pt idx="68">
                  <c:v>1.68</c:v>
                </c:pt>
                <c:pt idx="69">
                  <c:v>1.68</c:v>
                </c:pt>
                <c:pt idx="70">
                  <c:v>1.68</c:v>
                </c:pt>
                <c:pt idx="71">
                  <c:v>1.68</c:v>
                </c:pt>
                <c:pt idx="72">
                  <c:v>1.68</c:v>
                </c:pt>
                <c:pt idx="73">
                  <c:v>1.69</c:v>
                </c:pt>
                <c:pt idx="74">
                  <c:v>1.69</c:v>
                </c:pt>
                <c:pt idx="75">
                  <c:v>1.69</c:v>
                </c:pt>
                <c:pt idx="76">
                  <c:v>1.69</c:v>
                </c:pt>
                <c:pt idx="77">
                  <c:v>1.69</c:v>
                </c:pt>
                <c:pt idx="78">
                  <c:v>1.69</c:v>
                </c:pt>
                <c:pt idx="79">
                  <c:v>1.69</c:v>
                </c:pt>
                <c:pt idx="80">
                  <c:v>1.69</c:v>
                </c:pt>
                <c:pt idx="81">
                  <c:v>1.69</c:v>
                </c:pt>
                <c:pt idx="82">
                  <c:v>1.69</c:v>
                </c:pt>
                <c:pt idx="83">
                  <c:v>1.69</c:v>
                </c:pt>
                <c:pt idx="84">
                  <c:v>1.69</c:v>
                </c:pt>
                <c:pt idx="85">
                  <c:v>1.69</c:v>
                </c:pt>
                <c:pt idx="86">
                  <c:v>1.69</c:v>
                </c:pt>
                <c:pt idx="87">
                  <c:v>1.7</c:v>
                </c:pt>
                <c:pt idx="88">
                  <c:v>1.7</c:v>
                </c:pt>
                <c:pt idx="89">
                  <c:v>1.7</c:v>
                </c:pt>
                <c:pt idx="90">
                  <c:v>1.7</c:v>
                </c:pt>
                <c:pt idx="91">
                  <c:v>1.7</c:v>
                </c:pt>
                <c:pt idx="92">
                  <c:v>1.7</c:v>
                </c:pt>
                <c:pt idx="93">
                  <c:v>1.7</c:v>
                </c:pt>
                <c:pt idx="94">
                  <c:v>1.7</c:v>
                </c:pt>
                <c:pt idx="95">
                  <c:v>1.7</c:v>
                </c:pt>
                <c:pt idx="96">
                  <c:v>1.7</c:v>
                </c:pt>
                <c:pt idx="97">
                  <c:v>1.7</c:v>
                </c:pt>
                <c:pt idx="98">
                  <c:v>1.7</c:v>
                </c:pt>
                <c:pt idx="99">
                  <c:v>1.7</c:v>
                </c:pt>
                <c:pt idx="100">
                  <c:v>1.7</c:v>
                </c:pt>
                <c:pt idx="101">
                  <c:v>1.71</c:v>
                </c:pt>
                <c:pt idx="102">
                  <c:v>1.71</c:v>
                </c:pt>
                <c:pt idx="103">
                  <c:v>1.71</c:v>
                </c:pt>
                <c:pt idx="104">
                  <c:v>1.71</c:v>
                </c:pt>
                <c:pt idx="105">
                  <c:v>1.71</c:v>
                </c:pt>
                <c:pt idx="106">
                  <c:v>1.71</c:v>
                </c:pt>
                <c:pt idx="107">
                  <c:v>1.71</c:v>
                </c:pt>
                <c:pt idx="108">
                  <c:v>1.71</c:v>
                </c:pt>
                <c:pt idx="109">
                  <c:v>1.71</c:v>
                </c:pt>
                <c:pt idx="110">
                  <c:v>1.71</c:v>
                </c:pt>
                <c:pt idx="111">
                  <c:v>1.71</c:v>
                </c:pt>
                <c:pt idx="112">
                  <c:v>1.71</c:v>
                </c:pt>
                <c:pt idx="113">
                  <c:v>1.71</c:v>
                </c:pt>
                <c:pt idx="114">
                  <c:v>1.71</c:v>
                </c:pt>
                <c:pt idx="115">
                  <c:v>1.72</c:v>
                </c:pt>
                <c:pt idx="116">
                  <c:v>1.72</c:v>
                </c:pt>
                <c:pt idx="117">
                  <c:v>1.72</c:v>
                </c:pt>
                <c:pt idx="118">
                  <c:v>1.72</c:v>
                </c:pt>
                <c:pt idx="119">
                  <c:v>1.72</c:v>
                </c:pt>
                <c:pt idx="120">
                  <c:v>1.72</c:v>
                </c:pt>
                <c:pt idx="121">
                  <c:v>1.72</c:v>
                </c:pt>
                <c:pt idx="122">
                  <c:v>1.72</c:v>
                </c:pt>
                <c:pt idx="123">
                  <c:v>1.72</c:v>
                </c:pt>
                <c:pt idx="124">
                  <c:v>1.72</c:v>
                </c:pt>
                <c:pt idx="125">
                  <c:v>1.72</c:v>
                </c:pt>
                <c:pt idx="126">
                  <c:v>1.72</c:v>
                </c:pt>
                <c:pt idx="127">
                  <c:v>1.72</c:v>
                </c:pt>
                <c:pt idx="128">
                  <c:v>1.72</c:v>
                </c:pt>
                <c:pt idx="129">
                  <c:v>1.72</c:v>
                </c:pt>
                <c:pt idx="130">
                  <c:v>1.73</c:v>
                </c:pt>
                <c:pt idx="131">
                  <c:v>1.73</c:v>
                </c:pt>
                <c:pt idx="132">
                  <c:v>1.73</c:v>
                </c:pt>
                <c:pt idx="133">
                  <c:v>1.73</c:v>
                </c:pt>
                <c:pt idx="134">
                  <c:v>1.73</c:v>
                </c:pt>
                <c:pt idx="135">
                  <c:v>1.73</c:v>
                </c:pt>
                <c:pt idx="136">
                  <c:v>1.73</c:v>
                </c:pt>
                <c:pt idx="137">
                  <c:v>1.73</c:v>
                </c:pt>
                <c:pt idx="138">
                  <c:v>1.73</c:v>
                </c:pt>
                <c:pt idx="139">
                  <c:v>1.73</c:v>
                </c:pt>
                <c:pt idx="140">
                  <c:v>1.73</c:v>
                </c:pt>
                <c:pt idx="141">
                  <c:v>1.73</c:v>
                </c:pt>
                <c:pt idx="142">
                  <c:v>1.73</c:v>
                </c:pt>
                <c:pt idx="143">
                  <c:v>1.73</c:v>
                </c:pt>
                <c:pt idx="144">
                  <c:v>1.74</c:v>
                </c:pt>
                <c:pt idx="145">
                  <c:v>1.74</c:v>
                </c:pt>
                <c:pt idx="146">
                  <c:v>1.74</c:v>
                </c:pt>
                <c:pt idx="147">
                  <c:v>1.74</c:v>
                </c:pt>
                <c:pt idx="148">
                  <c:v>1.74</c:v>
                </c:pt>
                <c:pt idx="149">
                  <c:v>1.74</c:v>
                </c:pt>
                <c:pt idx="150">
                  <c:v>1.74</c:v>
                </c:pt>
                <c:pt idx="151">
                  <c:v>1.74</c:v>
                </c:pt>
                <c:pt idx="152">
                  <c:v>1.74</c:v>
                </c:pt>
                <c:pt idx="153">
                  <c:v>1.74</c:v>
                </c:pt>
                <c:pt idx="154">
                  <c:v>1.74</c:v>
                </c:pt>
                <c:pt idx="155">
                  <c:v>1.74</c:v>
                </c:pt>
                <c:pt idx="156">
                  <c:v>1.74</c:v>
                </c:pt>
                <c:pt idx="157">
                  <c:v>1.74</c:v>
                </c:pt>
                <c:pt idx="158">
                  <c:v>1.75</c:v>
                </c:pt>
                <c:pt idx="159">
                  <c:v>1.75</c:v>
                </c:pt>
                <c:pt idx="160">
                  <c:v>1.75</c:v>
                </c:pt>
                <c:pt idx="161">
                  <c:v>1.75</c:v>
                </c:pt>
                <c:pt idx="162">
                  <c:v>1.75</c:v>
                </c:pt>
                <c:pt idx="163">
                  <c:v>1.75</c:v>
                </c:pt>
                <c:pt idx="164">
                  <c:v>1.75</c:v>
                </c:pt>
                <c:pt idx="165">
                  <c:v>1.75</c:v>
                </c:pt>
                <c:pt idx="166">
                  <c:v>1.75</c:v>
                </c:pt>
                <c:pt idx="167">
                  <c:v>1.75</c:v>
                </c:pt>
                <c:pt idx="168">
                  <c:v>1.75</c:v>
                </c:pt>
                <c:pt idx="169">
                  <c:v>1.75</c:v>
                </c:pt>
                <c:pt idx="170">
                  <c:v>1.75</c:v>
                </c:pt>
                <c:pt idx="171">
                  <c:v>1.75</c:v>
                </c:pt>
                <c:pt idx="172">
                  <c:v>1.76</c:v>
                </c:pt>
                <c:pt idx="173">
                  <c:v>1.76</c:v>
                </c:pt>
                <c:pt idx="174">
                  <c:v>1.76</c:v>
                </c:pt>
                <c:pt idx="175">
                  <c:v>1.76</c:v>
                </c:pt>
                <c:pt idx="176">
                  <c:v>1.76</c:v>
                </c:pt>
                <c:pt idx="177">
                  <c:v>1.76</c:v>
                </c:pt>
                <c:pt idx="178">
                  <c:v>1.76</c:v>
                </c:pt>
                <c:pt idx="179">
                  <c:v>1.76</c:v>
                </c:pt>
                <c:pt idx="180">
                  <c:v>1.76</c:v>
                </c:pt>
                <c:pt idx="181">
                  <c:v>1.76</c:v>
                </c:pt>
                <c:pt idx="182">
                  <c:v>1.76</c:v>
                </c:pt>
                <c:pt idx="183">
                  <c:v>1.76</c:v>
                </c:pt>
                <c:pt idx="184">
                  <c:v>1.76</c:v>
                </c:pt>
                <c:pt idx="185">
                  <c:v>1.76</c:v>
                </c:pt>
                <c:pt idx="186">
                  <c:v>1.77</c:v>
                </c:pt>
                <c:pt idx="187">
                  <c:v>1.77</c:v>
                </c:pt>
                <c:pt idx="188">
                  <c:v>1.77</c:v>
                </c:pt>
                <c:pt idx="189">
                  <c:v>1.77</c:v>
                </c:pt>
                <c:pt idx="190">
                  <c:v>1.77</c:v>
                </c:pt>
                <c:pt idx="191">
                  <c:v>1.77</c:v>
                </c:pt>
                <c:pt idx="192">
                  <c:v>1.77</c:v>
                </c:pt>
                <c:pt idx="193">
                  <c:v>1.77</c:v>
                </c:pt>
                <c:pt idx="194">
                  <c:v>1.77</c:v>
                </c:pt>
                <c:pt idx="195">
                  <c:v>1.77</c:v>
                </c:pt>
                <c:pt idx="196">
                  <c:v>1.77</c:v>
                </c:pt>
                <c:pt idx="197">
                  <c:v>1.77</c:v>
                </c:pt>
                <c:pt idx="198">
                  <c:v>1.77</c:v>
                </c:pt>
                <c:pt idx="199">
                  <c:v>1.77</c:v>
                </c:pt>
                <c:pt idx="200">
                  <c:v>1.78</c:v>
                </c:pt>
                <c:pt idx="201">
                  <c:v>1.78</c:v>
                </c:pt>
                <c:pt idx="202">
                  <c:v>1.78</c:v>
                </c:pt>
                <c:pt idx="203">
                  <c:v>1.78</c:v>
                </c:pt>
                <c:pt idx="204">
                  <c:v>1.78</c:v>
                </c:pt>
                <c:pt idx="205">
                  <c:v>1.78</c:v>
                </c:pt>
                <c:pt idx="206">
                  <c:v>1.78</c:v>
                </c:pt>
                <c:pt idx="207">
                  <c:v>1.78</c:v>
                </c:pt>
                <c:pt idx="208">
                  <c:v>1.78</c:v>
                </c:pt>
                <c:pt idx="209">
                  <c:v>1.78</c:v>
                </c:pt>
                <c:pt idx="210">
                  <c:v>1.78</c:v>
                </c:pt>
                <c:pt idx="211">
                  <c:v>1.78</c:v>
                </c:pt>
                <c:pt idx="212">
                  <c:v>1.78</c:v>
                </c:pt>
                <c:pt idx="213">
                  <c:v>1.78</c:v>
                </c:pt>
                <c:pt idx="214">
                  <c:v>1.79</c:v>
                </c:pt>
                <c:pt idx="215">
                  <c:v>1.79</c:v>
                </c:pt>
                <c:pt idx="216">
                  <c:v>1.79</c:v>
                </c:pt>
                <c:pt idx="217">
                  <c:v>1.79</c:v>
                </c:pt>
                <c:pt idx="218">
                  <c:v>1.79</c:v>
                </c:pt>
                <c:pt idx="219">
                  <c:v>1.79</c:v>
                </c:pt>
                <c:pt idx="220">
                  <c:v>1.79</c:v>
                </c:pt>
                <c:pt idx="221">
                  <c:v>1.79</c:v>
                </c:pt>
                <c:pt idx="222">
                  <c:v>1.79</c:v>
                </c:pt>
                <c:pt idx="223">
                  <c:v>1.79</c:v>
                </c:pt>
                <c:pt idx="224">
                  <c:v>1.79</c:v>
                </c:pt>
                <c:pt idx="225">
                  <c:v>1.79</c:v>
                </c:pt>
                <c:pt idx="226">
                  <c:v>1.79</c:v>
                </c:pt>
                <c:pt idx="227">
                  <c:v>1.79</c:v>
                </c:pt>
                <c:pt idx="228">
                  <c:v>1.79</c:v>
                </c:pt>
                <c:pt idx="229">
                  <c:v>1.8</c:v>
                </c:pt>
                <c:pt idx="230">
                  <c:v>1.8</c:v>
                </c:pt>
                <c:pt idx="231">
                  <c:v>1.8</c:v>
                </c:pt>
                <c:pt idx="232">
                  <c:v>1.8</c:v>
                </c:pt>
                <c:pt idx="233">
                  <c:v>1.8</c:v>
                </c:pt>
                <c:pt idx="234">
                  <c:v>1.8</c:v>
                </c:pt>
                <c:pt idx="235">
                  <c:v>1.8</c:v>
                </c:pt>
                <c:pt idx="236">
                  <c:v>1.8</c:v>
                </c:pt>
                <c:pt idx="237">
                  <c:v>1.8</c:v>
                </c:pt>
                <c:pt idx="238">
                  <c:v>1.8</c:v>
                </c:pt>
                <c:pt idx="239">
                  <c:v>1.8</c:v>
                </c:pt>
                <c:pt idx="240">
                  <c:v>1.8</c:v>
                </c:pt>
                <c:pt idx="241">
                  <c:v>1.8</c:v>
                </c:pt>
                <c:pt idx="242">
                  <c:v>1.8</c:v>
                </c:pt>
                <c:pt idx="243">
                  <c:v>1.81</c:v>
                </c:pt>
                <c:pt idx="244">
                  <c:v>1.81</c:v>
                </c:pt>
                <c:pt idx="245">
                  <c:v>1.81</c:v>
                </c:pt>
                <c:pt idx="246">
                  <c:v>1.81</c:v>
                </c:pt>
                <c:pt idx="247">
                  <c:v>1.81</c:v>
                </c:pt>
                <c:pt idx="248">
                  <c:v>1.81</c:v>
                </c:pt>
                <c:pt idx="249">
                  <c:v>1.81</c:v>
                </c:pt>
                <c:pt idx="250">
                  <c:v>1.81</c:v>
                </c:pt>
                <c:pt idx="251">
                  <c:v>1.81</c:v>
                </c:pt>
                <c:pt idx="252">
                  <c:v>1.81</c:v>
                </c:pt>
                <c:pt idx="253">
                  <c:v>1.81</c:v>
                </c:pt>
                <c:pt idx="254">
                  <c:v>1.81</c:v>
                </c:pt>
                <c:pt idx="255">
                  <c:v>1.81</c:v>
                </c:pt>
                <c:pt idx="256">
                  <c:v>1.81</c:v>
                </c:pt>
                <c:pt idx="257">
                  <c:v>1.82</c:v>
                </c:pt>
                <c:pt idx="258">
                  <c:v>1.82</c:v>
                </c:pt>
                <c:pt idx="259">
                  <c:v>1.82</c:v>
                </c:pt>
                <c:pt idx="260">
                  <c:v>1.82</c:v>
                </c:pt>
                <c:pt idx="261">
                  <c:v>1.82</c:v>
                </c:pt>
                <c:pt idx="262">
                  <c:v>1.82</c:v>
                </c:pt>
                <c:pt idx="263">
                  <c:v>1.82</c:v>
                </c:pt>
                <c:pt idx="264">
                  <c:v>1.82</c:v>
                </c:pt>
                <c:pt idx="265">
                  <c:v>1.82</c:v>
                </c:pt>
                <c:pt idx="266">
                  <c:v>1.82</c:v>
                </c:pt>
                <c:pt idx="267">
                  <c:v>1.82</c:v>
                </c:pt>
                <c:pt idx="268">
                  <c:v>1.82</c:v>
                </c:pt>
                <c:pt idx="269">
                  <c:v>1.82</c:v>
                </c:pt>
                <c:pt idx="270">
                  <c:v>1.82</c:v>
                </c:pt>
                <c:pt idx="271">
                  <c:v>1.83</c:v>
                </c:pt>
                <c:pt idx="272">
                  <c:v>1.83</c:v>
                </c:pt>
                <c:pt idx="273">
                  <c:v>1.83</c:v>
                </c:pt>
                <c:pt idx="274">
                  <c:v>1.83</c:v>
                </c:pt>
                <c:pt idx="275">
                  <c:v>1.83</c:v>
                </c:pt>
                <c:pt idx="276">
                  <c:v>1.83</c:v>
                </c:pt>
                <c:pt idx="277">
                  <c:v>1.83</c:v>
                </c:pt>
                <c:pt idx="278">
                  <c:v>1.83</c:v>
                </c:pt>
                <c:pt idx="279">
                  <c:v>1.83</c:v>
                </c:pt>
                <c:pt idx="280">
                  <c:v>1.83</c:v>
                </c:pt>
                <c:pt idx="281">
                  <c:v>1.83</c:v>
                </c:pt>
                <c:pt idx="282">
                  <c:v>1.83</c:v>
                </c:pt>
                <c:pt idx="283">
                  <c:v>1.83</c:v>
                </c:pt>
                <c:pt idx="284">
                  <c:v>1.83</c:v>
                </c:pt>
                <c:pt idx="285">
                  <c:v>1.84</c:v>
                </c:pt>
                <c:pt idx="286">
                  <c:v>1.84</c:v>
                </c:pt>
                <c:pt idx="287">
                  <c:v>1.84</c:v>
                </c:pt>
                <c:pt idx="288">
                  <c:v>1.84</c:v>
                </c:pt>
                <c:pt idx="289">
                  <c:v>1.84</c:v>
                </c:pt>
                <c:pt idx="290">
                  <c:v>1.84</c:v>
                </c:pt>
                <c:pt idx="291">
                  <c:v>1.84</c:v>
                </c:pt>
                <c:pt idx="292">
                  <c:v>1.84</c:v>
                </c:pt>
                <c:pt idx="293">
                  <c:v>1.84</c:v>
                </c:pt>
                <c:pt idx="294">
                  <c:v>1.84</c:v>
                </c:pt>
                <c:pt idx="295">
                  <c:v>1.84</c:v>
                </c:pt>
                <c:pt idx="296">
                  <c:v>1.84</c:v>
                </c:pt>
                <c:pt idx="297">
                  <c:v>1.84</c:v>
                </c:pt>
                <c:pt idx="298">
                  <c:v>1.84</c:v>
                </c:pt>
                <c:pt idx="299">
                  <c:v>1.85</c:v>
                </c:pt>
                <c:pt idx="300">
                  <c:v>1.85</c:v>
                </c:pt>
                <c:pt idx="301">
                  <c:v>1.85</c:v>
                </c:pt>
                <c:pt idx="302">
                  <c:v>1.85</c:v>
                </c:pt>
                <c:pt idx="303">
                  <c:v>1.85</c:v>
                </c:pt>
                <c:pt idx="304">
                  <c:v>1.85</c:v>
                </c:pt>
                <c:pt idx="305">
                  <c:v>1.85</c:v>
                </c:pt>
                <c:pt idx="306">
                  <c:v>1.85</c:v>
                </c:pt>
                <c:pt idx="307">
                  <c:v>1.85</c:v>
                </c:pt>
                <c:pt idx="308">
                  <c:v>1.85</c:v>
                </c:pt>
                <c:pt idx="309">
                  <c:v>1.85</c:v>
                </c:pt>
                <c:pt idx="310">
                  <c:v>1.85</c:v>
                </c:pt>
                <c:pt idx="311">
                  <c:v>1.85</c:v>
                </c:pt>
                <c:pt idx="312">
                  <c:v>1.85</c:v>
                </c:pt>
                <c:pt idx="313">
                  <c:v>1.86</c:v>
                </c:pt>
                <c:pt idx="314">
                  <c:v>1.86</c:v>
                </c:pt>
                <c:pt idx="315">
                  <c:v>1.86</c:v>
                </c:pt>
                <c:pt idx="316">
                  <c:v>1.86</c:v>
                </c:pt>
                <c:pt idx="317">
                  <c:v>1.86</c:v>
                </c:pt>
                <c:pt idx="318">
                  <c:v>1.86</c:v>
                </c:pt>
                <c:pt idx="319">
                  <c:v>1.86</c:v>
                </c:pt>
                <c:pt idx="320">
                  <c:v>1.86</c:v>
                </c:pt>
                <c:pt idx="321">
                  <c:v>1.86</c:v>
                </c:pt>
                <c:pt idx="322">
                  <c:v>1.86</c:v>
                </c:pt>
                <c:pt idx="323">
                  <c:v>1.86</c:v>
                </c:pt>
                <c:pt idx="324">
                  <c:v>1.86</c:v>
                </c:pt>
                <c:pt idx="325">
                  <c:v>1.86</c:v>
                </c:pt>
                <c:pt idx="326">
                  <c:v>1.86</c:v>
                </c:pt>
                <c:pt idx="327">
                  <c:v>1.86</c:v>
                </c:pt>
                <c:pt idx="328">
                  <c:v>1.87</c:v>
                </c:pt>
                <c:pt idx="329">
                  <c:v>1.87</c:v>
                </c:pt>
                <c:pt idx="330">
                  <c:v>1.87</c:v>
                </c:pt>
                <c:pt idx="331">
                  <c:v>1.87</c:v>
                </c:pt>
                <c:pt idx="332">
                  <c:v>1.87</c:v>
                </c:pt>
                <c:pt idx="333">
                  <c:v>1.87</c:v>
                </c:pt>
                <c:pt idx="334">
                  <c:v>1.87</c:v>
                </c:pt>
                <c:pt idx="335">
                  <c:v>1.87</c:v>
                </c:pt>
                <c:pt idx="336">
                  <c:v>1.87</c:v>
                </c:pt>
                <c:pt idx="337">
                  <c:v>1.87</c:v>
                </c:pt>
                <c:pt idx="338">
                  <c:v>1.87</c:v>
                </c:pt>
                <c:pt idx="339">
                  <c:v>1.87</c:v>
                </c:pt>
                <c:pt idx="340">
                  <c:v>1.87</c:v>
                </c:pt>
                <c:pt idx="341">
                  <c:v>1.87</c:v>
                </c:pt>
                <c:pt idx="342">
                  <c:v>1.88</c:v>
                </c:pt>
                <c:pt idx="343">
                  <c:v>1.88</c:v>
                </c:pt>
                <c:pt idx="344">
                  <c:v>1.88</c:v>
                </c:pt>
                <c:pt idx="345">
                  <c:v>1.88</c:v>
                </c:pt>
                <c:pt idx="346">
                  <c:v>1.88</c:v>
                </c:pt>
                <c:pt idx="347">
                  <c:v>1.88</c:v>
                </c:pt>
                <c:pt idx="348">
                  <c:v>1.88</c:v>
                </c:pt>
                <c:pt idx="349">
                  <c:v>1.88</c:v>
                </c:pt>
                <c:pt idx="350">
                  <c:v>1.88</c:v>
                </c:pt>
                <c:pt idx="351">
                  <c:v>1.88</c:v>
                </c:pt>
                <c:pt idx="352">
                  <c:v>1.88</c:v>
                </c:pt>
                <c:pt idx="353">
                  <c:v>1.88</c:v>
                </c:pt>
                <c:pt idx="354">
                  <c:v>1.88</c:v>
                </c:pt>
                <c:pt idx="355">
                  <c:v>1.88</c:v>
                </c:pt>
                <c:pt idx="356">
                  <c:v>1.89</c:v>
                </c:pt>
                <c:pt idx="357">
                  <c:v>1.89</c:v>
                </c:pt>
                <c:pt idx="358">
                  <c:v>1.89</c:v>
                </c:pt>
                <c:pt idx="359">
                  <c:v>1.89</c:v>
                </c:pt>
                <c:pt idx="360">
                  <c:v>1.89</c:v>
                </c:pt>
                <c:pt idx="361">
                  <c:v>1.89</c:v>
                </c:pt>
                <c:pt idx="362">
                  <c:v>1.89</c:v>
                </c:pt>
                <c:pt idx="363">
                  <c:v>1.89</c:v>
                </c:pt>
                <c:pt idx="364">
                  <c:v>1.89</c:v>
                </c:pt>
                <c:pt idx="365">
                  <c:v>1.89</c:v>
                </c:pt>
                <c:pt idx="366">
                  <c:v>1.89</c:v>
                </c:pt>
                <c:pt idx="367">
                  <c:v>1.89</c:v>
                </c:pt>
                <c:pt idx="368">
                  <c:v>1.89</c:v>
                </c:pt>
                <c:pt idx="369">
                  <c:v>1.89</c:v>
                </c:pt>
                <c:pt idx="370">
                  <c:v>1.9</c:v>
                </c:pt>
                <c:pt idx="371">
                  <c:v>1.9</c:v>
                </c:pt>
                <c:pt idx="372">
                  <c:v>1.9</c:v>
                </c:pt>
                <c:pt idx="373">
                  <c:v>1.9</c:v>
                </c:pt>
                <c:pt idx="374">
                  <c:v>1.9</c:v>
                </c:pt>
                <c:pt idx="375">
                  <c:v>1.9</c:v>
                </c:pt>
                <c:pt idx="376">
                  <c:v>1.9</c:v>
                </c:pt>
                <c:pt idx="377">
                  <c:v>1.9</c:v>
                </c:pt>
                <c:pt idx="378">
                  <c:v>1.9</c:v>
                </c:pt>
                <c:pt idx="379">
                  <c:v>1.9</c:v>
                </c:pt>
                <c:pt idx="380">
                  <c:v>1.9</c:v>
                </c:pt>
                <c:pt idx="381">
                  <c:v>1.9</c:v>
                </c:pt>
                <c:pt idx="382">
                  <c:v>1.9</c:v>
                </c:pt>
                <c:pt idx="383">
                  <c:v>1.9</c:v>
                </c:pt>
                <c:pt idx="384">
                  <c:v>1.91</c:v>
                </c:pt>
                <c:pt idx="385">
                  <c:v>1.91</c:v>
                </c:pt>
                <c:pt idx="386">
                  <c:v>1.91</c:v>
                </c:pt>
                <c:pt idx="387">
                  <c:v>1.91</c:v>
                </c:pt>
                <c:pt idx="388">
                  <c:v>1.91</c:v>
                </c:pt>
                <c:pt idx="389">
                  <c:v>1.91</c:v>
                </c:pt>
                <c:pt idx="390">
                  <c:v>1.91</c:v>
                </c:pt>
                <c:pt idx="391">
                  <c:v>1.91</c:v>
                </c:pt>
                <c:pt idx="392">
                  <c:v>1.91</c:v>
                </c:pt>
                <c:pt idx="393">
                  <c:v>1.91</c:v>
                </c:pt>
                <c:pt idx="394">
                  <c:v>1.91</c:v>
                </c:pt>
                <c:pt idx="395">
                  <c:v>1.91</c:v>
                </c:pt>
                <c:pt idx="396">
                  <c:v>1.91</c:v>
                </c:pt>
                <c:pt idx="397">
                  <c:v>1.91</c:v>
                </c:pt>
                <c:pt idx="398">
                  <c:v>1.92</c:v>
                </c:pt>
                <c:pt idx="399">
                  <c:v>1.92</c:v>
                </c:pt>
                <c:pt idx="400">
                  <c:v>1.92</c:v>
                </c:pt>
                <c:pt idx="401">
                  <c:v>1.92</c:v>
                </c:pt>
                <c:pt idx="402">
                  <c:v>1.92</c:v>
                </c:pt>
                <c:pt idx="403">
                  <c:v>1.92</c:v>
                </c:pt>
                <c:pt idx="404">
                  <c:v>1.92</c:v>
                </c:pt>
                <c:pt idx="405">
                  <c:v>1.92</c:v>
                </c:pt>
                <c:pt idx="406">
                  <c:v>1.92</c:v>
                </c:pt>
                <c:pt idx="407">
                  <c:v>1.92</c:v>
                </c:pt>
                <c:pt idx="408">
                  <c:v>1.92</c:v>
                </c:pt>
                <c:pt idx="409">
                  <c:v>1.92</c:v>
                </c:pt>
                <c:pt idx="410">
                  <c:v>1.92</c:v>
                </c:pt>
                <c:pt idx="411">
                  <c:v>1.92</c:v>
                </c:pt>
                <c:pt idx="412">
                  <c:v>1.93</c:v>
                </c:pt>
                <c:pt idx="413">
                  <c:v>1.93</c:v>
                </c:pt>
                <c:pt idx="414">
                  <c:v>1.93</c:v>
                </c:pt>
                <c:pt idx="415">
                  <c:v>1.93</c:v>
                </c:pt>
                <c:pt idx="416">
                  <c:v>1.93</c:v>
                </c:pt>
                <c:pt idx="417">
                  <c:v>1.93</c:v>
                </c:pt>
                <c:pt idx="418">
                  <c:v>1.93</c:v>
                </c:pt>
                <c:pt idx="419">
                  <c:v>1.93</c:v>
                </c:pt>
                <c:pt idx="420">
                  <c:v>1.93</c:v>
                </c:pt>
                <c:pt idx="421">
                  <c:v>1.93</c:v>
                </c:pt>
                <c:pt idx="422">
                  <c:v>1.93</c:v>
                </c:pt>
                <c:pt idx="423">
                  <c:v>1.93</c:v>
                </c:pt>
                <c:pt idx="424">
                  <c:v>1.93</c:v>
                </c:pt>
                <c:pt idx="425">
                  <c:v>1.93</c:v>
                </c:pt>
                <c:pt idx="426">
                  <c:v>1.93</c:v>
                </c:pt>
                <c:pt idx="427">
                  <c:v>1.94</c:v>
                </c:pt>
                <c:pt idx="428">
                  <c:v>1.94</c:v>
                </c:pt>
                <c:pt idx="429">
                  <c:v>1.94</c:v>
                </c:pt>
                <c:pt idx="430">
                  <c:v>1.94</c:v>
                </c:pt>
                <c:pt idx="431">
                  <c:v>1.94</c:v>
                </c:pt>
                <c:pt idx="432">
                  <c:v>1.94</c:v>
                </c:pt>
                <c:pt idx="433">
                  <c:v>1.94</c:v>
                </c:pt>
                <c:pt idx="434">
                  <c:v>1.94</c:v>
                </c:pt>
                <c:pt idx="435">
                  <c:v>1.94</c:v>
                </c:pt>
                <c:pt idx="436">
                  <c:v>1.94</c:v>
                </c:pt>
                <c:pt idx="437">
                  <c:v>1.94</c:v>
                </c:pt>
                <c:pt idx="438">
                  <c:v>1.94</c:v>
                </c:pt>
                <c:pt idx="439">
                  <c:v>1.94</c:v>
                </c:pt>
                <c:pt idx="440">
                  <c:v>1.94</c:v>
                </c:pt>
                <c:pt idx="441">
                  <c:v>1.95</c:v>
                </c:pt>
                <c:pt idx="442">
                  <c:v>1.95</c:v>
                </c:pt>
                <c:pt idx="443">
                  <c:v>1.95</c:v>
                </c:pt>
                <c:pt idx="444">
                  <c:v>1.95</c:v>
                </c:pt>
                <c:pt idx="445">
                  <c:v>1.95</c:v>
                </c:pt>
                <c:pt idx="446">
                  <c:v>1.95</c:v>
                </c:pt>
                <c:pt idx="447">
                  <c:v>1.95</c:v>
                </c:pt>
                <c:pt idx="448">
                  <c:v>1.95</c:v>
                </c:pt>
                <c:pt idx="449">
                  <c:v>1.95</c:v>
                </c:pt>
                <c:pt idx="450">
                  <c:v>1.95</c:v>
                </c:pt>
                <c:pt idx="451">
                  <c:v>1.95</c:v>
                </c:pt>
                <c:pt idx="452">
                  <c:v>1.95</c:v>
                </c:pt>
                <c:pt idx="453">
                  <c:v>1.95</c:v>
                </c:pt>
                <c:pt idx="454">
                  <c:v>1.95</c:v>
                </c:pt>
                <c:pt idx="455">
                  <c:v>1.96</c:v>
                </c:pt>
                <c:pt idx="456">
                  <c:v>1.96</c:v>
                </c:pt>
                <c:pt idx="457">
                  <c:v>1.96</c:v>
                </c:pt>
                <c:pt idx="458">
                  <c:v>1.96</c:v>
                </c:pt>
                <c:pt idx="459">
                  <c:v>1.96</c:v>
                </c:pt>
                <c:pt idx="460">
                  <c:v>1.96</c:v>
                </c:pt>
                <c:pt idx="461">
                  <c:v>1.96</c:v>
                </c:pt>
                <c:pt idx="462">
                  <c:v>1.96</c:v>
                </c:pt>
                <c:pt idx="463">
                  <c:v>1.96</c:v>
                </c:pt>
                <c:pt idx="464">
                  <c:v>1.96</c:v>
                </c:pt>
                <c:pt idx="465">
                  <c:v>1.96</c:v>
                </c:pt>
                <c:pt idx="466">
                  <c:v>1.96</c:v>
                </c:pt>
                <c:pt idx="467">
                  <c:v>1.96</c:v>
                </c:pt>
                <c:pt idx="468">
                  <c:v>1.96</c:v>
                </c:pt>
                <c:pt idx="469">
                  <c:v>1.97</c:v>
                </c:pt>
                <c:pt idx="470">
                  <c:v>1.97</c:v>
                </c:pt>
                <c:pt idx="471">
                  <c:v>1.97</c:v>
                </c:pt>
                <c:pt idx="472">
                  <c:v>1.97</c:v>
                </c:pt>
                <c:pt idx="473">
                  <c:v>1.97</c:v>
                </c:pt>
                <c:pt idx="474">
                  <c:v>1.97</c:v>
                </c:pt>
                <c:pt idx="475">
                  <c:v>1.97</c:v>
                </c:pt>
                <c:pt idx="476">
                  <c:v>1.97</c:v>
                </c:pt>
                <c:pt idx="477">
                  <c:v>1.97</c:v>
                </c:pt>
                <c:pt idx="478">
                  <c:v>1.97</c:v>
                </c:pt>
                <c:pt idx="479">
                  <c:v>1.97</c:v>
                </c:pt>
                <c:pt idx="480">
                  <c:v>1.97</c:v>
                </c:pt>
                <c:pt idx="481">
                  <c:v>1.97</c:v>
                </c:pt>
                <c:pt idx="482">
                  <c:v>1.97</c:v>
                </c:pt>
                <c:pt idx="483">
                  <c:v>1.98</c:v>
                </c:pt>
                <c:pt idx="484">
                  <c:v>1.98</c:v>
                </c:pt>
                <c:pt idx="485">
                  <c:v>1.98</c:v>
                </c:pt>
                <c:pt idx="486">
                  <c:v>1.98</c:v>
                </c:pt>
                <c:pt idx="487">
                  <c:v>1.98</c:v>
                </c:pt>
                <c:pt idx="488">
                  <c:v>1.98</c:v>
                </c:pt>
                <c:pt idx="489">
                  <c:v>1.98</c:v>
                </c:pt>
                <c:pt idx="490">
                  <c:v>1.98</c:v>
                </c:pt>
                <c:pt idx="491">
                  <c:v>1.98</c:v>
                </c:pt>
                <c:pt idx="492">
                  <c:v>1.98</c:v>
                </c:pt>
                <c:pt idx="493">
                  <c:v>1.98</c:v>
                </c:pt>
                <c:pt idx="494">
                  <c:v>1.98</c:v>
                </c:pt>
                <c:pt idx="495">
                  <c:v>1.98</c:v>
                </c:pt>
                <c:pt idx="496">
                  <c:v>1.98</c:v>
                </c:pt>
                <c:pt idx="497">
                  <c:v>1.99</c:v>
                </c:pt>
                <c:pt idx="498">
                  <c:v>1.99</c:v>
                </c:pt>
                <c:pt idx="499">
                  <c:v>1.99</c:v>
                </c:pt>
                <c:pt idx="500">
                  <c:v>1.99</c:v>
                </c:pt>
                <c:pt idx="501">
                  <c:v>1.99</c:v>
                </c:pt>
                <c:pt idx="502">
                  <c:v>1.99</c:v>
                </c:pt>
                <c:pt idx="503">
                  <c:v>1.99</c:v>
                </c:pt>
                <c:pt idx="504">
                  <c:v>1.99</c:v>
                </c:pt>
                <c:pt idx="505">
                  <c:v>1.99</c:v>
                </c:pt>
                <c:pt idx="506">
                  <c:v>1.99</c:v>
                </c:pt>
                <c:pt idx="507">
                  <c:v>1.99</c:v>
                </c:pt>
                <c:pt idx="508">
                  <c:v>1.99</c:v>
                </c:pt>
                <c:pt idx="509">
                  <c:v>1.99</c:v>
                </c:pt>
                <c:pt idx="510">
                  <c:v>1.99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2.01</c:v>
                </c:pt>
                <c:pt idx="527">
                  <c:v>2.01</c:v>
                </c:pt>
                <c:pt idx="528">
                  <c:v>2.01</c:v>
                </c:pt>
                <c:pt idx="529">
                  <c:v>2.01</c:v>
                </c:pt>
                <c:pt idx="530">
                  <c:v>2.01</c:v>
                </c:pt>
                <c:pt idx="531">
                  <c:v>2.01</c:v>
                </c:pt>
                <c:pt idx="532">
                  <c:v>2.01</c:v>
                </c:pt>
                <c:pt idx="533">
                  <c:v>2.01</c:v>
                </c:pt>
                <c:pt idx="534">
                  <c:v>2.01</c:v>
                </c:pt>
                <c:pt idx="535">
                  <c:v>2.01</c:v>
                </c:pt>
                <c:pt idx="536">
                  <c:v>2.01</c:v>
                </c:pt>
                <c:pt idx="537">
                  <c:v>2.01</c:v>
                </c:pt>
                <c:pt idx="538">
                  <c:v>2.01</c:v>
                </c:pt>
                <c:pt idx="539">
                  <c:v>2.01</c:v>
                </c:pt>
                <c:pt idx="540">
                  <c:v>2.02</c:v>
                </c:pt>
                <c:pt idx="541">
                  <c:v>2.02</c:v>
                </c:pt>
                <c:pt idx="542">
                  <c:v>2.02</c:v>
                </c:pt>
                <c:pt idx="543">
                  <c:v>2.02</c:v>
                </c:pt>
                <c:pt idx="544">
                  <c:v>2.02</c:v>
                </c:pt>
                <c:pt idx="545">
                  <c:v>2.02</c:v>
                </c:pt>
                <c:pt idx="546">
                  <c:v>2.02</c:v>
                </c:pt>
                <c:pt idx="547">
                  <c:v>2.02</c:v>
                </c:pt>
                <c:pt idx="548">
                  <c:v>2.02</c:v>
                </c:pt>
                <c:pt idx="549">
                  <c:v>2.02</c:v>
                </c:pt>
                <c:pt idx="550">
                  <c:v>2.02</c:v>
                </c:pt>
                <c:pt idx="551">
                  <c:v>2.02</c:v>
                </c:pt>
                <c:pt idx="552">
                  <c:v>2.02</c:v>
                </c:pt>
                <c:pt idx="553">
                  <c:v>2.02</c:v>
                </c:pt>
                <c:pt idx="554">
                  <c:v>2.03</c:v>
                </c:pt>
                <c:pt idx="555">
                  <c:v>2.03</c:v>
                </c:pt>
                <c:pt idx="556">
                  <c:v>2.03</c:v>
                </c:pt>
                <c:pt idx="557">
                  <c:v>2.03</c:v>
                </c:pt>
                <c:pt idx="558">
                  <c:v>2.03</c:v>
                </c:pt>
                <c:pt idx="559">
                  <c:v>2.03</c:v>
                </c:pt>
                <c:pt idx="560">
                  <c:v>2.03</c:v>
                </c:pt>
                <c:pt idx="561">
                  <c:v>2.03</c:v>
                </c:pt>
                <c:pt idx="562">
                  <c:v>2.03</c:v>
                </c:pt>
                <c:pt idx="563">
                  <c:v>2.03</c:v>
                </c:pt>
                <c:pt idx="564">
                  <c:v>2.03</c:v>
                </c:pt>
                <c:pt idx="565">
                  <c:v>2.03</c:v>
                </c:pt>
                <c:pt idx="566">
                  <c:v>2.03</c:v>
                </c:pt>
                <c:pt idx="567">
                  <c:v>2.03</c:v>
                </c:pt>
                <c:pt idx="568">
                  <c:v>2.04</c:v>
                </c:pt>
                <c:pt idx="569">
                  <c:v>2.04</c:v>
                </c:pt>
                <c:pt idx="570">
                  <c:v>2.04</c:v>
                </c:pt>
                <c:pt idx="571">
                  <c:v>2.04</c:v>
                </c:pt>
                <c:pt idx="572">
                  <c:v>2.04</c:v>
                </c:pt>
                <c:pt idx="573">
                  <c:v>2.04</c:v>
                </c:pt>
                <c:pt idx="574">
                  <c:v>2.04</c:v>
                </c:pt>
                <c:pt idx="575">
                  <c:v>2.04</c:v>
                </c:pt>
                <c:pt idx="576">
                  <c:v>2.04</c:v>
                </c:pt>
                <c:pt idx="577">
                  <c:v>2.04</c:v>
                </c:pt>
                <c:pt idx="578">
                  <c:v>2.04</c:v>
                </c:pt>
                <c:pt idx="579">
                  <c:v>2.04</c:v>
                </c:pt>
                <c:pt idx="580">
                  <c:v>2.04</c:v>
                </c:pt>
                <c:pt idx="581">
                  <c:v>2.04</c:v>
                </c:pt>
                <c:pt idx="582">
                  <c:v>2.05</c:v>
                </c:pt>
                <c:pt idx="583">
                  <c:v>2.05</c:v>
                </c:pt>
                <c:pt idx="584">
                  <c:v>2.05</c:v>
                </c:pt>
                <c:pt idx="585">
                  <c:v>2.05</c:v>
                </c:pt>
                <c:pt idx="586">
                  <c:v>2.05</c:v>
                </c:pt>
                <c:pt idx="587">
                  <c:v>2.05</c:v>
                </c:pt>
                <c:pt idx="588">
                  <c:v>2.05</c:v>
                </c:pt>
                <c:pt idx="589">
                  <c:v>2.05</c:v>
                </c:pt>
                <c:pt idx="590">
                  <c:v>2.05</c:v>
                </c:pt>
                <c:pt idx="591">
                  <c:v>2.05</c:v>
                </c:pt>
                <c:pt idx="592">
                  <c:v>2.05</c:v>
                </c:pt>
                <c:pt idx="593">
                  <c:v>2.05</c:v>
                </c:pt>
                <c:pt idx="594">
                  <c:v>2.05</c:v>
                </c:pt>
                <c:pt idx="595">
                  <c:v>2.05</c:v>
                </c:pt>
                <c:pt idx="596">
                  <c:v>2.06</c:v>
                </c:pt>
                <c:pt idx="597">
                  <c:v>2.06</c:v>
                </c:pt>
                <c:pt idx="598">
                  <c:v>2.06</c:v>
                </c:pt>
                <c:pt idx="599">
                  <c:v>2.06</c:v>
                </c:pt>
                <c:pt idx="600">
                  <c:v>2.06</c:v>
                </c:pt>
                <c:pt idx="601">
                  <c:v>2.06</c:v>
                </c:pt>
                <c:pt idx="602">
                  <c:v>2.06</c:v>
                </c:pt>
                <c:pt idx="603">
                  <c:v>2.06</c:v>
                </c:pt>
                <c:pt idx="604">
                  <c:v>2.06</c:v>
                </c:pt>
                <c:pt idx="605">
                  <c:v>2.06</c:v>
                </c:pt>
                <c:pt idx="606">
                  <c:v>2.06</c:v>
                </c:pt>
                <c:pt idx="607">
                  <c:v>2.06</c:v>
                </c:pt>
                <c:pt idx="608">
                  <c:v>2.06</c:v>
                </c:pt>
                <c:pt idx="609">
                  <c:v>2.06</c:v>
                </c:pt>
                <c:pt idx="610">
                  <c:v>2.07</c:v>
                </c:pt>
                <c:pt idx="611">
                  <c:v>2.07</c:v>
                </c:pt>
                <c:pt idx="612">
                  <c:v>2.07</c:v>
                </c:pt>
                <c:pt idx="613">
                  <c:v>2.07</c:v>
                </c:pt>
                <c:pt idx="614">
                  <c:v>2.07</c:v>
                </c:pt>
                <c:pt idx="615">
                  <c:v>2.07</c:v>
                </c:pt>
                <c:pt idx="616">
                  <c:v>2.07</c:v>
                </c:pt>
                <c:pt idx="617">
                  <c:v>2.07</c:v>
                </c:pt>
                <c:pt idx="618">
                  <c:v>2.07</c:v>
                </c:pt>
                <c:pt idx="619">
                  <c:v>2.07</c:v>
                </c:pt>
                <c:pt idx="620">
                  <c:v>2.07</c:v>
                </c:pt>
                <c:pt idx="621">
                  <c:v>2.07</c:v>
                </c:pt>
                <c:pt idx="622">
                  <c:v>2.07</c:v>
                </c:pt>
                <c:pt idx="623">
                  <c:v>2.07</c:v>
                </c:pt>
                <c:pt idx="624">
                  <c:v>2.07</c:v>
                </c:pt>
                <c:pt idx="625">
                  <c:v>2.08</c:v>
                </c:pt>
                <c:pt idx="626">
                  <c:v>2.08</c:v>
                </c:pt>
                <c:pt idx="627">
                  <c:v>2.08</c:v>
                </c:pt>
                <c:pt idx="628">
                  <c:v>2.08</c:v>
                </c:pt>
                <c:pt idx="629">
                  <c:v>2.08</c:v>
                </c:pt>
                <c:pt idx="630">
                  <c:v>2.08</c:v>
                </c:pt>
                <c:pt idx="631">
                  <c:v>2.08</c:v>
                </c:pt>
                <c:pt idx="632">
                  <c:v>2.08</c:v>
                </c:pt>
                <c:pt idx="633">
                  <c:v>2.08</c:v>
                </c:pt>
                <c:pt idx="634">
                  <c:v>2.08</c:v>
                </c:pt>
                <c:pt idx="635">
                  <c:v>2.08</c:v>
                </c:pt>
                <c:pt idx="636">
                  <c:v>2.08</c:v>
                </c:pt>
                <c:pt idx="637">
                  <c:v>2.08</c:v>
                </c:pt>
                <c:pt idx="638">
                  <c:v>2.08</c:v>
                </c:pt>
                <c:pt idx="639">
                  <c:v>2.09</c:v>
                </c:pt>
                <c:pt idx="640">
                  <c:v>2.09</c:v>
                </c:pt>
              </c:strCache>
            </c:strRef>
          </c:cat>
          <c:val>
            <c:numRef>
              <c:f>'9.21'!$Z$24:$Z$664</c:f>
              <c:numCache>
                <c:formatCode>0.00000</c:formatCode>
                <c:ptCount val="641"/>
                <c:pt idx="0">
                  <c:v>3.3716098684052571E-2</c:v>
                </c:pt>
                <c:pt idx="1">
                  <c:v>3.4810721522288944E-2</c:v>
                </c:pt>
                <c:pt idx="2">
                  <c:v>3.5937288346498272E-2</c:v>
                </c:pt>
                <c:pt idx="3">
                  <c:v>3.7096604000591483E-2</c:v>
                </c:pt>
                <c:pt idx="4">
                  <c:v>3.8289489351204783E-2</c:v>
                </c:pt>
                <c:pt idx="5">
                  <c:v>3.9516781470976613E-2</c:v>
                </c:pt>
                <c:pt idx="6">
                  <c:v>4.0779333819494383E-2</c:v>
                </c:pt>
                <c:pt idx="7">
                  <c:v>4.2078016421727669E-2</c:v>
                </c:pt>
                <c:pt idx="8">
                  <c:v>4.3413716043756462E-2</c:v>
                </c:pt>
                <c:pt idx="9">
                  <c:v>4.47873363656031E-2</c:v>
                </c:pt>
                <c:pt idx="10">
                  <c:v>4.6199798150967995E-2</c:v>
                </c:pt>
                <c:pt idx="11">
                  <c:v>4.7652039413670175E-2</c:v>
                </c:pt>
                <c:pt idx="12">
                  <c:v>4.9145015580583859E-2</c:v>
                </c:pt>
                <c:pt idx="13">
                  <c:v>5.0679699650864253E-2</c:v>
                </c:pt>
                <c:pt idx="14">
                  <c:v>5.2257082351246639E-2</c:v>
                </c:pt>
                <c:pt idx="15">
                  <c:v>5.3878172287202646E-2</c:v>
                </c:pt>
                <c:pt idx="16">
                  <c:v>5.5543996089730895E-2</c:v>
                </c:pt>
                <c:pt idx="17">
                  <c:v>5.7255598557558469E-2</c:v>
                </c:pt>
                <c:pt idx="18">
                  <c:v>5.9014042794522013E-2</c:v>
                </c:pt>
                <c:pt idx="19">
                  <c:v>6.0820410341898001E-2</c:v>
                </c:pt>
                <c:pt idx="20">
                  <c:v>6.2675801305443937E-2</c:v>
                </c:pt>
                <c:pt idx="21">
                  <c:v>6.4581334476912569E-2</c:v>
                </c:pt>
                <c:pt idx="22">
                  <c:v>6.6538147449794111E-2</c:v>
                </c:pt>
                <c:pt idx="23">
                  <c:v>6.8547396729040991E-2</c:v>
                </c:pt>
                <c:pt idx="24">
                  <c:v>7.0610257834525847E-2</c:v>
                </c:pt>
                <c:pt idx="25">
                  <c:v>7.2727925397977747E-2</c:v>
                </c:pt>
                <c:pt idx="26">
                  <c:v>7.4901613253143859E-2</c:v>
                </c:pt>
                <c:pt idx="27">
                  <c:v>7.7132554518914417E-2</c:v>
                </c:pt>
                <c:pt idx="28">
                  <c:v>7.9422001675152537E-2</c:v>
                </c:pt>
                <c:pt idx="29">
                  <c:v>8.1771226630961286E-2</c:v>
                </c:pt>
                <c:pt idx="30">
                  <c:v>8.4181520785125502E-2</c:v>
                </c:pt>
                <c:pt idx="31">
                  <c:v>8.6654195078454149E-2</c:v>
                </c:pt>
                <c:pt idx="32">
                  <c:v>8.9190580037756692E-2</c:v>
                </c:pt>
                <c:pt idx="33">
                  <c:v>9.1792025811176708E-2</c:v>
                </c:pt>
                <c:pt idx="34">
                  <c:v>9.4459902194609202E-2</c:v>
                </c:pt>
                <c:pt idx="35">
                  <c:v>9.7195598648923326E-2</c:v>
                </c:pt>
                <c:pt idx="36">
                  <c:v>0.10000052430771364</c:v>
                </c:pt>
                <c:pt idx="37">
                  <c:v>0.10287610797529731</c:v>
                </c:pt>
                <c:pt idx="38">
                  <c:v>0.10582379811467892</c:v>
                </c:pt>
                <c:pt idx="39">
                  <c:v>0.10884506282519789</c:v>
                </c:pt>
                <c:pt idx="40">
                  <c:v>0.11194138980957856</c:v>
                </c:pt>
                <c:pt idx="41">
                  <c:v>0.11511428633009524</c:v>
                </c:pt>
                <c:pt idx="42">
                  <c:v>0.11836527915357326</c:v>
                </c:pt>
                <c:pt idx="43">
                  <c:v>0.12169591448493641</c:v>
                </c:pt>
                <c:pt idx="44">
                  <c:v>0.12510775788902212</c:v>
                </c:pt>
                <c:pt idx="45">
                  <c:v>0.12860239420037478</c:v>
                </c:pt>
                <c:pt idx="46">
                  <c:v>0.13218142742074018</c:v>
                </c:pt>
                <c:pt idx="47">
                  <c:v>0.13584648060397267</c:v>
                </c:pt>
                <c:pt idx="48">
                  <c:v>0.13959919572807694</c:v>
                </c:pt>
                <c:pt idx="49">
                  <c:v>0.14344123355410474</c:v>
                </c:pt>
                <c:pt idx="50">
                  <c:v>0.14737427347162382</c:v>
                </c:pt>
                <c:pt idx="51">
                  <c:v>0.15140001333048819</c:v>
                </c:pt>
                <c:pt idx="52">
                  <c:v>0.15552016925862833</c:v>
                </c:pt>
                <c:pt idx="53">
                  <c:v>0.1597364754655958</c:v>
                </c:pt>
                <c:pt idx="54">
                  <c:v>0.16405068403158529</c:v>
                </c:pt>
                <c:pt idx="55">
                  <c:v>0.16846456468167451</c:v>
                </c:pt>
                <c:pt idx="56">
                  <c:v>0.17297990454501205</c:v>
                </c:pt>
                <c:pt idx="57">
                  <c:v>0.17759850789869822</c:v>
                </c:pt>
                <c:pt idx="58">
                  <c:v>0.18232219589609805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0.18232219589609805</c:v>
                </c:pt>
                <c:pt idx="583">
                  <c:v>0.17759850789869822</c:v>
                </c:pt>
                <c:pt idx="584">
                  <c:v>0.17297990454501205</c:v>
                </c:pt>
                <c:pt idx="585">
                  <c:v>0.16846456468167451</c:v>
                </c:pt>
                <c:pt idx="586">
                  <c:v>0.16405068403158529</c:v>
                </c:pt>
                <c:pt idx="587">
                  <c:v>0.1597364754655958</c:v>
                </c:pt>
                <c:pt idx="588">
                  <c:v>0.15552016925862833</c:v>
                </c:pt>
                <c:pt idx="589">
                  <c:v>0.15140001333048819</c:v>
                </c:pt>
                <c:pt idx="590">
                  <c:v>0.14737427347162382</c:v>
                </c:pt>
                <c:pt idx="591">
                  <c:v>0.14344123355410474</c:v>
                </c:pt>
                <c:pt idx="592">
                  <c:v>0.13959919572807694</c:v>
                </c:pt>
                <c:pt idx="593">
                  <c:v>0.13584648060397267</c:v>
                </c:pt>
                <c:pt idx="594">
                  <c:v>0.13218142742074018</c:v>
                </c:pt>
                <c:pt idx="595">
                  <c:v>0.12860239420037478</c:v>
                </c:pt>
                <c:pt idx="596">
                  <c:v>0.12510775788902212</c:v>
                </c:pt>
                <c:pt idx="597">
                  <c:v>0.12169591448493641</c:v>
                </c:pt>
                <c:pt idx="598">
                  <c:v>0.11836527915357326</c:v>
                </c:pt>
                <c:pt idx="599">
                  <c:v>0.11511428633009524</c:v>
                </c:pt>
                <c:pt idx="600">
                  <c:v>0.11194138980957856</c:v>
                </c:pt>
                <c:pt idx="601">
                  <c:v>0.10884506282519789</c:v>
                </c:pt>
                <c:pt idx="602">
                  <c:v>0.10582379811467892</c:v>
                </c:pt>
                <c:pt idx="603">
                  <c:v>0.10287610797529731</c:v>
                </c:pt>
                <c:pt idx="604">
                  <c:v>0.10000052430771364</c:v>
                </c:pt>
                <c:pt idx="605">
                  <c:v>9.7195598648923326E-2</c:v>
                </c:pt>
                <c:pt idx="606">
                  <c:v>9.4459902194609202E-2</c:v>
                </c:pt>
                <c:pt idx="607">
                  <c:v>9.1792025811176708E-2</c:v>
                </c:pt>
                <c:pt idx="608">
                  <c:v>8.9190580037756692E-2</c:v>
                </c:pt>
                <c:pt idx="609">
                  <c:v>8.6654195078454149E-2</c:v>
                </c:pt>
                <c:pt idx="610">
                  <c:v>8.4181520785125502E-2</c:v>
                </c:pt>
                <c:pt idx="611">
                  <c:v>8.1771226630961286E-2</c:v>
                </c:pt>
                <c:pt idx="612">
                  <c:v>7.9422001675152537E-2</c:v>
                </c:pt>
                <c:pt idx="613">
                  <c:v>7.7132554518914417E-2</c:v>
                </c:pt>
                <c:pt idx="614">
                  <c:v>7.4901613253143859E-2</c:v>
                </c:pt>
                <c:pt idx="615">
                  <c:v>7.2727925397977747E-2</c:v>
                </c:pt>
                <c:pt idx="616">
                  <c:v>7.0610257834525847E-2</c:v>
                </c:pt>
                <c:pt idx="617">
                  <c:v>6.8547396729040991E-2</c:v>
                </c:pt>
                <c:pt idx="618">
                  <c:v>6.6538147449794111E-2</c:v>
                </c:pt>
                <c:pt idx="619">
                  <c:v>6.4581334476912569E-2</c:v>
                </c:pt>
                <c:pt idx="620">
                  <c:v>6.2675801305443937E-2</c:v>
                </c:pt>
                <c:pt idx="621">
                  <c:v>6.0820410341898001E-2</c:v>
                </c:pt>
                <c:pt idx="622">
                  <c:v>5.9014042794522013E-2</c:v>
                </c:pt>
                <c:pt idx="623">
                  <c:v>5.7255598557558469E-2</c:v>
                </c:pt>
                <c:pt idx="624">
                  <c:v>5.5543996089730895E-2</c:v>
                </c:pt>
                <c:pt idx="625">
                  <c:v>5.3878172287202646E-2</c:v>
                </c:pt>
                <c:pt idx="626">
                  <c:v>5.2257082351246639E-2</c:v>
                </c:pt>
                <c:pt idx="627">
                  <c:v>5.0679699650864253E-2</c:v>
                </c:pt>
                <c:pt idx="628">
                  <c:v>4.9145015580583859E-2</c:v>
                </c:pt>
                <c:pt idx="629">
                  <c:v>4.7652039413670175E-2</c:v>
                </c:pt>
                <c:pt idx="630">
                  <c:v>4.6199798150967995E-2</c:v>
                </c:pt>
                <c:pt idx="631">
                  <c:v>4.47873363656031E-2</c:v>
                </c:pt>
                <c:pt idx="632">
                  <c:v>4.3413716043756462E-2</c:v>
                </c:pt>
                <c:pt idx="633">
                  <c:v>4.2078016421727669E-2</c:v>
                </c:pt>
                <c:pt idx="634">
                  <c:v>4.0779333819494383E-2</c:v>
                </c:pt>
                <c:pt idx="635">
                  <c:v>3.9516781470976613E-2</c:v>
                </c:pt>
                <c:pt idx="636">
                  <c:v>3.8289489351204783E-2</c:v>
                </c:pt>
                <c:pt idx="637">
                  <c:v>3.7096604000591483E-2</c:v>
                </c:pt>
                <c:pt idx="638">
                  <c:v>3.5937288346498272E-2</c:v>
                </c:pt>
                <c:pt idx="639">
                  <c:v>3.4810721522288944E-2</c:v>
                </c:pt>
                <c:pt idx="640">
                  <c:v>3.3716098684052571E-2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52-4EDD-9C0B-CF9D2C70D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1537768"/>
        <c:axId val="1"/>
      </c:areaChart>
      <c:catAx>
        <c:axId val="621537768"/>
        <c:scaling>
          <c:orientation val="minMax"/>
        </c:scaling>
        <c:delete val="0"/>
        <c:axPos val="b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40"/>
        <c:tickMarkSkip val="20"/>
        <c:noMultiLvlLbl val="0"/>
      </c:catAx>
      <c:valAx>
        <c:axId val="1"/>
        <c:scaling>
          <c:orientation val="minMax"/>
        </c:scaling>
        <c:delete val="1"/>
        <c:axPos val="l"/>
        <c:numFmt formatCode="0.00000" sourceLinked="1"/>
        <c:majorTickMark val="out"/>
        <c:minorTickMark val="none"/>
        <c:tickLblPos val="nextTo"/>
        <c:crossAx val="62153776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160020</xdr:rowOff>
    </xdr:from>
    <xdr:to>
      <xdr:col>9</xdr:col>
      <xdr:colOff>502920</xdr:colOff>
      <xdr:row>39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4A609B5-707D-4ED7-8653-2EDBEAE3D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30480</xdr:rowOff>
    </xdr:from>
    <xdr:to>
      <xdr:col>10</xdr:col>
      <xdr:colOff>22860</xdr:colOff>
      <xdr:row>37</xdr:row>
      <xdr:rowOff>68580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A871EFCD-8CD8-48BA-8038-AA67C3EA5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160020</xdr:rowOff>
    </xdr:from>
    <xdr:to>
      <xdr:col>9</xdr:col>
      <xdr:colOff>502920</xdr:colOff>
      <xdr:row>39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B85016A-FBE9-47E9-9A6D-EFCDF4DE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160020</xdr:rowOff>
    </xdr:from>
    <xdr:to>
      <xdr:col>9</xdr:col>
      <xdr:colOff>502920</xdr:colOff>
      <xdr:row>39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5FE177F-FBCF-4389-9FA5-4F1498A82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160020</xdr:rowOff>
    </xdr:from>
    <xdr:to>
      <xdr:col>9</xdr:col>
      <xdr:colOff>502920</xdr:colOff>
      <xdr:row>39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B710262-3BAB-4A8C-B937-EEC1A8915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160020</xdr:rowOff>
    </xdr:from>
    <xdr:to>
      <xdr:col>9</xdr:col>
      <xdr:colOff>502920</xdr:colOff>
      <xdr:row>39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56B17A3-A831-4F96-9217-67580FE83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160020</xdr:rowOff>
    </xdr:from>
    <xdr:to>
      <xdr:col>11</xdr:col>
      <xdr:colOff>502920</xdr:colOff>
      <xdr:row>30</xdr:row>
      <xdr:rowOff>91440</xdr:rowOff>
    </xdr:to>
    <xdr:graphicFrame macro="">
      <xdr:nvGraphicFramePr>
        <xdr:cNvPr id="72712" name="Chart 2">
          <a:extLst>
            <a:ext uri="{FF2B5EF4-FFF2-40B4-BE49-F238E27FC236}">
              <a16:creationId xmlns:a16="http://schemas.microsoft.com/office/drawing/2014/main" id="{340FA9F8-E97C-4DC2-8716-AA2DB71BA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11</xdr:row>
      <xdr:rowOff>160020</xdr:rowOff>
    </xdr:from>
    <xdr:to>
      <xdr:col>11</xdr:col>
      <xdr:colOff>502920</xdr:colOff>
      <xdr:row>30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6BE0EE67-E3F6-4108-B226-FDB14A9CF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30480</xdr:rowOff>
    </xdr:from>
    <xdr:to>
      <xdr:col>10</xdr:col>
      <xdr:colOff>22860</xdr:colOff>
      <xdr:row>37</xdr:row>
      <xdr:rowOff>68580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D9FA7C-5723-4169-B1AC-BDB647C76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30480</xdr:rowOff>
    </xdr:from>
    <xdr:to>
      <xdr:col>10</xdr:col>
      <xdr:colOff>22860</xdr:colOff>
      <xdr:row>37</xdr:row>
      <xdr:rowOff>68580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FA98A6C1-C7EC-4A7A-9360-58E1772E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30480</xdr:rowOff>
    </xdr:from>
    <xdr:to>
      <xdr:col>10</xdr:col>
      <xdr:colOff>22860</xdr:colOff>
      <xdr:row>37</xdr:row>
      <xdr:rowOff>68580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FAE3FD76-4782-4CAA-B52E-8A39AAF54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160020</xdr:rowOff>
    </xdr:from>
    <xdr:to>
      <xdr:col>9</xdr:col>
      <xdr:colOff>502920</xdr:colOff>
      <xdr:row>39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E37A223-4196-4240-AA89-FC8177AD9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160020</xdr:rowOff>
    </xdr:from>
    <xdr:to>
      <xdr:col>9</xdr:col>
      <xdr:colOff>502920</xdr:colOff>
      <xdr:row>39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2F04374-BF51-4B7F-8FED-5BAD69C06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30480</xdr:rowOff>
    </xdr:from>
    <xdr:to>
      <xdr:col>10</xdr:col>
      <xdr:colOff>22860</xdr:colOff>
      <xdr:row>37</xdr:row>
      <xdr:rowOff>68580</xdr:rowOff>
    </xdr:to>
    <xdr:graphicFrame macro="">
      <xdr:nvGraphicFramePr>
        <xdr:cNvPr id="60425" name="Chart 2">
          <a:extLst>
            <a:ext uri="{FF2B5EF4-FFF2-40B4-BE49-F238E27FC236}">
              <a16:creationId xmlns:a16="http://schemas.microsoft.com/office/drawing/2014/main" id="{FD2C4D08-3C3D-4087-8BA3-4C878F037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30480</xdr:rowOff>
    </xdr:from>
    <xdr:to>
      <xdr:col>10</xdr:col>
      <xdr:colOff>22860</xdr:colOff>
      <xdr:row>37</xdr:row>
      <xdr:rowOff>68580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258D3EFF-0336-452E-8BAA-EA08B5C9B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30480</xdr:rowOff>
    </xdr:from>
    <xdr:to>
      <xdr:col>10</xdr:col>
      <xdr:colOff>22860</xdr:colOff>
      <xdr:row>37</xdr:row>
      <xdr:rowOff>68580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759417D1-1530-41EA-9955-B9681EF0A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17</xdr:row>
      <xdr:rowOff>30480</xdr:rowOff>
    </xdr:from>
    <xdr:to>
      <xdr:col>10</xdr:col>
      <xdr:colOff>22860</xdr:colOff>
      <xdr:row>37</xdr:row>
      <xdr:rowOff>68580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B0C1C89B-ED1F-42F2-BA77-7DBA8DE6C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160020</xdr:rowOff>
    </xdr:from>
    <xdr:to>
      <xdr:col>9</xdr:col>
      <xdr:colOff>502920</xdr:colOff>
      <xdr:row>39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39FFE2B5-6866-4B6A-99E1-9F81EDC45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20</xdr:row>
      <xdr:rowOff>160020</xdr:rowOff>
    </xdr:from>
    <xdr:to>
      <xdr:col>9</xdr:col>
      <xdr:colOff>502920</xdr:colOff>
      <xdr:row>39</xdr:row>
      <xdr:rowOff>91440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CB5959E0-DDFD-4C9C-9F15-7A7164B7CF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r.%20Jim/My%20Documents/Dr.%20Jim/TEACH/Webster/BUSN5760/online/Hypothesis_Tests_Two_Samp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Dr.%20Jim/My%20Documents/Dr.%20Jim/TEACH/Webster/BUSN5760/online/Nonparametric%20Test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n - INDEP"/>
      <sheetName val="Mean - INDEP (raw data) "/>
      <sheetName val="Hyp Mean - PAIRED"/>
      <sheetName val="Proportion"/>
      <sheetName val="Wilcox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n"/>
      <sheetName val="Runs"/>
      <sheetName val="Wilcoxon"/>
      <sheetName val="Kruskal-Wallis"/>
      <sheetName val="Friedman"/>
      <sheetName val="Spearman"/>
    </sheetNames>
    <sheetDataSet>
      <sheetData sheetId="0">
        <row r="4">
          <cell r="C4" t="str">
            <v>+</v>
          </cell>
        </row>
        <row r="5">
          <cell r="C5" t="str">
            <v>+</v>
          </cell>
        </row>
        <row r="6">
          <cell r="C6" t="str">
            <v>+</v>
          </cell>
        </row>
        <row r="7">
          <cell r="C7" t="str">
            <v>+</v>
          </cell>
        </row>
        <row r="8">
          <cell r="C8" t="str">
            <v>+</v>
          </cell>
        </row>
        <row r="9">
          <cell r="C9" t="str">
            <v>-</v>
          </cell>
        </row>
        <row r="10">
          <cell r="C10" t="str">
            <v>+</v>
          </cell>
        </row>
        <row r="11">
          <cell r="C11" t="str">
            <v>-</v>
          </cell>
        </row>
        <row r="12">
          <cell r="C12" t="str">
            <v>+</v>
          </cell>
        </row>
        <row r="13">
          <cell r="C13" t="str">
            <v>+</v>
          </cell>
        </row>
        <row r="14">
          <cell r="C14" t="str">
            <v>+</v>
          </cell>
        </row>
        <row r="15">
          <cell r="C15" t="str">
            <v>+</v>
          </cell>
        </row>
        <row r="16">
          <cell r="C16" t="str">
            <v>+</v>
          </cell>
        </row>
        <row r="17">
          <cell r="C17" t="str">
            <v>-</v>
          </cell>
        </row>
        <row r="18">
          <cell r="C18" t="str">
            <v>+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669"/>
  <sheetViews>
    <sheetView tabSelected="1" workbookViewId="0">
      <selection activeCell="M27" sqref="M27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4.6640625" style="1" customWidth="1"/>
    <col min="5" max="5" width="9.109375" style="1"/>
    <col min="6" max="6" width="23.5546875" style="1" customWidth="1"/>
    <col min="7" max="7" width="9.109375" style="1"/>
    <col min="8" max="8" width="2.109375" style="1" bestFit="1" customWidth="1"/>
    <col min="9" max="9" width="25.109375" style="1" bestFit="1" customWidth="1"/>
    <col min="10" max="10" width="7.44140625" style="1" customWidth="1"/>
    <col min="11" max="20" width="9.109375" style="1"/>
    <col min="21" max="21" width="1.88671875" style="1" customWidth="1"/>
    <col min="22" max="24" width="1.33203125" style="9" customWidth="1"/>
    <col min="25" max="26" width="1.33203125" style="1" customWidth="1"/>
    <col min="27" max="16384" width="9.109375" style="1"/>
  </cols>
  <sheetData>
    <row r="1" spans="2:27" ht="13.8" thickBot="1" x14ac:dyDescent="0.3"/>
    <row r="2" spans="2:27" ht="21" x14ac:dyDescent="0.4">
      <c r="B2" s="58" t="s">
        <v>21</v>
      </c>
      <c r="C2" s="57"/>
      <c r="D2" s="17"/>
      <c r="E2" s="17"/>
      <c r="F2" s="56"/>
      <c r="G2" s="55"/>
      <c r="H2" s="12"/>
      <c r="I2" s="12"/>
      <c r="J2" s="54"/>
      <c r="K2" s="53"/>
      <c r="L2" s="53"/>
      <c r="M2" s="53"/>
      <c r="N2" s="53"/>
      <c r="O2" s="53"/>
      <c r="P2" s="53"/>
      <c r="Q2" s="53"/>
      <c r="R2" s="53"/>
      <c r="S2" s="53"/>
      <c r="AA2" s="21"/>
    </row>
    <row r="3" spans="2:27" x14ac:dyDescent="0.25">
      <c r="B3" s="52"/>
      <c r="C3" s="50"/>
      <c r="D3" s="7"/>
      <c r="E3" s="7"/>
      <c r="F3" s="51"/>
      <c r="G3" s="50"/>
      <c r="H3" s="7"/>
      <c r="I3" s="7"/>
      <c r="J3" s="49"/>
      <c r="K3" s="48"/>
      <c r="L3" s="48"/>
      <c r="M3" s="48"/>
      <c r="N3" s="48"/>
      <c r="O3" s="48"/>
      <c r="P3" s="48"/>
      <c r="Q3" s="48"/>
      <c r="R3" s="48"/>
      <c r="S3" s="48"/>
    </row>
    <row r="4" spans="2:27" x14ac:dyDescent="0.25">
      <c r="B4" s="14" t="s">
        <v>20</v>
      </c>
      <c r="C4" s="4">
        <v>5</v>
      </c>
      <c r="D4" s="7"/>
      <c r="E4" s="7"/>
      <c r="F4" s="7"/>
      <c r="G4" s="7"/>
      <c r="H4" s="7"/>
      <c r="I4" s="7"/>
      <c r="J4" s="39"/>
      <c r="K4" s="47"/>
      <c r="L4" s="47"/>
      <c r="M4" s="47"/>
      <c r="N4" s="47"/>
      <c r="O4" s="47"/>
      <c r="P4" s="47"/>
      <c r="Q4" s="47"/>
      <c r="R4" s="47"/>
      <c r="S4" s="47"/>
    </row>
    <row r="5" spans="2:27" x14ac:dyDescent="0.25">
      <c r="B5" s="14" t="s">
        <v>19</v>
      </c>
      <c r="C5" s="4">
        <v>20</v>
      </c>
      <c r="D5" s="7"/>
      <c r="E5" s="7"/>
      <c r="F5" s="46"/>
      <c r="G5" s="44"/>
      <c r="H5" s="7"/>
      <c r="I5" s="7"/>
      <c r="J5" s="15"/>
    </row>
    <row r="6" spans="2:27" ht="13.8" thickBot="1" x14ac:dyDescent="0.3">
      <c r="B6" s="14" t="s">
        <v>18</v>
      </c>
      <c r="C6" s="4">
        <v>49</v>
      </c>
      <c r="D6" s="7"/>
      <c r="E6" s="7"/>
      <c r="F6" s="45" t="s">
        <v>17</v>
      </c>
      <c r="G6" s="44"/>
      <c r="H6" s="7"/>
      <c r="I6" s="3" t="s">
        <v>16</v>
      </c>
      <c r="J6" s="15"/>
    </row>
    <row r="7" spans="2:27" ht="13.8" thickBot="1" x14ac:dyDescent="0.3">
      <c r="B7" s="14" t="s">
        <v>15</v>
      </c>
      <c r="C7" s="43">
        <v>0.95</v>
      </c>
      <c r="D7" s="36" t="s">
        <v>9</v>
      </c>
      <c r="E7" s="35">
        <f>IF(C6&gt;29,C5-C13,C5-C11)</f>
        <v>18.600025725328532</v>
      </c>
      <c r="F7" s="34" t="s">
        <v>8</v>
      </c>
      <c r="G7" s="33">
        <f>IF(C6&gt;29,C5+C13,C5+C11)</f>
        <v>21.399974274671468</v>
      </c>
      <c r="H7" s="32" t="s">
        <v>7</v>
      </c>
      <c r="I7" s="31" t="str">
        <f>IF(C6&gt;29,C5&amp;" +/- "&amp;ROUND(C13,3),C5&amp;" +/- "&amp;ROUND(C11,3))</f>
        <v>20 +/- 1.4</v>
      </c>
      <c r="J7" s="15"/>
      <c r="K7" s="19" t="s">
        <v>239</v>
      </c>
      <c r="L7" s="19"/>
      <c r="M7" s="19"/>
      <c r="N7" s="19"/>
      <c r="O7" s="19"/>
      <c r="P7" s="19"/>
    </row>
    <row r="8" spans="2:27" hidden="1" x14ac:dyDescent="0.25">
      <c r="B8" s="30" t="s">
        <v>14</v>
      </c>
      <c r="C8" s="29">
        <f>C4/SQRT(C6)</f>
        <v>0.7142857142857143</v>
      </c>
      <c r="D8" s="7"/>
      <c r="E8" s="7"/>
      <c r="F8" s="29"/>
      <c r="G8" s="42"/>
      <c r="H8" s="7"/>
      <c r="I8" s="7"/>
      <c r="J8" s="39"/>
      <c r="K8" s="19"/>
      <c r="L8" s="19"/>
      <c r="M8" s="19"/>
      <c r="N8" s="19"/>
      <c r="O8" s="19"/>
      <c r="P8" s="19"/>
      <c r="Q8" s="41"/>
      <c r="R8" s="41"/>
      <c r="S8" s="41"/>
    </row>
    <row r="9" spans="2:27" hidden="1" x14ac:dyDescent="0.25">
      <c r="B9" s="30" t="s">
        <v>13</v>
      </c>
      <c r="C9" s="29">
        <f>C6-1</f>
        <v>48</v>
      </c>
      <c r="D9" s="7"/>
      <c r="E9" s="7"/>
      <c r="F9" s="29"/>
      <c r="G9" s="29"/>
      <c r="H9" s="7"/>
      <c r="I9" s="7"/>
      <c r="J9" s="39"/>
      <c r="K9" s="19"/>
      <c r="L9" s="19"/>
      <c r="M9" s="19"/>
      <c r="N9" s="19"/>
      <c r="O9" s="19"/>
      <c r="P9" s="19"/>
      <c r="Q9" s="38"/>
      <c r="R9" s="38"/>
      <c r="S9" s="38"/>
    </row>
    <row r="10" spans="2:27" hidden="1" x14ac:dyDescent="0.25">
      <c r="B10" s="40" t="s">
        <v>12</v>
      </c>
      <c r="C10" s="29">
        <f>TINV(1-C7,C9)</f>
        <v>2.0106347576242314</v>
      </c>
      <c r="D10" s="7"/>
      <c r="E10" s="7"/>
      <c r="F10" s="29"/>
      <c r="G10" s="29"/>
      <c r="H10" s="7"/>
      <c r="I10" s="7"/>
      <c r="J10" s="39"/>
      <c r="K10" s="19"/>
      <c r="L10" s="19"/>
      <c r="M10" s="19"/>
      <c r="N10" s="19"/>
      <c r="O10" s="19"/>
      <c r="P10" s="19"/>
      <c r="Q10" s="38"/>
      <c r="R10" s="38"/>
      <c r="S10" s="38"/>
    </row>
    <row r="11" spans="2:27" hidden="1" x14ac:dyDescent="0.25">
      <c r="B11" s="28" t="s">
        <v>5</v>
      </c>
      <c r="C11" s="27">
        <f>C10*C8</f>
        <v>1.4361676840173081</v>
      </c>
      <c r="D11" s="7"/>
      <c r="E11" s="7"/>
      <c r="F11" s="29"/>
      <c r="G11" s="29"/>
      <c r="H11" s="7"/>
      <c r="I11" s="7"/>
      <c r="J11" s="39"/>
      <c r="K11" s="19"/>
      <c r="L11" s="19"/>
      <c r="M11" s="19"/>
      <c r="N11" s="19"/>
      <c r="O11" s="19"/>
      <c r="P11" s="19"/>
      <c r="Q11" s="38"/>
      <c r="R11" s="38"/>
      <c r="S11" s="38"/>
    </row>
    <row r="12" spans="2:27" hidden="1" x14ac:dyDescent="0.25">
      <c r="B12" s="30" t="s">
        <v>11</v>
      </c>
      <c r="C12" s="29">
        <f>NORMSINV((1-C7)/2)</f>
        <v>-1.9599639845400536</v>
      </c>
      <c r="D12" s="7"/>
      <c r="E12" s="7"/>
      <c r="F12" s="29"/>
      <c r="G12" s="29"/>
      <c r="H12" s="7"/>
      <c r="I12" s="7"/>
      <c r="J12" s="39"/>
      <c r="K12" s="19"/>
      <c r="L12" s="19"/>
      <c r="M12" s="19"/>
      <c r="N12" s="19"/>
      <c r="O12" s="19"/>
      <c r="P12" s="19"/>
      <c r="Q12" s="38"/>
      <c r="R12" s="38"/>
      <c r="S12" s="38"/>
    </row>
    <row r="13" spans="2:27" hidden="1" x14ac:dyDescent="0.25">
      <c r="B13" s="28" t="s">
        <v>4</v>
      </c>
      <c r="C13" s="29">
        <f>CONFIDENCE(1-C7,C4,C6)</f>
        <v>1.399974274671467</v>
      </c>
      <c r="D13" s="7"/>
      <c r="E13" s="7"/>
      <c r="F13" s="29"/>
      <c r="G13" s="29"/>
      <c r="H13" s="7"/>
      <c r="I13" s="7"/>
      <c r="J13" s="39"/>
      <c r="K13" s="19"/>
      <c r="L13" s="19"/>
      <c r="M13" s="19"/>
      <c r="N13" s="19"/>
      <c r="O13" s="19"/>
      <c r="P13" s="19"/>
      <c r="Q13" s="38"/>
      <c r="R13" s="38"/>
      <c r="S13" s="38"/>
    </row>
    <row r="14" spans="2:27" x14ac:dyDescent="0.25">
      <c r="B14" s="30"/>
      <c r="C14" s="29"/>
      <c r="D14" s="7"/>
      <c r="E14" s="7"/>
      <c r="F14" s="29"/>
      <c r="G14" s="29"/>
      <c r="H14" s="7"/>
      <c r="I14" s="7"/>
      <c r="J14" s="39"/>
      <c r="K14" s="19" t="s">
        <v>240</v>
      </c>
      <c r="L14" s="19"/>
      <c r="M14" s="19"/>
      <c r="N14" s="19"/>
      <c r="O14" s="19"/>
      <c r="P14" s="19"/>
      <c r="R14" s="38"/>
      <c r="S14" s="38"/>
    </row>
    <row r="15" spans="2:27" ht="13.8" thickBot="1" x14ac:dyDescent="0.3">
      <c r="B15" s="30"/>
      <c r="C15" s="29"/>
      <c r="D15" s="7"/>
      <c r="E15" s="7"/>
      <c r="F15" s="29"/>
      <c r="G15" s="29"/>
      <c r="H15" s="7"/>
      <c r="I15" s="7"/>
      <c r="J15" s="39"/>
      <c r="R15" s="38"/>
      <c r="S15" s="38"/>
    </row>
    <row r="16" spans="2:27" ht="13.8" thickBot="1" x14ac:dyDescent="0.3">
      <c r="B16" s="37" t="s">
        <v>10</v>
      </c>
      <c r="C16" s="4"/>
      <c r="D16" s="36" t="s">
        <v>9</v>
      </c>
      <c r="E16" s="35">
        <f>IF(C6&gt;29,C5-C19,C5-C18)</f>
        <v>10.200180077299731</v>
      </c>
      <c r="F16" s="34" t="s">
        <v>8</v>
      </c>
      <c r="G16" s="33">
        <f>IF(C6&gt;29,C5+C19,C5+C18)</f>
        <v>29.799819922700269</v>
      </c>
      <c r="H16" s="32" t="s">
        <v>7</v>
      </c>
      <c r="I16" s="31" t="str">
        <f>IF(C6&gt;29,C5&amp;" +/- "&amp;ROUND(C19,3),C5&amp;" +/- "&amp;ROUND(C18,3))</f>
        <v>20 +/- 9.8</v>
      </c>
      <c r="J16" s="15"/>
    </row>
    <row r="17" spans="2:26" hidden="1" x14ac:dyDescent="0.25">
      <c r="B17" s="30" t="s">
        <v>6</v>
      </c>
      <c r="C17" s="29">
        <f>SQRT((C16-C6)/(C16-1))</f>
        <v>7</v>
      </c>
      <c r="D17" s="7"/>
      <c r="E17" s="7"/>
      <c r="F17" s="7"/>
      <c r="G17" s="7"/>
      <c r="H17" s="7"/>
      <c r="I17" s="7"/>
      <c r="J17" s="15"/>
    </row>
    <row r="18" spans="2:26" hidden="1" x14ac:dyDescent="0.25">
      <c r="B18" s="28" t="s">
        <v>5</v>
      </c>
      <c r="C18" s="27">
        <f>C11*C17</f>
        <v>10.053173788121157</v>
      </c>
      <c r="D18" s="7"/>
      <c r="E18" s="7"/>
      <c r="F18" s="7"/>
      <c r="G18" s="7"/>
      <c r="H18" s="7"/>
      <c r="I18" s="7"/>
      <c r="J18" s="15"/>
    </row>
    <row r="19" spans="2:26" hidden="1" x14ac:dyDescent="0.25">
      <c r="B19" s="28" t="s">
        <v>4</v>
      </c>
      <c r="C19" s="27">
        <f>C13*C17</f>
        <v>9.7998199227002694</v>
      </c>
      <c r="D19" s="7"/>
      <c r="E19" s="7"/>
      <c r="F19" s="7"/>
      <c r="G19" s="7"/>
      <c r="H19" s="7"/>
      <c r="I19" s="7"/>
      <c r="J19" s="15"/>
    </row>
    <row r="20" spans="2:26" ht="13.8" thickBot="1" x14ac:dyDescent="0.3">
      <c r="B20" s="26"/>
      <c r="C20" s="25"/>
      <c r="D20" s="8"/>
      <c r="E20" s="8"/>
      <c r="F20" s="8"/>
      <c r="G20" s="8"/>
      <c r="H20" s="8"/>
      <c r="I20" s="8"/>
      <c r="J20" s="16"/>
    </row>
    <row r="23" spans="2:26" x14ac:dyDescent="0.25">
      <c r="V23" s="24" t="s">
        <v>3</v>
      </c>
      <c r="W23" s="24"/>
      <c r="X23" s="24" t="s">
        <v>3</v>
      </c>
      <c r="Y23" s="24" t="s">
        <v>2</v>
      </c>
      <c r="Z23" s="24" t="s">
        <v>2</v>
      </c>
    </row>
    <row r="24" spans="2:26" x14ac:dyDescent="0.25">
      <c r="V24" s="20">
        <v>-3.2</v>
      </c>
      <c r="W24" s="20">
        <f t="shared" ref="W24:W87" si="0">ROUND(V24*$C$4/SQRT($C$6)+$C$5,2)</f>
        <v>17.71</v>
      </c>
      <c r="X24" s="23" t="str">
        <f t="shared" ref="X24:X87" si="1">CONCATENATE(W24)</f>
        <v>17.71</v>
      </c>
      <c r="Y24" s="21">
        <f t="shared" ref="Y24:Y87" si="2">IF(OR(W24&lt;$E$7,W24&gt;$G$7),0,(EXP(-0.5*V24^2))/($C$4*(1/SQRT($C$6))*SQRT(2*PI())))</f>
        <v>0</v>
      </c>
      <c r="Z24" s="21">
        <f t="shared" ref="Z24:Z87" si="3">IF(AND(W24&gt;=$E$7,W24&lt;=$G$7),0,(EXP(-0.5*V24^2))/($C$4*(1/SQRT($C$6))*SQRT(2*PI())))</f>
        <v>3.3377234820507768E-3</v>
      </c>
    </row>
    <row r="25" spans="2:26" x14ac:dyDescent="0.25">
      <c r="V25" s="20">
        <v>-3.19</v>
      </c>
      <c r="W25" s="20">
        <f t="shared" si="0"/>
        <v>17.72</v>
      </c>
      <c r="X25" s="22" t="str">
        <f t="shared" si="1"/>
        <v>17.72</v>
      </c>
      <c r="Y25" s="21">
        <f t="shared" si="2"/>
        <v>0</v>
      </c>
      <c r="Z25" s="21">
        <f t="shared" si="3"/>
        <v>3.4460856144969813E-3</v>
      </c>
    </row>
    <row r="26" spans="2:26" x14ac:dyDescent="0.25">
      <c r="V26" s="20">
        <v>-3.18</v>
      </c>
      <c r="W26" s="20">
        <f t="shared" si="0"/>
        <v>17.73</v>
      </c>
      <c r="X26" s="22" t="str">
        <f t="shared" si="1"/>
        <v>17.73</v>
      </c>
      <c r="Y26" s="21">
        <f t="shared" si="2"/>
        <v>0</v>
      </c>
      <c r="Z26" s="21">
        <f t="shared" si="3"/>
        <v>3.5576100402171305E-3</v>
      </c>
    </row>
    <row r="27" spans="2:26" x14ac:dyDescent="0.25">
      <c r="V27" s="20">
        <v>-3.17</v>
      </c>
      <c r="W27" s="20">
        <f t="shared" si="0"/>
        <v>17.739999999999998</v>
      </c>
      <c r="X27" s="22" t="str">
        <f t="shared" si="1"/>
        <v>17.74</v>
      </c>
      <c r="Y27" s="21">
        <f t="shared" si="2"/>
        <v>0</v>
      </c>
      <c r="Z27" s="21">
        <f t="shared" si="3"/>
        <v>3.6723764346934347E-3</v>
      </c>
    </row>
    <row r="28" spans="2:26" x14ac:dyDescent="0.25">
      <c r="V28" s="20">
        <v>-3.16</v>
      </c>
      <c r="W28" s="20">
        <f t="shared" si="0"/>
        <v>17.739999999999998</v>
      </c>
      <c r="X28" s="22" t="str">
        <f t="shared" si="1"/>
        <v>17.74</v>
      </c>
      <c r="Y28" s="21">
        <f t="shared" si="2"/>
        <v>0</v>
      </c>
      <c r="Z28" s="21">
        <f t="shared" si="3"/>
        <v>3.7904660595769806E-3</v>
      </c>
    </row>
    <row r="29" spans="2:26" x14ac:dyDescent="0.25">
      <c r="V29" s="20">
        <v>-3.15</v>
      </c>
      <c r="W29" s="20">
        <f t="shared" si="0"/>
        <v>17.75</v>
      </c>
      <c r="X29" s="22" t="str">
        <f t="shared" si="1"/>
        <v>17.75</v>
      </c>
      <c r="Y29" s="21">
        <f t="shared" si="2"/>
        <v>0</v>
      </c>
      <c r="Z29" s="21">
        <f t="shared" si="3"/>
        <v>3.9119617808312263E-3</v>
      </c>
    </row>
    <row r="30" spans="2:26" x14ac:dyDescent="0.25">
      <c r="V30" s="20">
        <v>-3.14</v>
      </c>
      <c r="W30" s="20">
        <f t="shared" si="0"/>
        <v>17.760000000000002</v>
      </c>
      <c r="X30" s="22" t="str">
        <f t="shared" si="1"/>
        <v>17.76</v>
      </c>
      <c r="Y30" s="21">
        <f t="shared" si="2"/>
        <v>0</v>
      </c>
      <c r="Z30" s="21">
        <f t="shared" si="3"/>
        <v>4.0369480866448149E-3</v>
      </c>
    </row>
    <row r="31" spans="2:26" x14ac:dyDescent="0.25">
      <c r="V31" s="20">
        <v>-3.13</v>
      </c>
      <c r="W31" s="20">
        <f t="shared" si="0"/>
        <v>17.760000000000002</v>
      </c>
      <c r="X31" s="22" t="str">
        <f t="shared" si="1"/>
        <v>17.76</v>
      </c>
      <c r="Y31" s="21">
        <f t="shared" si="2"/>
        <v>0</v>
      </c>
      <c r="Z31" s="21">
        <f t="shared" si="3"/>
        <v>4.1655111050955557E-3</v>
      </c>
    </row>
    <row r="32" spans="2:26" x14ac:dyDescent="0.25">
      <c r="V32" s="20">
        <v>-3.12</v>
      </c>
      <c r="W32" s="20">
        <f t="shared" si="0"/>
        <v>17.77</v>
      </c>
      <c r="X32" s="22" t="str">
        <f t="shared" si="1"/>
        <v>17.77</v>
      </c>
      <c r="Y32" s="21">
        <f t="shared" si="2"/>
        <v>0</v>
      </c>
      <c r="Z32" s="21">
        <f t="shared" si="3"/>
        <v>4.2977386215466368E-3</v>
      </c>
    </row>
    <row r="33" spans="22:26" x14ac:dyDescent="0.25">
      <c r="V33" s="20">
        <v>-3.11</v>
      </c>
      <c r="W33" s="20">
        <f t="shared" si="0"/>
        <v>17.78</v>
      </c>
      <c r="X33" s="22" t="str">
        <f t="shared" si="1"/>
        <v>17.78</v>
      </c>
      <c r="Y33" s="21">
        <f t="shared" si="2"/>
        <v>0</v>
      </c>
      <c r="Z33" s="21">
        <f t="shared" si="3"/>
        <v>4.4337200957561143E-3</v>
      </c>
    </row>
    <row r="34" spans="22:26" x14ac:dyDescent="0.25">
      <c r="V34" s="20">
        <v>-3.1</v>
      </c>
      <c r="W34" s="20">
        <f t="shared" si="0"/>
        <v>17.79</v>
      </c>
      <c r="X34" s="22" t="str">
        <f t="shared" si="1"/>
        <v>17.79</v>
      </c>
      <c r="Y34" s="21">
        <f t="shared" si="2"/>
        <v>0</v>
      </c>
      <c r="Z34" s="21">
        <f t="shared" si="3"/>
        <v>4.5735466786798861E-3</v>
      </c>
    </row>
    <row r="35" spans="22:26" x14ac:dyDescent="0.25">
      <c r="V35" s="20">
        <v>-3.09</v>
      </c>
      <c r="W35" s="20">
        <f t="shared" si="0"/>
        <v>17.79</v>
      </c>
      <c r="X35" s="22" t="str">
        <f t="shared" si="1"/>
        <v>17.79</v>
      </c>
      <c r="Y35" s="21">
        <f t="shared" si="2"/>
        <v>0</v>
      </c>
      <c r="Z35" s="21">
        <f t="shared" si="3"/>
        <v>4.717311228948474E-3</v>
      </c>
    </row>
    <row r="36" spans="22:26" x14ac:dyDescent="0.25">
      <c r="V36" s="20">
        <v>-3.08</v>
      </c>
      <c r="W36" s="20">
        <f t="shared" si="0"/>
        <v>17.8</v>
      </c>
      <c r="X36" s="22" t="str">
        <f t="shared" si="1"/>
        <v>17.8</v>
      </c>
      <c r="Y36" s="21">
        <f t="shared" si="2"/>
        <v>0</v>
      </c>
      <c r="Z36" s="21">
        <f t="shared" si="3"/>
        <v>4.865108328996913E-3</v>
      </c>
    </row>
    <row r="37" spans="22:26" x14ac:dyDescent="0.25">
      <c r="V37" s="20">
        <v>-3.07</v>
      </c>
      <c r="W37" s="20">
        <f t="shared" si="0"/>
        <v>17.809999999999999</v>
      </c>
      <c r="X37" s="22" t="str">
        <f t="shared" si="1"/>
        <v>17.81</v>
      </c>
      <c r="Y37" s="21">
        <f t="shared" si="2"/>
        <v>0</v>
      </c>
      <c r="Z37" s="21">
        <f t="shared" si="3"/>
        <v>5.0170343008273067E-3</v>
      </c>
    </row>
    <row r="38" spans="22:26" x14ac:dyDescent="0.25">
      <c r="V38" s="20">
        <v>-3.06</v>
      </c>
      <c r="W38" s="20">
        <f t="shared" si="0"/>
        <v>17.809999999999999</v>
      </c>
      <c r="X38" s="22" t="str">
        <f t="shared" si="1"/>
        <v>17.81</v>
      </c>
      <c r="Y38" s="21">
        <f t="shared" si="2"/>
        <v>0</v>
      </c>
      <c r="Z38" s="21">
        <f t="shared" si="3"/>
        <v>5.1731872213826493E-3</v>
      </c>
    </row>
    <row r="39" spans="22:26" x14ac:dyDescent="0.25">
      <c r="V39" s="20">
        <v>-3.05</v>
      </c>
      <c r="W39" s="20">
        <f t="shared" si="0"/>
        <v>17.82</v>
      </c>
      <c r="X39" s="22" t="str">
        <f t="shared" si="1"/>
        <v>17.82</v>
      </c>
      <c r="Y39" s="21">
        <f t="shared" si="2"/>
        <v>0</v>
      </c>
      <c r="Z39" s="21">
        <f t="shared" si="3"/>
        <v>5.3336669375105353E-3</v>
      </c>
    </row>
    <row r="40" spans="22:26" x14ac:dyDescent="0.25">
      <c r="V40" s="20">
        <v>-3.04</v>
      </c>
      <c r="W40" s="20">
        <f t="shared" si="0"/>
        <v>17.829999999999998</v>
      </c>
      <c r="X40" s="22" t="str">
        <f t="shared" si="1"/>
        <v>17.83</v>
      </c>
      <c r="Y40" s="21">
        <f t="shared" si="2"/>
        <v>0</v>
      </c>
      <c r="Z40" s="21">
        <f t="shared" si="3"/>
        <v>5.4985750804946911E-3</v>
      </c>
    </row>
    <row r="41" spans="22:26" x14ac:dyDescent="0.25">
      <c r="V41" s="20">
        <v>-3.03</v>
      </c>
      <c r="W41" s="20">
        <f t="shared" si="0"/>
        <v>17.84</v>
      </c>
      <c r="X41" s="22" t="str">
        <f t="shared" si="1"/>
        <v>17.84</v>
      </c>
      <c r="Y41" s="21">
        <f t="shared" si="2"/>
        <v>0</v>
      </c>
      <c r="Z41" s="21">
        <f t="shared" si="3"/>
        <v>5.6680150801322023E-3</v>
      </c>
    </row>
    <row r="42" spans="22:26" x14ac:dyDescent="0.25">
      <c r="V42" s="20">
        <v>-3.02</v>
      </c>
      <c r="W42" s="20">
        <f t="shared" si="0"/>
        <v>17.84</v>
      </c>
      <c r="X42" s="22" t="str">
        <f t="shared" si="1"/>
        <v>17.84</v>
      </c>
      <c r="Y42" s="21">
        <f t="shared" si="2"/>
        <v>0</v>
      </c>
      <c r="Z42" s="21">
        <f t="shared" si="3"/>
        <v>5.8420921783335477E-3</v>
      </c>
    </row>
    <row r="43" spans="22:26" x14ac:dyDescent="0.25">
      <c r="V43" s="20">
        <v>-3.01</v>
      </c>
      <c r="W43" s="20">
        <f t="shared" si="0"/>
        <v>17.850000000000001</v>
      </c>
      <c r="X43" s="22" t="str">
        <f t="shared" si="1"/>
        <v>17.85</v>
      </c>
      <c r="Y43" s="21">
        <f t="shared" si="2"/>
        <v>0</v>
      </c>
      <c r="Z43" s="21">
        <f t="shared" si="3"/>
        <v>6.0209134422226302E-3</v>
      </c>
    </row>
    <row r="44" spans="22:26" x14ac:dyDescent="0.25">
      <c r="V44" s="20">
        <v>-3</v>
      </c>
      <c r="W44" s="20">
        <f t="shared" si="0"/>
        <v>17.86</v>
      </c>
      <c r="X44" s="22" t="str">
        <f t="shared" si="1"/>
        <v>17.86</v>
      </c>
      <c r="Y44" s="21">
        <f t="shared" si="2"/>
        <v>0</v>
      </c>
      <c r="Z44" s="21">
        <f t="shared" si="3"/>
        <v>6.2045877767132112E-3</v>
      </c>
    </row>
    <row r="45" spans="22:26" x14ac:dyDescent="0.25">
      <c r="V45" s="20">
        <v>-2.99</v>
      </c>
      <c r="W45" s="20">
        <f t="shared" si="0"/>
        <v>17.86</v>
      </c>
      <c r="X45" s="22" t="str">
        <f t="shared" si="1"/>
        <v>17.86</v>
      </c>
      <c r="Y45" s="21">
        <f t="shared" si="2"/>
        <v>0</v>
      </c>
      <c r="Z45" s="21">
        <f t="shared" si="3"/>
        <v>6.3932259365382035E-3</v>
      </c>
    </row>
    <row r="46" spans="22:26" x14ac:dyDescent="0.25">
      <c r="V46" s="20">
        <v>-2.98</v>
      </c>
      <c r="W46" s="20">
        <f t="shared" si="0"/>
        <v>17.87</v>
      </c>
      <c r="X46" s="22" t="str">
        <f t="shared" si="1"/>
        <v>17.87</v>
      </c>
      <c r="Y46" s="21">
        <f t="shared" si="2"/>
        <v>0</v>
      </c>
      <c r="Z46" s="21">
        <f t="shared" si="3"/>
        <v>6.5869405377075724E-3</v>
      </c>
    </row>
    <row r="47" spans="22:26" x14ac:dyDescent="0.25">
      <c r="V47" s="20">
        <v>-2.97</v>
      </c>
      <c r="W47" s="20">
        <f t="shared" si="0"/>
        <v>17.88</v>
      </c>
      <c r="X47" s="22" t="str">
        <f t="shared" si="1"/>
        <v>17.88</v>
      </c>
      <c r="Y47" s="21">
        <f t="shared" si="2"/>
        <v>0</v>
      </c>
      <c r="Z47" s="21">
        <f t="shared" si="3"/>
        <v>6.7858460683705227E-3</v>
      </c>
    </row>
    <row r="48" spans="22:26" x14ac:dyDescent="0.25">
      <c r="V48" s="20">
        <v>-2.96</v>
      </c>
      <c r="W48" s="20">
        <f t="shared" si="0"/>
        <v>17.89</v>
      </c>
      <c r="X48" s="22" t="str">
        <f t="shared" si="1"/>
        <v>17.89</v>
      </c>
      <c r="Y48" s="21">
        <f t="shared" si="2"/>
        <v>0</v>
      </c>
      <c r="Z48" s="21">
        <f t="shared" si="3"/>
        <v>6.9900588990573281E-3</v>
      </c>
    </row>
    <row r="49" spans="22:26" x14ac:dyDescent="0.25">
      <c r="V49" s="20">
        <v>-2.95</v>
      </c>
      <c r="W49" s="20">
        <f t="shared" si="0"/>
        <v>17.89</v>
      </c>
      <c r="X49" s="22" t="str">
        <f t="shared" si="1"/>
        <v>17.89</v>
      </c>
      <c r="Y49" s="21">
        <f t="shared" si="2"/>
        <v>0</v>
      </c>
      <c r="Z49" s="21">
        <f t="shared" si="3"/>
        <v>7.199697292275516E-3</v>
      </c>
    </row>
    <row r="50" spans="22:26" x14ac:dyDescent="0.25">
      <c r="V50" s="20">
        <v>-2.94</v>
      </c>
      <c r="W50" s="20">
        <f t="shared" si="0"/>
        <v>17.899999999999999</v>
      </c>
      <c r="X50" s="22" t="str">
        <f t="shared" si="1"/>
        <v>17.9</v>
      </c>
      <c r="Y50" s="21">
        <f t="shared" si="2"/>
        <v>0</v>
      </c>
      <c r="Z50" s="21">
        <f t="shared" si="3"/>
        <v>7.414881411435429E-3</v>
      </c>
    </row>
    <row r="51" spans="22:26" x14ac:dyDescent="0.25">
      <c r="V51" s="20">
        <v>-2.93</v>
      </c>
      <c r="W51" s="20">
        <f t="shared" si="0"/>
        <v>17.91</v>
      </c>
      <c r="X51" s="22" t="str">
        <f t="shared" si="1"/>
        <v>17.91</v>
      </c>
      <c r="Y51" s="21">
        <f t="shared" si="2"/>
        <v>0</v>
      </c>
      <c r="Z51" s="21">
        <f t="shared" si="3"/>
        <v>7.6357333290791645E-3</v>
      </c>
    </row>
    <row r="52" spans="22:26" x14ac:dyDescent="0.25">
      <c r="V52" s="20">
        <v>-2.92</v>
      </c>
      <c r="W52" s="20">
        <f t="shared" si="0"/>
        <v>17.91</v>
      </c>
      <c r="X52" s="22" t="str">
        <f t="shared" si="1"/>
        <v>17.91</v>
      </c>
      <c r="Y52" s="21">
        <f t="shared" si="2"/>
        <v>0</v>
      </c>
      <c r="Z52" s="21">
        <f t="shared" si="3"/>
        <v>7.8623770343873578E-3</v>
      </c>
    </row>
    <row r="53" spans="22:26" x14ac:dyDescent="0.25">
      <c r="V53" s="20">
        <v>-2.91</v>
      </c>
      <c r="W53" s="20">
        <f t="shared" si="0"/>
        <v>17.920000000000002</v>
      </c>
      <c r="X53" s="22" t="str">
        <f t="shared" si="1"/>
        <v>17.92</v>
      </c>
      <c r="Y53" s="21">
        <f t="shared" si="2"/>
        <v>0</v>
      </c>
      <c r="Z53" s="21">
        <f t="shared" si="3"/>
        <v>8.0949384399372631E-3</v>
      </c>
    </row>
    <row r="54" spans="22:26" x14ac:dyDescent="0.25">
      <c r="V54" s="20">
        <v>-2.9</v>
      </c>
      <c r="W54" s="20">
        <f t="shared" si="0"/>
        <v>17.93</v>
      </c>
      <c r="X54" s="22" t="str">
        <f t="shared" si="1"/>
        <v>17.93</v>
      </c>
      <c r="Y54" s="21">
        <f t="shared" si="2"/>
        <v>0</v>
      </c>
      <c r="Z54" s="21">
        <f t="shared" si="3"/>
        <v>8.3335453876861969E-3</v>
      </c>
    </row>
    <row r="55" spans="22:26" x14ac:dyDescent="0.25">
      <c r="V55" s="20">
        <v>-2.89</v>
      </c>
      <c r="W55" s="20">
        <f t="shared" si="0"/>
        <v>17.940000000000001</v>
      </c>
      <c r="X55" s="22" t="str">
        <f t="shared" si="1"/>
        <v>17.94</v>
      </c>
      <c r="Y55" s="21">
        <f t="shared" si="2"/>
        <v>0</v>
      </c>
      <c r="Z55" s="21">
        <f t="shared" si="3"/>
        <v>8.5783276541531641E-3</v>
      </c>
    </row>
    <row r="56" spans="22:26" x14ac:dyDescent="0.25">
      <c r="V56" s="20">
        <v>-2.88</v>
      </c>
      <c r="W56" s="20">
        <f t="shared" si="0"/>
        <v>17.940000000000001</v>
      </c>
      <c r="X56" s="22" t="str">
        <f t="shared" si="1"/>
        <v>17.94</v>
      </c>
      <c r="Y56" s="21">
        <f t="shared" si="2"/>
        <v>0</v>
      </c>
      <c r="Z56" s="21">
        <f t="shared" si="3"/>
        <v>8.8294169547722991E-3</v>
      </c>
    </row>
    <row r="57" spans="22:26" x14ac:dyDescent="0.25">
      <c r="V57" s="20">
        <v>-2.87</v>
      </c>
      <c r="W57" s="20">
        <f t="shared" si="0"/>
        <v>17.95</v>
      </c>
      <c r="X57" s="22" t="str">
        <f t="shared" si="1"/>
        <v>17.95</v>
      </c>
      <c r="Y57" s="21">
        <f t="shared" si="2"/>
        <v>0</v>
      </c>
      <c r="Z57" s="21">
        <f t="shared" si="3"/>
        <v>9.0869469473907113E-3</v>
      </c>
    </row>
    <row r="58" spans="22:26" x14ac:dyDescent="0.25">
      <c r="V58" s="20">
        <v>-2.86</v>
      </c>
      <c r="W58" s="20">
        <f t="shared" si="0"/>
        <v>17.96</v>
      </c>
      <c r="X58" s="22" t="str">
        <f t="shared" si="1"/>
        <v>17.96</v>
      </c>
      <c r="Y58" s="21">
        <f t="shared" si="2"/>
        <v>0</v>
      </c>
      <c r="Z58" s="21">
        <f t="shared" si="3"/>
        <v>9.3510532348836696E-3</v>
      </c>
    </row>
    <row r="59" spans="22:26" x14ac:dyDescent="0.25">
      <c r="V59" s="20">
        <v>-2.85</v>
      </c>
      <c r="W59" s="20">
        <f t="shared" si="0"/>
        <v>17.96</v>
      </c>
      <c r="X59" s="22" t="str">
        <f t="shared" si="1"/>
        <v>17.96</v>
      </c>
      <c r="Y59" s="21">
        <f t="shared" si="2"/>
        <v>0</v>
      </c>
      <c r="Z59" s="21">
        <f t="shared" si="3"/>
        <v>9.6218733668595614E-3</v>
      </c>
    </row>
    <row r="60" spans="22:26" x14ac:dyDescent="0.25">
      <c r="V60" s="20">
        <v>-2.84</v>
      </c>
      <c r="W60" s="20">
        <f t="shared" si="0"/>
        <v>17.97</v>
      </c>
      <c r="X60" s="22" t="str">
        <f t="shared" si="1"/>
        <v>17.97</v>
      </c>
      <c r="Y60" s="21">
        <f t="shared" si="2"/>
        <v>0</v>
      </c>
      <c r="Z60" s="21">
        <f t="shared" si="3"/>
        <v>9.8995468404272299E-3</v>
      </c>
    </row>
    <row r="61" spans="22:26" x14ac:dyDescent="0.25">
      <c r="V61" s="20">
        <v>-2.83</v>
      </c>
      <c r="W61" s="20">
        <f t="shared" si="0"/>
        <v>17.98</v>
      </c>
      <c r="X61" s="22" t="str">
        <f t="shared" si="1"/>
        <v>17.98</v>
      </c>
      <c r="Y61" s="21">
        <f t="shared" si="2"/>
        <v>0</v>
      </c>
      <c r="Z61" s="21">
        <f t="shared" si="3"/>
        <v>1.0184215099997706E-2</v>
      </c>
    </row>
    <row r="62" spans="22:26" x14ac:dyDescent="0.25">
      <c r="V62" s="20">
        <v>-2.82</v>
      </c>
      <c r="W62" s="20">
        <f t="shared" si="0"/>
        <v>17.989999999999998</v>
      </c>
      <c r="X62" s="22" t="str">
        <f t="shared" si="1"/>
        <v>17.99</v>
      </c>
      <c r="Y62" s="21">
        <f t="shared" si="2"/>
        <v>0</v>
      </c>
      <c r="Z62" s="21">
        <f t="shared" si="3"/>
        <v>1.047602153609279E-2</v>
      </c>
    </row>
    <row r="63" spans="22:26" x14ac:dyDescent="0.25">
      <c r="V63" s="20">
        <v>-2.81</v>
      </c>
      <c r="W63" s="20">
        <f t="shared" si="0"/>
        <v>17.989999999999998</v>
      </c>
      <c r="X63" s="22" t="str">
        <f t="shared" si="1"/>
        <v>17.99</v>
      </c>
      <c r="Y63" s="21">
        <f t="shared" si="2"/>
        <v>0</v>
      </c>
      <c r="Z63" s="21">
        <f t="shared" si="3"/>
        <v>1.0775111483132252E-2</v>
      </c>
    </row>
    <row r="64" spans="22:26" x14ac:dyDescent="0.25">
      <c r="V64" s="20">
        <v>-2.8</v>
      </c>
      <c r="W64" s="20">
        <f t="shared" si="0"/>
        <v>18</v>
      </c>
      <c r="X64" s="22" t="str">
        <f t="shared" si="1"/>
        <v>18</v>
      </c>
      <c r="Y64" s="21">
        <f t="shared" si="2"/>
        <v>0</v>
      </c>
      <c r="Z64" s="21">
        <f t="shared" si="3"/>
        <v>1.1081632216171956E-2</v>
      </c>
    </row>
    <row r="65" spans="22:26" x14ac:dyDescent="0.25">
      <c r="V65" s="20">
        <v>-2.79</v>
      </c>
      <c r="W65" s="20">
        <f t="shared" si="0"/>
        <v>18.010000000000002</v>
      </c>
      <c r="X65" s="22" t="str">
        <f t="shared" si="1"/>
        <v>18.01</v>
      </c>
      <c r="Y65" s="21">
        <f t="shared" si="2"/>
        <v>0</v>
      </c>
      <c r="Z65" s="21">
        <f t="shared" si="3"/>
        <v>1.1395732946564433E-2</v>
      </c>
    </row>
    <row r="66" spans="22:26" x14ac:dyDescent="0.25">
      <c r="V66" s="20">
        <v>-2.78</v>
      </c>
      <c r="W66" s="20">
        <f t="shared" si="0"/>
        <v>18.010000000000002</v>
      </c>
      <c r="X66" s="22" t="str">
        <f t="shared" si="1"/>
        <v>18.01</v>
      </c>
      <c r="Y66" s="21">
        <f t="shared" si="2"/>
        <v>0</v>
      </c>
      <c r="Z66" s="21">
        <f t="shared" si="3"/>
        <v>1.1717564816514248E-2</v>
      </c>
    </row>
    <row r="67" spans="22:26" x14ac:dyDescent="0.25">
      <c r="V67" s="20">
        <v>-2.77</v>
      </c>
      <c r="W67" s="20">
        <f t="shared" si="0"/>
        <v>18.02</v>
      </c>
      <c r="X67" s="22" t="str">
        <f t="shared" si="1"/>
        <v>18.02</v>
      </c>
      <c r="Y67" s="21">
        <f t="shared" si="2"/>
        <v>0</v>
      </c>
      <c r="Z67" s="21">
        <f t="shared" si="3"/>
        <v>1.2047280892499544E-2</v>
      </c>
    </row>
    <row r="68" spans="22:26" x14ac:dyDescent="0.25">
      <c r="V68" s="20">
        <v>-2.76</v>
      </c>
      <c r="W68" s="20">
        <f t="shared" si="0"/>
        <v>18.03</v>
      </c>
      <c r="X68" s="22" t="str">
        <f t="shared" si="1"/>
        <v>18.03</v>
      </c>
      <c r="Y68" s="21">
        <f t="shared" si="2"/>
        <v>0</v>
      </c>
      <c r="Z68" s="21">
        <f t="shared" si="3"/>
        <v>1.2385036157532127E-2</v>
      </c>
    </row>
    <row r="69" spans="22:26" x14ac:dyDescent="0.25">
      <c r="V69" s="20">
        <v>-2.75</v>
      </c>
      <c r="W69" s="20">
        <f t="shared" si="0"/>
        <v>18.04</v>
      </c>
      <c r="X69" s="22" t="str">
        <f t="shared" si="1"/>
        <v>18.04</v>
      </c>
      <c r="Y69" s="21">
        <f t="shared" si="2"/>
        <v>0</v>
      </c>
      <c r="Z69" s="21">
        <f t="shared" si="3"/>
        <v>1.2730987502227476E-2</v>
      </c>
    </row>
    <row r="70" spans="22:26" x14ac:dyDescent="0.25">
      <c r="V70" s="20">
        <v>-2.74</v>
      </c>
      <c r="W70" s="20">
        <f t="shared" si="0"/>
        <v>18.04</v>
      </c>
      <c r="X70" s="22" t="str">
        <f t="shared" si="1"/>
        <v>18.04</v>
      </c>
      <c r="Y70" s="21">
        <f t="shared" si="2"/>
        <v>0</v>
      </c>
      <c r="Z70" s="21">
        <f t="shared" si="3"/>
        <v>1.3085293714657198E-2</v>
      </c>
    </row>
    <row r="71" spans="22:26" x14ac:dyDescent="0.25">
      <c r="V71" s="20">
        <v>-2.73</v>
      </c>
      <c r="W71" s="20">
        <f t="shared" si="0"/>
        <v>18.05</v>
      </c>
      <c r="X71" s="22" t="str">
        <f t="shared" si="1"/>
        <v>18.05</v>
      </c>
      <c r="Y71" s="21">
        <f t="shared" si="2"/>
        <v>0</v>
      </c>
      <c r="Z71" s="21">
        <f t="shared" si="3"/>
        <v>1.3448115468955425E-2</v>
      </c>
    </row>
    <row r="72" spans="22:26" x14ac:dyDescent="0.25">
      <c r="V72" s="20">
        <v>-2.72</v>
      </c>
      <c r="W72" s="20">
        <f t="shared" si="0"/>
        <v>18.059999999999999</v>
      </c>
      <c r="X72" s="22" t="str">
        <f t="shared" si="1"/>
        <v>18.06</v>
      </c>
      <c r="Y72" s="21">
        <f t="shared" si="2"/>
        <v>0</v>
      </c>
      <c r="Z72" s="21">
        <f t="shared" si="3"/>
        <v>1.3819615312651586E-2</v>
      </c>
    </row>
    <row r="73" spans="22:26" x14ac:dyDescent="0.25">
      <c r="V73" s="20">
        <v>-2.71</v>
      </c>
      <c r="W73" s="20">
        <f t="shared" si="0"/>
        <v>18.059999999999999</v>
      </c>
      <c r="X73" s="22" t="str">
        <f t="shared" si="1"/>
        <v>18.06</v>
      </c>
      <c r="Y73" s="21">
        <f t="shared" si="2"/>
        <v>0</v>
      </c>
      <c r="Z73" s="21">
        <f t="shared" si="3"/>
        <v>1.4199957652701911E-2</v>
      </c>
    </row>
    <row r="74" spans="22:26" x14ac:dyDescent="0.25">
      <c r="V74" s="20">
        <v>-2.7</v>
      </c>
      <c r="W74" s="20">
        <f t="shared" si="0"/>
        <v>18.07</v>
      </c>
      <c r="X74" s="22" t="str">
        <f t="shared" si="1"/>
        <v>18.07</v>
      </c>
      <c r="Y74" s="21">
        <f t="shared" si="2"/>
        <v>0</v>
      </c>
      <c r="Z74" s="21">
        <f t="shared" si="3"/>
        <v>1.4589308740191629E-2</v>
      </c>
    </row>
    <row r="75" spans="22:26" x14ac:dyDescent="0.25">
      <c r="V75" s="20">
        <v>-2.69</v>
      </c>
      <c r="W75" s="20">
        <f t="shared" si="0"/>
        <v>18.079999999999998</v>
      </c>
      <c r="X75" s="22" t="str">
        <f t="shared" si="1"/>
        <v>18.08</v>
      </c>
      <c r="Y75" s="21">
        <f t="shared" si="2"/>
        <v>0</v>
      </c>
      <c r="Z75" s="21">
        <f t="shared" si="3"/>
        <v>1.4987836653681065E-2</v>
      </c>
    </row>
    <row r="76" spans="22:26" x14ac:dyDescent="0.25">
      <c r="V76" s="20">
        <v>-2.68</v>
      </c>
      <c r="W76" s="20">
        <f t="shared" si="0"/>
        <v>18.09</v>
      </c>
      <c r="X76" s="22" t="str">
        <f t="shared" si="1"/>
        <v>18.09</v>
      </c>
      <c r="Y76" s="21">
        <f t="shared" si="2"/>
        <v>0</v>
      </c>
      <c r="Z76" s="21">
        <f t="shared" si="3"/>
        <v>1.5395711281167804E-2</v>
      </c>
    </row>
    <row r="77" spans="22:26" x14ac:dyDescent="0.25">
      <c r="V77" s="20">
        <v>-2.67</v>
      </c>
      <c r="W77" s="20">
        <f t="shared" si="0"/>
        <v>18.09</v>
      </c>
      <c r="X77" s="22" t="str">
        <f t="shared" si="1"/>
        <v>18.09</v>
      </c>
      <c r="Y77" s="21">
        <f t="shared" si="2"/>
        <v>0</v>
      </c>
      <c r="Z77" s="21">
        <f t="shared" si="3"/>
        <v>1.5813104300638592E-2</v>
      </c>
    </row>
    <row r="78" spans="22:26" x14ac:dyDescent="0.25">
      <c r="V78" s="20">
        <v>-2.66</v>
      </c>
      <c r="W78" s="20">
        <f t="shared" si="0"/>
        <v>18.100000000000001</v>
      </c>
      <c r="X78" s="22" t="str">
        <f t="shared" si="1"/>
        <v>18.1</v>
      </c>
      <c r="Y78" s="21">
        <f t="shared" si="2"/>
        <v>0</v>
      </c>
      <c r="Z78" s="21">
        <f t="shared" si="3"/>
        <v>1.6240189159183589E-2</v>
      </c>
    </row>
    <row r="79" spans="22:26" x14ac:dyDescent="0.25">
      <c r="V79" s="20">
        <v>-2.65</v>
      </c>
      <c r="W79" s="20">
        <f t="shared" si="0"/>
        <v>18.11</v>
      </c>
      <c r="X79" s="22" t="str">
        <f t="shared" si="1"/>
        <v>18.11</v>
      </c>
      <c r="Y79" s="21">
        <f t="shared" si="2"/>
        <v>0</v>
      </c>
      <c r="Z79" s="21">
        <f t="shared" si="3"/>
        <v>1.6677141050647253E-2</v>
      </c>
    </row>
    <row r="80" spans="22:26" x14ac:dyDescent="0.25">
      <c r="V80" s="20">
        <v>-2.64</v>
      </c>
      <c r="W80" s="20">
        <f t="shared" si="0"/>
        <v>18.11</v>
      </c>
      <c r="X80" s="22" t="str">
        <f t="shared" si="1"/>
        <v>18.11</v>
      </c>
      <c r="Y80" s="21">
        <f t="shared" si="2"/>
        <v>0</v>
      </c>
      <c r="Z80" s="21">
        <f t="shared" si="3"/>
        <v>1.7124136891789161E-2</v>
      </c>
    </row>
    <row r="81" spans="22:26" x14ac:dyDescent="0.25">
      <c r="V81" s="20">
        <v>-2.63</v>
      </c>
      <c r="W81" s="20">
        <f t="shared" si="0"/>
        <v>18.12</v>
      </c>
      <c r="X81" s="22" t="str">
        <f t="shared" si="1"/>
        <v>18.12</v>
      </c>
      <c r="Y81" s="21">
        <f t="shared" si="2"/>
        <v>0</v>
      </c>
      <c r="Z81" s="21">
        <f t="shared" si="3"/>
        <v>1.7581355296929498E-2</v>
      </c>
    </row>
    <row r="82" spans="22:26" x14ac:dyDescent="0.25">
      <c r="V82" s="20">
        <v>-2.62</v>
      </c>
      <c r="W82" s="20">
        <f t="shared" si="0"/>
        <v>18.13</v>
      </c>
      <c r="X82" s="22" t="str">
        <f t="shared" si="1"/>
        <v>18.13</v>
      </c>
      <c r="Y82" s="21">
        <f t="shared" si="2"/>
        <v>0</v>
      </c>
      <c r="Z82" s="21">
        <f t="shared" si="3"/>
        <v>1.8048976551053426E-2</v>
      </c>
    </row>
    <row r="83" spans="22:26" x14ac:dyDescent="0.25">
      <c r="V83" s="20">
        <v>-2.61</v>
      </c>
      <c r="W83" s="20">
        <f t="shared" si="0"/>
        <v>18.14</v>
      </c>
      <c r="X83" s="22" t="str">
        <f t="shared" si="1"/>
        <v>18.14</v>
      </c>
      <c r="Y83" s="21">
        <f t="shared" si="2"/>
        <v>0</v>
      </c>
      <c r="Z83" s="21">
        <f t="shared" si="3"/>
        <v>1.8527182581349926E-2</v>
      </c>
    </row>
    <row r="84" spans="22:26" x14ac:dyDescent="0.25">
      <c r="V84" s="20">
        <v>-2.6</v>
      </c>
      <c r="W84" s="20">
        <f t="shared" si="0"/>
        <v>18.14</v>
      </c>
      <c r="X84" s="22" t="str">
        <f t="shared" si="1"/>
        <v>18.14</v>
      </c>
      <c r="Y84" s="21">
        <f t="shared" si="2"/>
        <v>0</v>
      </c>
      <c r="Z84" s="21">
        <f t="shared" si="3"/>
        <v>1.9016156927159862E-2</v>
      </c>
    </row>
    <row r="85" spans="22:26" x14ac:dyDescent="0.25">
      <c r="V85" s="20">
        <v>-2.59</v>
      </c>
      <c r="W85" s="20">
        <f t="shared" si="0"/>
        <v>18.149999999999999</v>
      </c>
      <c r="X85" s="22" t="str">
        <f t="shared" si="1"/>
        <v>18.15</v>
      </c>
      <c r="Y85" s="21">
        <f t="shared" si="2"/>
        <v>0</v>
      </c>
      <c r="Z85" s="21">
        <f t="shared" si="3"/>
        <v>1.9516084708310157E-2</v>
      </c>
    </row>
    <row r="86" spans="22:26" x14ac:dyDescent="0.25">
      <c r="V86" s="20">
        <v>-2.58</v>
      </c>
      <c r="W86" s="20">
        <f t="shared" si="0"/>
        <v>18.16</v>
      </c>
      <c r="X86" s="22" t="str">
        <f t="shared" si="1"/>
        <v>18.16</v>
      </c>
      <c r="Y86" s="21">
        <f t="shared" si="2"/>
        <v>0</v>
      </c>
      <c r="Z86" s="21">
        <f t="shared" si="3"/>
        <v>2.002715259180957E-2</v>
      </c>
    </row>
    <row r="87" spans="22:26" x14ac:dyDescent="0.25">
      <c r="V87" s="20">
        <v>-2.57</v>
      </c>
      <c r="W87" s="20">
        <f t="shared" si="0"/>
        <v>18.16</v>
      </c>
      <c r="X87" s="22" t="str">
        <f t="shared" si="1"/>
        <v>18.16</v>
      </c>
      <c r="Y87" s="21">
        <f t="shared" si="2"/>
        <v>0</v>
      </c>
      <c r="Z87" s="21">
        <f t="shared" si="3"/>
        <v>2.0549548756884067E-2</v>
      </c>
    </row>
    <row r="88" spans="22:26" x14ac:dyDescent="0.25">
      <c r="V88" s="20">
        <v>-2.56</v>
      </c>
      <c r="W88" s="20">
        <f t="shared" ref="W88:W151" si="4">ROUND(V88*$C$4/SQRT($C$6)+$C$5,2)</f>
        <v>18.170000000000002</v>
      </c>
      <c r="X88" s="22" t="str">
        <f t="shared" ref="X88:X151" si="5">CONCATENATE(W88)</f>
        <v>18.17</v>
      </c>
      <c r="Y88" s="21">
        <f t="shared" ref="Y88:Y151" si="6">IF(OR(W88&lt;$E$7,W88&gt;$G$7),0,(EXP(-0.5*V88^2))/($C$4*(1/SQRT($C$6))*SQRT(2*PI())))</f>
        <v>0</v>
      </c>
      <c r="Z88" s="21">
        <f t="shared" ref="Z88:Z151" si="7">IF(AND(W88&gt;=$E$7,W88&lt;=$G$7),0,(EXP(-0.5*V88^2))/($C$4*(1/SQRT($C$6))*SQRT(2*PI())))</f>
        <v>2.1083462858328433E-2</v>
      </c>
    </row>
    <row r="89" spans="22:26" x14ac:dyDescent="0.25">
      <c r="V89" s="20">
        <v>-2.5499999999999998</v>
      </c>
      <c r="W89" s="20">
        <f t="shared" si="4"/>
        <v>18.18</v>
      </c>
      <c r="X89" s="22" t="str">
        <f t="shared" si="5"/>
        <v>18.18</v>
      </c>
      <c r="Y89" s="21">
        <f t="shared" si="6"/>
        <v>0</v>
      </c>
      <c r="Z89" s="21">
        <f t="shared" si="7"/>
        <v>2.1629085988153246E-2</v>
      </c>
    </row>
    <row r="90" spans="22:26" x14ac:dyDescent="0.25">
      <c r="V90" s="20">
        <v>-2.54</v>
      </c>
      <c r="W90" s="20">
        <f t="shared" si="4"/>
        <v>18.190000000000001</v>
      </c>
      <c r="X90" s="22" t="str">
        <f t="shared" si="5"/>
        <v>18.19</v>
      </c>
      <c r="Y90" s="21">
        <f t="shared" si="6"/>
        <v>0</v>
      </c>
      <c r="Z90" s="21">
        <f t="shared" si="7"/>
        <v>2.2186610635505151E-2</v>
      </c>
    </row>
    <row r="91" spans="22:26" x14ac:dyDescent="0.25">
      <c r="V91" s="20">
        <v>-2.5299999999999998</v>
      </c>
      <c r="W91" s="20">
        <f t="shared" si="4"/>
        <v>18.190000000000001</v>
      </c>
      <c r="X91" s="22" t="str">
        <f t="shared" si="5"/>
        <v>18.19</v>
      </c>
      <c r="Y91" s="21">
        <f t="shared" si="6"/>
        <v>0</v>
      </c>
      <c r="Z91" s="21">
        <f t="shared" si="7"/>
        <v>2.2756230644840711E-2</v>
      </c>
    </row>
    <row r="92" spans="22:26" x14ac:dyDescent="0.25">
      <c r="V92" s="20">
        <v>-2.52</v>
      </c>
      <c r="W92" s="20">
        <f t="shared" si="4"/>
        <v>18.2</v>
      </c>
      <c r="X92" s="22" t="str">
        <f t="shared" si="5"/>
        <v>18.2</v>
      </c>
      <c r="Y92" s="21">
        <f t="shared" si="6"/>
        <v>0</v>
      </c>
      <c r="Z92" s="21">
        <f t="shared" si="7"/>
        <v>2.3338141172333484E-2</v>
      </c>
    </row>
    <row r="93" spans="22:26" x14ac:dyDescent="0.25">
      <c r="V93" s="20">
        <v>-2.5099999999999998</v>
      </c>
      <c r="W93" s="20">
        <f t="shared" si="4"/>
        <v>18.21</v>
      </c>
      <c r="X93" s="22" t="str">
        <f t="shared" si="5"/>
        <v>18.21</v>
      </c>
      <c r="Y93" s="21">
        <f t="shared" si="6"/>
        <v>0</v>
      </c>
      <c r="Z93" s="21">
        <f t="shared" si="7"/>
        <v>2.393253864049574E-2</v>
      </c>
    </row>
    <row r="94" spans="22:26" x14ac:dyDescent="0.25">
      <c r="V94" s="20">
        <v>-2.5</v>
      </c>
      <c r="W94" s="20">
        <f t="shared" si="4"/>
        <v>18.21</v>
      </c>
      <c r="X94" s="22" t="str">
        <f t="shared" si="5"/>
        <v>18.21</v>
      </c>
      <c r="Y94" s="21">
        <f t="shared" si="6"/>
        <v>0</v>
      </c>
      <c r="Z94" s="21">
        <f t="shared" si="7"/>
        <v>2.453962069099596E-2</v>
      </c>
    </row>
    <row r="95" spans="22:26" x14ac:dyDescent="0.25">
      <c r="V95" s="20">
        <v>-2.4900000000000002</v>
      </c>
      <c r="W95" s="20">
        <f t="shared" si="4"/>
        <v>18.22</v>
      </c>
      <c r="X95" s="22" t="str">
        <f t="shared" si="5"/>
        <v>18.22</v>
      </c>
      <c r="Y95" s="21">
        <f t="shared" si="6"/>
        <v>0</v>
      </c>
      <c r="Z95" s="21">
        <f t="shared" si="7"/>
        <v>2.5159586135655488E-2</v>
      </c>
    </row>
    <row r="96" spans="22:26" x14ac:dyDescent="0.25">
      <c r="V96" s="20">
        <v>-2.48</v>
      </c>
      <c r="W96" s="20">
        <f t="shared" si="4"/>
        <v>18.23</v>
      </c>
      <c r="X96" s="22" t="str">
        <f t="shared" si="5"/>
        <v>18.23</v>
      </c>
      <c r="Y96" s="21">
        <f t="shared" si="6"/>
        <v>0</v>
      </c>
      <c r="Z96" s="21">
        <f t="shared" si="7"/>
        <v>2.5792634905606869E-2</v>
      </c>
    </row>
    <row r="97" spans="22:26" x14ac:dyDescent="0.25">
      <c r="V97" s="20">
        <v>-2.4700000000000002</v>
      </c>
      <c r="W97" s="20">
        <f t="shared" si="4"/>
        <v>18.239999999999998</v>
      </c>
      <c r="X97" s="22" t="str">
        <f t="shared" si="5"/>
        <v>18.24</v>
      </c>
      <c r="Y97" s="21">
        <f t="shared" si="6"/>
        <v>0</v>
      </c>
      <c r="Z97" s="21">
        <f t="shared" si="7"/>
        <v>2.6438967998598632E-2</v>
      </c>
    </row>
    <row r="98" spans="22:26" x14ac:dyDescent="0.25">
      <c r="V98" s="20">
        <v>-2.46</v>
      </c>
      <c r="W98" s="20">
        <f t="shared" si="4"/>
        <v>18.239999999999998</v>
      </c>
      <c r="X98" s="22" t="str">
        <f t="shared" si="5"/>
        <v>18.24</v>
      </c>
      <c r="Y98" s="21">
        <f t="shared" si="6"/>
        <v>0</v>
      </c>
      <c r="Z98" s="21">
        <f t="shared" si="7"/>
        <v>2.7098787424431753E-2</v>
      </c>
    </row>
    <row r="99" spans="22:26" x14ac:dyDescent="0.25">
      <c r="V99" s="20">
        <v>-2.4500000000000002</v>
      </c>
      <c r="W99" s="20">
        <f t="shared" si="4"/>
        <v>18.25</v>
      </c>
      <c r="X99" s="22" t="str">
        <f t="shared" si="5"/>
        <v>18.25</v>
      </c>
      <c r="Y99" s="21">
        <f t="shared" si="6"/>
        <v>0</v>
      </c>
      <c r="Z99" s="21">
        <f t="shared" si="7"/>
        <v>2.7772296148513443E-2</v>
      </c>
    </row>
    <row r="100" spans="22:26" x14ac:dyDescent="0.25">
      <c r="V100" s="20">
        <v>-2.44</v>
      </c>
      <c r="W100" s="20">
        <f t="shared" si="4"/>
        <v>18.260000000000002</v>
      </c>
      <c r="X100" s="22" t="str">
        <f t="shared" si="5"/>
        <v>18.26</v>
      </c>
      <c r="Y100" s="21">
        <f t="shared" si="6"/>
        <v>0</v>
      </c>
      <c r="Z100" s="21">
        <f t="shared" si="7"/>
        <v>2.8459698033516178E-2</v>
      </c>
    </row>
    <row r="101" spans="22:26" x14ac:dyDescent="0.25">
      <c r="V101" s="20">
        <v>-2.4300000000000002</v>
      </c>
      <c r="W101" s="20">
        <f t="shared" si="4"/>
        <v>18.260000000000002</v>
      </c>
      <c r="X101" s="22" t="str">
        <f t="shared" si="5"/>
        <v>18.26</v>
      </c>
      <c r="Y101" s="21">
        <f t="shared" si="6"/>
        <v>0</v>
      </c>
      <c r="Z101" s="21">
        <f t="shared" si="7"/>
        <v>2.9161197779129063E-2</v>
      </c>
    </row>
    <row r="102" spans="22:26" x14ac:dyDescent="0.25">
      <c r="V102" s="20">
        <v>-2.42</v>
      </c>
      <c r="W102" s="20">
        <f t="shared" si="4"/>
        <v>18.27</v>
      </c>
      <c r="X102" s="22" t="str">
        <f t="shared" si="5"/>
        <v>18.27</v>
      </c>
      <c r="Y102" s="21">
        <f t="shared" si="6"/>
        <v>0</v>
      </c>
      <c r="Z102" s="21">
        <f t="shared" si="7"/>
        <v>2.9877000859891902E-2</v>
      </c>
    </row>
    <row r="103" spans="22:26" x14ac:dyDescent="0.25">
      <c r="V103" s="20">
        <v>-2.41</v>
      </c>
      <c r="W103" s="20">
        <f t="shared" si="4"/>
        <v>18.28</v>
      </c>
      <c r="X103" s="22" t="str">
        <f t="shared" si="5"/>
        <v>18.28</v>
      </c>
      <c r="Y103" s="21">
        <f t="shared" si="6"/>
        <v>0</v>
      </c>
      <c r="Z103" s="21">
        <f t="shared" si="7"/>
        <v>3.0607313461101144E-2</v>
      </c>
    </row>
    <row r="104" spans="22:26" x14ac:dyDescent="0.25">
      <c r="V104" s="20">
        <v>-2.4</v>
      </c>
      <c r="W104" s="20">
        <f t="shared" si="4"/>
        <v>18.29</v>
      </c>
      <c r="X104" s="22" t="str">
        <f t="shared" si="5"/>
        <v>18.29</v>
      </c>
      <c r="Y104" s="21">
        <f t="shared" si="6"/>
        <v>0</v>
      </c>
      <c r="Z104" s="21">
        <f t="shared" si="7"/>
        <v>3.1352342412780065E-2</v>
      </c>
    </row>
    <row r="105" spans="22:26" x14ac:dyDescent="0.25">
      <c r="V105" s="20">
        <v>-2.39</v>
      </c>
      <c r="W105" s="20">
        <f t="shared" si="4"/>
        <v>18.29</v>
      </c>
      <c r="X105" s="22" t="str">
        <f t="shared" si="5"/>
        <v>18.29</v>
      </c>
      <c r="Y105" s="21">
        <f t="shared" si="6"/>
        <v>0</v>
      </c>
      <c r="Z105" s="21">
        <f t="shared" si="7"/>
        <v>3.2112295121704978E-2</v>
      </c>
    </row>
    <row r="106" spans="22:26" x14ac:dyDescent="0.25">
      <c r="V106" s="20">
        <v>-2.38</v>
      </c>
      <c r="W106" s="20">
        <f t="shared" si="4"/>
        <v>18.3</v>
      </c>
      <c r="X106" s="22" t="str">
        <f t="shared" si="5"/>
        <v>18.3</v>
      </c>
      <c r="Y106" s="21">
        <f t="shared" si="6"/>
        <v>0</v>
      </c>
      <c r="Z106" s="21">
        <f t="shared" si="7"/>
        <v>3.2887379501481913E-2</v>
      </c>
    </row>
    <row r="107" spans="22:26" x14ac:dyDescent="0.25">
      <c r="V107" s="20">
        <v>-2.37</v>
      </c>
      <c r="W107" s="20">
        <f t="shared" si="4"/>
        <v>18.309999999999999</v>
      </c>
      <c r="X107" s="22" t="str">
        <f t="shared" si="5"/>
        <v>18.31</v>
      </c>
      <c r="Y107" s="21">
        <f t="shared" si="6"/>
        <v>0</v>
      </c>
      <c r="Z107" s="21">
        <f t="shared" si="7"/>
        <v>3.3677803900668164E-2</v>
      </c>
    </row>
    <row r="108" spans="22:26" x14ac:dyDescent="0.25">
      <c r="V108" s="20">
        <v>-2.36</v>
      </c>
      <c r="W108" s="20">
        <f t="shared" si="4"/>
        <v>18.309999999999999</v>
      </c>
      <c r="X108" s="22" t="str">
        <f t="shared" si="5"/>
        <v>18.31</v>
      </c>
      <c r="Y108" s="21">
        <f t="shared" si="6"/>
        <v>0</v>
      </c>
      <c r="Z108" s="21">
        <f t="shared" si="7"/>
        <v>3.4483777028935514E-2</v>
      </c>
    </row>
    <row r="109" spans="22:26" x14ac:dyDescent="0.25">
      <c r="V109" s="20">
        <v>-2.35</v>
      </c>
      <c r="W109" s="20">
        <f t="shared" si="4"/>
        <v>18.32</v>
      </c>
      <c r="X109" s="22" t="str">
        <f t="shared" si="5"/>
        <v>18.32</v>
      </c>
      <c r="Y109" s="21">
        <f t="shared" si="6"/>
        <v>0</v>
      </c>
      <c r="Z109" s="21">
        <f t="shared" si="7"/>
        <v>3.5305507881272138E-2</v>
      </c>
    </row>
    <row r="110" spans="22:26" x14ac:dyDescent="0.25">
      <c r="V110" s="20">
        <v>-2.34</v>
      </c>
      <c r="W110" s="20">
        <f t="shared" si="4"/>
        <v>18.329999999999998</v>
      </c>
      <c r="X110" s="22" t="str">
        <f t="shared" si="5"/>
        <v>18.33</v>
      </c>
      <c r="Y110" s="21">
        <f t="shared" si="6"/>
        <v>0</v>
      </c>
      <c r="Z110" s="21">
        <f t="shared" si="7"/>
        <v>3.614320566022277E-2</v>
      </c>
    </row>
    <row r="111" spans="22:26" x14ac:dyDescent="0.25">
      <c r="V111" s="20">
        <v>-2.33</v>
      </c>
      <c r="W111" s="20">
        <f t="shared" si="4"/>
        <v>18.34</v>
      </c>
      <c r="X111" s="22" t="str">
        <f t="shared" si="5"/>
        <v>18.34</v>
      </c>
      <c r="Y111" s="21">
        <f t="shared" si="6"/>
        <v>0</v>
      </c>
      <c r="Z111" s="21">
        <f t="shared" si="7"/>
        <v>3.6997079696166418E-2</v>
      </c>
    </row>
    <row r="112" spans="22:26" x14ac:dyDescent="0.25">
      <c r="V112" s="20">
        <v>-2.3199999999999998</v>
      </c>
      <c r="W112" s="20">
        <f t="shared" si="4"/>
        <v>18.34</v>
      </c>
      <c r="X112" s="22" t="str">
        <f t="shared" si="5"/>
        <v>18.34</v>
      </c>
      <c r="Y112" s="21">
        <f t="shared" si="6"/>
        <v>0</v>
      </c>
      <c r="Z112" s="21">
        <f t="shared" si="7"/>
        <v>3.7867339365634502E-2</v>
      </c>
    </row>
    <row r="113" spans="22:26" x14ac:dyDescent="0.25">
      <c r="V113" s="20">
        <v>-2.31</v>
      </c>
      <c r="W113" s="20">
        <f t="shared" si="4"/>
        <v>18.350000000000001</v>
      </c>
      <c r="X113" s="22" t="str">
        <f t="shared" si="5"/>
        <v>18.35</v>
      </c>
      <c r="Y113" s="21">
        <f t="shared" si="6"/>
        <v>0</v>
      </c>
      <c r="Z113" s="21">
        <f t="shared" si="7"/>
        <v>3.8754194007671203E-2</v>
      </c>
    </row>
    <row r="114" spans="22:26" x14ac:dyDescent="0.25">
      <c r="V114" s="20">
        <v>-2.2999999999999998</v>
      </c>
      <c r="W114" s="20">
        <f t="shared" si="4"/>
        <v>18.36</v>
      </c>
      <c r="X114" s="22" t="str">
        <f t="shared" si="5"/>
        <v>18.36</v>
      </c>
      <c r="Y114" s="21">
        <f t="shared" si="6"/>
        <v>0</v>
      </c>
      <c r="Z114" s="21">
        <f t="shared" si="7"/>
        <v>3.9657852838241671E-2</v>
      </c>
    </row>
    <row r="115" spans="22:26" x14ac:dyDescent="0.25">
      <c r="V115" s="20">
        <v>-2.29</v>
      </c>
      <c r="W115" s="20">
        <f t="shared" si="4"/>
        <v>18.36</v>
      </c>
      <c r="X115" s="22" t="str">
        <f t="shared" si="5"/>
        <v>18.36</v>
      </c>
      <c r="Y115" s="21">
        <f t="shared" si="6"/>
        <v>0</v>
      </c>
      <c r="Z115" s="21">
        <f t="shared" si="7"/>
        <v>4.0578524862693185E-2</v>
      </c>
    </row>
    <row r="116" spans="22:26" x14ac:dyDescent="0.25">
      <c r="V116" s="20">
        <v>-2.2799999999999998</v>
      </c>
      <c r="W116" s="20">
        <f t="shared" si="4"/>
        <v>18.37</v>
      </c>
      <c r="X116" s="22" t="str">
        <f t="shared" si="5"/>
        <v>18.37</v>
      </c>
      <c r="Y116" s="21">
        <f t="shared" si="6"/>
        <v>0</v>
      </c>
      <c r="Z116" s="21">
        <f t="shared" si="7"/>
        <v>4.1516418786277792E-2</v>
      </c>
    </row>
    <row r="117" spans="22:26" x14ac:dyDescent="0.25">
      <c r="V117" s="20">
        <v>-2.27</v>
      </c>
      <c r="W117" s="20">
        <f t="shared" si="4"/>
        <v>18.38</v>
      </c>
      <c r="X117" s="22" t="str">
        <f t="shared" si="5"/>
        <v>18.38</v>
      </c>
      <c r="Y117" s="21">
        <f t="shared" si="6"/>
        <v>0</v>
      </c>
      <c r="Z117" s="21">
        <f t="shared" si="7"/>
        <v>4.2471742922744297E-2</v>
      </c>
    </row>
    <row r="118" spans="22:26" x14ac:dyDescent="0.25">
      <c r="V118" s="20">
        <v>-2.2599999999999998</v>
      </c>
      <c r="W118" s="20">
        <f t="shared" si="4"/>
        <v>18.39</v>
      </c>
      <c r="X118" s="22" t="str">
        <f t="shared" si="5"/>
        <v>18.39</v>
      </c>
      <c r="Y118" s="21">
        <f t="shared" si="6"/>
        <v>0</v>
      </c>
      <c r="Z118" s="21">
        <f t="shared" si="7"/>
        <v>4.3444705101011588E-2</v>
      </c>
    </row>
    <row r="119" spans="22:26" x14ac:dyDescent="0.25">
      <c r="V119" s="20">
        <v>-2.25</v>
      </c>
      <c r="W119" s="20">
        <f t="shared" si="4"/>
        <v>18.39</v>
      </c>
      <c r="X119" s="22" t="str">
        <f t="shared" si="5"/>
        <v>18.39</v>
      </c>
      <c r="Y119" s="21">
        <f t="shared" si="6"/>
        <v>0</v>
      </c>
      <c r="Z119" s="21">
        <f t="shared" si="7"/>
        <v>4.4435512569934395E-2</v>
      </c>
    </row>
    <row r="120" spans="22:26" x14ac:dyDescent="0.25">
      <c r="V120" s="20">
        <v>-2.2400000000000002</v>
      </c>
      <c r="W120" s="20">
        <f t="shared" si="4"/>
        <v>18.399999999999999</v>
      </c>
      <c r="X120" s="22" t="str">
        <f t="shared" si="5"/>
        <v>18.4</v>
      </c>
      <c r="Y120" s="21">
        <f t="shared" si="6"/>
        <v>0</v>
      </c>
      <c r="Z120" s="21">
        <f t="shared" si="7"/>
        <v>4.5444371901176429E-2</v>
      </c>
    </row>
    <row r="121" spans="22:26" x14ac:dyDescent="0.25">
      <c r="V121" s="20">
        <v>-2.23</v>
      </c>
      <c r="W121" s="20">
        <f t="shared" si="4"/>
        <v>18.41</v>
      </c>
      <c r="X121" s="22" t="str">
        <f t="shared" si="5"/>
        <v>18.41</v>
      </c>
      <c r="Y121" s="21">
        <f t="shared" si="6"/>
        <v>0</v>
      </c>
      <c r="Z121" s="21">
        <f t="shared" si="7"/>
        <v>4.6471488890205581E-2</v>
      </c>
    </row>
    <row r="122" spans="22:26" x14ac:dyDescent="0.25">
      <c r="V122" s="20">
        <v>-2.2200000000000002</v>
      </c>
      <c r="W122" s="20">
        <f t="shared" si="4"/>
        <v>18.41</v>
      </c>
      <c r="X122" s="22" t="str">
        <f t="shared" si="5"/>
        <v>18.41</v>
      </c>
      <c r="Y122" s="21">
        <f t="shared" si="6"/>
        <v>0</v>
      </c>
      <c r="Z122" s="21">
        <f t="shared" si="7"/>
        <v>4.7517068455428864E-2</v>
      </c>
    </row>
    <row r="123" spans="22:26" x14ac:dyDescent="0.25">
      <c r="V123" s="20">
        <v>-2.21</v>
      </c>
      <c r="W123" s="20">
        <f t="shared" si="4"/>
        <v>18.420000000000002</v>
      </c>
      <c r="X123" s="22" t="str">
        <f t="shared" si="5"/>
        <v>18.42</v>
      </c>
      <c r="Y123" s="21">
        <f t="shared" si="6"/>
        <v>0</v>
      </c>
      <c r="Z123" s="21">
        <f t="shared" si="7"/>
        <v>4.8581314535486357E-2</v>
      </c>
    </row>
    <row r="124" spans="22:26" x14ac:dyDescent="0.25">
      <c r="V124" s="20">
        <v>-2.2000000000000002</v>
      </c>
      <c r="W124" s="20">
        <f t="shared" si="4"/>
        <v>18.43</v>
      </c>
      <c r="X124" s="22" t="str">
        <f t="shared" si="5"/>
        <v>18.43</v>
      </c>
      <c r="Y124" s="21">
        <f t="shared" si="6"/>
        <v>0</v>
      </c>
      <c r="Z124" s="21">
        <f t="shared" si="7"/>
        <v>4.9664429984724E-2</v>
      </c>
    </row>
    <row r="125" spans="22:26" x14ac:dyDescent="0.25">
      <c r="V125" s="20">
        <v>-2.19</v>
      </c>
      <c r="W125" s="20">
        <f t="shared" si="4"/>
        <v>18.440000000000001</v>
      </c>
      <c r="X125" s="22" t="str">
        <f t="shared" si="5"/>
        <v>18.44</v>
      </c>
      <c r="Y125" s="21">
        <f t="shared" si="6"/>
        <v>0</v>
      </c>
      <c r="Z125" s="21">
        <f t="shared" si="7"/>
        <v>5.0766616466868718E-2</v>
      </c>
    </row>
    <row r="126" spans="22:26" x14ac:dyDescent="0.25">
      <c r="V126" s="20">
        <v>-2.1800000000000002</v>
      </c>
      <c r="W126" s="20">
        <f t="shared" si="4"/>
        <v>18.440000000000001</v>
      </c>
      <c r="X126" s="22" t="str">
        <f t="shared" si="5"/>
        <v>18.44</v>
      </c>
      <c r="Y126" s="21">
        <f t="shared" si="6"/>
        <v>0</v>
      </c>
      <c r="Z126" s="21">
        <f t="shared" si="7"/>
        <v>5.1888074346929068E-2</v>
      </c>
    </row>
    <row r="127" spans="22:26" x14ac:dyDescent="0.25">
      <c r="V127" s="20">
        <v>-2.17</v>
      </c>
      <c r="W127" s="20">
        <f t="shared" si="4"/>
        <v>18.45</v>
      </c>
      <c r="X127" s="22" t="str">
        <f t="shared" si="5"/>
        <v>18.45</v>
      </c>
      <c r="Y127" s="21">
        <f t="shared" si="6"/>
        <v>0</v>
      </c>
      <c r="Z127" s="21">
        <f t="shared" si="7"/>
        <v>5.3029002581348482E-2</v>
      </c>
    </row>
    <row r="128" spans="22:26" x14ac:dyDescent="0.25">
      <c r="V128" s="20">
        <v>-2.16</v>
      </c>
      <c r="W128" s="20">
        <f t="shared" si="4"/>
        <v>18.46</v>
      </c>
      <c r="X128" s="22" t="str">
        <f t="shared" si="5"/>
        <v>18.46</v>
      </c>
      <c r="Y128" s="21">
        <f t="shared" si="6"/>
        <v>0</v>
      </c>
      <c r="Z128" s="21">
        <f t="shared" si="7"/>
        <v>5.4189598606437857E-2</v>
      </c>
    </row>
    <row r="129" spans="22:26" x14ac:dyDescent="0.25">
      <c r="V129" s="20">
        <v>-2.15</v>
      </c>
      <c r="W129" s="20">
        <f t="shared" si="4"/>
        <v>18.46</v>
      </c>
      <c r="X129" s="22" t="str">
        <f t="shared" si="5"/>
        <v>18.46</v>
      </c>
      <c r="Y129" s="21">
        <f t="shared" si="6"/>
        <v>0</v>
      </c>
      <c r="Z129" s="21">
        <f t="shared" si="7"/>
        <v>5.537005822511832E-2</v>
      </c>
    </row>
    <row r="130" spans="22:26" x14ac:dyDescent="0.25">
      <c r="V130" s="20">
        <v>-2.14</v>
      </c>
      <c r="W130" s="20">
        <f t="shared" si="4"/>
        <v>18.47</v>
      </c>
      <c r="X130" s="22" t="str">
        <f t="shared" si="5"/>
        <v>18.47</v>
      </c>
      <c r="Y130" s="21">
        <f t="shared" si="6"/>
        <v>0</v>
      </c>
      <c r="Z130" s="21">
        <f t="shared" si="7"/>
        <v>5.6570575492004442E-2</v>
      </c>
    </row>
    <row r="131" spans="22:26" x14ac:dyDescent="0.25">
      <c r="V131" s="20">
        <v>-2.13</v>
      </c>
      <c r="W131" s="20">
        <f t="shared" si="4"/>
        <v>18.48</v>
      </c>
      <c r="X131" s="22" t="str">
        <f t="shared" si="5"/>
        <v>18.48</v>
      </c>
      <c r="Y131" s="21">
        <f t="shared" si="6"/>
        <v>0</v>
      </c>
      <c r="Z131" s="21">
        <f t="shared" si="7"/>
        <v>5.7791342596862597E-2</v>
      </c>
    </row>
    <row r="132" spans="22:26" x14ac:dyDescent="0.25">
      <c r="V132" s="20">
        <v>-2.12</v>
      </c>
      <c r="W132" s="20">
        <f t="shared" si="4"/>
        <v>18.489999999999998</v>
      </c>
      <c r="X132" s="22" t="str">
        <f t="shared" si="5"/>
        <v>18.49</v>
      </c>
      <c r="Y132" s="21">
        <f t="shared" si="6"/>
        <v>0</v>
      </c>
      <c r="Z132" s="21">
        <f t="shared" si="7"/>
        <v>5.9032549746478445E-2</v>
      </c>
    </row>
    <row r="133" spans="22:26" x14ac:dyDescent="0.25">
      <c r="V133" s="20">
        <v>-2.11</v>
      </c>
      <c r="W133" s="20">
        <f t="shared" si="4"/>
        <v>18.489999999999998</v>
      </c>
      <c r="X133" s="22" t="str">
        <f t="shared" si="5"/>
        <v>18.49</v>
      </c>
      <c r="Y133" s="21">
        <f t="shared" si="6"/>
        <v>0</v>
      </c>
      <c r="Z133" s="21">
        <f t="shared" si="7"/>
        <v>6.0294385044972039E-2</v>
      </c>
    </row>
    <row r="134" spans="22:26" x14ac:dyDescent="0.25">
      <c r="V134" s="20">
        <v>-2.1</v>
      </c>
      <c r="W134" s="20">
        <f t="shared" si="4"/>
        <v>18.5</v>
      </c>
      <c r="X134" s="22" t="str">
        <f t="shared" si="5"/>
        <v>18.5</v>
      </c>
      <c r="Y134" s="21">
        <f t="shared" si="6"/>
        <v>0</v>
      </c>
      <c r="Z134" s="21">
        <f t="shared" si="7"/>
        <v>6.157703437259808E-2</v>
      </c>
    </row>
    <row r="135" spans="22:26" x14ac:dyDescent="0.25">
      <c r="V135" s="20">
        <v>-2.09</v>
      </c>
      <c r="W135" s="20">
        <f t="shared" si="4"/>
        <v>18.510000000000002</v>
      </c>
      <c r="X135" s="22" t="str">
        <f t="shared" si="5"/>
        <v>18.51</v>
      </c>
      <c r="Y135" s="21">
        <f t="shared" si="6"/>
        <v>0</v>
      </c>
      <c r="Z135" s="21">
        <f t="shared" si="7"/>
        <v>6.2880681263073945E-2</v>
      </c>
    </row>
    <row r="136" spans="22:26" x14ac:dyDescent="0.25">
      <c r="V136" s="20">
        <v>-2.08</v>
      </c>
      <c r="W136" s="20">
        <f t="shared" si="4"/>
        <v>18.510000000000002</v>
      </c>
      <c r="X136" s="22" t="str">
        <f t="shared" si="5"/>
        <v>18.51</v>
      </c>
      <c r="Y136" s="21">
        <f t="shared" si="6"/>
        <v>0</v>
      </c>
      <c r="Z136" s="21">
        <f t="shared" si="7"/>
        <v>6.4205506779476854E-2</v>
      </c>
    </row>
    <row r="137" spans="22:26" x14ac:dyDescent="0.25">
      <c r="V137" s="20">
        <v>-2.0699999999999998</v>
      </c>
      <c r="W137" s="20">
        <f t="shared" si="4"/>
        <v>18.52</v>
      </c>
      <c r="X137" s="22" t="str">
        <f t="shared" si="5"/>
        <v>18.52</v>
      </c>
      <c r="Y137" s="21">
        <f t="shared" si="6"/>
        <v>0</v>
      </c>
      <c r="Z137" s="21">
        <f t="shared" si="7"/>
        <v>6.555168938875644E-2</v>
      </c>
    </row>
    <row r="138" spans="22:26" x14ac:dyDescent="0.25">
      <c r="V138" s="20">
        <v>-2.06</v>
      </c>
      <c r="W138" s="20">
        <f t="shared" si="4"/>
        <v>18.53</v>
      </c>
      <c r="X138" s="22" t="str">
        <f t="shared" si="5"/>
        <v>18.53</v>
      </c>
      <c r="Y138" s="21">
        <f t="shared" si="6"/>
        <v>0</v>
      </c>
      <c r="Z138" s="21">
        <f t="shared" si="7"/>
        <v>6.6919404834907853E-2</v>
      </c>
    </row>
    <row r="139" spans="22:26" x14ac:dyDescent="0.25">
      <c r="V139" s="20">
        <v>-2.0499999999999998</v>
      </c>
      <c r="W139" s="20">
        <f t="shared" si="4"/>
        <v>18.54</v>
      </c>
      <c r="X139" s="22" t="str">
        <f t="shared" si="5"/>
        <v>18.54</v>
      </c>
      <c r="Y139" s="21">
        <f t="shared" si="6"/>
        <v>0</v>
      </c>
      <c r="Z139" s="21">
        <f t="shared" si="7"/>
        <v>6.8308826010855889E-2</v>
      </c>
    </row>
    <row r="140" spans="22:26" x14ac:dyDescent="0.25">
      <c r="V140" s="20">
        <v>-2.04</v>
      </c>
      <c r="W140" s="20">
        <f t="shared" si="4"/>
        <v>18.54</v>
      </c>
      <c r="X140" s="22" t="str">
        <f t="shared" si="5"/>
        <v>18.54</v>
      </c>
      <c r="Y140" s="21">
        <f t="shared" si="6"/>
        <v>0</v>
      </c>
      <c r="Z140" s="21">
        <f t="shared" si="7"/>
        <v>6.972012282909909E-2</v>
      </c>
    </row>
    <row r="141" spans="22:26" x14ac:dyDescent="0.25">
      <c r="V141" s="20">
        <v>-2.0299999999999998</v>
      </c>
      <c r="W141" s="20">
        <f t="shared" si="4"/>
        <v>18.55</v>
      </c>
      <c r="X141" s="22" t="str">
        <f t="shared" si="5"/>
        <v>18.55</v>
      </c>
      <c r="Y141" s="21">
        <f t="shared" si="6"/>
        <v>0</v>
      </c>
      <c r="Z141" s="21">
        <f t="shared" si="7"/>
        <v>7.1153462091167699E-2</v>
      </c>
    </row>
    <row r="142" spans="22:26" x14ac:dyDescent="0.25">
      <c r="V142" s="20">
        <v>-2.02</v>
      </c>
      <c r="W142" s="20">
        <f t="shared" si="4"/>
        <v>18.559999999999999</v>
      </c>
      <c r="X142" s="22" t="str">
        <f t="shared" si="5"/>
        <v>18.56</v>
      </c>
      <c r="Y142" s="21">
        <f t="shared" si="6"/>
        <v>0</v>
      </c>
      <c r="Z142" s="21">
        <f t="shared" si="7"/>
        <v>7.2609007355948801E-2</v>
      </c>
    </row>
    <row r="143" spans="22:26" x14ac:dyDescent="0.25">
      <c r="V143" s="20">
        <v>-2.0099999999999998</v>
      </c>
      <c r="W143" s="20">
        <f t="shared" si="4"/>
        <v>18.559999999999999</v>
      </c>
      <c r="X143" s="22" t="str">
        <f t="shared" si="5"/>
        <v>18.56</v>
      </c>
      <c r="Y143" s="21">
        <f t="shared" si="6"/>
        <v>0</v>
      </c>
      <c r="Z143" s="21">
        <f t="shared" si="7"/>
        <v>7.408691880693645E-2</v>
      </c>
    </row>
    <row r="144" spans="22:26" x14ac:dyDescent="0.25">
      <c r="V144" s="20">
        <v>-2</v>
      </c>
      <c r="W144" s="20">
        <f t="shared" si="4"/>
        <v>18.57</v>
      </c>
      <c r="X144" s="22" t="str">
        <f t="shared" si="5"/>
        <v>18.57</v>
      </c>
      <c r="Y144" s="21">
        <f t="shared" si="6"/>
        <v>0</v>
      </c>
      <c r="Z144" s="21">
        <f t="shared" si="7"/>
        <v>7.5587353118463291E-2</v>
      </c>
    </row>
    <row r="145" spans="22:26" x14ac:dyDescent="0.25">
      <c r="V145" s="20">
        <v>-1.99</v>
      </c>
      <c r="W145" s="20">
        <f t="shared" si="4"/>
        <v>18.579999999999998</v>
      </c>
      <c r="X145" s="22" t="str">
        <f t="shared" si="5"/>
        <v>18.58</v>
      </c>
      <c r="Y145" s="21">
        <f t="shared" si="6"/>
        <v>0</v>
      </c>
      <c r="Z145" s="21">
        <f t="shared" si="7"/>
        <v>7.7110463320976083E-2</v>
      </c>
    </row>
    <row r="146" spans="22:26" x14ac:dyDescent="0.25">
      <c r="V146" s="20">
        <v>-1.98</v>
      </c>
      <c r="W146" s="20">
        <f t="shared" si="4"/>
        <v>18.59</v>
      </c>
      <c r="X146" s="22" t="str">
        <f t="shared" si="5"/>
        <v>18.59</v>
      </c>
      <c r="Y146" s="21">
        <f t="shared" si="6"/>
        <v>0</v>
      </c>
      <c r="Z146" s="21">
        <f t="shared" si="7"/>
        <v>7.8656398665415281E-2</v>
      </c>
    </row>
    <row r="147" spans="22:26" x14ac:dyDescent="0.25">
      <c r="V147" s="20">
        <v>-1.97</v>
      </c>
      <c r="W147" s="20">
        <f t="shared" si="4"/>
        <v>18.59</v>
      </c>
      <c r="X147" s="22" t="str">
        <f t="shared" si="5"/>
        <v>18.59</v>
      </c>
      <c r="Y147" s="21">
        <f t="shared" si="6"/>
        <v>0</v>
      </c>
      <c r="Z147" s="21">
        <f t="shared" si="7"/>
        <v>8.0225304486764001E-2</v>
      </c>
    </row>
    <row r="148" spans="22:26" x14ac:dyDescent="0.25">
      <c r="V148" s="20">
        <v>-1.96</v>
      </c>
      <c r="W148" s="20">
        <f t="shared" si="4"/>
        <v>18.600000000000001</v>
      </c>
      <c r="X148" s="22" t="str">
        <f t="shared" si="5"/>
        <v>18.6</v>
      </c>
      <c r="Y148" s="21">
        <f t="shared" si="6"/>
        <v>0</v>
      </c>
      <c r="Z148" s="21">
        <f t="shared" si="7"/>
        <v>8.1817322066832079E-2</v>
      </c>
    </row>
    <row r="149" spans="22:26" x14ac:dyDescent="0.25">
      <c r="V149" s="20">
        <v>-1.95</v>
      </c>
      <c r="W149" s="20">
        <f t="shared" si="4"/>
        <v>18.61</v>
      </c>
      <c r="X149" s="22" t="str">
        <f t="shared" si="5"/>
        <v>18.61</v>
      </c>
      <c r="Y149" s="21">
        <f t="shared" si="6"/>
        <v>8.3432588496342511E-2</v>
      </c>
      <c r="Z149" s="21">
        <f t="shared" si="7"/>
        <v>0</v>
      </c>
    </row>
    <row r="150" spans="22:26" x14ac:dyDescent="0.25">
      <c r="V150" s="20">
        <v>-1.94</v>
      </c>
      <c r="W150" s="20">
        <f t="shared" si="4"/>
        <v>18.61</v>
      </c>
      <c r="X150" s="22" t="str">
        <f t="shared" si="5"/>
        <v>18.61</v>
      </c>
      <c r="Y150" s="21">
        <f t="shared" si="6"/>
        <v>8.5071236536390704E-2</v>
      </c>
      <c r="Z150" s="21">
        <f t="shared" si="7"/>
        <v>0</v>
      </c>
    </row>
    <row r="151" spans="22:26" x14ac:dyDescent="0.25">
      <c r="V151" s="20">
        <v>-1.93</v>
      </c>
      <c r="W151" s="20">
        <f t="shared" si="4"/>
        <v>18.62</v>
      </c>
      <c r="X151" s="22" t="str">
        <f t="shared" si="5"/>
        <v>18.62</v>
      </c>
      <c r="Y151" s="21">
        <f t="shared" si="6"/>
        <v>8.6733394479347234E-2</v>
      </c>
      <c r="Z151" s="21">
        <f t="shared" si="7"/>
        <v>0</v>
      </c>
    </row>
    <row r="152" spans="22:26" x14ac:dyDescent="0.25">
      <c r="V152" s="20">
        <v>-1.92</v>
      </c>
      <c r="W152" s="20">
        <f t="shared" ref="W152:W215" si="8">ROUND(V152*$C$4/SQRT($C$6)+$C$5,2)</f>
        <v>18.63</v>
      </c>
      <c r="X152" s="22" t="str">
        <f t="shared" ref="X152:X215" si="9">CONCATENATE(W152)</f>
        <v>18.63</v>
      </c>
      <c r="Y152" s="21">
        <f t="shared" ref="Y152:Y215" si="10">IF(OR(W152&lt;$E$7,W152&gt;$G$7),0,(EXP(-0.5*V152^2))/($C$4*(1/SQRT($C$6))*SQRT(2*PI())))</f>
        <v>8.8419186009278131E-2</v>
      </c>
      <c r="Z152" s="21">
        <f t="shared" ref="Z152:Z215" si="11">IF(AND(W152&gt;=$E$7,W152&lt;=$G$7),0,(EXP(-0.5*V152^2))/($C$4*(1/SQRT($C$6))*SQRT(2*PI())))</f>
        <v>0</v>
      </c>
    </row>
    <row r="153" spans="22:26" x14ac:dyDescent="0.25">
      <c r="V153" s="20">
        <v>-1.91</v>
      </c>
      <c r="W153" s="20">
        <f t="shared" si="8"/>
        <v>18.64</v>
      </c>
      <c r="X153" s="22" t="str">
        <f t="shared" si="9"/>
        <v>18.64</v>
      </c>
      <c r="Y153" s="21">
        <f t="shared" si="10"/>
        <v>9.012873006195711E-2</v>
      </c>
      <c r="Z153" s="21">
        <f t="shared" si="11"/>
        <v>0</v>
      </c>
    </row>
    <row r="154" spans="22:26" x14ac:dyDescent="0.25">
      <c r="V154" s="20">
        <v>-1.9</v>
      </c>
      <c r="W154" s="20">
        <f t="shared" si="8"/>
        <v>18.64</v>
      </c>
      <c r="X154" s="22" t="str">
        <f t="shared" si="9"/>
        <v>18.64</v>
      </c>
      <c r="Y154" s="21">
        <f t="shared" si="10"/>
        <v>9.1862140684547247E-2</v>
      </c>
      <c r="Z154" s="21">
        <f t="shared" si="11"/>
        <v>0</v>
      </c>
    </row>
    <row r="155" spans="22:26" x14ac:dyDescent="0.25">
      <c r="V155" s="20">
        <v>-1.89</v>
      </c>
      <c r="W155" s="20">
        <f t="shared" si="8"/>
        <v>18.649999999999999</v>
      </c>
      <c r="X155" s="22" t="str">
        <f t="shared" si="9"/>
        <v>18.65</v>
      </c>
      <c r="Y155" s="21">
        <f t="shared" si="10"/>
        <v>9.3619526895030031E-2</v>
      </c>
      <c r="Z155" s="21">
        <f t="shared" si="11"/>
        <v>0</v>
      </c>
    </row>
    <row r="156" spans="22:26" x14ac:dyDescent="0.25">
      <c r="V156" s="20">
        <v>-1.88</v>
      </c>
      <c r="W156" s="20">
        <f t="shared" si="8"/>
        <v>18.66</v>
      </c>
      <c r="X156" s="22" t="str">
        <f t="shared" si="9"/>
        <v>18.66</v>
      </c>
      <c r="Y156" s="21">
        <f t="shared" si="10"/>
        <v>9.5400992541462434E-2</v>
      </c>
      <c r="Z156" s="21">
        <f t="shared" si="11"/>
        <v>0</v>
      </c>
    </row>
    <row r="157" spans="22:26" x14ac:dyDescent="0.25">
      <c r="V157" s="20">
        <v>-1.87</v>
      </c>
      <c r="W157" s="20">
        <f t="shared" si="8"/>
        <v>18.66</v>
      </c>
      <c r="X157" s="22" t="str">
        <f t="shared" si="9"/>
        <v>18.66</v>
      </c>
      <c r="Y157" s="21">
        <f t="shared" si="10"/>
        <v>9.7206636161143861E-2</v>
      </c>
      <c r="Z157" s="21">
        <f t="shared" si="11"/>
        <v>0</v>
      </c>
    </row>
    <row r="158" spans="22:26" x14ac:dyDescent="0.25">
      <c r="V158" s="20">
        <v>-1.86</v>
      </c>
      <c r="W158" s="20">
        <f t="shared" si="8"/>
        <v>18.670000000000002</v>
      </c>
      <c r="X158" s="22" t="str">
        <f t="shared" si="9"/>
        <v>18.67</v>
      </c>
      <c r="Y158" s="21">
        <f t="shared" si="10"/>
        <v>9.9036550839776735E-2</v>
      </c>
      <c r="Z158" s="21">
        <f t="shared" si="11"/>
        <v>0</v>
      </c>
    </row>
    <row r="159" spans="22:26" x14ac:dyDescent="0.25">
      <c r="V159" s="20">
        <v>-1.85</v>
      </c>
      <c r="W159" s="20">
        <f t="shared" si="8"/>
        <v>18.68</v>
      </c>
      <c r="X159" s="22" t="str">
        <f t="shared" si="9"/>
        <v>18.68</v>
      </c>
      <c r="Y159" s="21">
        <f t="shared" si="10"/>
        <v>0.1008908240707052</v>
      </c>
      <c r="Z159" s="21">
        <f t="shared" si="11"/>
        <v>0</v>
      </c>
    </row>
    <row r="160" spans="22:26" x14ac:dyDescent="0.25">
      <c r="V160" s="20">
        <v>-1.84</v>
      </c>
      <c r="W160" s="20">
        <f t="shared" si="8"/>
        <v>18.690000000000001</v>
      </c>
      <c r="X160" s="22" t="str">
        <f t="shared" si="9"/>
        <v>18.69</v>
      </c>
      <c r="Y160" s="21">
        <f t="shared" si="10"/>
        <v>0.10276953761431966</v>
      </c>
      <c r="Z160" s="21">
        <f t="shared" si="11"/>
        <v>0</v>
      </c>
    </row>
    <row r="161" spans="22:26" x14ac:dyDescent="0.25">
      <c r="V161" s="20">
        <v>-1.83</v>
      </c>
      <c r="W161" s="20">
        <f t="shared" si="8"/>
        <v>18.690000000000001</v>
      </c>
      <c r="X161" s="22" t="str">
        <f t="shared" si="9"/>
        <v>18.69</v>
      </c>
      <c r="Y161" s="21">
        <f t="shared" si="10"/>
        <v>0.10467276735771465</v>
      </c>
      <c r="Z161" s="21">
        <f t="shared" si="11"/>
        <v>0</v>
      </c>
    </row>
    <row r="162" spans="22:26" x14ac:dyDescent="0.25">
      <c r="V162" s="20">
        <v>-1.82</v>
      </c>
      <c r="W162" s="20">
        <f t="shared" si="8"/>
        <v>18.7</v>
      </c>
      <c r="X162" s="22" t="str">
        <f t="shared" si="9"/>
        <v>18.7</v>
      </c>
      <c r="Y162" s="21">
        <f t="shared" si="10"/>
        <v>0.10660058317469026</v>
      </c>
      <c r="Z162" s="21">
        <f t="shared" si="11"/>
        <v>0</v>
      </c>
    </row>
    <row r="163" spans="22:26" x14ac:dyDescent="0.25">
      <c r="V163" s="20">
        <v>-1.81</v>
      </c>
      <c r="W163" s="20">
        <f t="shared" si="8"/>
        <v>18.71</v>
      </c>
      <c r="X163" s="22" t="str">
        <f t="shared" si="9"/>
        <v>18.71</v>
      </c>
      <c r="Y163" s="21">
        <f t="shared" si="10"/>
        <v>0.1085530487861876</v>
      </c>
      <c r="Z163" s="21">
        <f t="shared" si="11"/>
        <v>0</v>
      </c>
    </row>
    <row r="164" spans="22:26" x14ac:dyDescent="0.25">
      <c r="V164" s="20">
        <v>-1.8</v>
      </c>
      <c r="W164" s="20">
        <f t="shared" si="8"/>
        <v>18.71</v>
      </c>
      <c r="X164" s="22" t="str">
        <f t="shared" si="9"/>
        <v>18.71</v>
      </c>
      <c r="Y164" s="21">
        <f t="shared" si="10"/>
        <v>0.11053022162125183</v>
      </c>
      <c r="Z164" s="21">
        <f t="shared" si="11"/>
        <v>0</v>
      </c>
    </row>
    <row r="165" spans="22:26" x14ac:dyDescent="0.25">
      <c r="V165" s="20">
        <v>-1.79</v>
      </c>
      <c r="W165" s="20">
        <f t="shared" si="8"/>
        <v>18.72</v>
      </c>
      <c r="X165" s="22" t="str">
        <f t="shared" si="9"/>
        <v>18.72</v>
      </c>
      <c r="Y165" s="21">
        <f t="shared" si="10"/>
        <v>0.11253215267861585</v>
      </c>
      <c r="Z165" s="21">
        <f t="shared" si="11"/>
        <v>0</v>
      </c>
    </row>
    <row r="166" spans="22:26" x14ac:dyDescent="0.25">
      <c r="V166" s="20">
        <v>-1.78</v>
      </c>
      <c r="W166" s="20">
        <f t="shared" si="8"/>
        <v>18.73</v>
      </c>
      <c r="X166" s="22" t="str">
        <f t="shared" si="9"/>
        <v>18.73</v>
      </c>
      <c r="Y166" s="21">
        <f t="shared" si="10"/>
        <v>0.11455888638899994</v>
      </c>
      <c r="Z166" s="21">
        <f t="shared" si="11"/>
        <v>0</v>
      </c>
    </row>
    <row r="167" spans="22:26" x14ac:dyDescent="0.25">
      <c r="V167" s="20">
        <v>-1.77</v>
      </c>
      <c r="W167" s="20">
        <f t="shared" si="8"/>
        <v>18.739999999999998</v>
      </c>
      <c r="X167" s="22" t="str">
        <f t="shared" si="9"/>
        <v>18.74</v>
      </c>
      <c r="Y167" s="21">
        <f t="shared" si="10"/>
        <v>0.11661046047822426</v>
      </c>
      <c r="Z167" s="21">
        <f t="shared" si="11"/>
        <v>0</v>
      </c>
    </row>
    <row r="168" spans="22:26" x14ac:dyDescent="0.25">
      <c r="V168" s="20">
        <v>-1.76</v>
      </c>
      <c r="W168" s="20">
        <f t="shared" si="8"/>
        <v>18.739999999999998</v>
      </c>
      <c r="X168" s="22" t="str">
        <f t="shared" si="9"/>
        <v>18.74</v>
      </c>
      <c r="Y168" s="21">
        <f t="shared" si="10"/>
        <v>0.11868690583123115</v>
      </c>
      <c r="Z168" s="21">
        <f t="shared" si="11"/>
        <v>0</v>
      </c>
    </row>
    <row r="169" spans="22:26" x14ac:dyDescent="0.25">
      <c r="V169" s="20">
        <v>-1.75</v>
      </c>
      <c r="W169" s="20">
        <f t="shared" si="8"/>
        <v>18.75</v>
      </c>
      <c r="X169" s="22" t="str">
        <f t="shared" si="9"/>
        <v>18.75</v>
      </c>
      <c r="Y169" s="21">
        <f t="shared" si="10"/>
        <v>0.12078824635711616</v>
      </c>
      <c r="Z169" s="21">
        <f t="shared" si="11"/>
        <v>0</v>
      </c>
    </row>
    <row r="170" spans="22:26" x14ac:dyDescent="0.25">
      <c r="V170" s="20">
        <v>-1.74</v>
      </c>
      <c r="W170" s="20">
        <f t="shared" si="8"/>
        <v>18.760000000000002</v>
      </c>
      <c r="X170" s="22" t="str">
        <f t="shared" si="9"/>
        <v>18.76</v>
      </c>
      <c r="Y170" s="21">
        <f t="shared" si="10"/>
        <v>0.1229144988552679</v>
      </c>
      <c r="Z170" s="21">
        <f t="shared" si="11"/>
        <v>0</v>
      </c>
    </row>
    <row r="171" spans="22:26" x14ac:dyDescent="0.25">
      <c r="V171" s="20">
        <v>-1.73</v>
      </c>
      <c r="W171" s="20">
        <f t="shared" si="8"/>
        <v>18.760000000000002</v>
      </c>
      <c r="X171" s="22" t="str">
        <f t="shared" si="9"/>
        <v>18.76</v>
      </c>
      <c r="Y171" s="21">
        <f t="shared" si="10"/>
        <v>0.125065672882717</v>
      </c>
      <c r="Z171" s="21">
        <f t="shared" si="11"/>
        <v>0</v>
      </c>
    </row>
    <row r="172" spans="22:26" x14ac:dyDescent="0.25">
      <c r="V172" s="20">
        <v>-1.72</v>
      </c>
      <c r="W172" s="20">
        <f t="shared" si="8"/>
        <v>18.77</v>
      </c>
      <c r="X172" s="22" t="str">
        <f t="shared" si="9"/>
        <v>18.77</v>
      </c>
      <c r="Y172" s="21">
        <f t="shared" si="10"/>
        <v>0.12724177062279604</v>
      </c>
      <c r="Z172" s="21">
        <f t="shared" si="11"/>
        <v>0</v>
      </c>
    </row>
    <row r="173" spans="22:26" x14ac:dyDescent="0.25">
      <c r="V173" s="20">
        <v>-1.71</v>
      </c>
      <c r="W173" s="20">
        <f t="shared" si="8"/>
        <v>18.78</v>
      </c>
      <c r="X173" s="22" t="str">
        <f t="shared" si="9"/>
        <v>18.78</v>
      </c>
      <c r="Y173" s="21">
        <f t="shared" si="10"/>
        <v>0.12944278675521298</v>
      </c>
      <c r="Z173" s="21">
        <f t="shared" si="11"/>
        <v>0</v>
      </c>
    </row>
    <row r="174" spans="22:26" x14ac:dyDescent="0.25">
      <c r="V174" s="20">
        <v>-1.7</v>
      </c>
      <c r="W174" s="20">
        <f t="shared" si="8"/>
        <v>18.79</v>
      </c>
      <c r="X174" s="22" t="str">
        <f t="shared" si="9"/>
        <v>18.79</v>
      </c>
      <c r="Y174" s="21">
        <f t="shared" si="10"/>
        <v>0.13166870832764174</v>
      </c>
      <c r="Z174" s="21">
        <f t="shared" si="11"/>
        <v>0</v>
      </c>
    </row>
    <row r="175" spans="22:26" x14ac:dyDescent="0.25">
      <c r="V175" s="20">
        <v>-1.69</v>
      </c>
      <c r="W175" s="20">
        <f t="shared" si="8"/>
        <v>18.79</v>
      </c>
      <c r="X175" s="22" t="str">
        <f t="shared" si="9"/>
        <v>18.79</v>
      </c>
      <c r="Y175" s="21">
        <f t="shared" si="10"/>
        <v>0.13391951462893364</v>
      </c>
      <c r="Z175" s="21">
        <f t="shared" si="11"/>
        <v>0</v>
      </c>
    </row>
    <row r="176" spans="22:26" x14ac:dyDescent="0.25">
      <c r="V176" s="20">
        <v>-1.68</v>
      </c>
      <c r="W176" s="20">
        <f t="shared" si="8"/>
        <v>18.8</v>
      </c>
      <c r="X176" s="22" t="str">
        <f t="shared" si="9"/>
        <v>18.8</v>
      </c>
      <c r="Y176" s="21">
        <f t="shared" si="10"/>
        <v>0.13619517706405454</v>
      </c>
      <c r="Z176" s="21">
        <f t="shared" si="11"/>
        <v>0</v>
      </c>
    </row>
    <row r="177" spans="22:26" x14ac:dyDescent="0.25">
      <c r="V177" s="20">
        <v>-1.67</v>
      </c>
      <c r="W177" s="20">
        <f t="shared" si="8"/>
        <v>18.809999999999999</v>
      </c>
      <c r="X177" s="22" t="str">
        <f t="shared" si="9"/>
        <v>18.81</v>
      </c>
      <c r="Y177" s="21">
        <f t="shared" si="10"/>
        <v>0.13849565903085323</v>
      </c>
      <c r="Z177" s="21">
        <f t="shared" si="11"/>
        <v>0</v>
      </c>
    </row>
    <row r="178" spans="22:26" x14ac:dyDescent="0.25">
      <c r="V178" s="20">
        <v>-1.66</v>
      </c>
      <c r="W178" s="20">
        <f t="shared" si="8"/>
        <v>18.809999999999999</v>
      </c>
      <c r="X178" s="22" t="str">
        <f t="shared" si="9"/>
        <v>18.81</v>
      </c>
      <c r="Y178" s="21">
        <f t="shared" si="10"/>
        <v>0.14082091579876682</v>
      </c>
      <c r="Z178" s="21">
        <f t="shared" si="11"/>
        <v>0</v>
      </c>
    </row>
    <row r="179" spans="22:26" x14ac:dyDescent="0.25">
      <c r="V179" s="20">
        <v>-1.65</v>
      </c>
      <c r="W179" s="20">
        <f t="shared" si="8"/>
        <v>18.82</v>
      </c>
      <c r="X179" s="22" t="str">
        <f t="shared" si="9"/>
        <v>18.82</v>
      </c>
      <c r="Y179" s="21">
        <f t="shared" si="10"/>
        <v>0.14317089438956926</v>
      </c>
      <c r="Z179" s="21">
        <f t="shared" si="11"/>
        <v>0</v>
      </c>
    </row>
    <row r="180" spans="22:26" x14ac:dyDescent="0.25">
      <c r="V180" s="20">
        <v>-1.64</v>
      </c>
      <c r="W180" s="20">
        <f t="shared" si="8"/>
        <v>18.829999999999998</v>
      </c>
      <c r="X180" s="22" t="str">
        <f t="shared" si="9"/>
        <v>18.83</v>
      </c>
      <c r="Y180" s="21">
        <f t="shared" si="10"/>
        <v>0.14554553346026994</v>
      </c>
      <c r="Z180" s="21">
        <f t="shared" si="11"/>
        <v>0</v>
      </c>
    </row>
    <row r="181" spans="22:26" x14ac:dyDescent="0.25">
      <c r="V181" s="20">
        <v>-1.63</v>
      </c>
      <c r="W181" s="20">
        <f t="shared" si="8"/>
        <v>18.84</v>
      </c>
      <c r="X181" s="22" t="str">
        <f t="shared" si="9"/>
        <v>18.84</v>
      </c>
      <c r="Y181" s="21">
        <f t="shared" si="10"/>
        <v>0.1479447631882691</v>
      </c>
      <c r="Z181" s="21">
        <f t="shared" si="11"/>
        <v>0</v>
      </c>
    </row>
    <row r="182" spans="22:26" x14ac:dyDescent="0.25">
      <c r="V182" s="20">
        <v>-1.62</v>
      </c>
      <c r="W182" s="20">
        <f t="shared" si="8"/>
        <v>18.84</v>
      </c>
      <c r="X182" s="22" t="str">
        <f t="shared" si="9"/>
        <v>18.84</v>
      </c>
      <c r="Y182" s="21">
        <f t="shared" si="10"/>
        <v>0.15036850515887734</v>
      </c>
      <c r="Z182" s="21">
        <f t="shared" si="11"/>
        <v>0</v>
      </c>
    </row>
    <row r="183" spans="22:26" x14ac:dyDescent="0.25">
      <c r="V183" s="20">
        <v>-1.61</v>
      </c>
      <c r="W183" s="20">
        <f t="shared" si="8"/>
        <v>18.850000000000001</v>
      </c>
      <c r="X183" s="22" t="str">
        <f t="shared" si="9"/>
        <v>18.85</v>
      </c>
      <c r="Y183" s="21">
        <f t="shared" si="10"/>
        <v>0.15281667225530632</v>
      </c>
      <c r="Z183" s="21">
        <f t="shared" si="11"/>
        <v>0</v>
      </c>
    </row>
    <row r="184" spans="22:26" x14ac:dyDescent="0.25">
      <c r="V184" s="20">
        <v>-1.6</v>
      </c>
      <c r="W184" s="20">
        <f t="shared" si="8"/>
        <v>18.86</v>
      </c>
      <c r="X184" s="22" t="str">
        <f t="shared" si="9"/>
        <v>18.86</v>
      </c>
      <c r="Y184" s="21">
        <f t="shared" si="10"/>
        <v>0.15528916855123778</v>
      </c>
      <c r="Z184" s="21">
        <f t="shared" si="11"/>
        <v>0</v>
      </c>
    </row>
    <row r="185" spans="22:26" x14ac:dyDescent="0.25">
      <c r="V185" s="20">
        <v>-1.59</v>
      </c>
      <c r="W185" s="20">
        <f t="shared" si="8"/>
        <v>18.86</v>
      </c>
      <c r="X185" s="22" t="str">
        <f t="shared" si="9"/>
        <v>18.86</v>
      </c>
      <c r="Y185" s="21">
        <f t="shared" si="10"/>
        <v>0.15778588920607881</v>
      </c>
      <c r="Z185" s="21">
        <f t="shared" si="11"/>
        <v>0</v>
      </c>
    </row>
    <row r="186" spans="22:26" x14ac:dyDescent="0.25">
      <c r="V186" s="20">
        <v>-1.58</v>
      </c>
      <c r="W186" s="20">
        <f t="shared" si="8"/>
        <v>18.87</v>
      </c>
      <c r="X186" s="22" t="str">
        <f t="shared" si="9"/>
        <v>18.87</v>
      </c>
      <c r="Y186" s="21">
        <f t="shared" si="10"/>
        <v>0.1603067203630093</v>
      </c>
      <c r="Z186" s="21">
        <f t="shared" si="11"/>
        <v>0</v>
      </c>
    </row>
    <row r="187" spans="22:26" x14ac:dyDescent="0.25">
      <c r="V187" s="20">
        <v>-1.57</v>
      </c>
      <c r="W187" s="20">
        <f t="shared" si="8"/>
        <v>18.88</v>
      </c>
      <c r="X187" s="22" t="str">
        <f t="shared" si="9"/>
        <v>18.88</v>
      </c>
      <c r="Y187" s="21">
        <f t="shared" si="10"/>
        <v>0.16285153904992994</v>
      </c>
      <c r="Z187" s="21">
        <f t="shared" si="11"/>
        <v>0</v>
      </c>
    </row>
    <row r="188" spans="22:26" x14ac:dyDescent="0.25">
      <c r="V188" s="20">
        <v>-1.56</v>
      </c>
      <c r="W188" s="20">
        <f t="shared" si="8"/>
        <v>18.89</v>
      </c>
      <c r="X188" s="22" t="str">
        <f t="shared" si="9"/>
        <v>18.89</v>
      </c>
      <c r="Y188" s="21">
        <f t="shared" si="10"/>
        <v>0.1654202130834152</v>
      </c>
      <c r="Z188" s="21">
        <f t="shared" si="11"/>
        <v>0</v>
      </c>
    </row>
    <row r="189" spans="22:26" x14ac:dyDescent="0.25">
      <c r="V189" s="20">
        <v>-1.55</v>
      </c>
      <c r="W189" s="20">
        <f t="shared" si="8"/>
        <v>18.89</v>
      </c>
      <c r="X189" s="22" t="str">
        <f t="shared" si="9"/>
        <v>18.89</v>
      </c>
      <c r="Y189" s="21">
        <f t="shared" si="10"/>
        <v>0.16801260097577983</v>
      </c>
      <c r="Z189" s="21">
        <f t="shared" si="11"/>
        <v>0</v>
      </c>
    </row>
    <row r="190" spans="22:26" x14ac:dyDescent="0.25">
      <c r="V190" s="20">
        <v>-1.54</v>
      </c>
      <c r="W190" s="20">
        <f t="shared" si="8"/>
        <v>18.899999999999999</v>
      </c>
      <c r="X190" s="22" t="str">
        <f t="shared" si="9"/>
        <v>18.9</v>
      </c>
      <c r="Y190" s="21">
        <f t="shared" si="10"/>
        <v>0.17062855184536252</v>
      </c>
      <c r="Z190" s="21">
        <f t="shared" si="11"/>
        <v>0</v>
      </c>
    </row>
    <row r="191" spans="22:26" x14ac:dyDescent="0.25">
      <c r="V191" s="20">
        <v>-1.53</v>
      </c>
      <c r="W191" s="20">
        <f t="shared" si="8"/>
        <v>18.91</v>
      </c>
      <c r="X191" s="22" t="str">
        <f t="shared" si="9"/>
        <v>18.91</v>
      </c>
      <c r="Y191" s="21">
        <f t="shared" si="10"/>
        <v>0.17326790533013242</v>
      </c>
      <c r="Z191" s="21">
        <f t="shared" si="11"/>
        <v>0</v>
      </c>
    </row>
    <row r="192" spans="22:26" x14ac:dyDescent="0.25">
      <c r="V192" s="20">
        <v>-1.52</v>
      </c>
      <c r="W192" s="20">
        <f t="shared" si="8"/>
        <v>18.91</v>
      </c>
      <c r="X192" s="22" t="str">
        <f t="shared" si="9"/>
        <v>18.91</v>
      </c>
      <c r="Y192" s="21">
        <f t="shared" si="10"/>
        <v>0.17593049150472342</v>
      </c>
      <c r="Z192" s="21">
        <f t="shared" si="11"/>
        <v>0</v>
      </c>
    </row>
    <row r="193" spans="22:26" x14ac:dyDescent="0.25">
      <c r="V193" s="20">
        <v>-1.51</v>
      </c>
      <c r="W193" s="20">
        <f t="shared" si="8"/>
        <v>18.920000000000002</v>
      </c>
      <c r="X193" s="22" t="str">
        <f t="shared" si="9"/>
        <v>18.92</v>
      </c>
      <c r="Y193" s="21">
        <f t="shared" si="10"/>
        <v>0.17861613080099864</v>
      </c>
      <c r="Z193" s="21">
        <f t="shared" si="11"/>
        <v>0</v>
      </c>
    </row>
    <row r="194" spans="22:26" x14ac:dyDescent="0.25">
      <c r="V194" s="20">
        <v>-1.5</v>
      </c>
      <c r="W194" s="20">
        <f t="shared" si="8"/>
        <v>18.93</v>
      </c>
      <c r="X194" s="22" t="str">
        <f t="shared" si="9"/>
        <v>18.93</v>
      </c>
      <c r="Y194" s="21">
        <f t="shared" si="10"/>
        <v>0.18132463393224846</v>
      </c>
      <c r="Z194" s="21">
        <f t="shared" si="11"/>
        <v>0</v>
      </c>
    </row>
    <row r="195" spans="22:26" x14ac:dyDescent="0.25">
      <c r="V195" s="20">
        <v>-1.49</v>
      </c>
      <c r="W195" s="20">
        <f t="shared" si="8"/>
        <v>18.940000000000001</v>
      </c>
      <c r="X195" s="22" t="str">
        <f t="shared" si="9"/>
        <v>18.94</v>
      </c>
      <c r="Y195" s="21">
        <f t="shared" si="10"/>
        <v>0.18405580182112349</v>
      </c>
      <c r="Z195" s="21">
        <f t="shared" si="11"/>
        <v>0</v>
      </c>
    </row>
    <row r="196" spans="22:26" x14ac:dyDescent="0.25">
      <c r="V196" s="20">
        <v>-1.48</v>
      </c>
      <c r="W196" s="20">
        <f t="shared" si="8"/>
        <v>18.940000000000001</v>
      </c>
      <c r="X196" s="22" t="str">
        <f t="shared" si="9"/>
        <v>18.94</v>
      </c>
      <c r="Y196" s="21">
        <f t="shared" si="10"/>
        <v>0.18680942553140328</v>
      </c>
      <c r="Z196" s="21">
        <f t="shared" si="11"/>
        <v>0</v>
      </c>
    </row>
    <row r="197" spans="22:26" x14ac:dyDescent="0.25">
      <c r="V197" s="20">
        <v>-1.47</v>
      </c>
      <c r="W197" s="20">
        <f t="shared" si="8"/>
        <v>18.95</v>
      </c>
      <c r="X197" s="22" t="str">
        <f t="shared" si="9"/>
        <v>18.95</v>
      </c>
      <c r="Y197" s="21">
        <f t="shared" si="10"/>
        <v>0.18958528620369985</v>
      </c>
      <c r="Z197" s="21">
        <f t="shared" si="11"/>
        <v>0</v>
      </c>
    </row>
    <row r="198" spans="22:26" x14ac:dyDescent="0.25">
      <c r="V198" s="20">
        <v>-1.46</v>
      </c>
      <c r="W198" s="20">
        <f t="shared" si="8"/>
        <v>18.96</v>
      </c>
      <c r="X198" s="22" t="str">
        <f t="shared" si="9"/>
        <v>18.96</v>
      </c>
      <c r="Y198" s="21">
        <f t="shared" si="10"/>
        <v>0.19238315499519454</v>
      </c>
      <c r="Z198" s="21">
        <f t="shared" si="11"/>
        <v>0</v>
      </c>
    </row>
    <row r="199" spans="22:26" x14ac:dyDescent="0.25">
      <c r="V199" s="20">
        <v>-1.45</v>
      </c>
      <c r="W199" s="20">
        <f t="shared" si="8"/>
        <v>18.96</v>
      </c>
      <c r="X199" s="22" t="str">
        <f t="shared" si="9"/>
        <v>18.96</v>
      </c>
      <c r="Y199" s="21">
        <f t="shared" si="10"/>
        <v>0.19520279302350441</v>
      </c>
      <c r="Z199" s="21">
        <f t="shared" si="11"/>
        <v>0</v>
      </c>
    </row>
    <row r="200" spans="22:26" x14ac:dyDescent="0.25">
      <c r="V200" s="20">
        <v>-1.44</v>
      </c>
      <c r="W200" s="20">
        <f t="shared" si="8"/>
        <v>18.97</v>
      </c>
      <c r="X200" s="22" t="str">
        <f t="shared" si="9"/>
        <v>18.97</v>
      </c>
      <c r="Y200" s="21">
        <f t="shared" si="10"/>
        <v>0.19804395131477434</v>
      </c>
      <c r="Z200" s="21">
        <f t="shared" si="11"/>
        <v>0</v>
      </c>
    </row>
    <row r="201" spans="22:26" x14ac:dyDescent="0.25">
      <c r="V201" s="20">
        <v>-1.43</v>
      </c>
      <c r="W201" s="20">
        <f t="shared" si="8"/>
        <v>18.98</v>
      </c>
      <c r="X201" s="22" t="str">
        <f t="shared" si="9"/>
        <v>18.98</v>
      </c>
      <c r="Y201" s="21">
        <f t="shared" si="10"/>
        <v>0.20090637075608742</v>
      </c>
      <c r="Z201" s="21">
        <f t="shared" si="11"/>
        <v>0</v>
      </c>
    </row>
    <row r="202" spans="22:26" x14ac:dyDescent="0.25">
      <c r="V202" s="20">
        <v>-1.42</v>
      </c>
      <c r="W202" s="20">
        <f t="shared" si="8"/>
        <v>18.989999999999998</v>
      </c>
      <c r="X202" s="22" t="str">
        <f t="shared" si="9"/>
        <v>18.99</v>
      </c>
      <c r="Y202" s="21">
        <f t="shared" si="10"/>
        <v>0.20378978205228668</v>
      </c>
      <c r="Z202" s="21">
        <f t="shared" si="11"/>
        <v>0</v>
      </c>
    </row>
    <row r="203" spans="22:26" x14ac:dyDescent="0.25">
      <c r="V203" s="20">
        <v>-1.41</v>
      </c>
      <c r="W203" s="20">
        <f t="shared" si="8"/>
        <v>18.989999999999998</v>
      </c>
      <c r="X203" s="22" t="str">
        <f t="shared" si="9"/>
        <v>18.99</v>
      </c>
      <c r="Y203" s="21">
        <f t="shared" si="10"/>
        <v>0.20669390568729806</v>
      </c>
      <c r="Z203" s="21">
        <f t="shared" si="11"/>
        <v>0</v>
      </c>
    </row>
    <row r="204" spans="22:26" x14ac:dyDescent="0.25">
      <c r="V204" s="20">
        <v>-1.4</v>
      </c>
      <c r="W204" s="20">
        <f t="shared" si="8"/>
        <v>19</v>
      </c>
      <c r="X204" s="22" t="str">
        <f t="shared" si="9"/>
        <v>19</v>
      </c>
      <c r="Y204" s="21">
        <f t="shared" si="10"/>
        <v>0.20961845189004286</v>
      </c>
      <c r="Z204" s="21">
        <f t="shared" si="11"/>
        <v>0</v>
      </c>
    </row>
    <row r="205" spans="22:26" x14ac:dyDescent="0.25">
      <c r="V205" s="20">
        <v>-1.39</v>
      </c>
      <c r="W205" s="20">
        <f t="shared" si="8"/>
        <v>19.010000000000002</v>
      </c>
      <c r="X205" s="22" t="str">
        <f t="shared" si="9"/>
        <v>19.01</v>
      </c>
      <c r="Y205" s="21">
        <f t="shared" si="10"/>
        <v>0.21256312060502641</v>
      </c>
      <c r="Z205" s="21">
        <f t="shared" si="11"/>
        <v>0</v>
      </c>
    </row>
    <row r="206" spans="22:26" x14ac:dyDescent="0.25">
      <c r="V206" s="20">
        <v>-1.38</v>
      </c>
      <c r="W206" s="20">
        <f t="shared" si="8"/>
        <v>19.010000000000002</v>
      </c>
      <c r="X206" s="22" t="str">
        <f t="shared" si="9"/>
        <v>19.01</v>
      </c>
      <c r="Y206" s="21">
        <f t="shared" si="10"/>
        <v>0.21552760146768726</v>
      </c>
      <c r="Z206" s="21">
        <f t="shared" si="11"/>
        <v>0</v>
      </c>
    </row>
    <row r="207" spans="22:26" x14ac:dyDescent="0.25">
      <c r="V207" s="20">
        <v>-1.37</v>
      </c>
      <c r="W207" s="20">
        <f t="shared" si="8"/>
        <v>19.02</v>
      </c>
      <c r="X207" s="22" t="str">
        <f t="shared" si="9"/>
        <v>19.02</v>
      </c>
      <c r="Y207" s="21">
        <f t="shared" si="10"/>
        <v>0.21851157378458921</v>
      </c>
      <c r="Z207" s="21">
        <f t="shared" si="11"/>
        <v>0</v>
      </c>
    </row>
    <row r="208" spans="22:26" x14ac:dyDescent="0.25">
      <c r="V208" s="20">
        <v>-1.36</v>
      </c>
      <c r="W208" s="20">
        <f t="shared" si="8"/>
        <v>19.03</v>
      </c>
      <c r="X208" s="22" t="str">
        <f t="shared" si="9"/>
        <v>19.03</v>
      </c>
      <c r="Y208" s="21">
        <f t="shared" si="10"/>
        <v>0.22151470651853628</v>
      </c>
      <c r="Z208" s="21">
        <f t="shared" si="11"/>
        <v>0</v>
      </c>
    </row>
    <row r="209" spans="22:26" x14ac:dyDescent="0.25">
      <c r="V209" s="20">
        <v>-1.35</v>
      </c>
      <c r="W209" s="20">
        <f t="shared" si="8"/>
        <v>19.04</v>
      </c>
      <c r="X209" s="22" t="str">
        <f t="shared" si="9"/>
        <v>19.04</v>
      </c>
      <c r="Y209" s="21">
        <f t="shared" si="10"/>
        <v>0.22453665827868746</v>
      </c>
      <c r="Z209" s="21">
        <f t="shared" si="11"/>
        <v>0</v>
      </c>
    </row>
    <row r="210" spans="22:26" x14ac:dyDescent="0.25">
      <c r="V210" s="20">
        <v>-1.34</v>
      </c>
      <c r="W210" s="20">
        <f t="shared" si="8"/>
        <v>19.04</v>
      </c>
      <c r="X210" s="22" t="str">
        <f t="shared" si="9"/>
        <v>19.04</v>
      </c>
      <c r="Y210" s="21">
        <f t="shared" si="10"/>
        <v>0.22757707731574781</v>
      </c>
      <c r="Z210" s="21">
        <f t="shared" si="11"/>
        <v>0</v>
      </c>
    </row>
    <row r="211" spans="22:26" x14ac:dyDescent="0.25">
      <c r="V211" s="20">
        <v>-1.33</v>
      </c>
      <c r="W211" s="20">
        <f t="shared" si="8"/>
        <v>19.05</v>
      </c>
      <c r="X211" s="22" t="str">
        <f t="shared" si="9"/>
        <v>19.05</v>
      </c>
      <c r="Y211" s="21">
        <f t="shared" si="10"/>
        <v>0.23063560152230755</v>
      </c>
      <c r="Z211" s="21">
        <f t="shared" si="11"/>
        <v>0</v>
      </c>
    </row>
    <row r="212" spans="22:26" x14ac:dyDescent="0.25">
      <c r="V212" s="20">
        <v>-1.32</v>
      </c>
      <c r="W212" s="20">
        <f t="shared" si="8"/>
        <v>19.059999999999999</v>
      </c>
      <c r="X212" s="22" t="str">
        <f t="shared" si="9"/>
        <v>19.06</v>
      </c>
      <c r="Y212" s="21">
        <f t="shared" si="10"/>
        <v>0.23371185843839937</v>
      </c>
      <c r="Z212" s="21">
        <f t="shared" si="11"/>
        <v>0</v>
      </c>
    </row>
    <row r="213" spans="22:26" x14ac:dyDescent="0.25">
      <c r="V213" s="20">
        <v>-1.31</v>
      </c>
      <c r="W213" s="20">
        <f t="shared" si="8"/>
        <v>19.059999999999999</v>
      </c>
      <c r="X213" s="22" t="str">
        <f t="shared" si="9"/>
        <v>19.06</v>
      </c>
      <c r="Y213" s="21">
        <f t="shared" si="10"/>
        <v>0.23680546526234139</v>
      </c>
      <c r="Z213" s="21">
        <f t="shared" si="11"/>
        <v>0</v>
      </c>
    </row>
    <row r="214" spans="22:26" x14ac:dyDescent="0.25">
      <c r="V214" s="20">
        <v>-1.3</v>
      </c>
      <c r="W214" s="20">
        <f t="shared" si="8"/>
        <v>19.07</v>
      </c>
      <c r="X214" s="22" t="str">
        <f t="shared" si="9"/>
        <v>19.07</v>
      </c>
      <c r="Y214" s="21">
        <f t="shared" si="10"/>
        <v>0.23991602886693031</v>
      </c>
      <c r="Z214" s="21">
        <f t="shared" si="11"/>
        <v>0</v>
      </c>
    </row>
    <row r="215" spans="22:26" x14ac:dyDescent="0.25">
      <c r="V215" s="20">
        <v>-1.29</v>
      </c>
      <c r="W215" s="20">
        <f t="shared" si="8"/>
        <v>19.079999999999998</v>
      </c>
      <c r="X215" s="22" t="str">
        <f t="shared" si="9"/>
        <v>19.08</v>
      </c>
      <c r="Y215" s="21">
        <f t="shared" si="10"/>
        <v>0.24304314582104622</v>
      </c>
      <c r="Z215" s="21">
        <f t="shared" si="11"/>
        <v>0</v>
      </c>
    </row>
    <row r="216" spans="22:26" x14ac:dyDescent="0.25">
      <c r="V216" s="20">
        <v>-1.28</v>
      </c>
      <c r="W216" s="20">
        <f t="shared" ref="W216:W279" si="12">ROUND(V216*$C$4/SQRT($C$6)+$C$5,2)</f>
        <v>19.09</v>
      </c>
      <c r="X216" s="22" t="str">
        <f t="shared" ref="X216:X279" si="13">CONCATENATE(W216)</f>
        <v>19.09</v>
      </c>
      <c r="Y216" s="21">
        <f t="shared" ref="Y216:Y279" si="14">IF(OR(W216&lt;$E$7,W216&gt;$G$7),0,(EXP(-0.5*V216^2))/($C$4*(1/SQRT($C$6))*SQRT(2*PI())))</f>
        <v>0.24618640241672735</v>
      </c>
      <c r="Z216" s="21">
        <f t="shared" ref="Z216:Z279" si="15">IF(AND(W216&gt;=$E$7,W216&lt;=$G$7),0,(EXP(-0.5*V216^2))/($C$4*(1/SQRT($C$6))*SQRT(2*PI())))</f>
        <v>0</v>
      </c>
    </row>
    <row r="217" spans="22:26" x14ac:dyDescent="0.25">
      <c r="V217" s="20">
        <v>-1.27</v>
      </c>
      <c r="W217" s="20">
        <f t="shared" si="12"/>
        <v>19.09</v>
      </c>
      <c r="X217" s="22" t="str">
        <f t="shared" si="13"/>
        <v>19.09</v>
      </c>
      <c r="Y217" s="21">
        <f t="shared" si="14"/>
        <v>0.24934537470177107</v>
      </c>
      <c r="Z217" s="21">
        <f t="shared" si="15"/>
        <v>0</v>
      </c>
    </row>
    <row r="218" spans="22:26" x14ac:dyDescent="0.25">
      <c r="V218" s="20">
        <v>-1.26</v>
      </c>
      <c r="W218" s="20">
        <f t="shared" si="12"/>
        <v>19.100000000000001</v>
      </c>
      <c r="X218" s="22" t="str">
        <f t="shared" si="13"/>
        <v>19.1</v>
      </c>
      <c r="Y218" s="21">
        <f t="shared" si="14"/>
        <v>0.25251962851791249</v>
      </c>
      <c r="Z218" s="21">
        <f t="shared" si="15"/>
        <v>0</v>
      </c>
    </row>
    <row r="219" spans="22:26" x14ac:dyDescent="0.25">
      <c r="V219" s="20">
        <v>-1.25</v>
      </c>
      <c r="W219" s="20">
        <f t="shared" si="12"/>
        <v>19.11</v>
      </c>
      <c r="X219" s="22" t="str">
        <f t="shared" si="13"/>
        <v>19.11</v>
      </c>
      <c r="Y219" s="21">
        <f t="shared" si="14"/>
        <v>0.2557087195446307</v>
      </c>
      <c r="Z219" s="21">
        <f t="shared" si="15"/>
        <v>0</v>
      </c>
    </row>
    <row r="220" spans="22:26" x14ac:dyDescent="0.25">
      <c r="V220" s="20">
        <v>-1.24</v>
      </c>
      <c r="W220" s="20">
        <f t="shared" si="12"/>
        <v>19.11</v>
      </c>
      <c r="X220" s="22" t="str">
        <f t="shared" si="13"/>
        <v>19.11</v>
      </c>
      <c r="Y220" s="21">
        <f t="shared" si="14"/>
        <v>0.25891219334862747</v>
      </c>
      <c r="Z220" s="21">
        <f t="shared" si="15"/>
        <v>0</v>
      </c>
    </row>
    <row r="221" spans="22:26" x14ac:dyDescent="0.25">
      <c r="V221" s="20">
        <v>-1.23</v>
      </c>
      <c r="W221" s="20">
        <f t="shared" si="12"/>
        <v>19.12</v>
      </c>
      <c r="X221" s="22" t="str">
        <f t="shared" si="13"/>
        <v>19.12</v>
      </c>
      <c r="Y221" s="21">
        <f t="shared" si="14"/>
        <v>0.26212958543902143</v>
      </c>
      <c r="Z221" s="21">
        <f t="shared" si="15"/>
        <v>0</v>
      </c>
    </row>
    <row r="222" spans="22:26" x14ac:dyDescent="0.25">
      <c r="V222" s="20">
        <v>-1.22</v>
      </c>
      <c r="W222" s="20">
        <f t="shared" si="12"/>
        <v>19.13</v>
      </c>
      <c r="X222" s="22" t="str">
        <f t="shared" si="13"/>
        <v>19.13</v>
      </c>
      <c r="Y222" s="21">
        <f t="shared" si="14"/>
        <v>0.2653604213282964</v>
      </c>
      <c r="Z222" s="21">
        <f t="shared" si="15"/>
        <v>0</v>
      </c>
    </row>
    <row r="223" spans="22:26" x14ac:dyDescent="0.25">
      <c r="V223" s="20">
        <v>-1.21</v>
      </c>
      <c r="W223" s="20">
        <f t="shared" si="12"/>
        <v>19.14</v>
      </c>
      <c r="X223" s="22" t="str">
        <f t="shared" si="13"/>
        <v>19.14</v>
      </c>
      <c r="Y223" s="21">
        <f t="shared" si="14"/>
        <v>0.26860421659903916</v>
      </c>
      <c r="Z223" s="21">
        <f t="shared" si="15"/>
        <v>0</v>
      </c>
    </row>
    <row r="224" spans="22:26" x14ac:dyDescent="0.25">
      <c r="V224" s="20">
        <v>-1.2</v>
      </c>
      <c r="W224" s="20">
        <f t="shared" si="12"/>
        <v>19.14</v>
      </c>
      <c r="X224" s="22" t="str">
        <f t="shared" si="13"/>
        <v>19.14</v>
      </c>
      <c r="Y224" s="21">
        <f t="shared" si="14"/>
        <v>0.27186047697649818</v>
      </c>
      <c r="Z224" s="21">
        <f t="shared" si="15"/>
        <v>0</v>
      </c>
    </row>
    <row r="225" spans="22:26" x14ac:dyDescent="0.25">
      <c r="V225" s="20">
        <v>-1.19</v>
      </c>
      <c r="W225" s="20">
        <f t="shared" si="12"/>
        <v>19.149999999999999</v>
      </c>
      <c r="X225" s="22" t="str">
        <f t="shared" si="13"/>
        <v>19.15</v>
      </c>
      <c r="Y225" s="21">
        <f t="shared" si="14"/>
        <v>0.27512869840699117</v>
      </c>
      <c r="Z225" s="21">
        <f t="shared" si="15"/>
        <v>0</v>
      </c>
    </row>
    <row r="226" spans="22:26" x14ac:dyDescent="0.25">
      <c r="V226" s="20">
        <v>-1.18</v>
      </c>
      <c r="W226" s="20">
        <f t="shared" si="12"/>
        <v>19.16</v>
      </c>
      <c r="X226" s="22" t="str">
        <f t="shared" si="13"/>
        <v>19.16</v>
      </c>
      <c r="Y226" s="21">
        <f t="shared" si="14"/>
        <v>0.27840836714218631</v>
      </c>
      <c r="Z226" s="21">
        <f t="shared" si="15"/>
        <v>0</v>
      </c>
    </row>
    <row r="227" spans="22:26" x14ac:dyDescent="0.25">
      <c r="V227" s="20">
        <v>-1.17</v>
      </c>
      <c r="W227" s="20">
        <f t="shared" si="12"/>
        <v>19.16</v>
      </c>
      <c r="X227" s="22" t="str">
        <f t="shared" si="13"/>
        <v>19.16</v>
      </c>
      <c r="Y227" s="21">
        <f t="shared" si="14"/>
        <v>0.2816989598292764</v>
      </c>
      <c r="Z227" s="21">
        <f t="shared" si="15"/>
        <v>0</v>
      </c>
    </row>
    <row r="228" spans="22:26" x14ac:dyDescent="0.25">
      <c r="V228" s="20">
        <v>-1.1599999999999999</v>
      </c>
      <c r="W228" s="20">
        <f t="shared" si="12"/>
        <v>19.170000000000002</v>
      </c>
      <c r="X228" s="22" t="str">
        <f t="shared" si="13"/>
        <v>19.17</v>
      </c>
      <c r="Y228" s="21">
        <f t="shared" si="14"/>
        <v>0.28499994360706327</v>
      </c>
      <c r="Z228" s="21">
        <f t="shared" si="15"/>
        <v>0</v>
      </c>
    </row>
    <row r="229" spans="22:26" x14ac:dyDescent="0.25">
      <c r="V229" s="20">
        <v>-1.1499999999999999</v>
      </c>
      <c r="W229" s="20">
        <f t="shared" si="12"/>
        <v>19.18</v>
      </c>
      <c r="X229" s="22" t="str">
        <f t="shared" si="13"/>
        <v>19.18</v>
      </c>
      <c r="Y229" s="21">
        <f t="shared" si="14"/>
        <v>0.28831077620796475</v>
      </c>
      <c r="Z229" s="21">
        <f t="shared" si="15"/>
        <v>0</v>
      </c>
    </row>
    <row r="230" spans="22:26" x14ac:dyDescent="0.25">
      <c r="V230" s="20">
        <v>-1.1399999999999999</v>
      </c>
      <c r="W230" s="20">
        <f t="shared" si="12"/>
        <v>19.190000000000001</v>
      </c>
      <c r="X230" s="22" t="str">
        <f t="shared" si="13"/>
        <v>19.19</v>
      </c>
      <c r="Y230" s="21">
        <f t="shared" si="14"/>
        <v>0.29163090606595171</v>
      </c>
      <c r="Z230" s="21">
        <f t="shared" si="15"/>
        <v>0</v>
      </c>
    </row>
    <row r="231" spans="22:26" x14ac:dyDescent="0.25">
      <c r="V231" s="20">
        <v>-1.1299999999999999</v>
      </c>
      <c r="W231" s="20">
        <f t="shared" si="12"/>
        <v>19.190000000000001</v>
      </c>
      <c r="X231" s="22" t="str">
        <f t="shared" si="13"/>
        <v>19.19</v>
      </c>
      <c r="Y231" s="21">
        <f t="shared" si="14"/>
        <v>0.29495977243042149</v>
      </c>
      <c r="Z231" s="21">
        <f t="shared" si="15"/>
        <v>0</v>
      </c>
    </row>
    <row r="232" spans="22:26" x14ac:dyDescent="0.25">
      <c r="V232" s="20">
        <v>-1.1200000000000001</v>
      </c>
      <c r="W232" s="20">
        <f t="shared" si="12"/>
        <v>19.2</v>
      </c>
      <c r="X232" s="22" t="str">
        <f t="shared" si="13"/>
        <v>19.2</v>
      </c>
      <c r="Y232" s="21">
        <f t="shared" si="14"/>
        <v>0.29829680548600501</v>
      </c>
      <c r="Z232" s="21">
        <f t="shared" si="15"/>
        <v>0</v>
      </c>
    </row>
    <row r="233" spans="22:26" x14ac:dyDescent="0.25">
      <c r="V233" s="20">
        <v>-1.1100000000000001</v>
      </c>
      <c r="W233" s="20">
        <f t="shared" si="12"/>
        <v>19.21</v>
      </c>
      <c r="X233" s="22" t="str">
        <f t="shared" si="13"/>
        <v>19.21</v>
      </c>
      <c r="Y233" s="21">
        <f t="shared" si="14"/>
        <v>0.30164142647830761</v>
      </c>
      <c r="Z233" s="21">
        <f t="shared" si="15"/>
        <v>0</v>
      </c>
    </row>
    <row r="234" spans="22:26" x14ac:dyDescent="0.25">
      <c r="V234" s="20">
        <v>-1.1000000000000001</v>
      </c>
      <c r="W234" s="20">
        <f t="shared" si="12"/>
        <v>19.21</v>
      </c>
      <c r="X234" s="22" t="str">
        <f t="shared" si="13"/>
        <v>19.21</v>
      </c>
      <c r="Y234" s="21">
        <f t="shared" si="14"/>
        <v>0.3049930478455708</v>
      </c>
      <c r="Z234" s="21">
        <f t="shared" si="15"/>
        <v>0</v>
      </c>
    </row>
    <row r="235" spans="22:26" x14ac:dyDescent="0.25">
      <c r="V235" s="20">
        <v>-1.0900000000000001</v>
      </c>
      <c r="W235" s="20">
        <f t="shared" si="12"/>
        <v>19.22</v>
      </c>
      <c r="X235" s="22" t="str">
        <f t="shared" si="13"/>
        <v>19.22</v>
      </c>
      <c r="Y235" s="21">
        <f t="shared" si="14"/>
        <v>0.30835107335624662</v>
      </c>
      <c r="Z235" s="21">
        <f t="shared" si="15"/>
        <v>0</v>
      </c>
    </row>
    <row r="236" spans="22:26" x14ac:dyDescent="0.25">
      <c r="V236" s="20">
        <v>-1.08</v>
      </c>
      <c r="W236" s="20">
        <f t="shared" si="12"/>
        <v>19.23</v>
      </c>
      <c r="X236" s="22" t="str">
        <f t="shared" si="13"/>
        <v>19.23</v>
      </c>
      <c r="Y236" s="21">
        <f t="shared" si="14"/>
        <v>0.31171489825246562</v>
      </c>
      <c r="Z236" s="21">
        <f t="shared" si="15"/>
        <v>0</v>
      </c>
    </row>
    <row r="237" spans="22:26" x14ac:dyDescent="0.25">
      <c r="V237" s="20">
        <v>-1.07</v>
      </c>
      <c r="W237" s="20">
        <f t="shared" si="12"/>
        <v>19.239999999999998</v>
      </c>
      <c r="X237" s="22" t="str">
        <f t="shared" si="13"/>
        <v>19.24</v>
      </c>
      <c r="Y237" s="21">
        <f t="shared" si="14"/>
        <v>0.31508390939937758</v>
      </c>
      <c r="Z237" s="21">
        <f t="shared" si="15"/>
        <v>0</v>
      </c>
    </row>
    <row r="238" spans="22:26" x14ac:dyDescent="0.25">
      <c r="V238" s="20">
        <v>-1.06</v>
      </c>
      <c r="W238" s="20">
        <f t="shared" si="12"/>
        <v>19.239999999999998</v>
      </c>
      <c r="X238" s="22" t="str">
        <f t="shared" si="13"/>
        <v>19.24</v>
      </c>
      <c r="Y238" s="21">
        <f t="shared" si="14"/>
        <v>0.3184574854403403</v>
      </c>
      <c r="Z238" s="21">
        <f t="shared" si="15"/>
        <v>0</v>
      </c>
    </row>
    <row r="239" spans="22:26" x14ac:dyDescent="0.25">
      <c r="V239" s="20">
        <v>-1.05</v>
      </c>
      <c r="W239" s="20">
        <f t="shared" si="12"/>
        <v>19.25</v>
      </c>
      <c r="X239" s="22" t="str">
        <f t="shared" si="13"/>
        <v>19.25</v>
      </c>
      <c r="Y239" s="21">
        <f t="shared" si="14"/>
        <v>0.32183499695792628</v>
      </c>
      <c r="Z239" s="21">
        <f t="shared" si="15"/>
        <v>0</v>
      </c>
    </row>
    <row r="240" spans="22:26" x14ac:dyDescent="0.25">
      <c r="V240" s="20">
        <v>-1.04</v>
      </c>
      <c r="W240" s="20">
        <f t="shared" si="12"/>
        <v>19.260000000000002</v>
      </c>
      <c r="X240" s="22" t="str">
        <f t="shared" si="13"/>
        <v>19.26</v>
      </c>
      <c r="Y240" s="21">
        <f t="shared" si="14"/>
        <v>0.3252158066407127</v>
      </c>
      <c r="Z240" s="21">
        <f t="shared" si="15"/>
        <v>0</v>
      </c>
    </row>
    <row r="241" spans="22:26" x14ac:dyDescent="0.25">
      <c r="V241" s="20">
        <v>-1.03</v>
      </c>
      <c r="W241" s="20">
        <f t="shared" si="12"/>
        <v>19.260000000000002</v>
      </c>
      <c r="X241" s="22" t="str">
        <f t="shared" si="13"/>
        <v>19.26</v>
      </c>
      <c r="Y241" s="21">
        <f t="shared" si="14"/>
        <v>0.32859926945581663</v>
      </c>
      <c r="Z241" s="21">
        <f t="shared" si="15"/>
        <v>0</v>
      </c>
    </row>
    <row r="242" spans="22:26" x14ac:dyDescent="0.25">
      <c r="V242" s="20">
        <v>-1.02</v>
      </c>
      <c r="W242" s="20">
        <f t="shared" si="12"/>
        <v>19.27</v>
      </c>
      <c r="X242" s="22" t="str">
        <f t="shared" si="13"/>
        <v>19.27</v>
      </c>
      <c r="Y242" s="21">
        <f t="shared" si="14"/>
        <v>0.33198473282713148</v>
      </c>
      <c r="Z242" s="21">
        <f t="shared" si="15"/>
        <v>0</v>
      </c>
    </row>
    <row r="243" spans="22:26" x14ac:dyDescent="0.25">
      <c r="V243" s="20">
        <v>-1.01</v>
      </c>
      <c r="W243" s="20">
        <f t="shared" si="12"/>
        <v>19.28</v>
      </c>
      <c r="X243" s="22" t="str">
        <f t="shared" si="13"/>
        <v>19.28</v>
      </c>
      <c r="Y243" s="21">
        <f t="shared" si="14"/>
        <v>0.33537153681921877</v>
      </c>
      <c r="Z243" s="21">
        <f t="shared" si="15"/>
        <v>0</v>
      </c>
    </row>
    <row r="244" spans="22:26" x14ac:dyDescent="0.25">
      <c r="V244" s="20">
        <v>-1</v>
      </c>
      <c r="W244" s="20">
        <f t="shared" si="12"/>
        <v>19.29</v>
      </c>
      <c r="X244" s="22" t="str">
        <f t="shared" si="13"/>
        <v>19.29</v>
      </c>
      <c r="Y244" s="21">
        <f t="shared" si="14"/>
        <v>0.33875901432680078</v>
      </c>
      <c r="Z244" s="21">
        <f t="shared" si="15"/>
        <v>0</v>
      </c>
    </row>
    <row r="245" spans="22:26" x14ac:dyDescent="0.25">
      <c r="V245" s="20">
        <v>-0.99</v>
      </c>
      <c r="W245" s="20">
        <f t="shared" si="12"/>
        <v>19.29</v>
      </c>
      <c r="X245" s="22" t="str">
        <f t="shared" si="13"/>
        <v>19.29</v>
      </c>
      <c r="Y245" s="21">
        <f t="shared" si="14"/>
        <v>0.34214649126979946</v>
      </c>
      <c r="Z245" s="21">
        <f t="shared" si="15"/>
        <v>0</v>
      </c>
    </row>
    <row r="246" spans="22:26" x14ac:dyDescent="0.25">
      <c r="V246" s="20">
        <v>-0.98</v>
      </c>
      <c r="W246" s="20">
        <f t="shared" si="12"/>
        <v>19.3</v>
      </c>
      <c r="X246" s="22" t="str">
        <f t="shared" si="13"/>
        <v>19.3</v>
      </c>
      <c r="Y246" s="21">
        <f t="shared" si="14"/>
        <v>0.34553328679385986</v>
      </c>
      <c r="Z246" s="21">
        <f t="shared" si="15"/>
        <v>0</v>
      </c>
    </row>
    <row r="247" spans="22:26" x14ac:dyDescent="0.25">
      <c r="V247" s="20">
        <v>-0.97</v>
      </c>
      <c r="W247" s="20">
        <f t="shared" si="12"/>
        <v>19.309999999999999</v>
      </c>
      <c r="X247" s="22" t="str">
        <f t="shared" si="13"/>
        <v>19.31</v>
      </c>
      <c r="Y247" s="21">
        <f t="shared" si="14"/>
        <v>0.34891871347629239</v>
      </c>
      <c r="Z247" s="21">
        <f t="shared" si="15"/>
        <v>0</v>
      </c>
    </row>
    <row r="248" spans="22:26" x14ac:dyDescent="0.25">
      <c r="V248" s="20">
        <v>-0.96</v>
      </c>
      <c r="W248" s="20">
        <f t="shared" si="12"/>
        <v>19.309999999999999</v>
      </c>
      <c r="X248" s="22" t="str">
        <f t="shared" si="13"/>
        <v>19.31</v>
      </c>
      <c r="Y248" s="21">
        <f t="shared" si="14"/>
        <v>0.35230207753736403</v>
      </c>
      <c r="Z248" s="21">
        <f t="shared" si="15"/>
        <v>0</v>
      </c>
    </row>
    <row r="249" spans="22:26" x14ac:dyDescent="0.25">
      <c r="V249" s="20">
        <v>-0.95</v>
      </c>
      <c r="W249" s="20">
        <f t="shared" si="12"/>
        <v>19.32</v>
      </c>
      <c r="X249" s="22" t="str">
        <f t="shared" si="13"/>
        <v>19.32</v>
      </c>
      <c r="Y249" s="21">
        <f t="shared" si="14"/>
        <v>0.35568267905686468</v>
      </c>
      <c r="Z249" s="21">
        <f t="shared" si="15"/>
        <v>0</v>
      </c>
    </row>
    <row r="250" spans="22:26" x14ac:dyDescent="0.25">
      <c r="V250" s="20">
        <v>-0.94</v>
      </c>
      <c r="W250" s="20">
        <f t="shared" si="12"/>
        <v>19.329999999999998</v>
      </c>
      <c r="X250" s="22" t="str">
        <f t="shared" si="13"/>
        <v>19.33</v>
      </c>
      <c r="Y250" s="21">
        <f t="shared" si="14"/>
        <v>0.35905981219586852</v>
      </c>
      <c r="Z250" s="21">
        <f t="shared" si="15"/>
        <v>0</v>
      </c>
    </row>
    <row r="251" spans="22:26" x14ac:dyDescent="0.25">
      <c r="V251" s="20">
        <v>-0.93</v>
      </c>
      <c r="W251" s="20">
        <f t="shared" si="12"/>
        <v>19.34</v>
      </c>
      <c r="X251" s="22" t="str">
        <f t="shared" si="13"/>
        <v>19.34</v>
      </c>
      <c r="Y251" s="21">
        <f t="shared" si="14"/>
        <v>0.36243276542360842</v>
      </c>
      <c r="Z251" s="21">
        <f t="shared" si="15"/>
        <v>0</v>
      </c>
    </row>
    <row r="252" spans="22:26" x14ac:dyDescent="0.25">
      <c r="V252" s="20">
        <v>-0.92</v>
      </c>
      <c r="W252" s="20">
        <f t="shared" si="12"/>
        <v>19.34</v>
      </c>
      <c r="X252" s="22" t="str">
        <f t="shared" si="13"/>
        <v>19.34</v>
      </c>
      <c r="Y252" s="21">
        <f t="shared" si="14"/>
        <v>0.36580082174937445</v>
      </c>
      <c r="Z252" s="21">
        <f t="shared" si="15"/>
        <v>0</v>
      </c>
    </row>
    <row r="253" spans="22:26" x14ac:dyDescent="0.25">
      <c r="V253" s="20">
        <v>-0.91</v>
      </c>
      <c r="W253" s="20">
        <f t="shared" si="12"/>
        <v>19.350000000000001</v>
      </c>
      <c r="X253" s="22" t="str">
        <f t="shared" si="13"/>
        <v>19.35</v>
      </c>
      <c r="Y253" s="21">
        <f t="shared" si="14"/>
        <v>0.36916325895934549</v>
      </c>
      <c r="Z253" s="21">
        <f t="shared" si="15"/>
        <v>0</v>
      </c>
    </row>
    <row r="254" spans="22:26" x14ac:dyDescent="0.25">
      <c r="V254" s="20">
        <v>-0.9</v>
      </c>
      <c r="W254" s="20">
        <f t="shared" si="12"/>
        <v>19.36</v>
      </c>
      <c r="X254" s="22" t="str">
        <f t="shared" si="13"/>
        <v>19.36</v>
      </c>
      <c r="Y254" s="21">
        <f t="shared" si="14"/>
        <v>0.3725193498582568</v>
      </c>
      <c r="Z254" s="21">
        <f t="shared" si="15"/>
        <v>0</v>
      </c>
    </row>
    <row r="255" spans="22:26" x14ac:dyDescent="0.25">
      <c r="V255" s="20">
        <v>-0.89</v>
      </c>
      <c r="W255" s="20">
        <f t="shared" si="12"/>
        <v>19.36</v>
      </c>
      <c r="X255" s="22" t="str">
        <f t="shared" si="13"/>
        <v>19.36</v>
      </c>
      <c r="Y255" s="21">
        <f t="shared" si="14"/>
        <v>0.37586836251580341</v>
      </c>
      <c r="Z255" s="21">
        <f t="shared" si="15"/>
        <v>0</v>
      </c>
    </row>
    <row r="256" spans="22:26" x14ac:dyDescent="0.25">
      <c r="V256" s="20">
        <v>-0.88</v>
      </c>
      <c r="W256" s="20">
        <f t="shared" si="12"/>
        <v>19.37</v>
      </c>
      <c r="X256" s="22" t="str">
        <f t="shared" si="13"/>
        <v>19.37</v>
      </c>
      <c r="Y256" s="21">
        <f t="shared" si="14"/>
        <v>0.37920956051767329</v>
      </c>
      <c r="Z256" s="21">
        <f t="shared" si="15"/>
        <v>0</v>
      </c>
    </row>
    <row r="257" spans="22:26" x14ac:dyDescent="0.25">
      <c r="V257" s="20">
        <v>-0.87</v>
      </c>
      <c r="W257" s="20">
        <f t="shared" si="12"/>
        <v>19.38</v>
      </c>
      <c r="X257" s="22" t="str">
        <f t="shared" si="13"/>
        <v>19.38</v>
      </c>
      <c r="Y257" s="21">
        <f t="shared" si="14"/>
        <v>0.38254220322110277</v>
      </c>
      <c r="Z257" s="21">
        <f t="shared" si="15"/>
        <v>0</v>
      </c>
    </row>
    <row r="258" spans="22:26" x14ac:dyDescent="0.25">
      <c r="V258" s="20">
        <v>-0.86</v>
      </c>
      <c r="W258" s="20">
        <f t="shared" si="12"/>
        <v>19.39</v>
      </c>
      <c r="X258" s="22" t="str">
        <f t="shared" si="13"/>
        <v>19.39</v>
      </c>
      <c r="Y258" s="21">
        <f t="shared" si="14"/>
        <v>0.38586554601483941</v>
      </c>
      <c r="Z258" s="21">
        <f t="shared" si="15"/>
        <v>0</v>
      </c>
    </row>
    <row r="259" spans="22:26" x14ac:dyDescent="0.25">
      <c r="V259" s="20">
        <v>-0.85</v>
      </c>
      <c r="W259" s="20">
        <f t="shared" si="12"/>
        <v>19.39</v>
      </c>
      <c r="X259" s="22" t="str">
        <f t="shared" si="13"/>
        <v>19.39</v>
      </c>
      <c r="Y259" s="21">
        <f t="shared" si="14"/>
        <v>0.38917884058339514</v>
      </c>
      <c r="Z259" s="21">
        <f t="shared" si="15"/>
        <v>0</v>
      </c>
    </row>
    <row r="260" spans="22:26" x14ac:dyDescent="0.25">
      <c r="V260" s="20">
        <v>-0.84</v>
      </c>
      <c r="W260" s="20">
        <f t="shared" si="12"/>
        <v>19.399999999999999</v>
      </c>
      <c r="X260" s="22" t="str">
        <f t="shared" si="13"/>
        <v>19.4</v>
      </c>
      <c r="Y260" s="21">
        <f t="shared" si="14"/>
        <v>0.3924813351754689</v>
      </c>
      <c r="Z260" s="21">
        <f t="shared" si="15"/>
        <v>0</v>
      </c>
    </row>
    <row r="261" spans="22:26" x14ac:dyDescent="0.25">
      <c r="V261" s="20">
        <v>-0.83</v>
      </c>
      <c r="W261" s="20">
        <f t="shared" si="12"/>
        <v>19.41</v>
      </c>
      <c r="X261" s="22" t="str">
        <f t="shared" si="13"/>
        <v>19.41</v>
      </c>
      <c r="Y261" s="21">
        <f t="shared" si="14"/>
        <v>0.39577227487641242</v>
      </c>
      <c r="Z261" s="21">
        <f t="shared" si="15"/>
        <v>0</v>
      </c>
    </row>
    <row r="262" spans="22:26" x14ac:dyDescent="0.25">
      <c r="V262" s="20">
        <v>-0.82</v>
      </c>
      <c r="W262" s="20">
        <f t="shared" si="12"/>
        <v>19.41</v>
      </c>
      <c r="X262" s="22" t="str">
        <f t="shared" si="13"/>
        <v>19.41</v>
      </c>
      <c r="Y262" s="21">
        <f t="shared" si="14"/>
        <v>0.39905090188461018</v>
      </c>
      <c r="Z262" s="21">
        <f t="shared" si="15"/>
        <v>0</v>
      </c>
    </row>
    <row r="263" spans="22:26" x14ac:dyDescent="0.25">
      <c r="V263" s="20">
        <v>-0.81</v>
      </c>
      <c r="W263" s="20">
        <f t="shared" si="12"/>
        <v>19.420000000000002</v>
      </c>
      <c r="X263" s="22" t="str">
        <f t="shared" si="13"/>
        <v>19.42</v>
      </c>
      <c r="Y263" s="21">
        <f t="shared" si="14"/>
        <v>0.40231645579163966</v>
      </c>
      <c r="Z263" s="21">
        <f t="shared" si="15"/>
        <v>0</v>
      </c>
    </row>
    <row r="264" spans="22:26" x14ac:dyDescent="0.25">
      <c r="V264" s="20">
        <v>-0.8</v>
      </c>
      <c r="W264" s="20">
        <f t="shared" si="12"/>
        <v>19.43</v>
      </c>
      <c r="X264" s="22" t="str">
        <f t="shared" si="13"/>
        <v>19.43</v>
      </c>
      <c r="Y264" s="21">
        <f t="shared" si="14"/>
        <v>0.40556817386607585</v>
      </c>
      <c r="Z264" s="21">
        <f t="shared" si="15"/>
        <v>0</v>
      </c>
    </row>
    <row r="265" spans="22:26" x14ac:dyDescent="0.25">
      <c r="V265" s="20">
        <v>-0.79</v>
      </c>
      <c r="W265" s="20">
        <f t="shared" si="12"/>
        <v>19.440000000000001</v>
      </c>
      <c r="X265" s="22" t="str">
        <f t="shared" si="13"/>
        <v>19.44</v>
      </c>
      <c r="Y265" s="21">
        <f t="shared" si="14"/>
        <v>0.40880529134079807</v>
      </c>
      <c r="Z265" s="21">
        <f t="shared" si="15"/>
        <v>0</v>
      </c>
    </row>
    <row r="266" spans="22:26" x14ac:dyDescent="0.25">
      <c r="V266" s="20">
        <v>-0.78</v>
      </c>
      <c r="W266" s="20">
        <f t="shared" si="12"/>
        <v>19.440000000000001</v>
      </c>
      <c r="X266" s="22" t="str">
        <f t="shared" si="13"/>
        <v>19.44</v>
      </c>
      <c r="Y266" s="21">
        <f t="shared" si="14"/>
        <v>0.41202704170365523</v>
      </c>
      <c r="Z266" s="21">
        <f t="shared" si="15"/>
        <v>0</v>
      </c>
    </row>
    <row r="267" spans="22:26" x14ac:dyDescent="0.25">
      <c r="V267" s="20">
        <v>-0.77</v>
      </c>
      <c r="W267" s="20">
        <f t="shared" si="12"/>
        <v>19.45</v>
      </c>
      <c r="X267" s="22" t="str">
        <f t="shared" si="13"/>
        <v>19.45</v>
      </c>
      <c r="Y267" s="21">
        <f t="shared" si="14"/>
        <v>0.4152326569913421</v>
      </c>
      <c r="Z267" s="21">
        <f t="shared" si="15"/>
        <v>0</v>
      </c>
    </row>
    <row r="268" spans="22:26" x14ac:dyDescent="0.25">
      <c r="V268" s="20">
        <v>-0.76</v>
      </c>
      <c r="W268" s="20">
        <f t="shared" si="12"/>
        <v>19.46</v>
      </c>
      <c r="X268" s="22" t="str">
        <f t="shared" si="13"/>
        <v>19.46</v>
      </c>
      <c r="Y268" s="21">
        <f t="shared" si="14"/>
        <v>0.4184213680863339</v>
      </c>
      <c r="Z268" s="21">
        <f t="shared" si="15"/>
        <v>0</v>
      </c>
    </row>
    <row r="269" spans="22:26" x14ac:dyDescent="0.25">
      <c r="V269" s="20">
        <v>-0.75</v>
      </c>
      <c r="W269" s="20">
        <f t="shared" si="12"/>
        <v>19.46</v>
      </c>
      <c r="X269" s="22" t="str">
        <f t="shared" si="13"/>
        <v>19.46</v>
      </c>
      <c r="Y269" s="21">
        <f t="shared" si="14"/>
        <v>0.42159240501672623</v>
      </c>
      <c r="Z269" s="21">
        <f t="shared" si="15"/>
        <v>0</v>
      </c>
    </row>
    <row r="270" spans="22:26" x14ac:dyDescent="0.25">
      <c r="V270" s="20">
        <v>-0.74</v>
      </c>
      <c r="W270" s="20">
        <f t="shared" si="12"/>
        <v>19.47</v>
      </c>
      <c r="X270" s="22" t="str">
        <f t="shared" si="13"/>
        <v>19.47</v>
      </c>
      <c r="Y270" s="21">
        <f t="shared" si="14"/>
        <v>0.42474499725882026</v>
      </c>
      <c r="Z270" s="21">
        <f t="shared" si="15"/>
        <v>0</v>
      </c>
    </row>
    <row r="271" spans="22:26" x14ac:dyDescent="0.25">
      <c r="V271" s="20">
        <v>-0.73</v>
      </c>
      <c r="W271" s="20">
        <f t="shared" si="12"/>
        <v>19.48</v>
      </c>
      <c r="X271" s="22" t="str">
        <f t="shared" si="13"/>
        <v>19.48</v>
      </c>
      <c r="Y271" s="21">
        <f t="shared" si="14"/>
        <v>0.42787837404229395</v>
      </c>
      <c r="Z271" s="21">
        <f t="shared" si="15"/>
        <v>0</v>
      </c>
    </row>
    <row r="272" spans="22:26" x14ac:dyDescent="0.25">
      <c r="V272" s="20">
        <v>-0.72</v>
      </c>
      <c r="W272" s="20">
        <f t="shared" si="12"/>
        <v>19.489999999999998</v>
      </c>
      <c r="X272" s="22" t="str">
        <f t="shared" si="13"/>
        <v>19.49</v>
      </c>
      <c r="Y272" s="21">
        <f t="shared" si="14"/>
        <v>0.43099176465779421</v>
      </c>
      <c r="Z272" s="21">
        <f t="shared" si="15"/>
        <v>0</v>
      </c>
    </row>
    <row r="273" spans="22:26" x14ac:dyDescent="0.25">
      <c r="V273" s="20">
        <v>-0.71</v>
      </c>
      <c r="W273" s="20">
        <f t="shared" si="12"/>
        <v>19.489999999999998</v>
      </c>
      <c r="X273" s="22" t="str">
        <f t="shared" si="13"/>
        <v>19.49</v>
      </c>
      <c r="Y273" s="21">
        <f t="shared" si="14"/>
        <v>0.43408439876678268</v>
      </c>
      <c r="Z273" s="21">
        <f t="shared" si="15"/>
        <v>0</v>
      </c>
    </row>
    <row r="274" spans="22:26" x14ac:dyDescent="0.25">
      <c r="V274" s="20">
        <v>-0.7</v>
      </c>
      <c r="W274" s="20">
        <f t="shared" si="12"/>
        <v>19.5</v>
      </c>
      <c r="X274" s="22" t="str">
        <f t="shared" si="13"/>
        <v>19.5</v>
      </c>
      <c r="Y274" s="21">
        <f t="shared" si="14"/>
        <v>0.43715550671346581</v>
      </c>
      <c r="Z274" s="21">
        <f t="shared" si="15"/>
        <v>0</v>
      </c>
    </row>
    <row r="275" spans="22:26" x14ac:dyDescent="0.25">
      <c r="V275" s="20">
        <v>-0.69</v>
      </c>
      <c r="W275" s="20">
        <f t="shared" si="12"/>
        <v>19.510000000000002</v>
      </c>
      <c r="X275" s="22" t="str">
        <f t="shared" si="13"/>
        <v>19.51</v>
      </c>
      <c r="Y275" s="21">
        <f t="shared" si="14"/>
        <v>0.44020431983863634</v>
      </c>
      <c r="Z275" s="21">
        <f t="shared" si="15"/>
        <v>0</v>
      </c>
    </row>
    <row r="276" spans="22:26" x14ac:dyDescent="0.25">
      <c r="V276" s="20">
        <v>-0.68</v>
      </c>
      <c r="W276" s="20">
        <f t="shared" si="12"/>
        <v>19.510000000000002</v>
      </c>
      <c r="X276" s="22" t="str">
        <f t="shared" si="13"/>
        <v>19.51</v>
      </c>
      <c r="Y276" s="21">
        <f t="shared" si="14"/>
        <v>0.44323007079524995</v>
      </c>
      <c r="Z276" s="21">
        <f t="shared" si="15"/>
        <v>0</v>
      </c>
    </row>
    <row r="277" spans="22:26" x14ac:dyDescent="0.25">
      <c r="V277" s="20">
        <v>-0.67</v>
      </c>
      <c r="W277" s="20">
        <f t="shared" si="12"/>
        <v>19.52</v>
      </c>
      <c r="X277" s="22" t="str">
        <f t="shared" si="13"/>
        <v>19.52</v>
      </c>
      <c r="Y277" s="21">
        <f t="shared" si="14"/>
        <v>0.44623199386556217</v>
      </c>
      <c r="Z277" s="21">
        <f t="shared" si="15"/>
        <v>0</v>
      </c>
    </row>
    <row r="278" spans="22:26" x14ac:dyDescent="0.25">
      <c r="V278" s="20">
        <v>-0.66</v>
      </c>
      <c r="W278" s="20">
        <f t="shared" si="12"/>
        <v>19.53</v>
      </c>
      <c r="X278" s="22" t="str">
        <f t="shared" si="13"/>
        <v>19.53</v>
      </c>
      <c r="Y278" s="21">
        <f t="shared" si="14"/>
        <v>0.44920932527964158</v>
      </c>
      <c r="Z278" s="21">
        <f t="shared" si="15"/>
        <v>0</v>
      </c>
    </row>
    <row r="279" spans="22:26" x14ac:dyDescent="0.25">
      <c r="V279" s="20">
        <v>-0.65</v>
      </c>
      <c r="W279" s="20">
        <f t="shared" si="12"/>
        <v>19.54</v>
      </c>
      <c r="X279" s="22" t="str">
        <f t="shared" si="13"/>
        <v>19.54</v>
      </c>
      <c r="Y279" s="21">
        <f t="shared" si="14"/>
        <v>0.45216130353508005</v>
      </c>
      <c r="Z279" s="21">
        <f t="shared" si="15"/>
        <v>0</v>
      </c>
    </row>
    <row r="280" spans="22:26" x14ac:dyDescent="0.25">
      <c r="V280" s="20">
        <v>-0.64</v>
      </c>
      <c r="W280" s="20">
        <f t="shared" ref="W280:W343" si="16">ROUND(V280*$C$4/SQRT($C$6)+$C$5,2)</f>
        <v>19.54</v>
      </c>
      <c r="X280" s="22" t="str">
        <f t="shared" ref="X280:X343" si="17">CONCATENATE(W280)</f>
        <v>19.54</v>
      </c>
      <c r="Y280" s="21">
        <f t="shared" ref="Y280:Y343" si="18">IF(OR(W280&lt;$E$7,W280&gt;$G$7),0,(EXP(-0.5*V280^2))/($C$4*(1/SQRT($C$6))*SQRT(2*PI())))</f>
        <v>0.45508716971771507</v>
      </c>
      <c r="Z280" s="21">
        <f t="shared" ref="Z280:Z343" si="19">IF(AND(W280&gt;=$E$7,W280&lt;=$G$7),0,(EXP(-0.5*V280^2))/($C$4*(1/SQRT($C$6))*SQRT(2*PI())))</f>
        <v>0</v>
      </c>
    </row>
    <row r="281" spans="22:26" x14ac:dyDescent="0.25">
      <c r="V281" s="20">
        <v>-0.63</v>
      </c>
      <c r="W281" s="20">
        <f t="shared" si="16"/>
        <v>19.55</v>
      </c>
      <c r="X281" s="22" t="str">
        <f t="shared" si="17"/>
        <v>19.55</v>
      </c>
      <c r="Y281" s="21">
        <f t="shared" si="18"/>
        <v>0.45798616782317636</v>
      </c>
      <c r="Z281" s="21">
        <f t="shared" si="19"/>
        <v>0</v>
      </c>
    </row>
    <row r="282" spans="22:26" x14ac:dyDescent="0.25">
      <c r="V282" s="20">
        <v>-0.62</v>
      </c>
      <c r="W282" s="20">
        <f t="shared" si="16"/>
        <v>19.559999999999999</v>
      </c>
      <c r="X282" s="22" t="str">
        <f t="shared" si="17"/>
        <v>19.56</v>
      </c>
      <c r="Y282" s="21">
        <f t="shared" si="18"/>
        <v>0.46085754507907079</v>
      </c>
      <c r="Z282" s="21">
        <f t="shared" si="19"/>
        <v>0</v>
      </c>
    </row>
    <row r="283" spans="22:26" x14ac:dyDescent="0.25">
      <c r="V283" s="20">
        <v>-0.61</v>
      </c>
      <c r="W283" s="20">
        <f t="shared" si="16"/>
        <v>19.559999999999999</v>
      </c>
      <c r="X283" s="22" t="str">
        <f t="shared" si="17"/>
        <v>19.56</v>
      </c>
      <c r="Y283" s="21">
        <f t="shared" si="18"/>
        <v>0.46370055226761425</v>
      </c>
      <c r="Z283" s="21">
        <f t="shared" si="19"/>
        <v>0</v>
      </c>
    </row>
    <row r="284" spans="22:26" x14ac:dyDescent="0.25">
      <c r="V284" s="20">
        <v>-0.6</v>
      </c>
      <c r="W284" s="20">
        <f t="shared" si="16"/>
        <v>19.57</v>
      </c>
      <c r="X284" s="22" t="str">
        <f t="shared" si="17"/>
        <v>19.57</v>
      </c>
      <c r="Y284" s="21">
        <f t="shared" si="18"/>
        <v>0.46651444404851955</v>
      </c>
      <c r="Z284" s="21">
        <f t="shared" si="19"/>
        <v>0</v>
      </c>
    </row>
    <row r="285" spans="22:26" x14ac:dyDescent="0.25">
      <c r="V285" s="20">
        <v>-0.59</v>
      </c>
      <c r="W285" s="20">
        <f t="shared" si="16"/>
        <v>19.579999999999998</v>
      </c>
      <c r="X285" s="22" t="str">
        <f t="shared" si="17"/>
        <v>19.58</v>
      </c>
      <c r="Y285" s="21">
        <f t="shared" si="18"/>
        <v>0.46929847928194862</v>
      </c>
      <c r="Z285" s="21">
        <f t="shared" si="19"/>
        <v>0</v>
      </c>
    </row>
    <row r="286" spans="22:26" x14ac:dyDescent="0.25">
      <c r="V286" s="20">
        <v>-0.57999999999999996</v>
      </c>
      <c r="W286" s="20">
        <f t="shared" si="16"/>
        <v>19.59</v>
      </c>
      <c r="X286" s="22" t="str">
        <f t="shared" si="17"/>
        <v>19.59</v>
      </c>
      <c r="Y286" s="21">
        <f t="shared" si="18"/>
        <v>0.47205192135133289</v>
      </c>
      <c r="Z286" s="21">
        <f t="shared" si="19"/>
        <v>0</v>
      </c>
    </row>
    <row r="287" spans="22:26" x14ac:dyDescent="0.25">
      <c r="V287" s="20">
        <v>-0.56999999999999995</v>
      </c>
      <c r="W287" s="20">
        <f t="shared" si="16"/>
        <v>19.59</v>
      </c>
      <c r="X287" s="22" t="str">
        <f t="shared" si="17"/>
        <v>19.59</v>
      </c>
      <c r="Y287" s="21">
        <f t="shared" si="18"/>
        <v>0.47477403848586913</v>
      </c>
      <c r="Z287" s="21">
        <f t="shared" si="19"/>
        <v>0</v>
      </c>
    </row>
    <row r="288" spans="22:26" x14ac:dyDescent="0.25">
      <c r="V288" s="20">
        <v>-0.56000000000000005</v>
      </c>
      <c r="W288" s="20">
        <f t="shared" si="16"/>
        <v>19.600000000000001</v>
      </c>
      <c r="X288" s="22" t="str">
        <f t="shared" si="17"/>
        <v>19.6</v>
      </c>
      <c r="Y288" s="21">
        <f t="shared" si="18"/>
        <v>0.47746410408249368</v>
      </c>
      <c r="Z288" s="21">
        <f t="shared" si="19"/>
        <v>0</v>
      </c>
    </row>
    <row r="289" spans="22:26" x14ac:dyDescent="0.25">
      <c r="V289" s="20">
        <v>-0.55000000000000004</v>
      </c>
      <c r="W289" s="20">
        <f t="shared" si="16"/>
        <v>19.61</v>
      </c>
      <c r="X289" s="22" t="str">
        <f t="shared" si="17"/>
        <v>19.61</v>
      </c>
      <c r="Y289" s="21">
        <f t="shared" si="18"/>
        <v>0.48012139702713752</v>
      </c>
      <c r="Z289" s="21">
        <f t="shared" si="19"/>
        <v>0</v>
      </c>
    </row>
    <row r="290" spans="22:26" x14ac:dyDescent="0.25">
      <c r="V290" s="20">
        <v>-0.54</v>
      </c>
      <c r="W290" s="20">
        <f t="shared" si="16"/>
        <v>19.61</v>
      </c>
      <c r="X290" s="22" t="str">
        <f t="shared" si="17"/>
        <v>19.61</v>
      </c>
      <c r="Y290" s="21">
        <f t="shared" si="18"/>
        <v>0.48274520201506677</v>
      </c>
      <c r="Z290" s="21">
        <f t="shared" si="19"/>
        <v>0</v>
      </c>
    </row>
    <row r="291" spans="22:26" x14ac:dyDescent="0.25">
      <c r="V291" s="20">
        <v>-0.53</v>
      </c>
      <c r="W291" s="20">
        <f t="shared" si="16"/>
        <v>19.62</v>
      </c>
      <c r="X291" s="22" t="str">
        <f t="shared" si="17"/>
        <v>19.62</v>
      </c>
      <c r="Y291" s="21">
        <f t="shared" si="18"/>
        <v>0.48533480987010835</v>
      </c>
      <c r="Z291" s="21">
        <f t="shared" si="19"/>
        <v>0</v>
      </c>
    </row>
    <row r="292" spans="22:26" x14ac:dyDescent="0.25">
      <c r="V292" s="20">
        <v>-0.52</v>
      </c>
      <c r="W292" s="20">
        <f t="shared" si="16"/>
        <v>19.63</v>
      </c>
      <c r="X292" s="22" t="str">
        <f t="shared" si="17"/>
        <v>19.63</v>
      </c>
      <c r="Y292" s="21">
        <f t="shared" si="18"/>
        <v>0.48788951786256435</v>
      </c>
      <c r="Z292" s="21">
        <f t="shared" si="19"/>
        <v>0</v>
      </c>
    </row>
    <row r="293" spans="22:26" x14ac:dyDescent="0.25">
      <c r="V293" s="20">
        <v>-0.51</v>
      </c>
      <c r="W293" s="20">
        <f t="shared" si="16"/>
        <v>19.64</v>
      </c>
      <c r="X293" s="22" t="str">
        <f t="shared" si="17"/>
        <v>19.64</v>
      </c>
      <c r="Y293" s="21">
        <f t="shared" si="18"/>
        <v>0.49040863002561624</v>
      </c>
      <c r="Z293" s="21">
        <f t="shared" si="19"/>
        <v>0</v>
      </c>
    </row>
    <row r="294" spans="22:26" x14ac:dyDescent="0.25">
      <c r="V294" s="20">
        <v>-0.5</v>
      </c>
      <c r="W294" s="20">
        <f t="shared" si="16"/>
        <v>19.64</v>
      </c>
      <c r="X294" s="22" t="str">
        <f t="shared" si="17"/>
        <v>19.64</v>
      </c>
      <c r="Y294" s="21">
        <f t="shared" si="18"/>
        <v>0.49289145747001939</v>
      </c>
      <c r="Z294" s="21">
        <f t="shared" si="19"/>
        <v>0</v>
      </c>
    </row>
    <row r="295" spans="22:26" x14ac:dyDescent="0.25">
      <c r="V295" s="20">
        <v>-0.49</v>
      </c>
      <c r="W295" s="20">
        <f t="shared" si="16"/>
        <v>19.649999999999999</v>
      </c>
      <c r="X295" s="22" t="str">
        <f t="shared" si="17"/>
        <v>19.65</v>
      </c>
      <c r="Y295" s="21">
        <f t="shared" si="18"/>
        <v>0.49533731869689163</v>
      </c>
      <c r="Z295" s="21">
        <f t="shared" si="19"/>
        <v>0</v>
      </c>
    </row>
    <row r="296" spans="22:26" x14ac:dyDescent="0.25">
      <c r="V296" s="20">
        <v>-0.48</v>
      </c>
      <c r="W296" s="20">
        <f t="shared" si="16"/>
        <v>19.66</v>
      </c>
      <c r="X296" s="22" t="str">
        <f t="shared" si="17"/>
        <v>19.66</v>
      </c>
      <c r="Y296" s="21">
        <f t="shared" si="18"/>
        <v>0.49774553990839598</v>
      </c>
      <c r="Z296" s="21">
        <f t="shared" si="19"/>
        <v>0</v>
      </c>
    </row>
    <row r="297" spans="22:26" x14ac:dyDescent="0.25">
      <c r="V297" s="20">
        <v>-0.47</v>
      </c>
      <c r="W297" s="20">
        <f t="shared" si="16"/>
        <v>19.66</v>
      </c>
      <c r="X297" s="22" t="str">
        <f t="shared" si="17"/>
        <v>19.66</v>
      </c>
      <c r="Y297" s="21">
        <f t="shared" si="18"/>
        <v>0.50011545531612123</v>
      </c>
      <c r="Z297" s="21">
        <f t="shared" si="19"/>
        <v>0</v>
      </c>
    </row>
    <row r="298" spans="22:26" x14ac:dyDescent="0.25">
      <c r="V298" s="20">
        <v>-0.46</v>
      </c>
      <c r="W298" s="20">
        <f t="shared" si="16"/>
        <v>19.670000000000002</v>
      </c>
      <c r="X298" s="22" t="str">
        <f t="shared" si="17"/>
        <v>19.67</v>
      </c>
      <c r="Y298" s="21">
        <f t="shared" si="18"/>
        <v>0.50244640744696256</v>
      </c>
      <c r="Z298" s="21">
        <f t="shared" si="19"/>
        <v>0</v>
      </c>
    </row>
    <row r="299" spans="22:26" x14ac:dyDescent="0.25">
      <c r="V299" s="20">
        <v>-0.45</v>
      </c>
      <c r="W299" s="20">
        <f t="shared" si="16"/>
        <v>19.68</v>
      </c>
      <c r="X299" s="22" t="str">
        <f t="shared" si="17"/>
        <v>19.68</v>
      </c>
      <c r="Y299" s="21">
        <f t="shared" si="18"/>
        <v>0.50473774744630717</v>
      </c>
      <c r="Z299" s="21">
        <f t="shared" si="19"/>
        <v>0</v>
      </c>
    </row>
    <row r="300" spans="22:26" x14ac:dyDescent="0.25">
      <c r="V300" s="20">
        <v>-0.44</v>
      </c>
      <c r="W300" s="20">
        <f t="shared" si="16"/>
        <v>19.690000000000001</v>
      </c>
      <c r="X300" s="22" t="str">
        <f t="shared" si="17"/>
        <v>19.69</v>
      </c>
      <c r="Y300" s="21">
        <f t="shared" si="18"/>
        <v>0.50698883537832917</v>
      </c>
      <c r="Z300" s="21">
        <f t="shared" si="19"/>
        <v>0</v>
      </c>
    </row>
    <row r="301" spans="22:26" x14ac:dyDescent="0.25">
      <c r="V301" s="20">
        <v>-0.43</v>
      </c>
      <c r="W301" s="20">
        <f t="shared" si="16"/>
        <v>19.690000000000001</v>
      </c>
      <c r="X301" s="22" t="str">
        <f t="shared" si="17"/>
        <v>19.69</v>
      </c>
      <c r="Y301" s="21">
        <f t="shared" si="18"/>
        <v>0.50919904052319886</v>
      </c>
      <c r="Z301" s="21">
        <f t="shared" si="19"/>
        <v>0</v>
      </c>
    </row>
    <row r="302" spans="22:26" x14ac:dyDescent="0.25">
      <c r="V302" s="20">
        <v>-0.42</v>
      </c>
      <c r="W302" s="20">
        <f t="shared" si="16"/>
        <v>19.7</v>
      </c>
      <c r="X302" s="22" t="str">
        <f t="shared" si="17"/>
        <v>19.7</v>
      </c>
      <c r="Y302" s="21">
        <f t="shared" si="18"/>
        <v>0.51136774167101551</v>
      </c>
      <c r="Z302" s="21">
        <f t="shared" si="19"/>
        <v>0</v>
      </c>
    </row>
    <row r="303" spans="22:26" x14ac:dyDescent="0.25">
      <c r="V303" s="20">
        <v>-0.41</v>
      </c>
      <c r="W303" s="20">
        <f t="shared" si="16"/>
        <v>19.71</v>
      </c>
      <c r="X303" s="22" t="str">
        <f t="shared" si="17"/>
        <v>19.71</v>
      </c>
      <c r="Y303" s="21">
        <f t="shared" si="18"/>
        <v>0.51349432741227063</v>
      </c>
      <c r="Z303" s="21">
        <f t="shared" si="19"/>
        <v>0</v>
      </c>
    </row>
    <row r="304" spans="22:26" x14ac:dyDescent="0.25">
      <c r="V304" s="20">
        <v>-0.4</v>
      </c>
      <c r="W304" s="20">
        <f t="shared" si="16"/>
        <v>19.71</v>
      </c>
      <c r="X304" s="22" t="str">
        <f t="shared" si="17"/>
        <v>19.71</v>
      </c>
      <c r="Y304" s="21">
        <f t="shared" si="18"/>
        <v>0.51557819642465275</v>
      </c>
      <c r="Z304" s="21">
        <f t="shared" si="19"/>
        <v>0</v>
      </c>
    </row>
    <row r="305" spans="22:26" x14ac:dyDescent="0.25">
      <c r="V305" s="20">
        <v>-0.39</v>
      </c>
      <c r="W305" s="20">
        <f t="shared" si="16"/>
        <v>19.72</v>
      </c>
      <c r="X305" s="22" t="str">
        <f t="shared" si="17"/>
        <v>19.72</v>
      </c>
      <c r="Y305" s="21">
        <f t="shared" si="18"/>
        <v>0.51761875775600541</v>
      </c>
      <c r="Z305" s="21">
        <f t="shared" si="19"/>
        <v>0</v>
      </c>
    </row>
    <row r="306" spans="22:26" x14ac:dyDescent="0.25">
      <c r="V306" s="20">
        <v>-0.38</v>
      </c>
      <c r="W306" s="20">
        <f t="shared" si="16"/>
        <v>19.73</v>
      </c>
      <c r="X306" s="22" t="str">
        <f t="shared" si="17"/>
        <v>19.73</v>
      </c>
      <c r="Y306" s="21">
        <f t="shared" si="18"/>
        <v>0.51961543110325248</v>
      </c>
      <c r="Z306" s="21">
        <f t="shared" si="19"/>
        <v>0</v>
      </c>
    </row>
    <row r="307" spans="22:26" x14ac:dyDescent="0.25">
      <c r="V307" s="20">
        <v>-0.37</v>
      </c>
      <c r="W307" s="20">
        <f t="shared" si="16"/>
        <v>19.739999999999998</v>
      </c>
      <c r="X307" s="22" t="str">
        <f t="shared" si="17"/>
        <v>19.74</v>
      </c>
      <c r="Y307" s="21">
        <f t="shared" si="18"/>
        <v>0.5215676470871069</v>
      </c>
      <c r="Z307" s="21">
        <f t="shared" si="19"/>
        <v>0</v>
      </c>
    </row>
    <row r="308" spans="22:26" x14ac:dyDescent="0.25">
      <c r="V308" s="20">
        <v>-0.36</v>
      </c>
      <c r="W308" s="20">
        <f t="shared" si="16"/>
        <v>19.739999999999998</v>
      </c>
      <c r="X308" s="22" t="str">
        <f t="shared" si="17"/>
        <v>19.74</v>
      </c>
      <c r="Y308" s="21">
        <f t="shared" si="18"/>
        <v>0.52347484752237983</v>
      </c>
      <c r="Z308" s="21">
        <f t="shared" si="19"/>
        <v>0</v>
      </c>
    </row>
    <row r="309" spans="22:26" x14ac:dyDescent="0.25">
      <c r="V309" s="20">
        <v>-0.35</v>
      </c>
      <c r="W309" s="20">
        <f t="shared" si="16"/>
        <v>19.75</v>
      </c>
      <c r="X309" s="22" t="str">
        <f t="shared" si="17"/>
        <v>19.75</v>
      </c>
      <c r="Y309" s="21">
        <f t="shared" si="18"/>
        <v>0.52533648568371316</v>
      </c>
      <c r="Z309" s="21">
        <f t="shared" si="19"/>
        <v>0</v>
      </c>
    </row>
    <row r="310" spans="22:26" x14ac:dyDescent="0.25">
      <c r="V310" s="20">
        <v>-0.34</v>
      </c>
      <c r="W310" s="20">
        <f t="shared" si="16"/>
        <v>19.760000000000002</v>
      </c>
      <c r="X310" s="22" t="str">
        <f t="shared" si="17"/>
        <v>19.76</v>
      </c>
      <c r="Y310" s="21">
        <f t="shared" si="18"/>
        <v>0.52715202656655558</v>
      </c>
      <c r="Z310" s="21">
        <f t="shared" si="19"/>
        <v>0</v>
      </c>
    </row>
    <row r="311" spans="22:26" x14ac:dyDescent="0.25">
      <c r="V311" s="20">
        <v>-0.33</v>
      </c>
      <c r="W311" s="20">
        <f t="shared" si="16"/>
        <v>19.760000000000002</v>
      </c>
      <c r="X311" s="22" t="str">
        <f t="shared" si="17"/>
        <v>19.76</v>
      </c>
      <c r="Y311" s="21">
        <f t="shared" si="18"/>
        <v>0.52892094714321047</v>
      </c>
      <c r="Z311" s="21">
        <f t="shared" si="19"/>
        <v>0</v>
      </c>
    </row>
    <row r="312" spans="22:26" x14ac:dyDescent="0.25">
      <c r="V312" s="20">
        <v>-0.32</v>
      </c>
      <c r="W312" s="20">
        <f t="shared" si="16"/>
        <v>19.77</v>
      </c>
      <c r="X312" s="22" t="str">
        <f t="shared" si="17"/>
        <v>19.77</v>
      </c>
      <c r="Y312" s="21">
        <f t="shared" si="18"/>
        <v>0.53064273661378247</v>
      </c>
      <c r="Z312" s="21">
        <f t="shared" si="19"/>
        <v>0</v>
      </c>
    </row>
    <row r="313" spans="22:26" x14ac:dyDescent="0.25">
      <c r="V313" s="20">
        <v>-0.31</v>
      </c>
      <c r="W313" s="20">
        <f t="shared" si="16"/>
        <v>19.78</v>
      </c>
      <c r="X313" s="22" t="str">
        <f t="shared" si="17"/>
        <v>19.78</v>
      </c>
      <c r="Y313" s="21">
        <f t="shared" si="18"/>
        <v>0.532316896651855</v>
      </c>
      <c r="Z313" s="21">
        <f t="shared" si="19"/>
        <v>0</v>
      </c>
    </row>
    <row r="314" spans="22:26" x14ac:dyDescent="0.25">
      <c r="V314" s="20">
        <v>-0.3</v>
      </c>
      <c r="W314" s="20">
        <f t="shared" si="16"/>
        <v>19.79</v>
      </c>
      <c r="X314" s="22" t="str">
        <f t="shared" si="17"/>
        <v>19.79</v>
      </c>
      <c r="Y314" s="21">
        <f t="shared" si="18"/>
        <v>0.53394294164473388</v>
      </c>
      <c r="Z314" s="21">
        <f t="shared" si="19"/>
        <v>0</v>
      </c>
    </row>
    <row r="315" spans="22:26" x14ac:dyDescent="0.25">
      <c r="V315" s="20">
        <v>-0.28999999999999998</v>
      </c>
      <c r="W315" s="20">
        <f t="shared" si="16"/>
        <v>19.79</v>
      </c>
      <c r="X315" s="22" t="str">
        <f t="shared" si="17"/>
        <v>19.79</v>
      </c>
      <c r="Y315" s="21">
        <f t="shared" si="18"/>
        <v>0.53552039892809378</v>
      </c>
      <c r="Z315" s="21">
        <f t="shared" si="19"/>
        <v>0</v>
      </c>
    </row>
    <row r="316" spans="22:26" x14ac:dyDescent="0.25">
      <c r="V316" s="20">
        <v>-0.28000000000000003</v>
      </c>
      <c r="W316" s="20">
        <f t="shared" si="16"/>
        <v>19.8</v>
      </c>
      <c r="X316" s="22" t="str">
        <f t="shared" si="17"/>
        <v>19.8</v>
      </c>
      <c r="Y316" s="21">
        <f t="shared" si="18"/>
        <v>0.53704880901487007</v>
      </c>
      <c r="Z316" s="21">
        <f t="shared" si="19"/>
        <v>0</v>
      </c>
    </row>
    <row r="317" spans="22:26" x14ac:dyDescent="0.25">
      <c r="V317" s="20">
        <v>-0.27</v>
      </c>
      <c r="W317" s="20">
        <f t="shared" si="16"/>
        <v>19.809999999999999</v>
      </c>
      <c r="X317" s="22" t="str">
        <f t="shared" si="17"/>
        <v>19.81</v>
      </c>
      <c r="Y317" s="21">
        <f t="shared" si="18"/>
        <v>0.53852772581824004</v>
      </c>
      <c r="Z317" s="21">
        <f t="shared" si="19"/>
        <v>0</v>
      </c>
    </row>
    <row r="318" spans="22:26" x14ac:dyDescent="0.25">
      <c r="V318" s="20">
        <v>-0.26</v>
      </c>
      <c r="W318" s="20">
        <f t="shared" si="16"/>
        <v>19.809999999999999</v>
      </c>
      <c r="X318" s="22" t="str">
        <f t="shared" si="17"/>
        <v>19.81</v>
      </c>
      <c r="Y318" s="21">
        <f t="shared" si="18"/>
        <v>0.53995671686854263</v>
      </c>
      <c r="Z318" s="21">
        <f t="shared" si="19"/>
        <v>0</v>
      </c>
    </row>
    <row r="319" spans="22:26" x14ac:dyDescent="0.25">
      <c r="V319" s="20">
        <v>-0.25</v>
      </c>
      <c r="W319" s="20">
        <f t="shared" si="16"/>
        <v>19.82</v>
      </c>
      <c r="X319" s="22" t="str">
        <f t="shared" si="17"/>
        <v>19.82</v>
      </c>
      <c r="Y319" s="21">
        <f t="shared" si="18"/>
        <v>0.54133536352398903</v>
      </c>
      <c r="Z319" s="21">
        <f t="shared" si="19"/>
        <v>0</v>
      </c>
    </row>
    <row r="320" spans="22:26" x14ac:dyDescent="0.25">
      <c r="V320" s="20">
        <v>-0.24</v>
      </c>
      <c r="W320" s="20">
        <f t="shared" si="16"/>
        <v>19.829999999999998</v>
      </c>
      <c r="X320" s="22" t="str">
        <f t="shared" si="17"/>
        <v>19.83</v>
      </c>
      <c r="Y320" s="21">
        <f t="shared" si="18"/>
        <v>0.54266326117501995</v>
      </c>
      <c r="Z320" s="21">
        <f t="shared" si="19"/>
        <v>0</v>
      </c>
    </row>
    <row r="321" spans="22:26" x14ac:dyDescent="0.25">
      <c r="V321" s="20">
        <v>-0.23</v>
      </c>
      <c r="W321" s="20">
        <f t="shared" si="16"/>
        <v>19.84</v>
      </c>
      <c r="X321" s="22" t="str">
        <f t="shared" si="17"/>
        <v>19.84</v>
      </c>
      <c r="Y321" s="21">
        <f t="shared" si="18"/>
        <v>0.5439400194421703</v>
      </c>
      <c r="Z321" s="21">
        <f t="shared" si="19"/>
        <v>0</v>
      </c>
    </row>
    <row r="322" spans="22:26" x14ac:dyDescent="0.25">
      <c r="V322" s="20">
        <v>-0.22</v>
      </c>
      <c r="W322" s="20">
        <f t="shared" si="16"/>
        <v>19.84</v>
      </c>
      <c r="X322" s="22" t="str">
        <f t="shared" si="17"/>
        <v>19.84</v>
      </c>
      <c r="Y322" s="21">
        <f t="shared" si="18"/>
        <v>0.54516526236730667</v>
      </c>
      <c r="Z322" s="21">
        <f t="shared" si="19"/>
        <v>0</v>
      </c>
    </row>
    <row r="323" spans="22:26" x14ac:dyDescent="0.25">
      <c r="V323" s="20">
        <v>-0.21</v>
      </c>
      <c r="W323" s="20">
        <f t="shared" si="16"/>
        <v>19.850000000000001</v>
      </c>
      <c r="X323" s="22" t="str">
        <f t="shared" si="17"/>
        <v>19.85</v>
      </c>
      <c r="Y323" s="21">
        <f t="shared" si="18"/>
        <v>0.54633862859810411</v>
      </c>
      <c r="Z323" s="21">
        <f t="shared" si="19"/>
        <v>0</v>
      </c>
    </row>
    <row r="324" spans="22:26" x14ac:dyDescent="0.25">
      <c r="V324" s="20">
        <v>-0.2</v>
      </c>
      <c r="W324" s="20">
        <f t="shared" si="16"/>
        <v>19.86</v>
      </c>
      <c r="X324" s="22" t="str">
        <f t="shared" si="17"/>
        <v>19.86</v>
      </c>
      <c r="Y324" s="21">
        <f t="shared" si="18"/>
        <v>0.5474597715656383</v>
      </c>
      <c r="Z324" s="21">
        <f t="shared" si="19"/>
        <v>0</v>
      </c>
    </row>
    <row r="325" spans="22:26" x14ac:dyDescent="0.25">
      <c r="V325" s="20">
        <v>-0.19</v>
      </c>
      <c r="W325" s="20">
        <f t="shared" si="16"/>
        <v>19.86</v>
      </c>
      <c r="X325" s="22" t="str">
        <f t="shared" si="17"/>
        <v>19.86</v>
      </c>
      <c r="Y325" s="21">
        <f t="shared" si="18"/>
        <v>0.5485283596549696</v>
      </c>
      <c r="Z325" s="21">
        <f t="shared" si="19"/>
        <v>0</v>
      </c>
    </row>
    <row r="326" spans="22:26" x14ac:dyDescent="0.25">
      <c r="V326" s="20">
        <v>-0.18</v>
      </c>
      <c r="W326" s="20">
        <f t="shared" si="16"/>
        <v>19.87</v>
      </c>
      <c r="X326" s="22" t="str">
        <f t="shared" si="17"/>
        <v>19.87</v>
      </c>
      <c r="Y326" s="21">
        <f t="shared" si="18"/>
        <v>0.54954407636860059</v>
      </c>
      <c r="Z326" s="21">
        <f t="shared" si="19"/>
        <v>0</v>
      </c>
    </row>
    <row r="327" spans="22:26" x14ac:dyDescent="0.25">
      <c r="V327" s="20">
        <v>-0.17</v>
      </c>
      <c r="W327" s="20">
        <f t="shared" si="16"/>
        <v>19.88</v>
      </c>
      <c r="X327" s="22" t="str">
        <f t="shared" si="17"/>
        <v>19.88</v>
      </c>
      <c r="Y327" s="21">
        <f t="shared" si="18"/>
        <v>0.55050662048269616</v>
      </c>
      <c r="Z327" s="21">
        <f t="shared" si="19"/>
        <v>0</v>
      </c>
    </row>
    <row r="328" spans="22:26" x14ac:dyDescent="0.25">
      <c r="V328" s="20">
        <v>-0.16</v>
      </c>
      <c r="W328" s="20">
        <f t="shared" si="16"/>
        <v>19.89</v>
      </c>
      <c r="X328" s="22" t="str">
        <f t="shared" si="17"/>
        <v>19.89</v>
      </c>
      <c r="Y328" s="21">
        <f t="shared" si="18"/>
        <v>0.55141570619595726</v>
      </c>
      <c r="Z328" s="21">
        <f t="shared" si="19"/>
        <v>0</v>
      </c>
    </row>
    <row r="329" spans="22:26" x14ac:dyDescent="0.25">
      <c r="V329" s="20">
        <v>-0.15</v>
      </c>
      <c r="W329" s="20">
        <f t="shared" si="16"/>
        <v>19.89</v>
      </c>
      <c r="X329" s="22" t="str">
        <f t="shared" si="17"/>
        <v>19.89</v>
      </c>
      <c r="Y329" s="21">
        <f t="shared" si="18"/>
        <v>0.55227106327104458</v>
      </c>
      <c r="Z329" s="21">
        <f t="shared" si="19"/>
        <v>0</v>
      </c>
    </row>
    <row r="330" spans="22:26" x14ac:dyDescent="0.25">
      <c r="V330" s="20">
        <v>-0.14000000000000001</v>
      </c>
      <c r="W330" s="20">
        <f t="shared" si="16"/>
        <v>19.899999999999999</v>
      </c>
      <c r="X330" s="22" t="str">
        <f t="shared" si="17"/>
        <v>19.9</v>
      </c>
      <c r="Y330" s="21">
        <f t="shared" si="18"/>
        <v>0.55307243716845578</v>
      </c>
      <c r="Z330" s="21">
        <f t="shared" si="19"/>
        <v>0</v>
      </c>
    </row>
    <row r="331" spans="22:26" x14ac:dyDescent="0.25">
      <c r="V331" s="20">
        <v>-0.13</v>
      </c>
      <c r="W331" s="20">
        <f t="shared" si="16"/>
        <v>19.91</v>
      </c>
      <c r="X331" s="22" t="str">
        <f t="shared" si="17"/>
        <v>19.91</v>
      </c>
      <c r="Y331" s="21">
        <f t="shared" si="18"/>
        <v>0.55381958917276242</v>
      </c>
      <c r="Z331" s="21">
        <f t="shared" si="19"/>
        <v>0</v>
      </c>
    </row>
    <row r="332" spans="22:26" x14ac:dyDescent="0.25">
      <c r="V332" s="20">
        <v>-0.12</v>
      </c>
      <c r="W332" s="20">
        <f t="shared" si="16"/>
        <v>19.91</v>
      </c>
      <c r="X332" s="22" t="str">
        <f t="shared" si="17"/>
        <v>19.91</v>
      </c>
      <c r="Y332" s="21">
        <f t="shared" si="18"/>
        <v>0.55451229651111866</v>
      </c>
      <c r="Z332" s="21">
        <f t="shared" si="19"/>
        <v>0</v>
      </c>
    </row>
    <row r="333" spans="22:26" x14ac:dyDescent="0.25">
      <c r="V333" s="20">
        <v>-0.11</v>
      </c>
      <c r="W333" s="20">
        <f t="shared" si="16"/>
        <v>19.920000000000002</v>
      </c>
      <c r="X333" s="22" t="str">
        <f t="shared" si="17"/>
        <v>19.92</v>
      </c>
      <c r="Y333" s="21">
        <f t="shared" si="18"/>
        <v>0.55515035246396016</v>
      </c>
      <c r="Z333" s="21">
        <f t="shared" si="19"/>
        <v>0</v>
      </c>
    </row>
    <row r="334" spans="22:26" x14ac:dyDescent="0.25">
      <c r="V334" s="20">
        <v>-0.1</v>
      </c>
      <c r="W334" s="20">
        <f t="shared" si="16"/>
        <v>19.93</v>
      </c>
      <c r="X334" s="22" t="str">
        <f t="shared" si="17"/>
        <v>19.93</v>
      </c>
      <c r="Y334" s="21">
        <f t="shared" si="18"/>
        <v>0.55573356646781658</v>
      </c>
      <c r="Z334" s="21">
        <f t="shared" si="19"/>
        <v>0</v>
      </c>
    </row>
    <row r="335" spans="22:26" x14ac:dyDescent="0.25">
      <c r="V335" s="20">
        <v>-0.09</v>
      </c>
      <c r="W335" s="20">
        <f t="shared" si="16"/>
        <v>19.940000000000001</v>
      </c>
      <c r="X335" s="22" t="str">
        <f t="shared" si="17"/>
        <v>19.94</v>
      </c>
      <c r="Y335" s="21">
        <f t="shared" si="18"/>
        <v>0.55626176421016371</v>
      </c>
      <c r="Z335" s="21">
        <f t="shared" si="19"/>
        <v>0</v>
      </c>
    </row>
    <row r="336" spans="22:26" x14ac:dyDescent="0.25">
      <c r="V336" s="20">
        <v>-0.08</v>
      </c>
      <c r="W336" s="20">
        <f t="shared" si="16"/>
        <v>19.940000000000001</v>
      </c>
      <c r="X336" s="22" t="str">
        <f t="shared" si="17"/>
        <v>19.94</v>
      </c>
      <c r="Y336" s="21">
        <f t="shared" si="18"/>
        <v>0.55673478771625251</v>
      </c>
      <c r="Z336" s="21">
        <f t="shared" si="19"/>
        <v>0</v>
      </c>
    </row>
    <row r="337" spans="22:26" x14ac:dyDescent="0.25">
      <c r="V337" s="20">
        <v>-7.0000000000000007E-2</v>
      </c>
      <c r="W337" s="20">
        <f t="shared" si="16"/>
        <v>19.95</v>
      </c>
      <c r="X337" s="22" t="str">
        <f t="shared" si="17"/>
        <v>19.95</v>
      </c>
      <c r="Y337" s="21">
        <f t="shared" si="18"/>
        <v>0.5571524954278515</v>
      </c>
      <c r="Z337" s="21">
        <f t="shared" si="19"/>
        <v>0</v>
      </c>
    </row>
    <row r="338" spans="22:26" x14ac:dyDescent="0.25">
      <c r="V338" s="20">
        <v>-0.06</v>
      </c>
      <c r="W338" s="20">
        <f t="shared" si="16"/>
        <v>19.96</v>
      </c>
      <c r="X338" s="22" t="str">
        <f t="shared" si="17"/>
        <v>19.96</v>
      </c>
      <c r="Y338" s="21">
        <f t="shared" si="18"/>
        <v>0.55751476227384977</v>
      </c>
      <c r="Z338" s="21">
        <f t="shared" si="19"/>
        <v>0</v>
      </c>
    </row>
    <row r="339" spans="22:26" x14ac:dyDescent="0.25">
      <c r="V339" s="20">
        <v>-0.05</v>
      </c>
      <c r="W339" s="20">
        <f t="shared" si="16"/>
        <v>19.96</v>
      </c>
      <c r="X339" s="22" t="str">
        <f t="shared" si="17"/>
        <v>19.96</v>
      </c>
      <c r="Y339" s="21">
        <f t="shared" si="18"/>
        <v>0.55782147973266971</v>
      </c>
      <c r="Z339" s="21">
        <f t="shared" si="19"/>
        <v>0</v>
      </c>
    </row>
    <row r="340" spans="22:26" x14ac:dyDescent="0.25">
      <c r="V340" s="20">
        <v>-0.04</v>
      </c>
      <c r="W340" s="20">
        <f t="shared" si="16"/>
        <v>19.97</v>
      </c>
      <c r="X340" s="22" t="str">
        <f t="shared" si="17"/>
        <v>19.97</v>
      </c>
      <c r="Y340" s="21">
        <f t="shared" si="18"/>
        <v>0.55807255588644711</v>
      </c>
      <c r="Z340" s="21">
        <f t="shared" si="19"/>
        <v>0</v>
      </c>
    </row>
    <row r="341" spans="22:26" x14ac:dyDescent="0.25">
      <c r="V341" s="20">
        <v>-0.03</v>
      </c>
      <c r="W341" s="20">
        <f t="shared" si="16"/>
        <v>19.98</v>
      </c>
      <c r="X341" s="22" t="str">
        <f t="shared" si="17"/>
        <v>19.98</v>
      </c>
      <c r="Y341" s="21">
        <f t="shared" si="18"/>
        <v>0.55826791546693966</v>
      </c>
      <c r="Z341" s="21">
        <f t="shared" si="19"/>
        <v>0</v>
      </c>
    </row>
    <row r="342" spans="22:26" x14ac:dyDescent="0.25">
      <c r="V342" s="20">
        <v>-0.02</v>
      </c>
      <c r="W342" s="20">
        <f t="shared" si="16"/>
        <v>19.989999999999998</v>
      </c>
      <c r="X342" s="22" t="str">
        <f t="shared" si="17"/>
        <v>19.99</v>
      </c>
      <c r="Y342" s="21">
        <f t="shared" si="18"/>
        <v>0.55840749989313265</v>
      </c>
      <c r="Z342" s="21">
        <f t="shared" si="19"/>
        <v>0</v>
      </c>
    </row>
    <row r="343" spans="22:26" x14ac:dyDescent="0.25">
      <c r="V343" s="20">
        <v>-0.01</v>
      </c>
      <c r="W343" s="20">
        <f t="shared" si="16"/>
        <v>19.989999999999998</v>
      </c>
      <c r="X343" s="22" t="str">
        <f t="shared" si="17"/>
        <v>19.99</v>
      </c>
      <c r="Y343" s="21">
        <f t="shared" si="18"/>
        <v>0.55849126730051513</v>
      </c>
      <c r="Z343" s="21">
        <f t="shared" si="19"/>
        <v>0</v>
      </c>
    </row>
    <row r="344" spans="22:26" x14ac:dyDescent="0.25">
      <c r="V344" s="20">
        <v>0</v>
      </c>
      <c r="W344" s="20">
        <f t="shared" ref="W344:W407" si="20">ROUND(V344*$C$4/SQRT($C$6)+$C$5,2)</f>
        <v>20</v>
      </c>
      <c r="X344" s="22" t="str">
        <f t="shared" ref="X344:X407" si="21">CONCATENATE(W344)</f>
        <v>20</v>
      </c>
      <c r="Y344" s="21">
        <f t="shared" ref="Y344:Y407" si="22">IF(OR(W344&lt;$E$7,W344&gt;$G$7),0,(EXP(-0.5*V344^2))/($C$4*(1/SQRT($C$6))*SQRT(2*PI())))</f>
        <v>0.55851919256200588</v>
      </c>
      <c r="Z344" s="21">
        <f t="shared" ref="Z344:Z407" si="23">IF(AND(W344&gt;=$E$7,W344&lt;=$G$7),0,(EXP(-0.5*V344^2))/($C$4*(1/SQRT($C$6))*SQRT(2*PI())))</f>
        <v>0</v>
      </c>
    </row>
    <row r="345" spans="22:26" x14ac:dyDescent="0.25">
      <c r="V345" s="20">
        <v>0.01</v>
      </c>
      <c r="W345" s="20">
        <f t="shared" si="20"/>
        <v>20.010000000000002</v>
      </c>
      <c r="X345" s="22" t="str">
        <f t="shared" si="21"/>
        <v>20.01</v>
      </c>
      <c r="Y345" s="21">
        <f t="shared" si="22"/>
        <v>0.55849126730051513</v>
      </c>
      <c r="Z345" s="21">
        <f t="shared" si="23"/>
        <v>0</v>
      </c>
    </row>
    <row r="346" spans="22:26" x14ac:dyDescent="0.25">
      <c r="V346" s="20">
        <v>0.02</v>
      </c>
      <c r="W346" s="20">
        <f t="shared" si="20"/>
        <v>20.010000000000002</v>
      </c>
      <c r="X346" s="22" t="str">
        <f t="shared" si="21"/>
        <v>20.01</v>
      </c>
      <c r="Y346" s="21">
        <f t="shared" si="22"/>
        <v>0.55840749989313265</v>
      </c>
      <c r="Z346" s="21">
        <f t="shared" si="23"/>
        <v>0</v>
      </c>
    </row>
    <row r="347" spans="22:26" x14ac:dyDescent="0.25">
      <c r="V347" s="20">
        <v>0.03</v>
      </c>
      <c r="W347" s="20">
        <f t="shared" si="20"/>
        <v>20.02</v>
      </c>
      <c r="X347" s="22" t="str">
        <f t="shared" si="21"/>
        <v>20.02</v>
      </c>
      <c r="Y347" s="21">
        <f t="shared" si="22"/>
        <v>0.55826791546693966</v>
      </c>
      <c r="Z347" s="21">
        <f t="shared" si="23"/>
        <v>0</v>
      </c>
    </row>
    <row r="348" spans="22:26" x14ac:dyDescent="0.25">
      <c r="V348" s="20">
        <v>0.04</v>
      </c>
      <c r="W348" s="20">
        <f t="shared" si="20"/>
        <v>20.03</v>
      </c>
      <c r="X348" s="22" t="str">
        <f t="shared" si="21"/>
        <v>20.03</v>
      </c>
      <c r="Y348" s="21">
        <f t="shared" si="22"/>
        <v>0.55807255588644711</v>
      </c>
      <c r="Z348" s="21">
        <f t="shared" si="23"/>
        <v>0</v>
      </c>
    </row>
    <row r="349" spans="22:26" x14ac:dyDescent="0.25">
      <c r="V349" s="20">
        <v>0.05</v>
      </c>
      <c r="W349" s="20">
        <f t="shared" si="20"/>
        <v>20.04</v>
      </c>
      <c r="X349" s="22" t="str">
        <f t="shared" si="21"/>
        <v>20.04</v>
      </c>
      <c r="Y349" s="21">
        <f t="shared" si="22"/>
        <v>0.55782147973266971</v>
      </c>
      <c r="Z349" s="21">
        <f t="shared" si="23"/>
        <v>0</v>
      </c>
    </row>
    <row r="350" spans="22:26" x14ac:dyDescent="0.25">
      <c r="V350" s="20">
        <v>0.06</v>
      </c>
      <c r="W350" s="20">
        <f t="shared" si="20"/>
        <v>20.04</v>
      </c>
      <c r="X350" s="22" t="str">
        <f t="shared" si="21"/>
        <v>20.04</v>
      </c>
      <c r="Y350" s="21">
        <f t="shared" si="22"/>
        <v>0.55751476227384977</v>
      </c>
      <c r="Z350" s="21">
        <f t="shared" si="23"/>
        <v>0</v>
      </c>
    </row>
    <row r="351" spans="22:26" x14ac:dyDescent="0.25">
      <c r="V351" s="20">
        <v>7.0000000000000007E-2</v>
      </c>
      <c r="W351" s="20">
        <f t="shared" si="20"/>
        <v>20.05</v>
      </c>
      <c r="X351" s="22" t="str">
        <f t="shared" si="21"/>
        <v>20.05</v>
      </c>
      <c r="Y351" s="21">
        <f t="shared" si="22"/>
        <v>0.5571524954278515</v>
      </c>
      <c r="Z351" s="21">
        <f t="shared" si="23"/>
        <v>0</v>
      </c>
    </row>
    <row r="352" spans="22:26" x14ac:dyDescent="0.25">
      <c r="V352" s="20">
        <v>0.08</v>
      </c>
      <c r="W352" s="20">
        <f t="shared" si="20"/>
        <v>20.059999999999999</v>
      </c>
      <c r="X352" s="22" t="str">
        <f t="shared" si="21"/>
        <v>20.06</v>
      </c>
      <c r="Y352" s="21">
        <f t="shared" si="22"/>
        <v>0.55673478771625251</v>
      </c>
      <c r="Z352" s="21">
        <f t="shared" si="23"/>
        <v>0</v>
      </c>
    </row>
    <row r="353" spans="22:26" x14ac:dyDescent="0.25">
      <c r="V353" s="20">
        <v>0.09</v>
      </c>
      <c r="W353" s="20">
        <f t="shared" si="20"/>
        <v>20.059999999999999</v>
      </c>
      <c r="X353" s="22" t="str">
        <f t="shared" si="21"/>
        <v>20.06</v>
      </c>
      <c r="Y353" s="21">
        <f t="shared" si="22"/>
        <v>0.55626176421016371</v>
      </c>
      <c r="Z353" s="21">
        <f t="shared" si="23"/>
        <v>0</v>
      </c>
    </row>
    <row r="354" spans="22:26" x14ac:dyDescent="0.25">
      <c r="V354" s="20">
        <v>0.1</v>
      </c>
      <c r="W354" s="20">
        <f t="shared" si="20"/>
        <v>20.07</v>
      </c>
      <c r="X354" s="22" t="str">
        <f t="shared" si="21"/>
        <v>20.07</v>
      </c>
      <c r="Y354" s="21">
        <f t="shared" si="22"/>
        <v>0.55573356646781658</v>
      </c>
      <c r="Z354" s="21">
        <f t="shared" si="23"/>
        <v>0</v>
      </c>
    </row>
    <row r="355" spans="22:26" x14ac:dyDescent="0.25">
      <c r="V355" s="20">
        <v>0.11</v>
      </c>
      <c r="W355" s="20">
        <f t="shared" si="20"/>
        <v>20.079999999999998</v>
      </c>
      <c r="X355" s="22" t="str">
        <f t="shared" si="21"/>
        <v>20.08</v>
      </c>
      <c r="Y355" s="21">
        <f t="shared" si="22"/>
        <v>0.55515035246396016</v>
      </c>
      <c r="Z355" s="21">
        <f t="shared" si="23"/>
        <v>0</v>
      </c>
    </row>
    <row r="356" spans="22:26" x14ac:dyDescent="0.25">
      <c r="V356" s="20">
        <v>0.12</v>
      </c>
      <c r="W356" s="20">
        <f t="shared" si="20"/>
        <v>20.09</v>
      </c>
      <c r="X356" s="22" t="str">
        <f t="shared" si="21"/>
        <v>20.09</v>
      </c>
      <c r="Y356" s="21">
        <f t="shared" si="22"/>
        <v>0.55451229651111866</v>
      </c>
      <c r="Z356" s="21">
        <f t="shared" si="23"/>
        <v>0</v>
      </c>
    </row>
    <row r="357" spans="22:26" x14ac:dyDescent="0.25">
      <c r="V357" s="20">
        <v>0.13</v>
      </c>
      <c r="W357" s="20">
        <f t="shared" si="20"/>
        <v>20.09</v>
      </c>
      <c r="X357" s="22" t="str">
        <f t="shared" si="21"/>
        <v>20.09</v>
      </c>
      <c r="Y357" s="21">
        <f t="shared" si="22"/>
        <v>0.55381958917276242</v>
      </c>
      <c r="Z357" s="21">
        <f t="shared" si="23"/>
        <v>0</v>
      </c>
    </row>
    <row r="358" spans="22:26" x14ac:dyDescent="0.25">
      <c r="V358" s="20">
        <v>0.14000000000000001</v>
      </c>
      <c r="W358" s="20">
        <f t="shared" si="20"/>
        <v>20.100000000000001</v>
      </c>
      <c r="X358" s="22" t="str">
        <f t="shared" si="21"/>
        <v>20.1</v>
      </c>
      <c r="Y358" s="21">
        <f t="shared" si="22"/>
        <v>0.55307243716845578</v>
      </c>
      <c r="Z358" s="21">
        <f t="shared" si="23"/>
        <v>0</v>
      </c>
    </row>
    <row r="359" spans="22:26" x14ac:dyDescent="0.25">
      <c r="V359" s="20">
        <v>0.15</v>
      </c>
      <c r="W359" s="20">
        <f t="shared" si="20"/>
        <v>20.11</v>
      </c>
      <c r="X359" s="22" t="str">
        <f t="shared" si="21"/>
        <v>20.11</v>
      </c>
      <c r="Y359" s="21">
        <f t="shared" si="22"/>
        <v>0.55227106327104458</v>
      </c>
      <c r="Z359" s="21">
        <f t="shared" si="23"/>
        <v>0</v>
      </c>
    </row>
    <row r="360" spans="22:26" x14ac:dyDescent="0.25">
      <c r="V360" s="20">
        <v>0.16</v>
      </c>
      <c r="W360" s="20">
        <f t="shared" si="20"/>
        <v>20.11</v>
      </c>
      <c r="X360" s="22" t="str">
        <f t="shared" si="21"/>
        <v>20.11</v>
      </c>
      <c r="Y360" s="21">
        <f t="shared" si="22"/>
        <v>0.55141570619595726</v>
      </c>
      <c r="Z360" s="21">
        <f t="shared" si="23"/>
        <v>0</v>
      </c>
    </row>
    <row r="361" spans="22:26" x14ac:dyDescent="0.25">
      <c r="V361" s="20">
        <v>0.17</v>
      </c>
      <c r="W361" s="20">
        <f t="shared" si="20"/>
        <v>20.12</v>
      </c>
      <c r="X361" s="22" t="str">
        <f t="shared" si="21"/>
        <v>20.12</v>
      </c>
      <c r="Y361" s="21">
        <f t="shared" si="22"/>
        <v>0.55050662048269616</v>
      </c>
      <c r="Z361" s="21">
        <f t="shared" si="23"/>
        <v>0</v>
      </c>
    </row>
    <row r="362" spans="22:26" x14ac:dyDescent="0.25">
      <c r="V362" s="20">
        <v>0.18</v>
      </c>
      <c r="W362" s="20">
        <f t="shared" si="20"/>
        <v>20.13</v>
      </c>
      <c r="X362" s="22" t="str">
        <f t="shared" si="21"/>
        <v>20.13</v>
      </c>
      <c r="Y362" s="21">
        <f t="shared" si="22"/>
        <v>0.54954407636860059</v>
      </c>
      <c r="Z362" s="21">
        <f t="shared" si="23"/>
        <v>0</v>
      </c>
    </row>
    <row r="363" spans="22:26" x14ac:dyDescent="0.25">
      <c r="V363" s="20">
        <v>0.19</v>
      </c>
      <c r="W363" s="20">
        <f t="shared" si="20"/>
        <v>20.14</v>
      </c>
      <c r="X363" s="22" t="str">
        <f t="shared" si="21"/>
        <v>20.14</v>
      </c>
      <c r="Y363" s="21">
        <f t="shared" si="22"/>
        <v>0.5485283596549696</v>
      </c>
      <c r="Z363" s="21">
        <f t="shared" si="23"/>
        <v>0</v>
      </c>
    </row>
    <row r="364" spans="22:26" x14ac:dyDescent="0.25">
      <c r="V364" s="20">
        <v>0.2</v>
      </c>
      <c r="W364" s="20">
        <f t="shared" si="20"/>
        <v>20.14</v>
      </c>
      <c r="X364" s="22" t="str">
        <f t="shared" si="21"/>
        <v>20.14</v>
      </c>
      <c r="Y364" s="21">
        <f t="shared" si="22"/>
        <v>0.5474597715656383</v>
      </c>
      <c r="Z364" s="21">
        <f t="shared" si="23"/>
        <v>0</v>
      </c>
    </row>
    <row r="365" spans="22:26" x14ac:dyDescent="0.25">
      <c r="V365" s="20">
        <v>0.21</v>
      </c>
      <c r="W365" s="20">
        <f t="shared" si="20"/>
        <v>20.149999999999999</v>
      </c>
      <c r="X365" s="22" t="str">
        <f t="shared" si="21"/>
        <v>20.15</v>
      </c>
      <c r="Y365" s="21">
        <f t="shared" si="22"/>
        <v>0.54633862859810411</v>
      </c>
      <c r="Z365" s="21">
        <f t="shared" si="23"/>
        <v>0</v>
      </c>
    </row>
    <row r="366" spans="22:26" x14ac:dyDescent="0.25">
      <c r="V366" s="20">
        <v>0.22</v>
      </c>
      <c r="W366" s="20">
        <f t="shared" si="20"/>
        <v>20.16</v>
      </c>
      <c r="X366" s="22" t="str">
        <f t="shared" si="21"/>
        <v>20.16</v>
      </c>
      <c r="Y366" s="21">
        <f t="shared" si="22"/>
        <v>0.54516526236730667</v>
      </c>
      <c r="Z366" s="21">
        <f t="shared" si="23"/>
        <v>0</v>
      </c>
    </row>
    <row r="367" spans="22:26" x14ac:dyDescent="0.25">
      <c r="V367" s="20">
        <v>0.23</v>
      </c>
      <c r="W367" s="20">
        <f t="shared" si="20"/>
        <v>20.16</v>
      </c>
      <c r="X367" s="22" t="str">
        <f t="shared" si="21"/>
        <v>20.16</v>
      </c>
      <c r="Y367" s="21">
        <f t="shared" si="22"/>
        <v>0.5439400194421703</v>
      </c>
      <c r="Z367" s="21">
        <f t="shared" si="23"/>
        <v>0</v>
      </c>
    </row>
    <row r="368" spans="22:26" x14ac:dyDescent="0.25">
      <c r="V368" s="20">
        <v>0.24</v>
      </c>
      <c r="W368" s="20">
        <f t="shared" si="20"/>
        <v>20.170000000000002</v>
      </c>
      <c r="X368" s="22" t="str">
        <f t="shared" si="21"/>
        <v>20.17</v>
      </c>
      <c r="Y368" s="21">
        <f t="shared" si="22"/>
        <v>0.54266326117501995</v>
      </c>
      <c r="Z368" s="21">
        <f t="shared" si="23"/>
        <v>0</v>
      </c>
    </row>
    <row r="369" spans="22:26" x14ac:dyDescent="0.25">
      <c r="V369" s="20">
        <v>0.25</v>
      </c>
      <c r="W369" s="20">
        <f t="shared" si="20"/>
        <v>20.18</v>
      </c>
      <c r="X369" s="22" t="str">
        <f t="shared" si="21"/>
        <v>20.18</v>
      </c>
      <c r="Y369" s="21">
        <f t="shared" si="22"/>
        <v>0.54133536352398903</v>
      </c>
      <c r="Z369" s="21">
        <f t="shared" si="23"/>
        <v>0</v>
      </c>
    </row>
    <row r="370" spans="22:26" x14ac:dyDescent="0.25">
      <c r="V370" s="20">
        <v>0.26</v>
      </c>
      <c r="W370" s="20">
        <f t="shared" si="20"/>
        <v>20.190000000000001</v>
      </c>
      <c r="X370" s="22" t="str">
        <f t="shared" si="21"/>
        <v>20.19</v>
      </c>
      <c r="Y370" s="21">
        <f t="shared" si="22"/>
        <v>0.53995671686854263</v>
      </c>
      <c r="Z370" s="21">
        <f t="shared" si="23"/>
        <v>0</v>
      </c>
    </row>
    <row r="371" spans="22:26" x14ac:dyDescent="0.25">
      <c r="V371" s="20">
        <v>0.27</v>
      </c>
      <c r="W371" s="20">
        <f t="shared" si="20"/>
        <v>20.190000000000001</v>
      </c>
      <c r="X371" s="22" t="str">
        <f t="shared" si="21"/>
        <v>20.19</v>
      </c>
      <c r="Y371" s="21">
        <f t="shared" si="22"/>
        <v>0.53852772581824004</v>
      </c>
      <c r="Z371" s="21">
        <f t="shared" si="23"/>
        <v>0</v>
      </c>
    </row>
    <row r="372" spans="22:26" x14ac:dyDescent="0.25">
      <c r="V372" s="20">
        <v>0.28000000000000003</v>
      </c>
      <c r="W372" s="20">
        <f t="shared" si="20"/>
        <v>20.2</v>
      </c>
      <c r="X372" s="22" t="str">
        <f t="shared" si="21"/>
        <v>20.2</v>
      </c>
      <c r="Y372" s="21">
        <f t="shared" si="22"/>
        <v>0.53704880901487007</v>
      </c>
      <c r="Z372" s="21">
        <f t="shared" si="23"/>
        <v>0</v>
      </c>
    </row>
    <row r="373" spans="22:26" x14ac:dyDescent="0.25">
      <c r="V373" s="20">
        <v>0.28999999999999998</v>
      </c>
      <c r="W373" s="20">
        <f t="shared" si="20"/>
        <v>20.21</v>
      </c>
      <c r="X373" s="22" t="str">
        <f t="shared" si="21"/>
        <v>20.21</v>
      </c>
      <c r="Y373" s="21">
        <f t="shared" si="22"/>
        <v>0.53552039892809378</v>
      </c>
      <c r="Z373" s="21">
        <f t="shared" si="23"/>
        <v>0</v>
      </c>
    </row>
    <row r="374" spans="22:26" x14ac:dyDescent="0.25">
      <c r="V374" s="20">
        <v>0.3</v>
      </c>
      <c r="W374" s="20">
        <f t="shared" si="20"/>
        <v>20.21</v>
      </c>
      <c r="X374" s="22" t="str">
        <f t="shared" si="21"/>
        <v>20.21</v>
      </c>
      <c r="Y374" s="21">
        <f t="shared" si="22"/>
        <v>0.53394294164473388</v>
      </c>
      <c r="Z374" s="21">
        <f t="shared" si="23"/>
        <v>0</v>
      </c>
    </row>
    <row r="375" spans="22:26" x14ac:dyDescent="0.25">
      <c r="V375" s="20">
        <v>0.31</v>
      </c>
      <c r="W375" s="20">
        <f t="shared" si="20"/>
        <v>20.22</v>
      </c>
      <c r="X375" s="22" t="str">
        <f t="shared" si="21"/>
        <v>20.22</v>
      </c>
      <c r="Y375" s="21">
        <f t="shared" si="22"/>
        <v>0.532316896651855</v>
      </c>
      <c r="Z375" s="21">
        <f t="shared" si="23"/>
        <v>0</v>
      </c>
    </row>
    <row r="376" spans="22:26" x14ac:dyDescent="0.25">
      <c r="V376" s="20">
        <v>0.32</v>
      </c>
      <c r="W376" s="20">
        <f t="shared" si="20"/>
        <v>20.23</v>
      </c>
      <c r="X376" s="22" t="str">
        <f t="shared" si="21"/>
        <v>20.23</v>
      </c>
      <c r="Y376" s="21">
        <f t="shared" si="22"/>
        <v>0.53064273661378247</v>
      </c>
      <c r="Z376" s="21">
        <f t="shared" si="23"/>
        <v>0</v>
      </c>
    </row>
    <row r="377" spans="22:26" x14ac:dyDescent="0.25">
      <c r="V377" s="20">
        <v>0.33</v>
      </c>
      <c r="W377" s="20">
        <f t="shared" si="20"/>
        <v>20.239999999999998</v>
      </c>
      <c r="X377" s="22" t="str">
        <f t="shared" si="21"/>
        <v>20.24</v>
      </c>
      <c r="Y377" s="21">
        <f t="shared" si="22"/>
        <v>0.52892094714321047</v>
      </c>
      <c r="Z377" s="21">
        <f t="shared" si="23"/>
        <v>0</v>
      </c>
    </row>
    <row r="378" spans="22:26" x14ac:dyDescent="0.25">
      <c r="V378" s="20">
        <v>0.34</v>
      </c>
      <c r="W378" s="20">
        <f t="shared" si="20"/>
        <v>20.239999999999998</v>
      </c>
      <c r="X378" s="22" t="str">
        <f t="shared" si="21"/>
        <v>20.24</v>
      </c>
      <c r="Y378" s="21">
        <f t="shared" si="22"/>
        <v>0.52715202656655558</v>
      </c>
      <c r="Z378" s="21">
        <f t="shared" si="23"/>
        <v>0</v>
      </c>
    </row>
    <row r="379" spans="22:26" x14ac:dyDescent="0.25">
      <c r="V379" s="20">
        <v>0.35</v>
      </c>
      <c r="W379" s="20">
        <f t="shared" si="20"/>
        <v>20.25</v>
      </c>
      <c r="X379" s="22" t="str">
        <f t="shared" si="21"/>
        <v>20.25</v>
      </c>
      <c r="Y379" s="21">
        <f t="shared" si="22"/>
        <v>0.52533648568371316</v>
      </c>
      <c r="Z379" s="21">
        <f t="shared" si="23"/>
        <v>0</v>
      </c>
    </row>
    <row r="380" spans="22:26" x14ac:dyDescent="0.25">
      <c r="V380" s="20">
        <v>0.36</v>
      </c>
      <c r="W380" s="20">
        <f t="shared" si="20"/>
        <v>20.260000000000002</v>
      </c>
      <c r="X380" s="22" t="str">
        <f t="shared" si="21"/>
        <v>20.26</v>
      </c>
      <c r="Y380" s="21">
        <f t="shared" si="22"/>
        <v>0.52347484752237983</v>
      </c>
      <c r="Z380" s="21">
        <f t="shared" si="23"/>
        <v>0</v>
      </c>
    </row>
    <row r="381" spans="22:26" x14ac:dyDescent="0.25">
      <c r="V381" s="20">
        <v>0.37</v>
      </c>
      <c r="W381" s="20">
        <f t="shared" si="20"/>
        <v>20.260000000000002</v>
      </c>
      <c r="X381" s="22" t="str">
        <f t="shared" si="21"/>
        <v>20.26</v>
      </c>
      <c r="Y381" s="21">
        <f t="shared" si="22"/>
        <v>0.5215676470871069</v>
      </c>
      <c r="Z381" s="21">
        <f t="shared" si="23"/>
        <v>0</v>
      </c>
    </row>
    <row r="382" spans="22:26" x14ac:dyDescent="0.25">
      <c r="V382" s="20">
        <v>0.38</v>
      </c>
      <c r="W382" s="20">
        <f t="shared" si="20"/>
        <v>20.27</v>
      </c>
      <c r="X382" s="22" t="str">
        <f t="shared" si="21"/>
        <v>20.27</v>
      </c>
      <c r="Y382" s="21">
        <f t="shared" si="22"/>
        <v>0.51961543110325248</v>
      </c>
      <c r="Z382" s="21">
        <f t="shared" si="23"/>
        <v>0</v>
      </c>
    </row>
    <row r="383" spans="22:26" x14ac:dyDescent="0.25">
      <c r="V383" s="20">
        <v>0.39</v>
      </c>
      <c r="W383" s="20">
        <f t="shared" si="20"/>
        <v>20.28</v>
      </c>
      <c r="X383" s="22" t="str">
        <f t="shared" si="21"/>
        <v>20.28</v>
      </c>
      <c r="Y383" s="21">
        <f t="shared" si="22"/>
        <v>0.51761875775600541</v>
      </c>
      <c r="Z383" s="21">
        <f t="shared" si="23"/>
        <v>0</v>
      </c>
    </row>
    <row r="384" spans="22:26" x14ac:dyDescent="0.25">
      <c r="V384" s="20">
        <v>0.4</v>
      </c>
      <c r="W384" s="20">
        <f t="shared" si="20"/>
        <v>20.29</v>
      </c>
      <c r="X384" s="22" t="str">
        <f t="shared" si="21"/>
        <v>20.29</v>
      </c>
      <c r="Y384" s="21">
        <f t="shared" si="22"/>
        <v>0.51557819642465275</v>
      </c>
      <c r="Z384" s="21">
        <f t="shared" si="23"/>
        <v>0</v>
      </c>
    </row>
    <row r="385" spans="22:26" x14ac:dyDescent="0.25">
      <c r="V385" s="20">
        <v>0.41</v>
      </c>
      <c r="W385" s="20">
        <f t="shared" si="20"/>
        <v>20.29</v>
      </c>
      <c r="X385" s="22" t="str">
        <f t="shared" si="21"/>
        <v>20.29</v>
      </c>
      <c r="Y385" s="21">
        <f t="shared" si="22"/>
        <v>0.51349432741227063</v>
      </c>
      <c r="Z385" s="21">
        <f t="shared" si="23"/>
        <v>0</v>
      </c>
    </row>
    <row r="386" spans="22:26" x14ac:dyDescent="0.25">
      <c r="V386" s="20">
        <v>0.42</v>
      </c>
      <c r="W386" s="20">
        <f t="shared" si="20"/>
        <v>20.3</v>
      </c>
      <c r="X386" s="22" t="str">
        <f t="shared" si="21"/>
        <v>20.3</v>
      </c>
      <c r="Y386" s="21">
        <f t="shared" si="22"/>
        <v>0.51136774167101551</v>
      </c>
      <c r="Z386" s="21">
        <f t="shared" si="23"/>
        <v>0</v>
      </c>
    </row>
    <row r="387" spans="22:26" x14ac:dyDescent="0.25">
      <c r="V387" s="20">
        <v>0.43</v>
      </c>
      <c r="W387" s="20">
        <f t="shared" si="20"/>
        <v>20.309999999999999</v>
      </c>
      <c r="X387" s="22" t="str">
        <f t="shared" si="21"/>
        <v>20.31</v>
      </c>
      <c r="Y387" s="21">
        <f t="shared" si="22"/>
        <v>0.50919904052319886</v>
      </c>
      <c r="Z387" s="21">
        <f t="shared" si="23"/>
        <v>0</v>
      </c>
    </row>
    <row r="388" spans="22:26" x14ac:dyDescent="0.25">
      <c r="V388" s="20">
        <v>0.44</v>
      </c>
      <c r="W388" s="20">
        <f t="shared" si="20"/>
        <v>20.309999999999999</v>
      </c>
      <c r="X388" s="22" t="str">
        <f t="shared" si="21"/>
        <v>20.31</v>
      </c>
      <c r="Y388" s="21">
        <f t="shared" si="22"/>
        <v>0.50698883537832917</v>
      </c>
      <c r="Z388" s="21">
        <f t="shared" si="23"/>
        <v>0</v>
      </c>
    </row>
    <row r="389" spans="22:26" x14ac:dyDescent="0.25">
      <c r="V389" s="20">
        <v>0.45</v>
      </c>
      <c r="W389" s="20">
        <f t="shared" si="20"/>
        <v>20.32</v>
      </c>
      <c r="X389" s="22" t="str">
        <f t="shared" si="21"/>
        <v>20.32</v>
      </c>
      <c r="Y389" s="21">
        <f t="shared" si="22"/>
        <v>0.50473774744630717</v>
      </c>
      <c r="Z389" s="21">
        <f t="shared" si="23"/>
        <v>0</v>
      </c>
    </row>
    <row r="390" spans="22:26" x14ac:dyDescent="0.25">
      <c r="V390" s="20">
        <v>0.46</v>
      </c>
      <c r="W390" s="20">
        <f t="shared" si="20"/>
        <v>20.329999999999998</v>
      </c>
      <c r="X390" s="22" t="str">
        <f t="shared" si="21"/>
        <v>20.33</v>
      </c>
      <c r="Y390" s="21">
        <f t="shared" si="22"/>
        <v>0.50244640744696256</v>
      </c>
      <c r="Z390" s="21">
        <f t="shared" si="23"/>
        <v>0</v>
      </c>
    </row>
    <row r="391" spans="22:26" x14ac:dyDescent="0.25">
      <c r="V391" s="20">
        <v>0.47</v>
      </c>
      <c r="W391" s="20">
        <f t="shared" si="20"/>
        <v>20.34</v>
      </c>
      <c r="X391" s="22" t="str">
        <f t="shared" si="21"/>
        <v>20.34</v>
      </c>
      <c r="Y391" s="21">
        <f t="shared" si="22"/>
        <v>0.50011545531612123</v>
      </c>
      <c r="Z391" s="21">
        <f t="shared" si="23"/>
        <v>0</v>
      </c>
    </row>
    <row r="392" spans="22:26" x14ac:dyDescent="0.25">
      <c r="V392" s="20">
        <v>0.48</v>
      </c>
      <c r="W392" s="20">
        <f t="shared" si="20"/>
        <v>20.34</v>
      </c>
      <c r="X392" s="22" t="str">
        <f t="shared" si="21"/>
        <v>20.34</v>
      </c>
      <c r="Y392" s="21">
        <f t="shared" si="22"/>
        <v>0.49774553990839598</v>
      </c>
      <c r="Z392" s="21">
        <f t="shared" si="23"/>
        <v>0</v>
      </c>
    </row>
    <row r="393" spans="22:26" x14ac:dyDescent="0.25">
      <c r="V393" s="20">
        <v>0.49</v>
      </c>
      <c r="W393" s="20">
        <f t="shared" si="20"/>
        <v>20.350000000000001</v>
      </c>
      <c r="X393" s="22" t="str">
        <f t="shared" si="21"/>
        <v>20.35</v>
      </c>
      <c r="Y393" s="21">
        <f t="shared" si="22"/>
        <v>0.49533731869689163</v>
      </c>
      <c r="Z393" s="21">
        <f t="shared" si="23"/>
        <v>0</v>
      </c>
    </row>
    <row r="394" spans="22:26" x14ac:dyDescent="0.25">
      <c r="V394" s="20">
        <v>0.5</v>
      </c>
      <c r="W394" s="20">
        <f t="shared" si="20"/>
        <v>20.36</v>
      </c>
      <c r="X394" s="22" t="str">
        <f t="shared" si="21"/>
        <v>20.36</v>
      </c>
      <c r="Y394" s="21">
        <f t="shared" si="22"/>
        <v>0.49289145747001939</v>
      </c>
      <c r="Z394" s="21">
        <f t="shared" si="23"/>
        <v>0</v>
      </c>
    </row>
    <row r="395" spans="22:26" x14ac:dyDescent="0.25">
      <c r="V395" s="20">
        <v>0.51</v>
      </c>
      <c r="W395" s="20">
        <f t="shared" si="20"/>
        <v>20.36</v>
      </c>
      <c r="X395" s="22" t="str">
        <f t="shared" si="21"/>
        <v>20.36</v>
      </c>
      <c r="Y395" s="21">
        <f t="shared" si="22"/>
        <v>0.49040863002561624</v>
      </c>
      <c r="Z395" s="21">
        <f t="shared" si="23"/>
        <v>0</v>
      </c>
    </row>
    <row r="396" spans="22:26" x14ac:dyDescent="0.25">
      <c r="V396" s="20">
        <v>0.52</v>
      </c>
      <c r="W396" s="20">
        <f t="shared" si="20"/>
        <v>20.37</v>
      </c>
      <c r="X396" s="22" t="str">
        <f t="shared" si="21"/>
        <v>20.37</v>
      </c>
      <c r="Y396" s="21">
        <f t="shared" si="22"/>
        <v>0.48788951786256435</v>
      </c>
      <c r="Z396" s="21">
        <f t="shared" si="23"/>
        <v>0</v>
      </c>
    </row>
    <row r="397" spans="22:26" x14ac:dyDescent="0.25">
      <c r="V397" s="20">
        <v>0.53</v>
      </c>
      <c r="W397" s="20">
        <f t="shared" si="20"/>
        <v>20.38</v>
      </c>
      <c r="X397" s="22" t="str">
        <f t="shared" si="21"/>
        <v>20.38</v>
      </c>
      <c r="Y397" s="21">
        <f t="shared" si="22"/>
        <v>0.48533480987010835</v>
      </c>
      <c r="Z397" s="21">
        <f t="shared" si="23"/>
        <v>0</v>
      </c>
    </row>
    <row r="398" spans="22:26" x14ac:dyDescent="0.25">
      <c r="V398" s="20">
        <v>0.54</v>
      </c>
      <c r="W398" s="20">
        <f t="shared" si="20"/>
        <v>20.39</v>
      </c>
      <c r="X398" s="22" t="str">
        <f t="shared" si="21"/>
        <v>20.39</v>
      </c>
      <c r="Y398" s="21">
        <f t="shared" si="22"/>
        <v>0.48274520201506677</v>
      </c>
      <c r="Z398" s="21">
        <f t="shared" si="23"/>
        <v>0</v>
      </c>
    </row>
    <row r="399" spans="22:26" x14ac:dyDescent="0.25">
      <c r="V399" s="20">
        <v>0.55000000000000004</v>
      </c>
      <c r="W399" s="20">
        <f t="shared" si="20"/>
        <v>20.39</v>
      </c>
      <c r="X399" s="22" t="str">
        <f t="shared" si="21"/>
        <v>20.39</v>
      </c>
      <c r="Y399" s="21">
        <f t="shared" si="22"/>
        <v>0.48012139702713752</v>
      </c>
      <c r="Z399" s="21">
        <f t="shared" si="23"/>
        <v>0</v>
      </c>
    </row>
    <row r="400" spans="22:26" x14ac:dyDescent="0.25">
      <c r="V400" s="20">
        <v>0.56000000000000005</v>
      </c>
      <c r="W400" s="20">
        <f t="shared" si="20"/>
        <v>20.399999999999999</v>
      </c>
      <c r="X400" s="22" t="str">
        <f t="shared" si="21"/>
        <v>20.4</v>
      </c>
      <c r="Y400" s="21">
        <f t="shared" si="22"/>
        <v>0.47746410408249368</v>
      </c>
      <c r="Z400" s="21">
        <f t="shared" si="23"/>
        <v>0</v>
      </c>
    </row>
    <row r="401" spans="22:26" x14ac:dyDescent="0.25">
      <c r="V401" s="20">
        <v>0.56999999999999995</v>
      </c>
      <c r="W401" s="20">
        <f t="shared" si="20"/>
        <v>20.41</v>
      </c>
      <c r="X401" s="22" t="str">
        <f t="shared" si="21"/>
        <v>20.41</v>
      </c>
      <c r="Y401" s="21">
        <f t="shared" si="22"/>
        <v>0.47477403848586913</v>
      </c>
      <c r="Z401" s="21">
        <f t="shared" si="23"/>
        <v>0</v>
      </c>
    </row>
    <row r="402" spans="22:26" x14ac:dyDescent="0.25">
      <c r="V402" s="20">
        <v>0.57999999999999996</v>
      </c>
      <c r="W402" s="20">
        <f t="shared" si="20"/>
        <v>20.41</v>
      </c>
      <c r="X402" s="22" t="str">
        <f t="shared" si="21"/>
        <v>20.41</v>
      </c>
      <c r="Y402" s="21">
        <f t="shared" si="22"/>
        <v>0.47205192135133289</v>
      </c>
      <c r="Z402" s="21">
        <f t="shared" si="23"/>
        <v>0</v>
      </c>
    </row>
    <row r="403" spans="22:26" x14ac:dyDescent="0.25">
      <c r="V403" s="20">
        <v>0.59</v>
      </c>
      <c r="W403" s="20">
        <f t="shared" si="20"/>
        <v>20.420000000000002</v>
      </c>
      <c r="X403" s="22" t="str">
        <f t="shared" si="21"/>
        <v>20.42</v>
      </c>
      <c r="Y403" s="21">
        <f t="shared" si="22"/>
        <v>0.46929847928194862</v>
      </c>
      <c r="Z403" s="21">
        <f t="shared" si="23"/>
        <v>0</v>
      </c>
    </row>
    <row r="404" spans="22:26" x14ac:dyDescent="0.25">
      <c r="V404" s="20">
        <v>0.6</v>
      </c>
      <c r="W404" s="20">
        <f t="shared" si="20"/>
        <v>20.43</v>
      </c>
      <c r="X404" s="22" t="str">
        <f t="shared" si="21"/>
        <v>20.43</v>
      </c>
      <c r="Y404" s="21">
        <f t="shared" si="22"/>
        <v>0.46651444404851955</v>
      </c>
      <c r="Z404" s="21">
        <f t="shared" si="23"/>
        <v>0</v>
      </c>
    </row>
    <row r="405" spans="22:26" x14ac:dyDescent="0.25">
      <c r="V405" s="20">
        <v>0.61</v>
      </c>
      <c r="W405" s="20">
        <f t="shared" si="20"/>
        <v>20.440000000000001</v>
      </c>
      <c r="X405" s="22" t="str">
        <f t="shared" si="21"/>
        <v>20.44</v>
      </c>
      <c r="Y405" s="21">
        <f t="shared" si="22"/>
        <v>0.46370055226761425</v>
      </c>
      <c r="Z405" s="21">
        <f t="shared" si="23"/>
        <v>0</v>
      </c>
    </row>
    <row r="406" spans="22:26" x14ac:dyDescent="0.25">
      <c r="V406" s="20">
        <v>0.62</v>
      </c>
      <c r="W406" s="20">
        <f t="shared" si="20"/>
        <v>20.440000000000001</v>
      </c>
      <c r="X406" s="22" t="str">
        <f t="shared" si="21"/>
        <v>20.44</v>
      </c>
      <c r="Y406" s="21">
        <f t="shared" si="22"/>
        <v>0.46085754507907079</v>
      </c>
      <c r="Z406" s="21">
        <f t="shared" si="23"/>
        <v>0</v>
      </c>
    </row>
    <row r="407" spans="22:26" x14ac:dyDescent="0.25">
      <c r="V407" s="20">
        <v>0.63</v>
      </c>
      <c r="W407" s="20">
        <f t="shared" si="20"/>
        <v>20.45</v>
      </c>
      <c r="X407" s="22" t="str">
        <f t="shared" si="21"/>
        <v>20.45</v>
      </c>
      <c r="Y407" s="21">
        <f t="shared" si="22"/>
        <v>0.45798616782317636</v>
      </c>
      <c r="Z407" s="21">
        <f t="shared" si="23"/>
        <v>0</v>
      </c>
    </row>
    <row r="408" spans="22:26" x14ac:dyDescent="0.25">
      <c r="V408" s="20">
        <v>0.64</v>
      </c>
      <c r="W408" s="20">
        <f t="shared" ref="W408:W471" si="24">ROUND(V408*$C$4/SQRT($C$6)+$C$5,2)</f>
        <v>20.46</v>
      </c>
      <c r="X408" s="22" t="str">
        <f t="shared" ref="X408:X471" si="25">CONCATENATE(W408)</f>
        <v>20.46</v>
      </c>
      <c r="Y408" s="21">
        <f t="shared" ref="Y408:Y471" si="26">IF(OR(W408&lt;$E$7,W408&gt;$G$7),0,(EXP(-0.5*V408^2))/($C$4*(1/SQRT($C$6))*SQRT(2*PI())))</f>
        <v>0.45508716971771507</v>
      </c>
      <c r="Z408" s="21">
        <f t="shared" ref="Z408:Z471" si="27">IF(AND(W408&gt;=$E$7,W408&lt;=$G$7),0,(EXP(-0.5*V408^2))/($C$4*(1/SQRT($C$6))*SQRT(2*PI())))</f>
        <v>0</v>
      </c>
    </row>
    <row r="409" spans="22:26" x14ac:dyDescent="0.25">
      <c r="V409" s="20">
        <v>0.65</v>
      </c>
      <c r="W409" s="20">
        <f t="shared" si="24"/>
        <v>20.46</v>
      </c>
      <c r="X409" s="22" t="str">
        <f t="shared" si="25"/>
        <v>20.46</v>
      </c>
      <c r="Y409" s="21">
        <f t="shared" si="26"/>
        <v>0.45216130353508005</v>
      </c>
      <c r="Z409" s="21">
        <f t="shared" si="27"/>
        <v>0</v>
      </c>
    </row>
    <row r="410" spans="22:26" x14ac:dyDescent="0.25">
      <c r="V410" s="20">
        <v>0.66</v>
      </c>
      <c r="W410" s="20">
        <f t="shared" si="24"/>
        <v>20.47</v>
      </c>
      <c r="X410" s="22" t="str">
        <f t="shared" si="25"/>
        <v>20.47</v>
      </c>
      <c r="Y410" s="21">
        <f t="shared" si="26"/>
        <v>0.44920932527964158</v>
      </c>
      <c r="Z410" s="21">
        <f t="shared" si="27"/>
        <v>0</v>
      </c>
    </row>
    <row r="411" spans="22:26" x14ac:dyDescent="0.25">
      <c r="V411" s="20">
        <v>0.67</v>
      </c>
      <c r="W411" s="20">
        <f t="shared" si="24"/>
        <v>20.48</v>
      </c>
      <c r="X411" s="22" t="str">
        <f t="shared" si="25"/>
        <v>20.48</v>
      </c>
      <c r="Y411" s="21">
        <f t="shared" si="26"/>
        <v>0.44623199386556217</v>
      </c>
      <c r="Z411" s="21">
        <f t="shared" si="27"/>
        <v>0</v>
      </c>
    </row>
    <row r="412" spans="22:26" x14ac:dyDescent="0.25">
      <c r="V412" s="20">
        <v>0.68</v>
      </c>
      <c r="W412" s="20">
        <f t="shared" si="24"/>
        <v>20.49</v>
      </c>
      <c r="X412" s="22" t="str">
        <f t="shared" si="25"/>
        <v>20.49</v>
      </c>
      <c r="Y412" s="21">
        <f t="shared" si="26"/>
        <v>0.44323007079524995</v>
      </c>
      <c r="Z412" s="21">
        <f t="shared" si="27"/>
        <v>0</v>
      </c>
    </row>
    <row r="413" spans="22:26" x14ac:dyDescent="0.25">
      <c r="V413" s="20">
        <v>0.69</v>
      </c>
      <c r="W413" s="20">
        <f t="shared" si="24"/>
        <v>20.49</v>
      </c>
      <c r="X413" s="22" t="str">
        <f t="shared" si="25"/>
        <v>20.49</v>
      </c>
      <c r="Y413" s="21">
        <f t="shared" si="26"/>
        <v>0.44020431983863634</v>
      </c>
      <c r="Z413" s="21">
        <f t="shared" si="27"/>
        <v>0</v>
      </c>
    </row>
    <row r="414" spans="22:26" x14ac:dyDescent="0.25">
      <c r="V414" s="20">
        <v>0.7</v>
      </c>
      <c r="W414" s="20">
        <f t="shared" si="24"/>
        <v>20.5</v>
      </c>
      <c r="X414" s="22" t="str">
        <f t="shared" si="25"/>
        <v>20.5</v>
      </c>
      <c r="Y414" s="21">
        <f t="shared" si="26"/>
        <v>0.43715550671346581</v>
      </c>
      <c r="Z414" s="21">
        <f t="shared" si="27"/>
        <v>0</v>
      </c>
    </row>
    <row r="415" spans="22:26" x14ac:dyDescent="0.25">
      <c r="V415" s="20">
        <v>0.71</v>
      </c>
      <c r="W415" s="20">
        <f t="shared" si="24"/>
        <v>20.51</v>
      </c>
      <c r="X415" s="22" t="str">
        <f t="shared" si="25"/>
        <v>20.51</v>
      </c>
      <c r="Y415" s="21">
        <f t="shared" si="26"/>
        <v>0.43408439876678268</v>
      </c>
      <c r="Z415" s="21">
        <f t="shared" si="27"/>
        <v>0</v>
      </c>
    </row>
    <row r="416" spans="22:26" x14ac:dyDescent="0.25">
      <c r="V416" s="20">
        <v>0.72</v>
      </c>
      <c r="W416" s="20">
        <f t="shared" si="24"/>
        <v>20.51</v>
      </c>
      <c r="X416" s="22" t="str">
        <f t="shared" si="25"/>
        <v>20.51</v>
      </c>
      <c r="Y416" s="21">
        <f t="shared" si="26"/>
        <v>0.43099176465779421</v>
      </c>
      <c r="Z416" s="21">
        <f t="shared" si="27"/>
        <v>0</v>
      </c>
    </row>
    <row r="417" spans="22:26" x14ac:dyDescent="0.25">
      <c r="V417" s="20">
        <v>0.73</v>
      </c>
      <c r="W417" s="20">
        <f t="shared" si="24"/>
        <v>20.52</v>
      </c>
      <c r="X417" s="22" t="str">
        <f t="shared" si="25"/>
        <v>20.52</v>
      </c>
      <c r="Y417" s="21">
        <f t="shared" si="26"/>
        <v>0.42787837404229395</v>
      </c>
      <c r="Z417" s="21">
        <f t="shared" si="27"/>
        <v>0</v>
      </c>
    </row>
    <row r="418" spans="22:26" x14ac:dyDescent="0.25">
      <c r="V418" s="20">
        <v>0.74</v>
      </c>
      <c r="W418" s="20">
        <f t="shared" si="24"/>
        <v>20.53</v>
      </c>
      <c r="X418" s="22" t="str">
        <f t="shared" si="25"/>
        <v>20.53</v>
      </c>
      <c r="Y418" s="21">
        <f t="shared" si="26"/>
        <v>0.42474499725882026</v>
      </c>
      <c r="Z418" s="21">
        <f t="shared" si="27"/>
        <v>0</v>
      </c>
    </row>
    <row r="419" spans="22:26" x14ac:dyDescent="0.25">
      <c r="V419" s="20">
        <v>0.75</v>
      </c>
      <c r="W419" s="20">
        <f t="shared" si="24"/>
        <v>20.54</v>
      </c>
      <c r="X419" s="22" t="str">
        <f t="shared" si="25"/>
        <v>20.54</v>
      </c>
      <c r="Y419" s="21">
        <f t="shared" si="26"/>
        <v>0.42159240501672623</v>
      </c>
      <c r="Z419" s="21">
        <f t="shared" si="27"/>
        <v>0</v>
      </c>
    </row>
    <row r="420" spans="22:26" x14ac:dyDescent="0.25">
      <c r="V420" s="20">
        <v>0.76</v>
      </c>
      <c r="W420" s="20">
        <f t="shared" si="24"/>
        <v>20.54</v>
      </c>
      <c r="X420" s="22" t="str">
        <f t="shared" si="25"/>
        <v>20.54</v>
      </c>
      <c r="Y420" s="21">
        <f t="shared" si="26"/>
        <v>0.4184213680863339</v>
      </c>
      <c r="Z420" s="21">
        <f t="shared" si="27"/>
        <v>0</v>
      </c>
    </row>
    <row r="421" spans="22:26" x14ac:dyDescent="0.25">
      <c r="V421" s="20">
        <v>0.77</v>
      </c>
      <c r="W421" s="20">
        <f t="shared" si="24"/>
        <v>20.55</v>
      </c>
      <c r="X421" s="22" t="str">
        <f t="shared" si="25"/>
        <v>20.55</v>
      </c>
      <c r="Y421" s="21">
        <f t="shared" si="26"/>
        <v>0.4152326569913421</v>
      </c>
      <c r="Z421" s="21">
        <f t="shared" si="27"/>
        <v>0</v>
      </c>
    </row>
    <row r="422" spans="22:26" x14ac:dyDescent="0.25">
      <c r="V422" s="20">
        <v>0.78</v>
      </c>
      <c r="W422" s="20">
        <f t="shared" si="24"/>
        <v>20.56</v>
      </c>
      <c r="X422" s="22" t="str">
        <f t="shared" si="25"/>
        <v>20.56</v>
      </c>
      <c r="Y422" s="21">
        <f t="shared" si="26"/>
        <v>0.41202704170365523</v>
      </c>
      <c r="Z422" s="21">
        <f t="shared" si="27"/>
        <v>0</v>
      </c>
    </row>
    <row r="423" spans="22:26" x14ac:dyDescent="0.25">
      <c r="V423" s="20">
        <v>0.79</v>
      </c>
      <c r="W423" s="20">
        <f t="shared" si="24"/>
        <v>20.56</v>
      </c>
      <c r="X423" s="22" t="str">
        <f t="shared" si="25"/>
        <v>20.56</v>
      </c>
      <c r="Y423" s="21">
        <f t="shared" si="26"/>
        <v>0.40880529134079807</v>
      </c>
      <c r="Z423" s="21">
        <f t="shared" si="27"/>
        <v>0</v>
      </c>
    </row>
    <row r="424" spans="22:26" x14ac:dyDescent="0.25">
      <c r="V424" s="20">
        <v>0.8</v>
      </c>
      <c r="W424" s="20">
        <f t="shared" si="24"/>
        <v>20.57</v>
      </c>
      <c r="X424" s="22" t="str">
        <f t="shared" si="25"/>
        <v>20.57</v>
      </c>
      <c r="Y424" s="21">
        <f t="shared" si="26"/>
        <v>0.40556817386607585</v>
      </c>
      <c r="Z424" s="21">
        <f t="shared" si="27"/>
        <v>0</v>
      </c>
    </row>
    <row r="425" spans="22:26" x14ac:dyDescent="0.25">
      <c r="V425" s="20">
        <v>0.81</v>
      </c>
      <c r="W425" s="20">
        <f t="shared" si="24"/>
        <v>20.58</v>
      </c>
      <c r="X425" s="22" t="str">
        <f t="shared" si="25"/>
        <v>20.58</v>
      </c>
      <c r="Y425" s="21">
        <f t="shared" si="26"/>
        <v>0.40231645579163966</v>
      </c>
      <c r="Z425" s="21">
        <f t="shared" si="27"/>
        <v>0</v>
      </c>
    </row>
    <row r="426" spans="22:26" x14ac:dyDescent="0.25">
      <c r="V426" s="20">
        <v>0.82</v>
      </c>
      <c r="W426" s="20">
        <f t="shared" si="24"/>
        <v>20.59</v>
      </c>
      <c r="X426" s="22" t="str">
        <f t="shared" si="25"/>
        <v>20.59</v>
      </c>
      <c r="Y426" s="21">
        <f t="shared" si="26"/>
        <v>0.39905090188461018</v>
      </c>
      <c r="Z426" s="21">
        <f t="shared" si="27"/>
        <v>0</v>
      </c>
    </row>
    <row r="427" spans="22:26" x14ac:dyDescent="0.25">
      <c r="V427" s="20">
        <v>0.83</v>
      </c>
      <c r="W427" s="20">
        <f t="shared" si="24"/>
        <v>20.59</v>
      </c>
      <c r="X427" s="22" t="str">
        <f t="shared" si="25"/>
        <v>20.59</v>
      </c>
      <c r="Y427" s="21">
        <f t="shared" si="26"/>
        <v>0.39577227487641242</v>
      </c>
      <c r="Z427" s="21">
        <f t="shared" si="27"/>
        <v>0</v>
      </c>
    </row>
    <row r="428" spans="22:26" x14ac:dyDescent="0.25">
      <c r="V428" s="20">
        <v>0.84</v>
      </c>
      <c r="W428" s="20">
        <f t="shared" si="24"/>
        <v>20.6</v>
      </c>
      <c r="X428" s="22" t="str">
        <f t="shared" si="25"/>
        <v>20.6</v>
      </c>
      <c r="Y428" s="21">
        <f t="shared" si="26"/>
        <v>0.3924813351754689</v>
      </c>
      <c r="Z428" s="21">
        <f t="shared" si="27"/>
        <v>0</v>
      </c>
    </row>
    <row r="429" spans="22:26" x14ac:dyDescent="0.25">
      <c r="V429" s="20">
        <v>0.85</v>
      </c>
      <c r="W429" s="20">
        <f t="shared" si="24"/>
        <v>20.61</v>
      </c>
      <c r="X429" s="22" t="str">
        <f t="shared" si="25"/>
        <v>20.61</v>
      </c>
      <c r="Y429" s="21">
        <f t="shared" si="26"/>
        <v>0.38917884058339514</v>
      </c>
      <c r="Z429" s="21">
        <f t="shared" si="27"/>
        <v>0</v>
      </c>
    </row>
    <row r="430" spans="22:26" x14ac:dyDescent="0.25">
      <c r="V430" s="20">
        <v>0.86</v>
      </c>
      <c r="W430" s="20">
        <f t="shared" si="24"/>
        <v>20.61</v>
      </c>
      <c r="X430" s="22" t="str">
        <f t="shared" si="25"/>
        <v>20.61</v>
      </c>
      <c r="Y430" s="21">
        <f t="shared" si="26"/>
        <v>0.38586554601483941</v>
      </c>
      <c r="Z430" s="21">
        <f t="shared" si="27"/>
        <v>0</v>
      </c>
    </row>
    <row r="431" spans="22:26" x14ac:dyDescent="0.25">
      <c r="V431" s="20">
        <v>0.87</v>
      </c>
      <c r="W431" s="20">
        <f t="shared" si="24"/>
        <v>20.62</v>
      </c>
      <c r="X431" s="22" t="str">
        <f t="shared" si="25"/>
        <v>20.62</v>
      </c>
      <c r="Y431" s="21">
        <f t="shared" si="26"/>
        <v>0.38254220322110277</v>
      </c>
      <c r="Z431" s="21">
        <f t="shared" si="27"/>
        <v>0</v>
      </c>
    </row>
    <row r="432" spans="22:26" x14ac:dyDescent="0.25">
      <c r="V432" s="20">
        <v>0.88</v>
      </c>
      <c r="W432" s="20">
        <f t="shared" si="24"/>
        <v>20.63</v>
      </c>
      <c r="X432" s="22" t="str">
        <f t="shared" si="25"/>
        <v>20.63</v>
      </c>
      <c r="Y432" s="21">
        <f t="shared" si="26"/>
        <v>0.37920956051767329</v>
      </c>
      <c r="Z432" s="21">
        <f t="shared" si="27"/>
        <v>0</v>
      </c>
    </row>
    <row r="433" spans="22:26" x14ac:dyDescent="0.25">
      <c r="V433" s="20">
        <v>0.89</v>
      </c>
      <c r="W433" s="20">
        <f t="shared" si="24"/>
        <v>20.64</v>
      </c>
      <c r="X433" s="22" t="str">
        <f t="shared" si="25"/>
        <v>20.64</v>
      </c>
      <c r="Y433" s="21">
        <f t="shared" si="26"/>
        <v>0.37586836251580341</v>
      </c>
      <c r="Z433" s="21">
        <f t="shared" si="27"/>
        <v>0</v>
      </c>
    </row>
    <row r="434" spans="22:26" x14ac:dyDescent="0.25">
      <c r="V434" s="20">
        <v>0.9</v>
      </c>
      <c r="W434" s="20">
        <f t="shared" si="24"/>
        <v>20.64</v>
      </c>
      <c r="X434" s="22" t="str">
        <f t="shared" si="25"/>
        <v>20.64</v>
      </c>
      <c r="Y434" s="21">
        <f t="shared" si="26"/>
        <v>0.3725193498582568</v>
      </c>
      <c r="Z434" s="21">
        <f t="shared" si="27"/>
        <v>0</v>
      </c>
    </row>
    <row r="435" spans="22:26" x14ac:dyDescent="0.25">
      <c r="V435" s="20">
        <v>0.91</v>
      </c>
      <c r="W435" s="20">
        <f t="shared" si="24"/>
        <v>20.65</v>
      </c>
      <c r="X435" s="22" t="str">
        <f t="shared" si="25"/>
        <v>20.65</v>
      </c>
      <c r="Y435" s="21">
        <f t="shared" si="26"/>
        <v>0.36916325895934549</v>
      </c>
      <c r="Z435" s="21">
        <f t="shared" si="27"/>
        <v>0</v>
      </c>
    </row>
    <row r="436" spans="22:26" x14ac:dyDescent="0.25">
      <c r="V436" s="20">
        <v>0.92</v>
      </c>
      <c r="W436" s="20">
        <f t="shared" si="24"/>
        <v>20.66</v>
      </c>
      <c r="X436" s="22" t="str">
        <f t="shared" si="25"/>
        <v>20.66</v>
      </c>
      <c r="Y436" s="21">
        <f t="shared" si="26"/>
        <v>0.36580082174937445</v>
      </c>
      <c r="Z436" s="21">
        <f t="shared" si="27"/>
        <v>0</v>
      </c>
    </row>
    <row r="437" spans="22:26" x14ac:dyDescent="0.25">
      <c r="V437" s="20">
        <v>0.93</v>
      </c>
      <c r="W437" s="20">
        <f t="shared" si="24"/>
        <v>20.66</v>
      </c>
      <c r="X437" s="22" t="str">
        <f t="shared" si="25"/>
        <v>20.66</v>
      </c>
      <c r="Y437" s="21">
        <f t="shared" si="26"/>
        <v>0.36243276542360842</v>
      </c>
      <c r="Z437" s="21">
        <f t="shared" si="27"/>
        <v>0</v>
      </c>
    </row>
    <row r="438" spans="22:26" x14ac:dyDescent="0.25">
      <c r="V438" s="20">
        <v>0.94</v>
      </c>
      <c r="W438" s="20">
        <f t="shared" si="24"/>
        <v>20.67</v>
      </c>
      <c r="X438" s="22" t="str">
        <f t="shared" si="25"/>
        <v>20.67</v>
      </c>
      <c r="Y438" s="21">
        <f t="shared" si="26"/>
        <v>0.35905981219586852</v>
      </c>
      <c r="Z438" s="21">
        <f t="shared" si="27"/>
        <v>0</v>
      </c>
    </row>
    <row r="439" spans="22:26" x14ac:dyDescent="0.25">
      <c r="V439" s="20">
        <v>0.95</v>
      </c>
      <c r="W439" s="20">
        <f t="shared" si="24"/>
        <v>20.68</v>
      </c>
      <c r="X439" s="22" t="str">
        <f t="shared" si="25"/>
        <v>20.68</v>
      </c>
      <c r="Y439" s="21">
        <f t="shared" si="26"/>
        <v>0.35568267905686468</v>
      </c>
      <c r="Z439" s="21">
        <f t="shared" si="27"/>
        <v>0</v>
      </c>
    </row>
    <row r="440" spans="22:26" x14ac:dyDescent="0.25">
      <c r="V440" s="20">
        <v>0.96</v>
      </c>
      <c r="W440" s="20">
        <f t="shared" si="24"/>
        <v>20.69</v>
      </c>
      <c r="X440" s="22" t="str">
        <f t="shared" si="25"/>
        <v>20.69</v>
      </c>
      <c r="Y440" s="21">
        <f t="shared" si="26"/>
        <v>0.35230207753736403</v>
      </c>
      <c r="Z440" s="21">
        <f t="shared" si="27"/>
        <v>0</v>
      </c>
    </row>
    <row r="441" spans="22:26" x14ac:dyDescent="0.25">
      <c r="V441" s="20">
        <v>0.97</v>
      </c>
      <c r="W441" s="20">
        <f t="shared" si="24"/>
        <v>20.69</v>
      </c>
      <c r="X441" s="22" t="str">
        <f t="shared" si="25"/>
        <v>20.69</v>
      </c>
      <c r="Y441" s="21">
        <f t="shared" si="26"/>
        <v>0.34891871347629239</v>
      </c>
      <c r="Z441" s="21">
        <f t="shared" si="27"/>
        <v>0</v>
      </c>
    </row>
    <row r="442" spans="22:26" x14ac:dyDescent="0.25">
      <c r="V442" s="20">
        <v>0.98</v>
      </c>
      <c r="W442" s="20">
        <f t="shared" si="24"/>
        <v>20.7</v>
      </c>
      <c r="X442" s="22" t="str">
        <f t="shared" si="25"/>
        <v>20.7</v>
      </c>
      <c r="Y442" s="21">
        <f t="shared" si="26"/>
        <v>0.34553328679385986</v>
      </c>
      <c r="Z442" s="21">
        <f t="shared" si="27"/>
        <v>0</v>
      </c>
    </row>
    <row r="443" spans="22:26" x14ac:dyDescent="0.25">
      <c r="V443" s="20">
        <v>0.99</v>
      </c>
      <c r="W443" s="20">
        <f t="shared" si="24"/>
        <v>20.71</v>
      </c>
      <c r="X443" s="22" t="str">
        <f t="shared" si="25"/>
        <v>20.71</v>
      </c>
      <c r="Y443" s="21">
        <f t="shared" si="26"/>
        <v>0.34214649126979946</v>
      </c>
      <c r="Z443" s="21">
        <f t="shared" si="27"/>
        <v>0</v>
      </c>
    </row>
    <row r="444" spans="22:26" x14ac:dyDescent="0.25">
      <c r="V444" s="20">
        <v>1</v>
      </c>
      <c r="W444" s="20">
        <f t="shared" si="24"/>
        <v>20.71</v>
      </c>
      <c r="X444" s="22" t="str">
        <f t="shared" si="25"/>
        <v>20.71</v>
      </c>
      <c r="Y444" s="21">
        <f t="shared" si="26"/>
        <v>0.33875901432680078</v>
      </c>
      <c r="Z444" s="21">
        <f t="shared" si="27"/>
        <v>0</v>
      </c>
    </row>
    <row r="445" spans="22:26" x14ac:dyDescent="0.25">
      <c r="V445" s="20">
        <v>1.01</v>
      </c>
      <c r="W445" s="20">
        <f t="shared" si="24"/>
        <v>20.72</v>
      </c>
      <c r="X445" s="22" t="str">
        <f t="shared" si="25"/>
        <v>20.72</v>
      </c>
      <c r="Y445" s="21">
        <f t="shared" si="26"/>
        <v>0.33537153681921877</v>
      </c>
      <c r="Z445" s="21">
        <f t="shared" si="27"/>
        <v>0</v>
      </c>
    </row>
    <row r="446" spans="22:26" x14ac:dyDescent="0.25">
      <c r="V446" s="20">
        <v>1.02</v>
      </c>
      <c r="W446" s="20">
        <f t="shared" si="24"/>
        <v>20.73</v>
      </c>
      <c r="X446" s="22" t="str">
        <f t="shared" si="25"/>
        <v>20.73</v>
      </c>
      <c r="Y446" s="21">
        <f t="shared" si="26"/>
        <v>0.33198473282713148</v>
      </c>
      <c r="Z446" s="21">
        <f t="shared" si="27"/>
        <v>0</v>
      </c>
    </row>
    <row r="447" spans="22:26" x14ac:dyDescent="0.25">
      <c r="V447" s="20">
        <v>1.03</v>
      </c>
      <c r="W447" s="20">
        <f t="shared" si="24"/>
        <v>20.74</v>
      </c>
      <c r="X447" s="22" t="str">
        <f t="shared" si="25"/>
        <v>20.74</v>
      </c>
      <c r="Y447" s="21">
        <f t="shared" si="26"/>
        <v>0.32859926945581663</v>
      </c>
      <c r="Z447" s="21">
        <f t="shared" si="27"/>
        <v>0</v>
      </c>
    </row>
    <row r="448" spans="22:26" x14ac:dyDescent="0.25">
      <c r="V448" s="20">
        <v>1.04</v>
      </c>
      <c r="W448" s="20">
        <f t="shared" si="24"/>
        <v>20.74</v>
      </c>
      <c r="X448" s="22" t="str">
        <f t="shared" si="25"/>
        <v>20.74</v>
      </c>
      <c r="Y448" s="21">
        <f t="shared" si="26"/>
        <v>0.3252158066407127</v>
      </c>
      <c r="Z448" s="21">
        <f t="shared" si="27"/>
        <v>0</v>
      </c>
    </row>
    <row r="449" spans="22:26" x14ac:dyDescent="0.25">
      <c r="V449" s="20">
        <v>1.05</v>
      </c>
      <c r="W449" s="20">
        <f t="shared" si="24"/>
        <v>20.75</v>
      </c>
      <c r="X449" s="22" t="str">
        <f t="shared" si="25"/>
        <v>20.75</v>
      </c>
      <c r="Y449" s="21">
        <f t="shared" si="26"/>
        <v>0.32183499695792628</v>
      </c>
      <c r="Z449" s="21">
        <f t="shared" si="27"/>
        <v>0</v>
      </c>
    </row>
    <row r="450" spans="22:26" x14ac:dyDescent="0.25">
      <c r="V450" s="20">
        <v>1.06</v>
      </c>
      <c r="W450" s="20">
        <f t="shared" si="24"/>
        <v>20.76</v>
      </c>
      <c r="X450" s="22" t="str">
        <f t="shared" si="25"/>
        <v>20.76</v>
      </c>
      <c r="Y450" s="21">
        <f t="shared" si="26"/>
        <v>0.3184574854403403</v>
      </c>
      <c r="Z450" s="21">
        <f t="shared" si="27"/>
        <v>0</v>
      </c>
    </row>
    <row r="451" spans="22:26" x14ac:dyDescent="0.25">
      <c r="V451" s="20">
        <v>1.07</v>
      </c>
      <c r="W451" s="20">
        <f t="shared" si="24"/>
        <v>20.76</v>
      </c>
      <c r="X451" s="22" t="str">
        <f t="shared" si="25"/>
        <v>20.76</v>
      </c>
      <c r="Y451" s="21">
        <f t="shared" si="26"/>
        <v>0.31508390939937758</v>
      </c>
      <c r="Z451" s="21">
        <f t="shared" si="27"/>
        <v>0</v>
      </c>
    </row>
    <row r="452" spans="22:26" x14ac:dyDescent="0.25">
      <c r="V452" s="20">
        <v>1.08</v>
      </c>
      <c r="W452" s="20">
        <f t="shared" si="24"/>
        <v>20.77</v>
      </c>
      <c r="X452" s="22" t="str">
        <f t="shared" si="25"/>
        <v>20.77</v>
      </c>
      <c r="Y452" s="21">
        <f t="shared" si="26"/>
        <v>0.31171489825246562</v>
      </c>
      <c r="Z452" s="21">
        <f t="shared" si="27"/>
        <v>0</v>
      </c>
    </row>
    <row r="453" spans="22:26" x14ac:dyDescent="0.25">
      <c r="V453" s="20">
        <v>1.0900000000000001</v>
      </c>
      <c r="W453" s="20">
        <f t="shared" si="24"/>
        <v>20.78</v>
      </c>
      <c r="X453" s="22" t="str">
        <f t="shared" si="25"/>
        <v>20.78</v>
      </c>
      <c r="Y453" s="21">
        <f t="shared" si="26"/>
        <v>0.30835107335624662</v>
      </c>
      <c r="Z453" s="21">
        <f t="shared" si="27"/>
        <v>0</v>
      </c>
    </row>
    <row r="454" spans="22:26" x14ac:dyDescent="0.25">
      <c r="V454" s="20">
        <v>1.1000000000000001</v>
      </c>
      <c r="W454" s="20">
        <f t="shared" si="24"/>
        <v>20.79</v>
      </c>
      <c r="X454" s="22" t="str">
        <f t="shared" si="25"/>
        <v>20.79</v>
      </c>
      <c r="Y454" s="21">
        <f t="shared" si="26"/>
        <v>0.3049930478455708</v>
      </c>
      <c r="Z454" s="21">
        <f t="shared" si="27"/>
        <v>0</v>
      </c>
    </row>
    <row r="455" spans="22:26" x14ac:dyDescent="0.25">
      <c r="V455" s="20">
        <v>1.1100000000000001</v>
      </c>
      <c r="W455" s="20">
        <f t="shared" si="24"/>
        <v>20.79</v>
      </c>
      <c r="X455" s="22" t="str">
        <f t="shared" si="25"/>
        <v>20.79</v>
      </c>
      <c r="Y455" s="21">
        <f t="shared" si="26"/>
        <v>0.30164142647830761</v>
      </c>
      <c r="Z455" s="21">
        <f t="shared" si="27"/>
        <v>0</v>
      </c>
    </row>
    <row r="456" spans="22:26" x14ac:dyDescent="0.25">
      <c r="V456" s="20">
        <v>1.1200000000000001</v>
      </c>
      <c r="W456" s="20">
        <f t="shared" si="24"/>
        <v>20.8</v>
      </c>
      <c r="X456" s="22" t="str">
        <f t="shared" si="25"/>
        <v>20.8</v>
      </c>
      <c r="Y456" s="21">
        <f t="shared" si="26"/>
        <v>0.29829680548600501</v>
      </c>
      <c r="Z456" s="21">
        <f t="shared" si="27"/>
        <v>0</v>
      </c>
    </row>
    <row r="457" spans="22:26" x14ac:dyDescent="0.25">
      <c r="V457" s="20">
        <v>1.1299999999999999</v>
      </c>
      <c r="W457" s="20">
        <f t="shared" si="24"/>
        <v>20.81</v>
      </c>
      <c r="X457" s="22" t="str">
        <f t="shared" si="25"/>
        <v>20.81</v>
      </c>
      <c r="Y457" s="21">
        <f t="shared" si="26"/>
        <v>0.29495977243042149</v>
      </c>
      <c r="Z457" s="21">
        <f t="shared" si="27"/>
        <v>0</v>
      </c>
    </row>
    <row r="458" spans="22:26" x14ac:dyDescent="0.25">
      <c r="V458" s="20">
        <v>1.1399999999999999</v>
      </c>
      <c r="W458" s="20">
        <f t="shared" si="24"/>
        <v>20.81</v>
      </c>
      <c r="X458" s="22" t="str">
        <f t="shared" si="25"/>
        <v>20.81</v>
      </c>
      <c r="Y458" s="21">
        <f t="shared" si="26"/>
        <v>0.29163090606595171</v>
      </c>
      <c r="Z458" s="21">
        <f t="shared" si="27"/>
        <v>0</v>
      </c>
    </row>
    <row r="459" spans="22:26" x14ac:dyDescent="0.25">
      <c r="V459" s="20">
        <v>1.1499999999999999</v>
      </c>
      <c r="W459" s="20">
        <f t="shared" si="24"/>
        <v>20.82</v>
      </c>
      <c r="X459" s="22" t="str">
        <f t="shared" si="25"/>
        <v>20.82</v>
      </c>
      <c r="Y459" s="21">
        <f t="shared" si="26"/>
        <v>0.28831077620796475</v>
      </c>
      <c r="Z459" s="21">
        <f t="shared" si="27"/>
        <v>0</v>
      </c>
    </row>
    <row r="460" spans="22:26" x14ac:dyDescent="0.25">
      <c r="V460" s="20">
        <v>1.1599999999999999</v>
      </c>
      <c r="W460" s="20">
        <f t="shared" si="24"/>
        <v>20.83</v>
      </c>
      <c r="X460" s="22" t="str">
        <f t="shared" si="25"/>
        <v>20.83</v>
      </c>
      <c r="Y460" s="21">
        <f t="shared" si="26"/>
        <v>0.28499994360706327</v>
      </c>
      <c r="Z460" s="21">
        <f t="shared" si="27"/>
        <v>0</v>
      </c>
    </row>
    <row r="461" spans="22:26" x14ac:dyDescent="0.25">
      <c r="V461" s="20">
        <v>1.17</v>
      </c>
      <c r="W461" s="20">
        <f t="shared" si="24"/>
        <v>20.84</v>
      </c>
      <c r="X461" s="22" t="str">
        <f t="shared" si="25"/>
        <v>20.84</v>
      </c>
      <c r="Y461" s="21">
        <f t="shared" si="26"/>
        <v>0.2816989598292764</v>
      </c>
      <c r="Z461" s="21">
        <f t="shared" si="27"/>
        <v>0</v>
      </c>
    </row>
    <row r="462" spans="22:26" x14ac:dyDescent="0.25">
      <c r="V462" s="20">
        <v>1.18</v>
      </c>
      <c r="W462" s="20">
        <f t="shared" si="24"/>
        <v>20.84</v>
      </c>
      <c r="X462" s="22" t="str">
        <f t="shared" si="25"/>
        <v>20.84</v>
      </c>
      <c r="Y462" s="21">
        <f t="shared" si="26"/>
        <v>0.27840836714218631</v>
      </c>
      <c r="Z462" s="21">
        <f t="shared" si="27"/>
        <v>0</v>
      </c>
    </row>
    <row r="463" spans="22:26" x14ac:dyDescent="0.25">
      <c r="V463" s="20">
        <v>1.19</v>
      </c>
      <c r="W463" s="20">
        <f t="shared" si="24"/>
        <v>20.85</v>
      </c>
      <c r="X463" s="22" t="str">
        <f t="shared" si="25"/>
        <v>20.85</v>
      </c>
      <c r="Y463" s="21">
        <f t="shared" si="26"/>
        <v>0.27512869840699117</v>
      </c>
      <c r="Z463" s="21">
        <f t="shared" si="27"/>
        <v>0</v>
      </c>
    </row>
    <row r="464" spans="22:26" x14ac:dyDescent="0.25">
      <c r="V464" s="20">
        <v>1.2</v>
      </c>
      <c r="W464" s="20">
        <f t="shared" si="24"/>
        <v>20.86</v>
      </c>
      <c r="X464" s="22" t="str">
        <f t="shared" si="25"/>
        <v>20.86</v>
      </c>
      <c r="Y464" s="21">
        <f t="shared" si="26"/>
        <v>0.27186047697649818</v>
      </c>
      <c r="Z464" s="21">
        <f t="shared" si="27"/>
        <v>0</v>
      </c>
    </row>
    <row r="465" spans="22:26" x14ac:dyDescent="0.25">
      <c r="V465" s="20">
        <v>1.21</v>
      </c>
      <c r="W465" s="20">
        <f t="shared" si="24"/>
        <v>20.86</v>
      </c>
      <c r="X465" s="22" t="str">
        <f t="shared" si="25"/>
        <v>20.86</v>
      </c>
      <c r="Y465" s="21">
        <f t="shared" si="26"/>
        <v>0.26860421659903916</v>
      </c>
      <c r="Z465" s="21">
        <f t="shared" si="27"/>
        <v>0</v>
      </c>
    </row>
    <row r="466" spans="22:26" x14ac:dyDescent="0.25">
      <c r="V466" s="20">
        <v>1.22</v>
      </c>
      <c r="W466" s="20">
        <f t="shared" si="24"/>
        <v>20.87</v>
      </c>
      <c r="X466" s="22" t="str">
        <f t="shared" si="25"/>
        <v>20.87</v>
      </c>
      <c r="Y466" s="21">
        <f t="shared" si="26"/>
        <v>0.2653604213282964</v>
      </c>
      <c r="Z466" s="21">
        <f t="shared" si="27"/>
        <v>0</v>
      </c>
    </row>
    <row r="467" spans="22:26" x14ac:dyDescent="0.25">
      <c r="V467" s="20">
        <v>1.23</v>
      </c>
      <c r="W467" s="20">
        <f t="shared" si="24"/>
        <v>20.88</v>
      </c>
      <c r="X467" s="22" t="str">
        <f t="shared" si="25"/>
        <v>20.88</v>
      </c>
      <c r="Y467" s="21">
        <f t="shared" si="26"/>
        <v>0.26212958543902143</v>
      </c>
      <c r="Z467" s="21">
        <f t="shared" si="27"/>
        <v>0</v>
      </c>
    </row>
    <row r="468" spans="22:26" x14ac:dyDescent="0.25">
      <c r="V468" s="20">
        <v>1.24</v>
      </c>
      <c r="W468" s="20">
        <f t="shared" si="24"/>
        <v>20.89</v>
      </c>
      <c r="X468" s="22" t="str">
        <f t="shared" si="25"/>
        <v>20.89</v>
      </c>
      <c r="Y468" s="21">
        <f t="shared" si="26"/>
        <v>0.25891219334862747</v>
      </c>
      <c r="Z468" s="21">
        <f t="shared" si="27"/>
        <v>0</v>
      </c>
    </row>
    <row r="469" spans="22:26" x14ac:dyDescent="0.25">
      <c r="V469" s="20">
        <v>1.25</v>
      </c>
      <c r="W469" s="20">
        <f t="shared" si="24"/>
        <v>20.89</v>
      </c>
      <c r="X469" s="22" t="str">
        <f t="shared" si="25"/>
        <v>20.89</v>
      </c>
      <c r="Y469" s="21">
        <f t="shared" si="26"/>
        <v>0.2557087195446307</v>
      </c>
      <c r="Z469" s="21">
        <f t="shared" si="27"/>
        <v>0</v>
      </c>
    </row>
    <row r="470" spans="22:26" x14ac:dyDescent="0.25">
      <c r="V470" s="20">
        <v>1.26</v>
      </c>
      <c r="W470" s="20">
        <f t="shared" si="24"/>
        <v>20.9</v>
      </c>
      <c r="X470" s="22" t="str">
        <f t="shared" si="25"/>
        <v>20.9</v>
      </c>
      <c r="Y470" s="21">
        <f t="shared" si="26"/>
        <v>0.25251962851791249</v>
      </c>
      <c r="Z470" s="21">
        <f t="shared" si="27"/>
        <v>0</v>
      </c>
    </row>
    <row r="471" spans="22:26" x14ac:dyDescent="0.25">
      <c r="V471" s="20">
        <v>1.27</v>
      </c>
      <c r="W471" s="20">
        <f t="shared" si="24"/>
        <v>20.91</v>
      </c>
      <c r="X471" s="22" t="str">
        <f t="shared" si="25"/>
        <v>20.91</v>
      </c>
      <c r="Y471" s="21">
        <f t="shared" si="26"/>
        <v>0.24934537470177107</v>
      </c>
      <c r="Z471" s="21">
        <f t="shared" si="27"/>
        <v>0</v>
      </c>
    </row>
    <row r="472" spans="22:26" x14ac:dyDescent="0.25">
      <c r="V472" s="20">
        <v>1.28</v>
      </c>
      <c r="W472" s="20">
        <f t="shared" ref="W472:W535" si="28">ROUND(V472*$C$4/SQRT($C$6)+$C$5,2)</f>
        <v>20.91</v>
      </c>
      <c r="X472" s="22" t="str">
        <f t="shared" ref="X472:X535" si="29">CONCATENATE(W472)</f>
        <v>20.91</v>
      </c>
      <c r="Y472" s="21">
        <f t="shared" ref="Y472:Y535" si="30">IF(OR(W472&lt;$E$7,W472&gt;$G$7),0,(EXP(-0.5*V472^2))/($C$4*(1/SQRT($C$6))*SQRT(2*PI())))</f>
        <v>0.24618640241672735</v>
      </c>
      <c r="Z472" s="21">
        <f t="shared" ref="Z472:Z535" si="31">IF(AND(W472&gt;=$E$7,W472&lt;=$G$7),0,(EXP(-0.5*V472^2))/($C$4*(1/SQRT($C$6))*SQRT(2*PI())))</f>
        <v>0</v>
      </c>
    </row>
    <row r="473" spans="22:26" x14ac:dyDescent="0.25">
      <c r="V473" s="20">
        <v>1.29</v>
      </c>
      <c r="W473" s="20">
        <f t="shared" si="28"/>
        <v>20.92</v>
      </c>
      <c r="X473" s="22" t="str">
        <f t="shared" si="29"/>
        <v>20.92</v>
      </c>
      <c r="Y473" s="21">
        <f t="shared" si="30"/>
        <v>0.24304314582104622</v>
      </c>
      <c r="Z473" s="21">
        <f t="shared" si="31"/>
        <v>0</v>
      </c>
    </row>
    <row r="474" spans="22:26" x14ac:dyDescent="0.25">
      <c r="V474" s="20">
        <v>1.3</v>
      </c>
      <c r="W474" s="20">
        <f t="shared" si="28"/>
        <v>20.93</v>
      </c>
      <c r="X474" s="22" t="str">
        <f t="shared" si="29"/>
        <v>20.93</v>
      </c>
      <c r="Y474" s="21">
        <f t="shared" si="30"/>
        <v>0.23991602886693031</v>
      </c>
      <c r="Z474" s="21">
        <f t="shared" si="31"/>
        <v>0</v>
      </c>
    </row>
    <row r="475" spans="22:26" x14ac:dyDescent="0.25">
      <c r="V475" s="20">
        <v>1.31</v>
      </c>
      <c r="W475" s="20">
        <f t="shared" si="28"/>
        <v>20.94</v>
      </c>
      <c r="X475" s="22" t="str">
        <f t="shared" si="29"/>
        <v>20.94</v>
      </c>
      <c r="Y475" s="21">
        <f t="shared" si="30"/>
        <v>0.23680546526234139</v>
      </c>
      <c r="Z475" s="21">
        <f t="shared" si="31"/>
        <v>0</v>
      </c>
    </row>
    <row r="476" spans="22:26" x14ac:dyDescent="0.25">
      <c r="V476" s="20">
        <v>1.32</v>
      </c>
      <c r="W476" s="20">
        <f t="shared" si="28"/>
        <v>20.94</v>
      </c>
      <c r="X476" s="22" t="str">
        <f t="shared" si="29"/>
        <v>20.94</v>
      </c>
      <c r="Y476" s="21">
        <f t="shared" si="30"/>
        <v>0.23371185843839937</v>
      </c>
      <c r="Z476" s="21">
        <f t="shared" si="31"/>
        <v>0</v>
      </c>
    </row>
    <row r="477" spans="22:26" x14ac:dyDescent="0.25">
      <c r="V477" s="20">
        <v>1.33</v>
      </c>
      <c r="W477" s="20">
        <f t="shared" si="28"/>
        <v>20.95</v>
      </c>
      <c r="X477" s="22" t="str">
        <f t="shared" si="29"/>
        <v>20.95</v>
      </c>
      <c r="Y477" s="21">
        <f t="shared" si="30"/>
        <v>0.23063560152230755</v>
      </c>
      <c r="Z477" s="21">
        <f t="shared" si="31"/>
        <v>0</v>
      </c>
    </row>
    <row r="478" spans="22:26" x14ac:dyDescent="0.25">
      <c r="V478" s="20">
        <v>1.34</v>
      </c>
      <c r="W478" s="20">
        <f t="shared" si="28"/>
        <v>20.96</v>
      </c>
      <c r="X478" s="22" t="str">
        <f t="shared" si="29"/>
        <v>20.96</v>
      </c>
      <c r="Y478" s="21">
        <f t="shared" si="30"/>
        <v>0.22757707731574781</v>
      </c>
      <c r="Z478" s="21">
        <f t="shared" si="31"/>
        <v>0</v>
      </c>
    </row>
    <row r="479" spans="22:26" x14ac:dyDescent="0.25">
      <c r="V479" s="20">
        <v>1.35</v>
      </c>
      <c r="W479" s="20">
        <f t="shared" si="28"/>
        <v>20.96</v>
      </c>
      <c r="X479" s="22" t="str">
        <f t="shared" si="29"/>
        <v>20.96</v>
      </c>
      <c r="Y479" s="21">
        <f t="shared" si="30"/>
        <v>0.22453665827868746</v>
      </c>
      <c r="Z479" s="21">
        <f t="shared" si="31"/>
        <v>0</v>
      </c>
    </row>
    <row r="480" spans="22:26" x14ac:dyDescent="0.25">
      <c r="V480" s="20">
        <v>1.36</v>
      </c>
      <c r="W480" s="20">
        <f t="shared" si="28"/>
        <v>20.97</v>
      </c>
      <c r="X480" s="22" t="str">
        <f t="shared" si="29"/>
        <v>20.97</v>
      </c>
      <c r="Y480" s="21">
        <f t="shared" si="30"/>
        <v>0.22151470651853628</v>
      </c>
      <c r="Z480" s="21">
        <f t="shared" si="31"/>
        <v>0</v>
      </c>
    </row>
    <row r="481" spans="22:26" x14ac:dyDescent="0.25">
      <c r="V481" s="20">
        <v>1.37</v>
      </c>
      <c r="W481" s="20">
        <f t="shared" si="28"/>
        <v>20.98</v>
      </c>
      <c r="X481" s="22" t="str">
        <f t="shared" si="29"/>
        <v>20.98</v>
      </c>
      <c r="Y481" s="21">
        <f t="shared" si="30"/>
        <v>0.21851157378458921</v>
      </c>
      <c r="Z481" s="21">
        <f t="shared" si="31"/>
        <v>0</v>
      </c>
    </row>
    <row r="482" spans="22:26" x14ac:dyDescent="0.25">
      <c r="V482" s="20">
        <v>1.38</v>
      </c>
      <c r="W482" s="20">
        <f t="shared" si="28"/>
        <v>20.99</v>
      </c>
      <c r="X482" s="22" t="str">
        <f t="shared" si="29"/>
        <v>20.99</v>
      </c>
      <c r="Y482" s="21">
        <f t="shared" si="30"/>
        <v>0.21552760146768726</v>
      </c>
      <c r="Z482" s="21">
        <f t="shared" si="31"/>
        <v>0</v>
      </c>
    </row>
    <row r="483" spans="22:26" x14ac:dyDescent="0.25">
      <c r="V483" s="20">
        <v>1.39</v>
      </c>
      <c r="W483" s="20">
        <f t="shared" si="28"/>
        <v>20.99</v>
      </c>
      <c r="X483" s="22" t="str">
        <f t="shared" si="29"/>
        <v>20.99</v>
      </c>
      <c r="Y483" s="21">
        <f t="shared" si="30"/>
        <v>0.21256312060502641</v>
      </c>
      <c r="Z483" s="21">
        <f t="shared" si="31"/>
        <v>0</v>
      </c>
    </row>
    <row r="484" spans="22:26" x14ac:dyDescent="0.25">
      <c r="V484" s="20">
        <v>1.4</v>
      </c>
      <c r="W484" s="20">
        <f t="shared" si="28"/>
        <v>21</v>
      </c>
      <c r="X484" s="22" t="str">
        <f t="shared" si="29"/>
        <v>21</v>
      </c>
      <c r="Y484" s="21">
        <f t="shared" si="30"/>
        <v>0.20961845189004286</v>
      </c>
      <c r="Z484" s="21">
        <f t="shared" si="31"/>
        <v>0</v>
      </c>
    </row>
    <row r="485" spans="22:26" x14ac:dyDescent="0.25">
      <c r="V485" s="20">
        <v>1.41</v>
      </c>
      <c r="W485" s="20">
        <f t="shared" si="28"/>
        <v>21.01</v>
      </c>
      <c r="X485" s="22" t="str">
        <f t="shared" si="29"/>
        <v>21.01</v>
      </c>
      <c r="Y485" s="21">
        <f t="shared" si="30"/>
        <v>0.20669390568729806</v>
      </c>
      <c r="Z485" s="21">
        <f t="shared" si="31"/>
        <v>0</v>
      </c>
    </row>
    <row r="486" spans="22:26" x14ac:dyDescent="0.25">
      <c r="V486" s="20">
        <v>1.42</v>
      </c>
      <c r="W486" s="20">
        <f t="shared" si="28"/>
        <v>21.01</v>
      </c>
      <c r="X486" s="22" t="str">
        <f t="shared" si="29"/>
        <v>21.01</v>
      </c>
      <c r="Y486" s="21">
        <f t="shared" si="30"/>
        <v>0.20378978205228668</v>
      </c>
      <c r="Z486" s="21">
        <f t="shared" si="31"/>
        <v>0</v>
      </c>
    </row>
    <row r="487" spans="22:26" x14ac:dyDescent="0.25">
      <c r="V487" s="20">
        <v>1.43</v>
      </c>
      <c r="W487" s="20">
        <f t="shared" si="28"/>
        <v>21.02</v>
      </c>
      <c r="X487" s="22" t="str">
        <f t="shared" si="29"/>
        <v>21.02</v>
      </c>
      <c r="Y487" s="21">
        <f t="shared" si="30"/>
        <v>0.20090637075608742</v>
      </c>
      <c r="Z487" s="21">
        <f t="shared" si="31"/>
        <v>0</v>
      </c>
    </row>
    <row r="488" spans="22:26" x14ac:dyDescent="0.25">
      <c r="V488" s="20">
        <v>1.44</v>
      </c>
      <c r="W488" s="20">
        <f t="shared" si="28"/>
        <v>21.03</v>
      </c>
      <c r="X488" s="22" t="str">
        <f t="shared" si="29"/>
        <v>21.03</v>
      </c>
      <c r="Y488" s="21">
        <f t="shared" si="30"/>
        <v>0.19804395131477434</v>
      </c>
      <c r="Z488" s="21">
        <f t="shared" si="31"/>
        <v>0</v>
      </c>
    </row>
    <row r="489" spans="22:26" x14ac:dyDescent="0.25">
      <c r="V489" s="20">
        <v>1.45</v>
      </c>
      <c r="W489" s="20">
        <f t="shared" si="28"/>
        <v>21.04</v>
      </c>
      <c r="X489" s="22" t="str">
        <f t="shared" si="29"/>
        <v>21.04</v>
      </c>
      <c r="Y489" s="21">
        <f t="shared" si="30"/>
        <v>0.19520279302350441</v>
      </c>
      <c r="Z489" s="21">
        <f t="shared" si="31"/>
        <v>0</v>
      </c>
    </row>
    <row r="490" spans="22:26" x14ac:dyDescent="0.25">
      <c r="V490" s="20">
        <v>1.46</v>
      </c>
      <c r="W490" s="20">
        <f t="shared" si="28"/>
        <v>21.04</v>
      </c>
      <c r="X490" s="22" t="str">
        <f t="shared" si="29"/>
        <v>21.04</v>
      </c>
      <c r="Y490" s="21">
        <f t="shared" si="30"/>
        <v>0.19238315499519454</v>
      </c>
      <c r="Z490" s="21">
        <f t="shared" si="31"/>
        <v>0</v>
      </c>
    </row>
    <row r="491" spans="22:26" x14ac:dyDescent="0.25">
      <c r="V491" s="20">
        <v>1.47</v>
      </c>
      <c r="W491" s="20">
        <f t="shared" si="28"/>
        <v>21.05</v>
      </c>
      <c r="X491" s="22" t="str">
        <f t="shared" si="29"/>
        <v>21.05</v>
      </c>
      <c r="Y491" s="21">
        <f t="shared" si="30"/>
        <v>0.18958528620369985</v>
      </c>
      <c r="Z491" s="21">
        <f t="shared" si="31"/>
        <v>0</v>
      </c>
    </row>
    <row r="492" spans="22:26" x14ac:dyDescent="0.25">
      <c r="V492" s="20">
        <v>1.48</v>
      </c>
      <c r="W492" s="20">
        <f t="shared" si="28"/>
        <v>21.06</v>
      </c>
      <c r="X492" s="22" t="str">
        <f t="shared" si="29"/>
        <v>21.06</v>
      </c>
      <c r="Y492" s="21">
        <f t="shared" si="30"/>
        <v>0.18680942553140328</v>
      </c>
      <c r="Z492" s="21">
        <f t="shared" si="31"/>
        <v>0</v>
      </c>
    </row>
    <row r="493" spans="22:26" x14ac:dyDescent="0.25">
      <c r="V493" s="20">
        <v>1.49</v>
      </c>
      <c r="W493" s="20">
        <f t="shared" si="28"/>
        <v>21.06</v>
      </c>
      <c r="X493" s="22" t="str">
        <f t="shared" si="29"/>
        <v>21.06</v>
      </c>
      <c r="Y493" s="21">
        <f t="shared" si="30"/>
        <v>0.18405580182112349</v>
      </c>
      <c r="Z493" s="21">
        <f t="shared" si="31"/>
        <v>0</v>
      </c>
    </row>
    <row r="494" spans="22:26" x14ac:dyDescent="0.25">
      <c r="V494" s="20">
        <v>1.5</v>
      </c>
      <c r="W494" s="20">
        <f t="shared" si="28"/>
        <v>21.07</v>
      </c>
      <c r="X494" s="22" t="str">
        <f t="shared" si="29"/>
        <v>21.07</v>
      </c>
      <c r="Y494" s="21">
        <f t="shared" si="30"/>
        <v>0.18132463393224846</v>
      </c>
      <c r="Z494" s="21">
        <f t="shared" si="31"/>
        <v>0</v>
      </c>
    </row>
    <row r="495" spans="22:26" x14ac:dyDescent="0.25">
      <c r="V495" s="20">
        <v>1.51</v>
      </c>
      <c r="W495" s="20">
        <f t="shared" si="28"/>
        <v>21.08</v>
      </c>
      <c r="X495" s="22" t="str">
        <f t="shared" si="29"/>
        <v>21.08</v>
      </c>
      <c r="Y495" s="21">
        <f t="shared" si="30"/>
        <v>0.17861613080099864</v>
      </c>
      <c r="Z495" s="21">
        <f t="shared" si="31"/>
        <v>0</v>
      </c>
    </row>
    <row r="496" spans="22:26" x14ac:dyDescent="0.25">
      <c r="V496" s="20">
        <v>1.52</v>
      </c>
      <c r="W496" s="20">
        <f t="shared" si="28"/>
        <v>21.09</v>
      </c>
      <c r="X496" s="22" t="str">
        <f t="shared" si="29"/>
        <v>21.09</v>
      </c>
      <c r="Y496" s="21">
        <f t="shared" si="30"/>
        <v>0.17593049150472342</v>
      </c>
      <c r="Z496" s="21">
        <f t="shared" si="31"/>
        <v>0</v>
      </c>
    </row>
    <row r="497" spans="22:26" x14ac:dyDescent="0.25">
      <c r="V497" s="20">
        <v>1.53</v>
      </c>
      <c r="W497" s="20">
        <f t="shared" si="28"/>
        <v>21.09</v>
      </c>
      <c r="X497" s="22" t="str">
        <f t="shared" si="29"/>
        <v>21.09</v>
      </c>
      <c r="Y497" s="21">
        <f t="shared" si="30"/>
        <v>0.17326790533013242</v>
      </c>
      <c r="Z497" s="21">
        <f t="shared" si="31"/>
        <v>0</v>
      </c>
    </row>
    <row r="498" spans="22:26" x14ac:dyDescent="0.25">
      <c r="V498" s="20">
        <v>1.54</v>
      </c>
      <c r="W498" s="20">
        <f t="shared" si="28"/>
        <v>21.1</v>
      </c>
      <c r="X498" s="22" t="str">
        <f t="shared" si="29"/>
        <v>21.1</v>
      </c>
      <c r="Y498" s="21">
        <f t="shared" si="30"/>
        <v>0.17062855184536252</v>
      </c>
      <c r="Z498" s="21">
        <f t="shared" si="31"/>
        <v>0</v>
      </c>
    </row>
    <row r="499" spans="22:26" x14ac:dyDescent="0.25">
      <c r="V499" s="20">
        <v>1.55</v>
      </c>
      <c r="W499" s="20">
        <f t="shared" si="28"/>
        <v>21.11</v>
      </c>
      <c r="X499" s="22" t="str">
        <f t="shared" si="29"/>
        <v>21.11</v>
      </c>
      <c r="Y499" s="21">
        <f t="shared" si="30"/>
        <v>0.16801260097577983</v>
      </c>
      <c r="Z499" s="21">
        <f t="shared" si="31"/>
        <v>0</v>
      </c>
    </row>
    <row r="500" spans="22:26" x14ac:dyDescent="0.25">
      <c r="V500" s="20">
        <v>1.56</v>
      </c>
      <c r="W500" s="20">
        <f t="shared" si="28"/>
        <v>21.11</v>
      </c>
      <c r="X500" s="22" t="str">
        <f t="shared" si="29"/>
        <v>21.11</v>
      </c>
      <c r="Y500" s="21">
        <f t="shared" si="30"/>
        <v>0.1654202130834152</v>
      </c>
      <c r="Z500" s="21">
        <f t="shared" si="31"/>
        <v>0</v>
      </c>
    </row>
    <row r="501" spans="22:26" x14ac:dyDescent="0.25">
      <c r="V501" s="20">
        <v>1.57</v>
      </c>
      <c r="W501" s="20">
        <f t="shared" si="28"/>
        <v>21.12</v>
      </c>
      <c r="X501" s="22" t="str">
        <f t="shared" si="29"/>
        <v>21.12</v>
      </c>
      <c r="Y501" s="21">
        <f t="shared" si="30"/>
        <v>0.16285153904992994</v>
      </c>
      <c r="Z501" s="21">
        <f t="shared" si="31"/>
        <v>0</v>
      </c>
    </row>
    <row r="502" spans="22:26" x14ac:dyDescent="0.25">
      <c r="V502" s="20">
        <v>1.58</v>
      </c>
      <c r="W502" s="20">
        <f t="shared" si="28"/>
        <v>21.13</v>
      </c>
      <c r="X502" s="22" t="str">
        <f t="shared" si="29"/>
        <v>21.13</v>
      </c>
      <c r="Y502" s="21">
        <f t="shared" si="30"/>
        <v>0.1603067203630093</v>
      </c>
      <c r="Z502" s="21">
        <f t="shared" si="31"/>
        <v>0</v>
      </c>
    </row>
    <row r="503" spans="22:26" x14ac:dyDescent="0.25">
      <c r="V503" s="20">
        <v>1.59</v>
      </c>
      <c r="W503" s="20">
        <f t="shared" si="28"/>
        <v>21.14</v>
      </c>
      <c r="X503" s="22" t="str">
        <f t="shared" si="29"/>
        <v>21.14</v>
      </c>
      <c r="Y503" s="21">
        <f t="shared" si="30"/>
        <v>0.15778588920607881</v>
      </c>
      <c r="Z503" s="21">
        <f t="shared" si="31"/>
        <v>0</v>
      </c>
    </row>
    <row r="504" spans="22:26" x14ac:dyDescent="0.25">
      <c r="V504" s="20">
        <v>1.6</v>
      </c>
      <c r="W504" s="20">
        <f t="shared" si="28"/>
        <v>21.14</v>
      </c>
      <c r="X504" s="22" t="str">
        <f t="shared" si="29"/>
        <v>21.14</v>
      </c>
      <c r="Y504" s="21">
        <f t="shared" si="30"/>
        <v>0.15528916855123778</v>
      </c>
      <c r="Z504" s="21">
        <f t="shared" si="31"/>
        <v>0</v>
      </c>
    </row>
    <row r="505" spans="22:26" x14ac:dyDescent="0.25">
      <c r="V505" s="20">
        <v>1.61</v>
      </c>
      <c r="W505" s="20">
        <f t="shared" si="28"/>
        <v>21.15</v>
      </c>
      <c r="X505" s="22" t="str">
        <f t="shared" si="29"/>
        <v>21.15</v>
      </c>
      <c r="Y505" s="21">
        <f t="shared" si="30"/>
        <v>0.15281667225530632</v>
      </c>
      <c r="Z505" s="21">
        <f t="shared" si="31"/>
        <v>0</v>
      </c>
    </row>
    <row r="506" spans="22:26" x14ac:dyDescent="0.25">
      <c r="V506" s="20">
        <v>1.62</v>
      </c>
      <c r="W506" s="20">
        <f t="shared" si="28"/>
        <v>21.16</v>
      </c>
      <c r="X506" s="22" t="str">
        <f t="shared" si="29"/>
        <v>21.16</v>
      </c>
      <c r="Y506" s="21">
        <f t="shared" si="30"/>
        <v>0.15036850515887734</v>
      </c>
      <c r="Z506" s="21">
        <f t="shared" si="31"/>
        <v>0</v>
      </c>
    </row>
    <row r="507" spans="22:26" x14ac:dyDescent="0.25">
      <c r="V507" s="20">
        <v>1.63</v>
      </c>
      <c r="W507" s="20">
        <f t="shared" si="28"/>
        <v>21.16</v>
      </c>
      <c r="X507" s="22" t="str">
        <f t="shared" si="29"/>
        <v>21.16</v>
      </c>
      <c r="Y507" s="21">
        <f t="shared" si="30"/>
        <v>0.1479447631882691</v>
      </c>
      <c r="Z507" s="21">
        <f t="shared" si="31"/>
        <v>0</v>
      </c>
    </row>
    <row r="508" spans="22:26" x14ac:dyDescent="0.25">
      <c r="V508" s="20">
        <v>1.64</v>
      </c>
      <c r="W508" s="20">
        <f t="shared" si="28"/>
        <v>21.17</v>
      </c>
      <c r="X508" s="22" t="str">
        <f t="shared" si="29"/>
        <v>21.17</v>
      </c>
      <c r="Y508" s="21">
        <f t="shared" si="30"/>
        <v>0.14554553346026994</v>
      </c>
      <c r="Z508" s="21">
        <f t="shared" si="31"/>
        <v>0</v>
      </c>
    </row>
    <row r="509" spans="22:26" x14ac:dyDescent="0.25">
      <c r="V509" s="20">
        <v>1.65</v>
      </c>
      <c r="W509" s="20">
        <f t="shared" si="28"/>
        <v>21.18</v>
      </c>
      <c r="X509" s="22" t="str">
        <f t="shared" si="29"/>
        <v>21.18</v>
      </c>
      <c r="Y509" s="21">
        <f t="shared" si="30"/>
        <v>0.14317089438956926</v>
      </c>
      <c r="Z509" s="21">
        <f t="shared" si="31"/>
        <v>0</v>
      </c>
    </row>
    <row r="510" spans="22:26" x14ac:dyDescent="0.25">
      <c r="V510" s="20">
        <v>1.66</v>
      </c>
      <c r="W510" s="20">
        <f t="shared" si="28"/>
        <v>21.19</v>
      </c>
      <c r="X510" s="22" t="str">
        <f t="shared" si="29"/>
        <v>21.19</v>
      </c>
      <c r="Y510" s="21">
        <f t="shared" si="30"/>
        <v>0.14082091579876682</v>
      </c>
      <c r="Z510" s="21">
        <f t="shared" si="31"/>
        <v>0</v>
      </c>
    </row>
    <row r="511" spans="22:26" x14ac:dyDescent="0.25">
      <c r="V511" s="20">
        <v>1.67</v>
      </c>
      <c r="W511" s="20">
        <f t="shared" si="28"/>
        <v>21.19</v>
      </c>
      <c r="X511" s="22" t="str">
        <f t="shared" si="29"/>
        <v>21.19</v>
      </c>
      <c r="Y511" s="21">
        <f t="shared" si="30"/>
        <v>0.13849565903085323</v>
      </c>
      <c r="Z511" s="21">
        <f t="shared" si="31"/>
        <v>0</v>
      </c>
    </row>
    <row r="512" spans="22:26" x14ac:dyDescent="0.25">
      <c r="V512" s="20">
        <v>1.68</v>
      </c>
      <c r="W512" s="20">
        <f t="shared" si="28"/>
        <v>21.2</v>
      </c>
      <c r="X512" s="22" t="str">
        <f t="shared" si="29"/>
        <v>21.2</v>
      </c>
      <c r="Y512" s="21">
        <f t="shared" si="30"/>
        <v>0.13619517706405454</v>
      </c>
      <c r="Z512" s="21">
        <f t="shared" si="31"/>
        <v>0</v>
      </c>
    </row>
    <row r="513" spans="22:26" x14ac:dyDescent="0.25">
      <c r="V513" s="20">
        <v>1.69</v>
      </c>
      <c r="W513" s="20">
        <f t="shared" si="28"/>
        <v>21.21</v>
      </c>
      <c r="X513" s="22" t="str">
        <f t="shared" si="29"/>
        <v>21.21</v>
      </c>
      <c r="Y513" s="21">
        <f t="shared" si="30"/>
        <v>0.13391951462893364</v>
      </c>
      <c r="Z513" s="21">
        <f t="shared" si="31"/>
        <v>0</v>
      </c>
    </row>
    <row r="514" spans="22:26" x14ac:dyDescent="0.25">
      <c r="V514" s="20">
        <v>1.7</v>
      </c>
      <c r="W514" s="20">
        <f t="shared" si="28"/>
        <v>21.21</v>
      </c>
      <c r="X514" s="22" t="str">
        <f t="shared" si="29"/>
        <v>21.21</v>
      </c>
      <c r="Y514" s="21">
        <f t="shared" si="30"/>
        <v>0.13166870832764174</v>
      </c>
      <c r="Z514" s="21">
        <f t="shared" si="31"/>
        <v>0</v>
      </c>
    </row>
    <row r="515" spans="22:26" x14ac:dyDescent="0.25">
      <c r="V515" s="20">
        <v>1.71</v>
      </c>
      <c r="W515" s="20">
        <f t="shared" si="28"/>
        <v>21.22</v>
      </c>
      <c r="X515" s="22" t="str">
        <f t="shared" si="29"/>
        <v>21.22</v>
      </c>
      <c r="Y515" s="21">
        <f t="shared" si="30"/>
        <v>0.12944278675521298</v>
      </c>
      <c r="Z515" s="21">
        <f t="shared" si="31"/>
        <v>0</v>
      </c>
    </row>
    <row r="516" spans="22:26" x14ac:dyDescent="0.25">
      <c r="V516" s="20">
        <v>1.72</v>
      </c>
      <c r="W516" s="20">
        <f t="shared" si="28"/>
        <v>21.23</v>
      </c>
      <c r="X516" s="22" t="str">
        <f t="shared" si="29"/>
        <v>21.23</v>
      </c>
      <c r="Y516" s="21">
        <f t="shared" si="30"/>
        <v>0.12724177062279604</v>
      </c>
      <c r="Z516" s="21">
        <f t="shared" si="31"/>
        <v>0</v>
      </c>
    </row>
    <row r="517" spans="22:26" x14ac:dyDescent="0.25">
      <c r="V517" s="20">
        <v>1.73</v>
      </c>
      <c r="W517" s="20">
        <f t="shared" si="28"/>
        <v>21.24</v>
      </c>
      <c r="X517" s="22" t="str">
        <f t="shared" si="29"/>
        <v>21.24</v>
      </c>
      <c r="Y517" s="21">
        <f t="shared" si="30"/>
        <v>0.125065672882717</v>
      </c>
      <c r="Z517" s="21">
        <f t="shared" si="31"/>
        <v>0</v>
      </c>
    </row>
    <row r="518" spans="22:26" x14ac:dyDescent="0.25">
      <c r="V518" s="20">
        <v>1.74</v>
      </c>
      <c r="W518" s="20">
        <f t="shared" si="28"/>
        <v>21.24</v>
      </c>
      <c r="X518" s="22" t="str">
        <f t="shared" si="29"/>
        <v>21.24</v>
      </c>
      <c r="Y518" s="21">
        <f t="shared" si="30"/>
        <v>0.1229144988552679</v>
      </c>
      <c r="Z518" s="21">
        <f t="shared" si="31"/>
        <v>0</v>
      </c>
    </row>
    <row r="519" spans="22:26" x14ac:dyDescent="0.25">
      <c r="V519" s="20">
        <v>1.75</v>
      </c>
      <c r="W519" s="20">
        <f t="shared" si="28"/>
        <v>21.25</v>
      </c>
      <c r="X519" s="22" t="str">
        <f t="shared" si="29"/>
        <v>21.25</v>
      </c>
      <c r="Y519" s="21">
        <f t="shared" si="30"/>
        <v>0.12078824635711616</v>
      </c>
      <c r="Z519" s="21">
        <f t="shared" si="31"/>
        <v>0</v>
      </c>
    </row>
    <row r="520" spans="22:26" x14ac:dyDescent="0.25">
      <c r="V520" s="20">
        <v>1.76</v>
      </c>
      <c r="W520" s="20">
        <f t="shared" si="28"/>
        <v>21.26</v>
      </c>
      <c r="X520" s="22" t="str">
        <f t="shared" si="29"/>
        <v>21.26</v>
      </c>
      <c r="Y520" s="21">
        <f t="shared" si="30"/>
        <v>0.11868690583123115</v>
      </c>
      <c r="Z520" s="21">
        <f t="shared" si="31"/>
        <v>0</v>
      </c>
    </row>
    <row r="521" spans="22:26" x14ac:dyDescent="0.25">
      <c r="V521" s="20">
        <v>1.77</v>
      </c>
      <c r="W521" s="20">
        <f t="shared" si="28"/>
        <v>21.26</v>
      </c>
      <c r="X521" s="22" t="str">
        <f t="shared" si="29"/>
        <v>21.26</v>
      </c>
      <c r="Y521" s="21">
        <f t="shared" si="30"/>
        <v>0.11661046047822426</v>
      </c>
      <c r="Z521" s="21">
        <f t="shared" si="31"/>
        <v>0</v>
      </c>
    </row>
    <row r="522" spans="22:26" x14ac:dyDescent="0.25">
      <c r="V522" s="20">
        <v>1.78</v>
      </c>
      <c r="W522" s="20">
        <f t="shared" si="28"/>
        <v>21.27</v>
      </c>
      <c r="X522" s="22" t="str">
        <f t="shared" si="29"/>
        <v>21.27</v>
      </c>
      <c r="Y522" s="21">
        <f t="shared" si="30"/>
        <v>0.11455888638899994</v>
      </c>
      <c r="Z522" s="21">
        <f t="shared" si="31"/>
        <v>0</v>
      </c>
    </row>
    <row r="523" spans="22:26" x14ac:dyDescent="0.25">
      <c r="V523" s="20">
        <v>1.79</v>
      </c>
      <c r="W523" s="20">
        <f t="shared" si="28"/>
        <v>21.28</v>
      </c>
      <c r="X523" s="22" t="str">
        <f t="shared" si="29"/>
        <v>21.28</v>
      </c>
      <c r="Y523" s="21">
        <f t="shared" si="30"/>
        <v>0.11253215267861585</v>
      </c>
      <c r="Z523" s="21">
        <f t="shared" si="31"/>
        <v>0</v>
      </c>
    </row>
    <row r="524" spans="22:26" x14ac:dyDescent="0.25">
      <c r="V524" s="20">
        <v>1.8</v>
      </c>
      <c r="W524" s="20">
        <f t="shared" si="28"/>
        <v>21.29</v>
      </c>
      <c r="X524" s="22" t="str">
        <f t="shared" si="29"/>
        <v>21.29</v>
      </c>
      <c r="Y524" s="21">
        <f t="shared" si="30"/>
        <v>0.11053022162125183</v>
      </c>
      <c r="Z524" s="21">
        <f t="shared" si="31"/>
        <v>0</v>
      </c>
    </row>
    <row r="525" spans="22:26" x14ac:dyDescent="0.25">
      <c r="V525" s="20">
        <v>1.81</v>
      </c>
      <c r="W525" s="20">
        <f t="shared" si="28"/>
        <v>21.29</v>
      </c>
      <c r="X525" s="22" t="str">
        <f t="shared" si="29"/>
        <v>21.29</v>
      </c>
      <c r="Y525" s="21">
        <f t="shared" si="30"/>
        <v>0.1085530487861876</v>
      </c>
      <c r="Z525" s="21">
        <f t="shared" si="31"/>
        <v>0</v>
      </c>
    </row>
    <row r="526" spans="22:26" x14ac:dyDescent="0.25">
      <c r="V526" s="20">
        <v>1.82</v>
      </c>
      <c r="W526" s="20">
        <f t="shared" si="28"/>
        <v>21.3</v>
      </c>
      <c r="X526" s="22" t="str">
        <f t="shared" si="29"/>
        <v>21.3</v>
      </c>
      <c r="Y526" s="21">
        <f t="shared" si="30"/>
        <v>0.10660058317469026</v>
      </c>
      <c r="Z526" s="21">
        <f t="shared" si="31"/>
        <v>0</v>
      </c>
    </row>
    <row r="527" spans="22:26" x14ac:dyDescent="0.25">
      <c r="V527" s="20">
        <v>1.83</v>
      </c>
      <c r="W527" s="20">
        <f t="shared" si="28"/>
        <v>21.31</v>
      </c>
      <c r="X527" s="22" t="str">
        <f t="shared" si="29"/>
        <v>21.31</v>
      </c>
      <c r="Y527" s="21">
        <f t="shared" si="30"/>
        <v>0.10467276735771465</v>
      </c>
      <c r="Z527" s="21">
        <f t="shared" si="31"/>
        <v>0</v>
      </c>
    </row>
    <row r="528" spans="22:26" x14ac:dyDescent="0.25">
      <c r="V528" s="20">
        <v>1.84</v>
      </c>
      <c r="W528" s="20">
        <f t="shared" si="28"/>
        <v>21.31</v>
      </c>
      <c r="X528" s="22" t="str">
        <f t="shared" si="29"/>
        <v>21.31</v>
      </c>
      <c r="Y528" s="21">
        <f t="shared" si="30"/>
        <v>0.10276953761431966</v>
      </c>
      <c r="Z528" s="21">
        <f t="shared" si="31"/>
        <v>0</v>
      </c>
    </row>
    <row r="529" spans="22:26" x14ac:dyDescent="0.25">
      <c r="V529" s="20">
        <v>1.85</v>
      </c>
      <c r="W529" s="20">
        <f t="shared" si="28"/>
        <v>21.32</v>
      </c>
      <c r="X529" s="22" t="str">
        <f t="shared" si="29"/>
        <v>21.32</v>
      </c>
      <c r="Y529" s="21">
        <f t="shared" si="30"/>
        <v>0.1008908240707052</v>
      </c>
      <c r="Z529" s="21">
        <f t="shared" si="31"/>
        <v>0</v>
      </c>
    </row>
    <row r="530" spans="22:26" x14ac:dyDescent="0.25">
      <c r="V530" s="20">
        <v>1.86</v>
      </c>
      <c r="W530" s="20">
        <f t="shared" si="28"/>
        <v>21.33</v>
      </c>
      <c r="X530" s="22" t="str">
        <f t="shared" si="29"/>
        <v>21.33</v>
      </c>
      <c r="Y530" s="21">
        <f t="shared" si="30"/>
        <v>9.9036550839776735E-2</v>
      </c>
      <c r="Z530" s="21">
        <f t="shared" si="31"/>
        <v>0</v>
      </c>
    </row>
    <row r="531" spans="22:26" x14ac:dyDescent="0.25">
      <c r="V531" s="20">
        <v>1.87</v>
      </c>
      <c r="W531" s="20">
        <f t="shared" si="28"/>
        <v>21.34</v>
      </c>
      <c r="X531" s="22" t="str">
        <f t="shared" si="29"/>
        <v>21.34</v>
      </c>
      <c r="Y531" s="21">
        <f t="shared" si="30"/>
        <v>9.7206636161143861E-2</v>
      </c>
      <c r="Z531" s="21">
        <f t="shared" si="31"/>
        <v>0</v>
      </c>
    </row>
    <row r="532" spans="22:26" x14ac:dyDescent="0.25">
      <c r="V532" s="20">
        <v>1.88</v>
      </c>
      <c r="W532" s="20">
        <f t="shared" si="28"/>
        <v>21.34</v>
      </c>
      <c r="X532" s="22" t="str">
        <f t="shared" si="29"/>
        <v>21.34</v>
      </c>
      <c r="Y532" s="21">
        <f t="shared" si="30"/>
        <v>9.5400992541462434E-2</v>
      </c>
      <c r="Z532" s="21">
        <f t="shared" si="31"/>
        <v>0</v>
      </c>
    </row>
    <row r="533" spans="22:26" x14ac:dyDescent="0.25">
      <c r="V533" s="20">
        <v>1.89</v>
      </c>
      <c r="W533" s="20">
        <f t="shared" si="28"/>
        <v>21.35</v>
      </c>
      <c r="X533" s="22" t="str">
        <f t="shared" si="29"/>
        <v>21.35</v>
      </c>
      <c r="Y533" s="21">
        <f t="shared" si="30"/>
        <v>9.3619526895030031E-2</v>
      </c>
      <c r="Z533" s="21">
        <f t="shared" si="31"/>
        <v>0</v>
      </c>
    </row>
    <row r="534" spans="22:26" x14ac:dyDescent="0.25">
      <c r="V534" s="20">
        <v>1.9</v>
      </c>
      <c r="W534" s="20">
        <f t="shared" si="28"/>
        <v>21.36</v>
      </c>
      <c r="X534" s="22" t="str">
        <f t="shared" si="29"/>
        <v>21.36</v>
      </c>
      <c r="Y534" s="21">
        <f t="shared" si="30"/>
        <v>9.1862140684547247E-2</v>
      </c>
      <c r="Z534" s="21">
        <f t="shared" si="31"/>
        <v>0</v>
      </c>
    </row>
    <row r="535" spans="22:26" x14ac:dyDescent="0.25">
      <c r="V535" s="20">
        <v>1.91</v>
      </c>
      <c r="W535" s="20">
        <f t="shared" si="28"/>
        <v>21.36</v>
      </c>
      <c r="X535" s="22" t="str">
        <f t="shared" si="29"/>
        <v>21.36</v>
      </c>
      <c r="Y535" s="21">
        <f t="shared" si="30"/>
        <v>9.012873006195711E-2</v>
      </c>
      <c r="Z535" s="21">
        <f t="shared" si="31"/>
        <v>0</v>
      </c>
    </row>
    <row r="536" spans="22:26" x14ac:dyDescent="0.25">
      <c r="V536" s="20">
        <v>1.92</v>
      </c>
      <c r="W536" s="20">
        <f t="shared" ref="W536:W599" si="32">ROUND(V536*$C$4/SQRT($C$6)+$C$5,2)</f>
        <v>21.37</v>
      </c>
      <c r="X536" s="22" t="str">
        <f t="shared" ref="X536:X599" si="33">CONCATENATE(W536)</f>
        <v>21.37</v>
      </c>
      <c r="Y536" s="21">
        <f t="shared" ref="Y536:Y599" si="34">IF(OR(W536&lt;$E$7,W536&gt;$G$7),0,(EXP(-0.5*V536^2))/($C$4*(1/SQRT($C$6))*SQRT(2*PI())))</f>
        <v>8.8419186009278131E-2</v>
      </c>
      <c r="Z536" s="21">
        <f t="shared" ref="Z536:Z599" si="35">IF(AND(W536&gt;=$E$7,W536&lt;=$G$7),0,(EXP(-0.5*V536^2))/($C$4*(1/SQRT($C$6))*SQRT(2*PI())))</f>
        <v>0</v>
      </c>
    </row>
    <row r="537" spans="22:26" x14ac:dyDescent="0.25">
      <c r="V537" s="20">
        <v>1.93</v>
      </c>
      <c r="W537" s="20">
        <f t="shared" si="32"/>
        <v>21.38</v>
      </c>
      <c r="X537" s="22" t="str">
        <f t="shared" si="33"/>
        <v>21.38</v>
      </c>
      <c r="Y537" s="21">
        <f t="shared" si="34"/>
        <v>8.6733394479347234E-2</v>
      </c>
      <c r="Z537" s="21">
        <f t="shared" si="35"/>
        <v>0</v>
      </c>
    </row>
    <row r="538" spans="22:26" x14ac:dyDescent="0.25">
      <c r="V538" s="20">
        <v>1.94</v>
      </c>
      <c r="W538" s="20">
        <f t="shared" si="32"/>
        <v>21.39</v>
      </c>
      <c r="X538" s="22" t="str">
        <f t="shared" si="33"/>
        <v>21.39</v>
      </c>
      <c r="Y538" s="21">
        <f t="shared" si="34"/>
        <v>8.5071236536390704E-2</v>
      </c>
      <c r="Z538" s="21">
        <f t="shared" si="35"/>
        <v>0</v>
      </c>
    </row>
    <row r="539" spans="22:26" x14ac:dyDescent="0.25">
      <c r="V539" s="20">
        <v>1.95</v>
      </c>
      <c r="W539" s="20">
        <f t="shared" si="32"/>
        <v>21.39</v>
      </c>
      <c r="X539" s="22" t="str">
        <f t="shared" si="33"/>
        <v>21.39</v>
      </c>
      <c r="Y539" s="21">
        <f t="shared" si="34"/>
        <v>8.3432588496342511E-2</v>
      </c>
      <c r="Z539" s="21">
        <f t="shared" si="35"/>
        <v>0</v>
      </c>
    </row>
    <row r="540" spans="22:26" x14ac:dyDescent="0.25">
      <c r="V540" s="20">
        <v>1.96</v>
      </c>
      <c r="W540" s="20">
        <f t="shared" si="32"/>
        <v>21.4</v>
      </c>
      <c r="X540" s="22" t="str">
        <f t="shared" si="33"/>
        <v>21.4</v>
      </c>
      <c r="Y540" s="21">
        <f t="shared" si="34"/>
        <v>0</v>
      </c>
      <c r="Z540" s="21">
        <f t="shared" si="35"/>
        <v>8.1817322066832079E-2</v>
      </c>
    </row>
    <row r="541" spans="22:26" x14ac:dyDescent="0.25">
      <c r="V541" s="20">
        <v>1.97</v>
      </c>
      <c r="W541" s="20">
        <f t="shared" si="32"/>
        <v>21.41</v>
      </c>
      <c r="X541" s="22" t="str">
        <f t="shared" si="33"/>
        <v>21.41</v>
      </c>
      <c r="Y541" s="21">
        <f t="shared" si="34"/>
        <v>0</v>
      </c>
      <c r="Z541" s="21">
        <f t="shared" si="35"/>
        <v>8.0225304486764001E-2</v>
      </c>
    </row>
    <row r="542" spans="22:26" x14ac:dyDescent="0.25">
      <c r="V542" s="20">
        <v>1.98</v>
      </c>
      <c r="W542" s="20">
        <f t="shared" si="32"/>
        <v>21.41</v>
      </c>
      <c r="X542" s="22" t="str">
        <f t="shared" si="33"/>
        <v>21.41</v>
      </c>
      <c r="Y542" s="21">
        <f t="shared" si="34"/>
        <v>0</v>
      </c>
      <c r="Z542" s="21">
        <f t="shared" si="35"/>
        <v>7.8656398665415281E-2</v>
      </c>
    </row>
    <row r="543" spans="22:26" x14ac:dyDescent="0.25">
      <c r="V543" s="20">
        <v>1.99</v>
      </c>
      <c r="W543" s="20">
        <f t="shared" si="32"/>
        <v>21.42</v>
      </c>
      <c r="X543" s="22" t="str">
        <f t="shared" si="33"/>
        <v>21.42</v>
      </c>
      <c r="Y543" s="21">
        <f t="shared" si="34"/>
        <v>0</v>
      </c>
      <c r="Z543" s="21">
        <f t="shared" si="35"/>
        <v>7.7110463320976083E-2</v>
      </c>
    </row>
    <row r="544" spans="22:26" x14ac:dyDescent="0.25">
      <c r="V544" s="20">
        <v>2</v>
      </c>
      <c r="W544" s="20">
        <f t="shared" si="32"/>
        <v>21.43</v>
      </c>
      <c r="X544" s="22" t="str">
        <f t="shared" si="33"/>
        <v>21.43</v>
      </c>
      <c r="Y544" s="21">
        <f t="shared" si="34"/>
        <v>0</v>
      </c>
      <c r="Z544" s="21">
        <f t="shared" si="35"/>
        <v>7.5587353118463291E-2</v>
      </c>
    </row>
    <row r="545" spans="22:26" x14ac:dyDescent="0.25">
      <c r="V545" s="20">
        <v>2.0099999999999998</v>
      </c>
      <c r="W545" s="20">
        <f t="shared" si="32"/>
        <v>21.44</v>
      </c>
      <c r="X545" s="22" t="str">
        <f t="shared" si="33"/>
        <v>21.44</v>
      </c>
      <c r="Y545" s="21">
        <f t="shared" si="34"/>
        <v>0</v>
      </c>
      <c r="Z545" s="21">
        <f t="shared" si="35"/>
        <v>7.408691880693645E-2</v>
      </c>
    </row>
    <row r="546" spans="22:26" x14ac:dyDescent="0.25">
      <c r="V546" s="20">
        <v>2.02</v>
      </c>
      <c r="W546" s="20">
        <f t="shared" si="32"/>
        <v>21.44</v>
      </c>
      <c r="X546" s="22" t="str">
        <f t="shared" si="33"/>
        <v>21.44</v>
      </c>
      <c r="Y546" s="21">
        <f t="shared" si="34"/>
        <v>0</v>
      </c>
      <c r="Z546" s="21">
        <f t="shared" si="35"/>
        <v>7.2609007355948801E-2</v>
      </c>
    </row>
    <row r="547" spans="22:26" x14ac:dyDescent="0.25">
      <c r="V547" s="20">
        <v>2.0299999999999998</v>
      </c>
      <c r="W547" s="20">
        <f t="shared" si="32"/>
        <v>21.45</v>
      </c>
      <c r="X547" s="22" t="str">
        <f t="shared" si="33"/>
        <v>21.45</v>
      </c>
      <c r="Y547" s="21">
        <f t="shared" si="34"/>
        <v>0</v>
      </c>
      <c r="Z547" s="21">
        <f t="shared" si="35"/>
        <v>7.1153462091167699E-2</v>
      </c>
    </row>
    <row r="548" spans="22:26" x14ac:dyDescent="0.25">
      <c r="V548" s="20">
        <v>2.04</v>
      </c>
      <c r="W548" s="20">
        <f t="shared" si="32"/>
        <v>21.46</v>
      </c>
      <c r="X548" s="22" t="str">
        <f t="shared" si="33"/>
        <v>21.46</v>
      </c>
      <c r="Y548" s="21">
        <f t="shared" si="34"/>
        <v>0</v>
      </c>
      <c r="Z548" s="21">
        <f t="shared" si="35"/>
        <v>6.972012282909909E-2</v>
      </c>
    </row>
    <row r="549" spans="22:26" x14ac:dyDescent="0.25">
      <c r="V549" s="20">
        <v>2.0499999999999998</v>
      </c>
      <c r="W549" s="20">
        <f t="shared" si="32"/>
        <v>21.46</v>
      </c>
      <c r="X549" s="22" t="str">
        <f t="shared" si="33"/>
        <v>21.46</v>
      </c>
      <c r="Y549" s="21">
        <f t="shared" si="34"/>
        <v>0</v>
      </c>
      <c r="Z549" s="21">
        <f t="shared" si="35"/>
        <v>6.8308826010855889E-2</v>
      </c>
    </row>
    <row r="550" spans="22:26" x14ac:dyDescent="0.25">
      <c r="V550" s="20">
        <v>2.06</v>
      </c>
      <c r="W550" s="20">
        <f t="shared" si="32"/>
        <v>21.47</v>
      </c>
      <c r="X550" s="22" t="str">
        <f t="shared" si="33"/>
        <v>21.47</v>
      </c>
      <c r="Y550" s="21">
        <f t="shared" si="34"/>
        <v>0</v>
      </c>
      <c r="Z550" s="21">
        <f t="shared" si="35"/>
        <v>6.6919404834907853E-2</v>
      </c>
    </row>
    <row r="551" spans="22:26" x14ac:dyDescent="0.25">
      <c r="V551" s="20">
        <v>2.0699999999999998</v>
      </c>
      <c r="W551" s="20">
        <f t="shared" si="32"/>
        <v>21.48</v>
      </c>
      <c r="X551" s="22" t="str">
        <f t="shared" si="33"/>
        <v>21.48</v>
      </c>
      <c r="Y551" s="21">
        <f t="shared" si="34"/>
        <v>0</v>
      </c>
      <c r="Z551" s="21">
        <f t="shared" si="35"/>
        <v>6.555168938875644E-2</v>
      </c>
    </row>
    <row r="552" spans="22:26" x14ac:dyDescent="0.25">
      <c r="V552" s="20">
        <v>2.08</v>
      </c>
      <c r="W552" s="20">
        <f t="shared" si="32"/>
        <v>21.49</v>
      </c>
      <c r="X552" s="22" t="str">
        <f t="shared" si="33"/>
        <v>21.49</v>
      </c>
      <c r="Y552" s="21">
        <f t="shared" si="34"/>
        <v>0</v>
      </c>
      <c r="Z552" s="21">
        <f t="shared" si="35"/>
        <v>6.4205506779476854E-2</v>
      </c>
    </row>
    <row r="553" spans="22:26" x14ac:dyDescent="0.25">
      <c r="V553" s="20">
        <v>2.09</v>
      </c>
      <c r="W553" s="20">
        <f t="shared" si="32"/>
        <v>21.49</v>
      </c>
      <c r="X553" s="22" t="str">
        <f t="shared" si="33"/>
        <v>21.49</v>
      </c>
      <c r="Y553" s="21">
        <f t="shared" si="34"/>
        <v>0</v>
      </c>
      <c r="Z553" s="21">
        <f t="shared" si="35"/>
        <v>6.2880681263073945E-2</v>
      </c>
    </row>
    <row r="554" spans="22:26" x14ac:dyDescent="0.25">
      <c r="V554" s="20">
        <v>2.1</v>
      </c>
      <c r="W554" s="20">
        <f t="shared" si="32"/>
        <v>21.5</v>
      </c>
      <c r="X554" s="22" t="str">
        <f t="shared" si="33"/>
        <v>21.5</v>
      </c>
      <c r="Y554" s="21">
        <f t="shared" si="34"/>
        <v>0</v>
      </c>
      <c r="Z554" s="21">
        <f t="shared" si="35"/>
        <v>6.157703437259808E-2</v>
      </c>
    </row>
    <row r="555" spans="22:26" x14ac:dyDescent="0.25">
      <c r="V555" s="20">
        <v>2.11</v>
      </c>
      <c r="W555" s="20">
        <f t="shared" si="32"/>
        <v>21.51</v>
      </c>
      <c r="X555" s="22" t="str">
        <f t="shared" si="33"/>
        <v>21.51</v>
      </c>
      <c r="Y555" s="21">
        <f t="shared" si="34"/>
        <v>0</v>
      </c>
      <c r="Z555" s="21">
        <f t="shared" si="35"/>
        <v>6.0294385044972039E-2</v>
      </c>
    </row>
    <row r="556" spans="22:26" x14ac:dyDescent="0.25">
      <c r="V556" s="20">
        <v>2.12</v>
      </c>
      <c r="W556" s="20">
        <f t="shared" si="32"/>
        <v>21.51</v>
      </c>
      <c r="X556" s="22" t="str">
        <f t="shared" si="33"/>
        <v>21.51</v>
      </c>
      <c r="Y556" s="21">
        <f t="shared" si="34"/>
        <v>0</v>
      </c>
      <c r="Z556" s="21">
        <f t="shared" si="35"/>
        <v>5.9032549746478445E-2</v>
      </c>
    </row>
    <row r="557" spans="22:26" x14ac:dyDescent="0.25">
      <c r="V557" s="20">
        <v>2.13</v>
      </c>
      <c r="W557" s="20">
        <f t="shared" si="32"/>
        <v>21.52</v>
      </c>
      <c r="X557" s="22" t="str">
        <f t="shared" si="33"/>
        <v>21.52</v>
      </c>
      <c r="Y557" s="21">
        <f t="shared" si="34"/>
        <v>0</v>
      </c>
      <c r="Z557" s="21">
        <f t="shared" si="35"/>
        <v>5.7791342596862597E-2</v>
      </c>
    </row>
    <row r="558" spans="22:26" x14ac:dyDescent="0.25">
      <c r="V558" s="20">
        <v>2.14</v>
      </c>
      <c r="W558" s="20">
        <f t="shared" si="32"/>
        <v>21.53</v>
      </c>
      <c r="X558" s="22" t="str">
        <f t="shared" si="33"/>
        <v>21.53</v>
      </c>
      <c r="Y558" s="21">
        <f t="shared" si="34"/>
        <v>0</v>
      </c>
      <c r="Z558" s="21">
        <f t="shared" si="35"/>
        <v>5.6570575492004442E-2</v>
      </c>
    </row>
    <row r="559" spans="22:26" x14ac:dyDescent="0.25">
      <c r="V559" s="20">
        <v>2.15</v>
      </c>
      <c r="W559" s="20">
        <f t="shared" si="32"/>
        <v>21.54</v>
      </c>
      <c r="X559" s="22" t="str">
        <f t="shared" si="33"/>
        <v>21.54</v>
      </c>
      <c r="Y559" s="21">
        <f t="shared" si="34"/>
        <v>0</v>
      </c>
      <c r="Z559" s="21">
        <f t="shared" si="35"/>
        <v>5.537005822511832E-2</v>
      </c>
    </row>
    <row r="560" spans="22:26" x14ac:dyDescent="0.25">
      <c r="V560" s="20">
        <v>2.16</v>
      </c>
      <c r="W560" s="20">
        <f t="shared" si="32"/>
        <v>21.54</v>
      </c>
      <c r="X560" s="22" t="str">
        <f t="shared" si="33"/>
        <v>21.54</v>
      </c>
      <c r="Y560" s="21">
        <f t="shared" si="34"/>
        <v>0</v>
      </c>
      <c r="Z560" s="21">
        <f t="shared" si="35"/>
        <v>5.4189598606437857E-2</v>
      </c>
    </row>
    <row r="561" spans="22:26" x14ac:dyDescent="0.25">
      <c r="V561" s="20">
        <v>2.17</v>
      </c>
      <c r="W561" s="20">
        <f t="shared" si="32"/>
        <v>21.55</v>
      </c>
      <c r="X561" s="22" t="str">
        <f t="shared" si="33"/>
        <v>21.55</v>
      </c>
      <c r="Y561" s="21">
        <f t="shared" si="34"/>
        <v>0</v>
      </c>
      <c r="Z561" s="21">
        <f t="shared" si="35"/>
        <v>5.3029002581348482E-2</v>
      </c>
    </row>
    <row r="562" spans="22:26" x14ac:dyDescent="0.25">
      <c r="V562" s="20">
        <v>2.1800000000000002</v>
      </c>
      <c r="W562" s="20">
        <f t="shared" si="32"/>
        <v>21.56</v>
      </c>
      <c r="X562" s="22" t="str">
        <f t="shared" si="33"/>
        <v>21.56</v>
      </c>
      <c r="Y562" s="21">
        <f t="shared" si="34"/>
        <v>0</v>
      </c>
      <c r="Z562" s="21">
        <f t="shared" si="35"/>
        <v>5.1888074346929068E-2</v>
      </c>
    </row>
    <row r="563" spans="22:26" x14ac:dyDescent="0.25">
      <c r="V563" s="20">
        <v>2.19</v>
      </c>
      <c r="W563" s="20">
        <f t="shared" si="32"/>
        <v>21.56</v>
      </c>
      <c r="X563" s="22" t="str">
        <f t="shared" si="33"/>
        <v>21.56</v>
      </c>
      <c r="Y563" s="21">
        <f t="shared" si="34"/>
        <v>0</v>
      </c>
      <c r="Z563" s="21">
        <f t="shared" si="35"/>
        <v>5.0766616466868718E-2</v>
      </c>
    </row>
    <row r="564" spans="22:26" x14ac:dyDescent="0.25">
      <c r="V564" s="20">
        <v>2.2000000000000002</v>
      </c>
      <c r="W564" s="20">
        <f t="shared" si="32"/>
        <v>21.57</v>
      </c>
      <c r="X564" s="22" t="str">
        <f t="shared" si="33"/>
        <v>21.57</v>
      </c>
      <c r="Y564" s="21">
        <f t="shared" si="34"/>
        <v>0</v>
      </c>
      <c r="Z564" s="21">
        <f t="shared" si="35"/>
        <v>4.9664429984724E-2</v>
      </c>
    </row>
    <row r="565" spans="22:26" x14ac:dyDescent="0.25">
      <c r="V565" s="20">
        <v>2.21</v>
      </c>
      <c r="W565" s="20">
        <f t="shared" si="32"/>
        <v>21.58</v>
      </c>
      <c r="X565" s="22" t="str">
        <f t="shared" si="33"/>
        <v>21.58</v>
      </c>
      <c r="Y565" s="21">
        <f t="shared" si="34"/>
        <v>0</v>
      </c>
      <c r="Z565" s="21">
        <f t="shared" si="35"/>
        <v>4.8581314535486357E-2</v>
      </c>
    </row>
    <row r="566" spans="22:26" x14ac:dyDescent="0.25">
      <c r="V566" s="20">
        <v>2.2200000000000002</v>
      </c>
      <c r="W566" s="20">
        <f t="shared" si="32"/>
        <v>21.59</v>
      </c>
      <c r="X566" s="22" t="str">
        <f t="shared" si="33"/>
        <v>21.59</v>
      </c>
      <c r="Y566" s="21">
        <f t="shared" si="34"/>
        <v>0</v>
      </c>
      <c r="Z566" s="21">
        <f t="shared" si="35"/>
        <v>4.7517068455428864E-2</v>
      </c>
    </row>
    <row r="567" spans="22:26" x14ac:dyDescent="0.25">
      <c r="V567" s="20">
        <v>2.23</v>
      </c>
      <c r="W567" s="20">
        <f t="shared" si="32"/>
        <v>21.59</v>
      </c>
      <c r="X567" s="22" t="str">
        <f t="shared" si="33"/>
        <v>21.59</v>
      </c>
      <c r="Y567" s="21">
        <f t="shared" si="34"/>
        <v>0</v>
      </c>
      <c r="Z567" s="21">
        <f t="shared" si="35"/>
        <v>4.6471488890205581E-2</v>
      </c>
    </row>
    <row r="568" spans="22:26" x14ac:dyDescent="0.25">
      <c r="V568" s="20">
        <v>2.2400000000000002</v>
      </c>
      <c r="W568" s="20">
        <f t="shared" si="32"/>
        <v>21.6</v>
      </c>
      <c r="X568" s="22" t="str">
        <f t="shared" si="33"/>
        <v>21.6</v>
      </c>
      <c r="Y568" s="21">
        <f t="shared" si="34"/>
        <v>0</v>
      </c>
      <c r="Z568" s="21">
        <f t="shared" si="35"/>
        <v>4.5444371901176429E-2</v>
      </c>
    </row>
    <row r="569" spans="22:26" x14ac:dyDescent="0.25">
      <c r="V569" s="20">
        <v>2.25</v>
      </c>
      <c r="W569" s="20">
        <f t="shared" si="32"/>
        <v>21.61</v>
      </c>
      <c r="X569" s="22" t="str">
        <f t="shared" si="33"/>
        <v>21.61</v>
      </c>
      <c r="Y569" s="21">
        <f t="shared" si="34"/>
        <v>0</v>
      </c>
      <c r="Z569" s="21">
        <f t="shared" si="35"/>
        <v>4.4435512569934395E-2</v>
      </c>
    </row>
    <row r="570" spans="22:26" x14ac:dyDescent="0.25">
      <c r="V570" s="20">
        <v>2.2599999999999998</v>
      </c>
      <c r="W570" s="20">
        <f t="shared" si="32"/>
        <v>21.61</v>
      </c>
      <c r="X570" s="22" t="str">
        <f t="shared" si="33"/>
        <v>21.61</v>
      </c>
      <c r="Y570" s="21">
        <f t="shared" si="34"/>
        <v>0</v>
      </c>
      <c r="Z570" s="21">
        <f t="shared" si="35"/>
        <v>4.3444705101011588E-2</v>
      </c>
    </row>
    <row r="571" spans="22:26" x14ac:dyDescent="0.25">
      <c r="V571" s="20">
        <v>2.27</v>
      </c>
      <c r="W571" s="20">
        <f t="shared" si="32"/>
        <v>21.62</v>
      </c>
      <c r="X571" s="22" t="str">
        <f t="shared" si="33"/>
        <v>21.62</v>
      </c>
      <c r="Y571" s="21">
        <f t="shared" si="34"/>
        <v>0</v>
      </c>
      <c r="Z571" s="21">
        <f t="shared" si="35"/>
        <v>4.2471742922744297E-2</v>
      </c>
    </row>
    <row r="572" spans="22:26" x14ac:dyDescent="0.25">
      <c r="V572" s="20">
        <v>2.2799999999999998</v>
      </c>
      <c r="W572" s="20">
        <f t="shared" si="32"/>
        <v>21.63</v>
      </c>
      <c r="X572" s="22" t="str">
        <f t="shared" si="33"/>
        <v>21.63</v>
      </c>
      <c r="Y572" s="21">
        <f t="shared" si="34"/>
        <v>0</v>
      </c>
      <c r="Z572" s="21">
        <f t="shared" si="35"/>
        <v>4.1516418786277792E-2</v>
      </c>
    </row>
    <row r="573" spans="22:26" x14ac:dyDescent="0.25">
      <c r="V573" s="20">
        <v>2.29</v>
      </c>
      <c r="W573" s="20">
        <f t="shared" si="32"/>
        <v>21.64</v>
      </c>
      <c r="X573" s="22" t="str">
        <f t="shared" si="33"/>
        <v>21.64</v>
      </c>
      <c r="Y573" s="21">
        <f t="shared" si="34"/>
        <v>0</v>
      </c>
      <c r="Z573" s="21">
        <f t="shared" si="35"/>
        <v>4.0578524862693185E-2</v>
      </c>
    </row>
    <row r="574" spans="22:26" x14ac:dyDescent="0.25">
      <c r="V574" s="20">
        <v>2.2999999999999998</v>
      </c>
      <c r="W574" s="20">
        <f t="shared" si="32"/>
        <v>21.64</v>
      </c>
      <c r="X574" s="22" t="str">
        <f t="shared" si="33"/>
        <v>21.64</v>
      </c>
      <c r="Y574" s="21">
        <f t="shared" si="34"/>
        <v>0</v>
      </c>
      <c r="Z574" s="21">
        <f t="shared" si="35"/>
        <v>3.9657852838241671E-2</v>
      </c>
    </row>
    <row r="575" spans="22:26" x14ac:dyDescent="0.25">
      <c r="V575" s="20">
        <v>2.31</v>
      </c>
      <c r="W575" s="20">
        <f t="shared" si="32"/>
        <v>21.65</v>
      </c>
      <c r="X575" s="22" t="str">
        <f t="shared" si="33"/>
        <v>21.65</v>
      </c>
      <c r="Y575" s="21">
        <f t="shared" si="34"/>
        <v>0</v>
      </c>
      <c r="Z575" s="21">
        <f t="shared" si="35"/>
        <v>3.8754194007671203E-2</v>
      </c>
    </row>
    <row r="576" spans="22:26" x14ac:dyDescent="0.25">
      <c r="V576" s="20">
        <v>2.3199999999999998</v>
      </c>
      <c r="W576" s="20">
        <f t="shared" si="32"/>
        <v>21.66</v>
      </c>
      <c r="X576" s="22" t="str">
        <f t="shared" si="33"/>
        <v>21.66</v>
      </c>
      <c r="Y576" s="21">
        <f t="shared" si="34"/>
        <v>0</v>
      </c>
      <c r="Z576" s="21">
        <f t="shared" si="35"/>
        <v>3.7867339365634502E-2</v>
      </c>
    </row>
    <row r="577" spans="22:26" x14ac:dyDescent="0.25">
      <c r="V577" s="20">
        <v>2.33</v>
      </c>
      <c r="W577" s="20">
        <f t="shared" si="32"/>
        <v>21.66</v>
      </c>
      <c r="X577" s="22" t="str">
        <f t="shared" si="33"/>
        <v>21.66</v>
      </c>
      <c r="Y577" s="21">
        <f t="shared" si="34"/>
        <v>0</v>
      </c>
      <c r="Z577" s="21">
        <f t="shared" si="35"/>
        <v>3.6997079696166418E-2</v>
      </c>
    </row>
    <row r="578" spans="22:26" x14ac:dyDescent="0.25">
      <c r="V578" s="20">
        <v>2.34</v>
      </c>
      <c r="W578" s="20">
        <f t="shared" si="32"/>
        <v>21.67</v>
      </c>
      <c r="X578" s="22" t="str">
        <f t="shared" si="33"/>
        <v>21.67</v>
      </c>
      <c r="Y578" s="21">
        <f t="shared" si="34"/>
        <v>0</v>
      </c>
      <c r="Z578" s="21">
        <f t="shared" si="35"/>
        <v>3.614320566022277E-2</v>
      </c>
    </row>
    <row r="579" spans="22:26" x14ac:dyDescent="0.25">
      <c r="V579" s="20">
        <v>2.35</v>
      </c>
      <c r="W579" s="20">
        <f t="shared" si="32"/>
        <v>21.68</v>
      </c>
      <c r="X579" s="22" t="str">
        <f t="shared" si="33"/>
        <v>21.68</v>
      </c>
      <c r="Y579" s="21">
        <f t="shared" si="34"/>
        <v>0</v>
      </c>
      <c r="Z579" s="21">
        <f t="shared" si="35"/>
        <v>3.5305507881272138E-2</v>
      </c>
    </row>
    <row r="580" spans="22:26" x14ac:dyDescent="0.25">
      <c r="V580" s="20">
        <v>2.36</v>
      </c>
      <c r="W580" s="20">
        <f t="shared" si="32"/>
        <v>21.69</v>
      </c>
      <c r="X580" s="22" t="str">
        <f t="shared" si="33"/>
        <v>21.69</v>
      </c>
      <c r="Y580" s="21">
        <f t="shared" si="34"/>
        <v>0</v>
      </c>
      <c r="Z580" s="21">
        <f t="shared" si="35"/>
        <v>3.4483777028935514E-2</v>
      </c>
    </row>
    <row r="581" spans="22:26" x14ac:dyDescent="0.25">
      <c r="V581" s="20">
        <v>2.37</v>
      </c>
      <c r="W581" s="20">
        <f t="shared" si="32"/>
        <v>21.69</v>
      </c>
      <c r="X581" s="22" t="str">
        <f t="shared" si="33"/>
        <v>21.69</v>
      </c>
      <c r="Y581" s="21">
        <f t="shared" si="34"/>
        <v>0</v>
      </c>
      <c r="Z581" s="21">
        <f t="shared" si="35"/>
        <v>3.3677803900668164E-2</v>
      </c>
    </row>
    <row r="582" spans="22:26" x14ac:dyDescent="0.25">
      <c r="V582" s="20">
        <v>2.38</v>
      </c>
      <c r="W582" s="20">
        <f t="shared" si="32"/>
        <v>21.7</v>
      </c>
      <c r="X582" s="22" t="str">
        <f t="shared" si="33"/>
        <v>21.7</v>
      </c>
      <c r="Y582" s="21">
        <f t="shared" si="34"/>
        <v>0</v>
      </c>
      <c r="Z582" s="21">
        <f t="shared" si="35"/>
        <v>3.2887379501481913E-2</v>
      </c>
    </row>
    <row r="583" spans="22:26" x14ac:dyDescent="0.25">
      <c r="V583" s="20">
        <v>2.39</v>
      </c>
      <c r="W583" s="20">
        <f t="shared" si="32"/>
        <v>21.71</v>
      </c>
      <c r="X583" s="22" t="str">
        <f t="shared" si="33"/>
        <v>21.71</v>
      </c>
      <c r="Y583" s="21">
        <f t="shared" si="34"/>
        <v>0</v>
      </c>
      <c r="Z583" s="21">
        <f t="shared" si="35"/>
        <v>3.2112295121704978E-2</v>
      </c>
    </row>
    <row r="584" spans="22:26" x14ac:dyDescent="0.25">
      <c r="V584" s="20">
        <v>2.4</v>
      </c>
      <c r="W584" s="20">
        <f t="shared" si="32"/>
        <v>21.71</v>
      </c>
      <c r="X584" s="22" t="str">
        <f t="shared" si="33"/>
        <v>21.71</v>
      </c>
      <c r="Y584" s="21">
        <f t="shared" si="34"/>
        <v>0</v>
      </c>
      <c r="Z584" s="21">
        <f t="shared" si="35"/>
        <v>3.1352342412780065E-2</v>
      </c>
    </row>
    <row r="585" spans="22:26" x14ac:dyDescent="0.25">
      <c r="V585" s="20">
        <v>2.41</v>
      </c>
      <c r="W585" s="20">
        <f t="shared" si="32"/>
        <v>21.72</v>
      </c>
      <c r="X585" s="22" t="str">
        <f t="shared" si="33"/>
        <v>21.72</v>
      </c>
      <c r="Y585" s="21">
        <f t="shared" si="34"/>
        <v>0</v>
      </c>
      <c r="Z585" s="21">
        <f t="shared" si="35"/>
        <v>3.0607313461101144E-2</v>
      </c>
    </row>
    <row r="586" spans="22:26" x14ac:dyDescent="0.25">
      <c r="V586" s="20">
        <v>2.42</v>
      </c>
      <c r="W586" s="20">
        <f t="shared" si="32"/>
        <v>21.73</v>
      </c>
      <c r="X586" s="22" t="str">
        <f t="shared" si="33"/>
        <v>21.73</v>
      </c>
      <c r="Y586" s="21">
        <f t="shared" si="34"/>
        <v>0</v>
      </c>
      <c r="Z586" s="21">
        <f t="shared" si="35"/>
        <v>2.9877000859891902E-2</v>
      </c>
    </row>
    <row r="587" spans="22:26" x14ac:dyDescent="0.25">
      <c r="V587" s="20">
        <v>2.4300000000000002</v>
      </c>
      <c r="W587" s="20">
        <f t="shared" si="32"/>
        <v>21.74</v>
      </c>
      <c r="X587" s="22" t="str">
        <f t="shared" si="33"/>
        <v>21.74</v>
      </c>
      <c r="Y587" s="21">
        <f t="shared" si="34"/>
        <v>0</v>
      </c>
      <c r="Z587" s="21">
        <f t="shared" si="35"/>
        <v>2.9161197779129063E-2</v>
      </c>
    </row>
    <row r="588" spans="22:26" x14ac:dyDescent="0.25">
      <c r="V588" s="20">
        <v>2.44</v>
      </c>
      <c r="W588" s="20">
        <f t="shared" si="32"/>
        <v>21.74</v>
      </c>
      <c r="X588" s="22" t="str">
        <f t="shared" si="33"/>
        <v>21.74</v>
      </c>
      <c r="Y588" s="21">
        <f t="shared" si="34"/>
        <v>0</v>
      </c>
      <c r="Z588" s="21">
        <f t="shared" si="35"/>
        <v>2.8459698033516178E-2</v>
      </c>
    </row>
    <row r="589" spans="22:26" x14ac:dyDescent="0.25">
      <c r="V589" s="20">
        <v>2.4500000000000002</v>
      </c>
      <c r="W589" s="20">
        <f t="shared" si="32"/>
        <v>21.75</v>
      </c>
      <c r="X589" s="22" t="str">
        <f t="shared" si="33"/>
        <v>21.75</v>
      </c>
      <c r="Y589" s="21">
        <f t="shared" si="34"/>
        <v>0</v>
      </c>
      <c r="Z589" s="21">
        <f t="shared" si="35"/>
        <v>2.7772296148513443E-2</v>
      </c>
    </row>
    <row r="590" spans="22:26" x14ac:dyDescent="0.25">
      <c r="V590" s="20">
        <v>2.46</v>
      </c>
      <c r="W590" s="20">
        <f t="shared" si="32"/>
        <v>21.76</v>
      </c>
      <c r="X590" s="22" t="str">
        <f t="shared" si="33"/>
        <v>21.76</v>
      </c>
      <c r="Y590" s="21">
        <f t="shared" si="34"/>
        <v>0</v>
      </c>
      <c r="Z590" s="21">
        <f t="shared" si="35"/>
        <v>2.7098787424431753E-2</v>
      </c>
    </row>
    <row r="591" spans="22:26" x14ac:dyDescent="0.25">
      <c r="V591" s="20">
        <v>2.4700000000000002</v>
      </c>
      <c r="W591" s="20">
        <f t="shared" si="32"/>
        <v>21.76</v>
      </c>
      <c r="X591" s="22" t="str">
        <f t="shared" si="33"/>
        <v>21.76</v>
      </c>
      <c r="Y591" s="21">
        <f t="shared" si="34"/>
        <v>0</v>
      </c>
      <c r="Z591" s="21">
        <f t="shared" si="35"/>
        <v>2.6438967998598632E-2</v>
      </c>
    </row>
    <row r="592" spans="22:26" x14ac:dyDescent="0.25">
      <c r="V592" s="20">
        <v>2.48</v>
      </c>
      <c r="W592" s="20">
        <f t="shared" si="32"/>
        <v>21.77</v>
      </c>
      <c r="X592" s="22" t="str">
        <f t="shared" si="33"/>
        <v>21.77</v>
      </c>
      <c r="Y592" s="21">
        <f t="shared" si="34"/>
        <v>0</v>
      </c>
      <c r="Z592" s="21">
        <f t="shared" si="35"/>
        <v>2.5792634905606869E-2</v>
      </c>
    </row>
    <row r="593" spans="22:26" x14ac:dyDescent="0.25">
      <c r="V593" s="20">
        <v>2.4900000000000002</v>
      </c>
      <c r="W593" s="20">
        <f t="shared" si="32"/>
        <v>21.78</v>
      </c>
      <c r="X593" s="22" t="str">
        <f t="shared" si="33"/>
        <v>21.78</v>
      </c>
      <c r="Y593" s="21">
        <f t="shared" si="34"/>
        <v>0</v>
      </c>
      <c r="Z593" s="21">
        <f t="shared" si="35"/>
        <v>2.5159586135655488E-2</v>
      </c>
    </row>
    <row r="594" spans="22:26" x14ac:dyDescent="0.25">
      <c r="V594" s="20">
        <v>2.5</v>
      </c>
      <c r="W594" s="20">
        <f t="shared" si="32"/>
        <v>21.79</v>
      </c>
      <c r="X594" s="22" t="str">
        <f t="shared" si="33"/>
        <v>21.79</v>
      </c>
      <c r="Y594" s="21">
        <f t="shared" si="34"/>
        <v>0</v>
      </c>
      <c r="Z594" s="21">
        <f t="shared" si="35"/>
        <v>2.453962069099596E-2</v>
      </c>
    </row>
    <row r="595" spans="22:26" x14ac:dyDescent="0.25">
      <c r="V595" s="20">
        <v>2.5099999999999998</v>
      </c>
      <c r="W595" s="20">
        <f t="shared" si="32"/>
        <v>21.79</v>
      </c>
      <c r="X595" s="22" t="str">
        <f t="shared" si="33"/>
        <v>21.79</v>
      </c>
      <c r="Y595" s="21">
        <f t="shared" si="34"/>
        <v>0</v>
      </c>
      <c r="Z595" s="21">
        <f t="shared" si="35"/>
        <v>2.393253864049574E-2</v>
      </c>
    </row>
    <row r="596" spans="22:26" x14ac:dyDescent="0.25">
      <c r="V596" s="20">
        <v>2.52</v>
      </c>
      <c r="W596" s="20">
        <f t="shared" si="32"/>
        <v>21.8</v>
      </c>
      <c r="X596" s="22" t="str">
        <f t="shared" si="33"/>
        <v>21.8</v>
      </c>
      <c r="Y596" s="21">
        <f t="shared" si="34"/>
        <v>0</v>
      </c>
      <c r="Z596" s="21">
        <f t="shared" si="35"/>
        <v>2.3338141172333484E-2</v>
      </c>
    </row>
    <row r="597" spans="22:26" x14ac:dyDescent="0.25">
      <c r="V597" s="20">
        <v>2.5299999999999998</v>
      </c>
      <c r="W597" s="20">
        <f t="shared" si="32"/>
        <v>21.81</v>
      </c>
      <c r="X597" s="22" t="str">
        <f t="shared" si="33"/>
        <v>21.81</v>
      </c>
      <c r="Y597" s="21">
        <f t="shared" si="34"/>
        <v>0</v>
      </c>
      <c r="Z597" s="21">
        <f t="shared" si="35"/>
        <v>2.2756230644840711E-2</v>
      </c>
    </row>
    <row r="598" spans="22:26" x14ac:dyDescent="0.25">
      <c r="V598" s="20">
        <v>2.54</v>
      </c>
      <c r="W598" s="20">
        <f t="shared" si="32"/>
        <v>21.81</v>
      </c>
      <c r="X598" s="22" t="str">
        <f t="shared" si="33"/>
        <v>21.81</v>
      </c>
      <c r="Y598" s="21">
        <f t="shared" si="34"/>
        <v>0</v>
      </c>
      <c r="Z598" s="21">
        <f t="shared" si="35"/>
        <v>2.2186610635505151E-2</v>
      </c>
    </row>
    <row r="599" spans="22:26" x14ac:dyDescent="0.25">
      <c r="V599" s="20">
        <v>2.5499999999999998</v>
      </c>
      <c r="W599" s="20">
        <f t="shared" si="32"/>
        <v>21.82</v>
      </c>
      <c r="X599" s="22" t="str">
        <f t="shared" si="33"/>
        <v>21.82</v>
      </c>
      <c r="Y599" s="21">
        <f t="shared" si="34"/>
        <v>0</v>
      </c>
      <c r="Z599" s="21">
        <f t="shared" si="35"/>
        <v>2.1629085988153246E-2</v>
      </c>
    </row>
    <row r="600" spans="22:26" x14ac:dyDescent="0.25">
      <c r="V600" s="20">
        <v>2.56</v>
      </c>
      <c r="W600" s="20">
        <f t="shared" ref="W600:W663" si="36">ROUND(V600*$C$4/SQRT($C$6)+$C$5,2)</f>
        <v>21.83</v>
      </c>
      <c r="X600" s="22" t="str">
        <f t="shared" ref="X600:X663" si="37">CONCATENATE(W600)</f>
        <v>21.83</v>
      </c>
      <c r="Y600" s="21">
        <f t="shared" ref="Y600:Y664" si="38">IF(OR(W600&lt;$E$7,W600&gt;$G$7),0,(EXP(-0.5*V600^2))/($C$4*(1/SQRT($C$6))*SQRT(2*PI())))</f>
        <v>0</v>
      </c>
      <c r="Z600" s="21">
        <f t="shared" ref="Z600:Z664" si="39">IF(AND(W600&gt;=$E$7,W600&lt;=$G$7),0,(EXP(-0.5*V600^2))/($C$4*(1/SQRT($C$6))*SQRT(2*PI())))</f>
        <v>2.1083462858328433E-2</v>
      </c>
    </row>
    <row r="601" spans="22:26" x14ac:dyDescent="0.25">
      <c r="V601" s="20">
        <v>2.57</v>
      </c>
      <c r="W601" s="20">
        <f t="shared" si="36"/>
        <v>21.84</v>
      </c>
      <c r="X601" s="22" t="str">
        <f t="shared" si="37"/>
        <v>21.84</v>
      </c>
      <c r="Y601" s="21">
        <f t="shared" si="38"/>
        <v>0</v>
      </c>
      <c r="Z601" s="21">
        <f t="shared" si="39"/>
        <v>2.0549548756884067E-2</v>
      </c>
    </row>
    <row r="602" spans="22:26" x14ac:dyDescent="0.25">
      <c r="V602" s="20">
        <v>2.58</v>
      </c>
      <c r="W602" s="20">
        <f t="shared" si="36"/>
        <v>21.84</v>
      </c>
      <c r="X602" s="22" t="str">
        <f t="shared" si="37"/>
        <v>21.84</v>
      </c>
      <c r="Y602" s="21">
        <f t="shared" si="38"/>
        <v>0</v>
      </c>
      <c r="Z602" s="21">
        <f t="shared" si="39"/>
        <v>2.002715259180957E-2</v>
      </c>
    </row>
    <row r="603" spans="22:26" x14ac:dyDescent="0.25">
      <c r="V603" s="20">
        <v>2.59</v>
      </c>
      <c r="W603" s="20">
        <f t="shared" si="36"/>
        <v>21.85</v>
      </c>
      <c r="X603" s="22" t="str">
        <f t="shared" si="37"/>
        <v>21.85</v>
      </c>
      <c r="Y603" s="21">
        <f t="shared" si="38"/>
        <v>0</v>
      </c>
      <c r="Z603" s="21">
        <f t="shared" si="39"/>
        <v>1.9516084708310157E-2</v>
      </c>
    </row>
    <row r="604" spans="22:26" x14ac:dyDescent="0.25">
      <c r="V604" s="20">
        <v>2.6</v>
      </c>
      <c r="W604" s="20">
        <f t="shared" si="36"/>
        <v>21.86</v>
      </c>
      <c r="X604" s="22" t="str">
        <f t="shared" si="37"/>
        <v>21.86</v>
      </c>
      <c r="Y604" s="21">
        <f t="shared" si="38"/>
        <v>0</v>
      </c>
      <c r="Z604" s="21">
        <f t="shared" si="39"/>
        <v>1.9016156927159862E-2</v>
      </c>
    </row>
    <row r="605" spans="22:26" x14ac:dyDescent="0.25">
      <c r="V605" s="20">
        <v>2.61</v>
      </c>
      <c r="W605" s="20">
        <f t="shared" si="36"/>
        <v>21.86</v>
      </c>
      <c r="X605" s="22" t="str">
        <f t="shared" si="37"/>
        <v>21.86</v>
      </c>
      <c r="Y605" s="21">
        <f t="shared" si="38"/>
        <v>0</v>
      </c>
      <c r="Z605" s="21">
        <f t="shared" si="39"/>
        <v>1.8527182581349926E-2</v>
      </c>
    </row>
    <row r="606" spans="22:26" x14ac:dyDescent="0.25">
      <c r="V606" s="20">
        <v>2.62</v>
      </c>
      <c r="W606" s="20">
        <f t="shared" si="36"/>
        <v>21.87</v>
      </c>
      <c r="X606" s="22" t="str">
        <f t="shared" si="37"/>
        <v>21.87</v>
      </c>
      <c r="Y606" s="21">
        <f t="shared" si="38"/>
        <v>0</v>
      </c>
      <c r="Z606" s="21">
        <f t="shared" si="39"/>
        <v>1.8048976551053426E-2</v>
      </c>
    </row>
    <row r="607" spans="22:26" x14ac:dyDescent="0.25">
      <c r="V607" s="20">
        <v>2.63</v>
      </c>
      <c r="W607" s="20">
        <f t="shared" si="36"/>
        <v>21.88</v>
      </c>
      <c r="X607" s="22" t="str">
        <f t="shared" si="37"/>
        <v>21.88</v>
      </c>
      <c r="Y607" s="21">
        <f t="shared" si="38"/>
        <v>0</v>
      </c>
      <c r="Z607" s="21">
        <f t="shared" si="39"/>
        <v>1.7581355296929498E-2</v>
      </c>
    </row>
    <row r="608" spans="22:26" x14ac:dyDescent="0.25">
      <c r="V608" s="20">
        <v>2.64</v>
      </c>
      <c r="W608" s="20">
        <f t="shared" si="36"/>
        <v>21.89</v>
      </c>
      <c r="X608" s="22" t="str">
        <f t="shared" si="37"/>
        <v>21.89</v>
      </c>
      <c r="Y608" s="21">
        <f t="shared" si="38"/>
        <v>0</v>
      </c>
      <c r="Z608" s="21">
        <f t="shared" si="39"/>
        <v>1.7124136891789161E-2</v>
      </c>
    </row>
    <row r="609" spans="22:26" x14ac:dyDescent="0.25">
      <c r="V609" s="20">
        <v>2.65</v>
      </c>
      <c r="W609" s="20">
        <f t="shared" si="36"/>
        <v>21.89</v>
      </c>
      <c r="X609" s="22" t="str">
        <f t="shared" si="37"/>
        <v>21.89</v>
      </c>
      <c r="Y609" s="21">
        <f t="shared" si="38"/>
        <v>0</v>
      </c>
      <c r="Z609" s="21">
        <f t="shared" si="39"/>
        <v>1.6677141050647253E-2</v>
      </c>
    </row>
    <row r="610" spans="22:26" x14ac:dyDescent="0.25">
      <c r="V610" s="20">
        <v>2.66</v>
      </c>
      <c r="W610" s="20">
        <f t="shared" si="36"/>
        <v>21.9</v>
      </c>
      <c r="X610" s="22" t="str">
        <f t="shared" si="37"/>
        <v>21.9</v>
      </c>
      <c r="Y610" s="21">
        <f t="shared" si="38"/>
        <v>0</v>
      </c>
      <c r="Z610" s="21">
        <f t="shared" si="39"/>
        <v>1.6240189159183589E-2</v>
      </c>
    </row>
    <row r="611" spans="22:26" x14ac:dyDescent="0.25">
      <c r="V611" s="20">
        <v>2.67</v>
      </c>
      <c r="W611" s="20">
        <f t="shared" si="36"/>
        <v>21.91</v>
      </c>
      <c r="X611" s="22" t="str">
        <f t="shared" si="37"/>
        <v>21.91</v>
      </c>
      <c r="Y611" s="21">
        <f t="shared" si="38"/>
        <v>0</v>
      </c>
      <c r="Z611" s="21">
        <f t="shared" si="39"/>
        <v>1.5813104300638592E-2</v>
      </c>
    </row>
    <row r="612" spans="22:26" x14ac:dyDescent="0.25">
      <c r="V612" s="20">
        <v>2.68</v>
      </c>
      <c r="W612" s="20">
        <f t="shared" si="36"/>
        <v>21.91</v>
      </c>
      <c r="X612" s="22" t="str">
        <f t="shared" si="37"/>
        <v>21.91</v>
      </c>
      <c r="Y612" s="21">
        <f t="shared" si="38"/>
        <v>0</v>
      </c>
      <c r="Z612" s="21">
        <f t="shared" si="39"/>
        <v>1.5395711281167804E-2</v>
      </c>
    </row>
    <row r="613" spans="22:26" x14ac:dyDescent="0.25">
      <c r="V613" s="20">
        <v>2.69</v>
      </c>
      <c r="W613" s="20">
        <f t="shared" si="36"/>
        <v>21.92</v>
      </c>
      <c r="X613" s="22" t="str">
        <f t="shared" si="37"/>
        <v>21.92</v>
      </c>
      <c r="Y613" s="21">
        <f t="shared" si="38"/>
        <v>0</v>
      </c>
      <c r="Z613" s="21">
        <f t="shared" si="39"/>
        <v>1.4987836653681065E-2</v>
      </c>
    </row>
    <row r="614" spans="22:26" x14ac:dyDescent="0.25">
      <c r="V614" s="20">
        <v>2.7</v>
      </c>
      <c r="W614" s="20">
        <f t="shared" si="36"/>
        <v>21.93</v>
      </c>
      <c r="X614" s="22" t="str">
        <f t="shared" si="37"/>
        <v>21.93</v>
      </c>
      <c r="Y614" s="21">
        <f t="shared" si="38"/>
        <v>0</v>
      </c>
      <c r="Z614" s="21">
        <f t="shared" si="39"/>
        <v>1.4589308740191629E-2</v>
      </c>
    </row>
    <row r="615" spans="22:26" x14ac:dyDescent="0.25">
      <c r="V615" s="20">
        <v>2.71</v>
      </c>
      <c r="W615" s="20">
        <f t="shared" si="36"/>
        <v>21.94</v>
      </c>
      <c r="X615" s="22" t="str">
        <f t="shared" si="37"/>
        <v>21.94</v>
      </c>
      <c r="Y615" s="21">
        <f t="shared" si="38"/>
        <v>0</v>
      </c>
      <c r="Z615" s="21">
        <f t="shared" si="39"/>
        <v>1.4199957652701911E-2</v>
      </c>
    </row>
    <row r="616" spans="22:26" x14ac:dyDescent="0.25">
      <c r="V616" s="20">
        <v>2.72</v>
      </c>
      <c r="W616" s="20">
        <f t="shared" si="36"/>
        <v>21.94</v>
      </c>
      <c r="X616" s="22" t="str">
        <f t="shared" si="37"/>
        <v>21.94</v>
      </c>
      <c r="Y616" s="21">
        <f t="shared" si="38"/>
        <v>0</v>
      </c>
      <c r="Z616" s="21">
        <f t="shared" si="39"/>
        <v>1.3819615312651586E-2</v>
      </c>
    </row>
    <row r="617" spans="22:26" x14ac:dyDescent="0.25">
      <c r="V617" s="20">
        <v>2.73</v>
      </c>
      <c r="W617" s="20">
        <f t="shared" si="36"/>
        <v>21.95</v>
      </c>
      <c r="X617" s="22" t="str">
        <f t="shared" si="37"/>
        <v>21.95</v>
      </c>
      <c r="Y617" s="21">
        <f t="shared" si="38"/>
        <v>0</v>
      </c>
      <c r="Z617" s="21">
        <f t="shared" si="39"/>
        <v>1.3448115468955425E-2</v>
      </c>
    </row>
    <row r="618" spans="22:26" x14ac:dyDescent="0.25">
      <c r="V618" s="20">
        <v>2.74</v>
      </c>
      <c r="W618" s="20">
        <f t="shared" si="36"/>
        <v>21.96</v>
      </c>
      <c r="X618" s="22" t="str">
        <f t="shared" si="37"/>
        <v>21.96</v>
      </c>
      <c r="Y618" s="21">
        <f t="shared" si="38"/>
        <v>0</v>
      </c>
      <c r="Z618" s="21">
        <f t="shared" si="39"/>
        <v>1.3085293714657198E-2</v>
      </c>
    </row>
    <row r="619" spans="22:26" x14ac:dyDescent="0.25">
      <c r="V619" s="20">
        <v>2.75</v>
      </c>
      <c r="W619" s="20">
        <f t="shared" si="36"/>
        <v>21.96</v>
      </c>
      <c r="X619" s="22" t="str">
        <f t="shared" si="37"/>
        <v>21.96</v>
      </c>
      <c r="Y619" s="21">
        <f t="shared" si="38"/>
        <v>0</v>
      </c>
      <c r="Z619" s="21">
        <f t="shared" si="39"/>
        <v>1.2730987502227476E-2</v>
      </c>
    </row>
    <row r="620" spans="22:26" x14ac:dyDescent="0.25">
      <c r="V620" s="20">
        <v>2.76</v>
      </c>
      <c r="W620" s="20">
        <f t="shared" si="36"/>
        <v>21.97</v>
      </c>
      <c r="X620" s="22" t="str">
        <f t="shared" si="37"/>
        <v>21.97</v>
      </c>
      <c r="Y620" s="21">
        <f t="shared" si="38"/>
        <v>0</v>
      </c>
      <c r="Z620" s="21">
        <f t="shared" si="39"/>
        <v>1.2385036157532127E-2</v>
      </c>
    </row>
    <row r="621" spans="22:26" x14ac:dyDescent="0.25">
      <c r="V621" s="20">
        <v>2.77</v>
      </c>
      <c r="W621" s="20">
        <f t="shared" si="36"/>
        <v>21.98</v>
      </c>
      <c r="X621" s="22" t="str">
        <f t="shared" si="37"/>
        <v>21.98</v>
      </c>
      <c r="Y621" s="21">
        <f t="shared" si="38"/>
        <v>0</v>
      </c>
      <c r="Z621" s="21">
        <f t="shared" si="39"/>
        <v>1.2047280892499544E-2</v>
      </c>
    </row>
    <row r="622" spans="22:26" x14ac:dyDescent="0.25">
      <c r="V622" s="20">
        <v>2.78</v>
      </c>
      <c r="W622" s="20">
        <f t="shared" si="36"/>
        <v>21.99</v>
      </c>
      <c r="X622" s="22" t="str">
        <f t="shared" si="37"/>
        <v>21.99</v>
      </c>
      <c r="Y622" s="21">
        <f t="shared" si="38"/>
        <v>0</v>
      </c>
      <c r="Z622" s="21">
        <f t="shared" si="39"/>
        <v>1.1717564816514248E-2</v>
      </c>
    </row>
    <row r="623" spans="22:26" x14ac:dyDescent="0.25">
      <c r="V623" s="20">
        <v>2.79</v>
      </c>
      <c r="W623" s="20">
        <f t="shared" si="36"/>
        <v>21.99</v>
      </c>
      <c r="X623" s="22" t="str">
        <f t="shared" si="37"/>
        <v>21.99</v>
      </c>
      <c r="Y623" s="21">
        <f t="shared" si="38"/>
        <v>0</v>
      </c>
      <c r="Z623" s="21">
        <f t="shared" si="39"/>
        <v>1.1395732946564433E-2</v>
      </c>
    </row>
    <row r="624" spans="22:26" x14ac:dyDescent="0.25">
      <c r="V624" s="20">
        <v>2.8</v>
      </c>
      <c r="W624" s="20">
        <f t="shared" si="36"/>
        <v>22</v>
      </c>
      <c r="X624" s="22" t="str">
        <f t="shared" si="37"/>
        <v>22</v>
      </c>
      <c r="Y624" s="21">
        <f t="shared" si="38"/>
        <v>0</v>
      </c>
      <c r="Z624" s="21">
        <f t="shared" si="39"/>
        <v>1.1081632216171956E-2</v>
      </c>
    </row>
    <row r="625" spans="22:26" x14ac:dyDescent="0.25">
      <c r="V625" s="20">
        <v>2.81</v>
      </c>
      <c r="W625" s="20">
        <f t="shared" si="36"/>
        <v>22.01</v>
      </c>
      <c r="X625" s="22" t="str">
        <f t="shared" si="37"/>
        <v>22.01</v>
      </c>
      <c r="Y625" s="21">
        <f t="shared" si="38"/>
        <v>0</v>
      </c>
      <c r="Z625" s="21">
        <f t="shared" si="39"/>
        <v>1.0775111483132252E-2</v>
      </c>
    </row>
    <row r="626" spans="22:26" x14ac:dyDescent="0.25">
      <c r="V626" s="20">
        <v>2.82</v>
      </c>
      <c r="W626" s="20">
        <f t="shared" si="36"/>
        <v>22.01</v>
      </c>
      <c r="X626" s="22" t="str">
        <f t="shared" si="37"/>
        <v>22.01</v>
      </c>
      <c r="Y626" s="21">
        <f t="shared" si="38"/>
        <v>0</v>
      </c>
      <c r="Z626" s="21">
        <f t="shared" si="39"/>
        <v>1.047602153609279E-2</v>
      </c>
    </row>
    <row r="627" spans="22:26" x14ac:dyDescent="0.25">
      <c r="V627" s="20">
        <v>2.83</v>
      </c>
      <c r="W627" s="20">
        <f t="shared" si="36"/>
        <v>22.02</v>
      </c>
      <c r="X627" s="22" t="str">
        <f t="shared" si="37"/>
        <v>22.02</v>
      </c>
      <c r="Y627" s="21">
        <f t="shared" si="38"/>
        <v>0</v>
      </c>
      <c r="Z627" s="21">
        <f t="shared" si="39"/>
        <v>1.0184215099997706E-2</v>
      </c>
    </row>
    <row r="628" spans="22:26" x14ac:dyDescent="0.25">
      <c r="V628" s="20">
        <v>2.84</v>
      </c>
      <c r="W628" s="20">
        <f t="shared" si="36"/>
        <v>22.03</v>
      </c>
      <c r="X628" s="22" t="str">
        <f t="shared" si="37"/>
        <v>22.03</v>
      </c>
      <c r="Y628" s="21">
        <f t="shared" si="38"/>
        <v>0</v>
      </c>
      <c r="Z628" s="21">
        <f t="shared" si="39"/>
        <v>9.8995468404272299E-3</v>
      </c>
    </row>
    <row r="629" spans="22:26" x14ac:dyDescent="0.25">
      <c r="V629" s="20">
        <v>2.85</v>
      </c>
      <c r="W629" s="20">
        <f t="shared" si="36"/>
        <v>22.04</v>
      </c>
      <c r="X629" s="22" t="str">
        <f t="shared" si="37"/>
        <v>22.04</v>
      </c>
      <c r="Y629" s="21">
        <f t="shared" si="38"/>
        <v>0</v>
      </c>
      <c r="Z629" s="21">
        <f t="shared" si="39"/>
        <v>9.6218733668595614E-3</v>
      </c>
    </row>
    <row r="630" spans="22:26" x14ac:dyDescent="0.25">
      <c r="V630" s="20">
        <v>2.86</v>
      </c>
      <c r="W630" s="20">
        <f t="shared" si="36"/>
        <v>22.04</v>
      </c>
      <c r="X630" s="22" t="str">
        <f t="shared" si="37"/>
        <v>22.04</v>
      </c>
      <c r="Y630" s="21">
        <f t="shared" si="38"/>
        <v>0</v>
      </c>
      <c r="Z630" s="21">
        <f t="shared" si="39"/>
        <v>9.3510532348836696E-3</v>
      </c>
    </row>
    <row r="631" spans="22:26" x14ac:dyDescent="0.25">
      <c r="V631" s="20">
        <v>2.87</v>
      </c>
      <c r="W631" s="20">
        <f t="shared" si="36"/>
        <v>22.05</v>
      </c>
      <c r="X631" s="22" t="str">
        <f t="shared" si="37"/>
        <v>22.05</v>
      </c>
      <c r="Y631" s="21">
        <f t="shared" si="38"/>
        <v>0</v>
      </c>
      <c r="Z631" s="21">
        <f t="shared" si="39"/>
        <v>9.0869469473907113E-3</v>
      </c>
    </row>
    <row r="632" spans="22:26" x14ac:dyDescent="0.25">
      <c r="V632" s="20">
        <v>2.88</v>
      </c>
      <c r="W632" s="20">
        <f t="shared" si="36"/>
        <v>22.06</v>
      </c>
      <c r="X632" s="22" t="str">
        <f t="shared" si="37"/>
        <v>22.06</v>
      </c>
      <c r="Y632" s="21">
        <f t="shared" si="38"/>
        <v>0</v>
      </c>
      <c r="Z632" s="21">
        <f t="shared" si="39"/>
        <v>8.8294169547722991E-3</v>
      </c>
    </row>
    <row r="633" spans="22:26" x14ac:dyDescent="0.25">
      <c r="V633" s="20">
        <v>2.89</v>
      </c>
      <c r="W633" s="20">
        <f t="shared" si="36"/>
        <v>22.06</v>
      </c>
      <c r="X633" s="22" t="str">
        <f t="shared" si="37"/>
        <v>22.06</v>
      </c>
      <c r="Y633" s="21">
        <f t="shared" si="38"/>
        <v>0</v>
      </c>
      <c r="Z633" s="21">
        <f t="shared" si="39"/>
        <v>8.5783276541531641E-3</v>
      </c>
    </row>
    <row r="634" spans="22:26" x14ac:dyDescent="0.25">
      <c r="V634" s="20">
        <v>2.9</v>
      </c>
      <c r="W634" s="20">
        <f t="shared" si="36"/>
        <v>22.07</v>
      </c>
      <c r="X634" s="22" t="str">
        <f t="shared" si="37"/>
        <v>22.07</v>
      </c>
      <c r="Y634" s="21">
        <f t="shared" si="38"/>
        <v>0</v>
      </c>
      <c r="Z634" s="21">
        <f t="shared" si="39"/>
        <v>8.3335453876861969E-3</v>
      </c>
    </row>
    <row r="635" spans="22:26" x14ac:dyDescent="0.25">
      <c r="V635" s="20">
        <v>2.91</v>
      </c>
      <c r="W635" s="20">
        <f t="shared" si="36"/>
        <v>22.08</v>
      </c>
      <c r="X635" s="22" t="str">
        <f t="shared" si="37"/>
        <v>22.08</v>
      </c>
      <c r="Y635" s="21">
        <f t="shared" si="38"/>
        <v>0</v>
      </c>
      <c r="Z635" s="21">
        <f t="shared" si="39"/>
        <v>8.0949384399372631E-3</v>
      </c>
    </row>
    <row r="636" spans="22:26" x14ac:dyDescent="0.25">
      <c r="V636" s="20">
        <v>2.92</v>
      </c>
      <c r="W636" s="20">
        <f t="shared" si="36"/>
        <v>22.09</v>
      </c>
      <c r="X636" s="22" t="str">
        <f t="shared" si="37"/>
        <v>22.09</v>
      </c>
      <c r="Y636" s="21">
        <f t="shared" si="38"/>
        <v>0</v>
      </c>
      <c r="Z636" s="21">
        <f t="shared" si="39"/>
        <v>7.8623770343873578E-3</v>
      </c>
    </row>
    <row r="637" spans="22:26" x14ac:dyDescent="0.25">
      <c r="V637" s="20">
        <v>2.93</v>
      </c>
      <c r="W637" s="20">
        <f t="shared" si="36"/>
        <v>22.09</v>
      </c>
      <c r="X637" s="22" t="str">
        <f t="shared" si="37"/>
        <v>22.09</v>
      </c>
      <c r="Y637" s="21">
        <f t="shared" si="38"/>
        <v>0</v>
      </c>
      <c r="Z637" s="21">
        <f t="shared" si="39"/>
        <v>7.6357333290791645E-3</v>
      </c>
    </row>
    <row r="638" spans="22:26" x14ac:dyDescent="0.25">
      <c r="V638" s="20">
        <v>2.94</v>
      </c>
      <c r="W638" s="20">
        <f t="shared" si="36"/>
        <v>22.1</v>
      </c>
      <c r="X638" s="22" t="str">
        <f t="shared" si="37"/>
        <v>22.1</v>
      </c>
      <c r="Y638" s="21">
        <f t="shared" si="38"/>
        <v>0</v>
      </c>
      <c r="Z638" s="21">
        <f t="shared" si="39"/>
        <v>7.414881411435429E-3</v>
      </c>
    </row>
    <row r="639" spans="22:26" x14ac:dyDescent="0.25">
      <c r="V639" s="20">
        <v>2.95</v>
      </c>
      <c r="W639" s="20">
        <f t="shared" si="36"/>
        <v>22.11</v>
      </c>
      <c r="X639" s="22" t="str">
        <f t="shared" si="37"/>
        <v>22.11</v>
      </c>
      <c r="Y639" s="21">
        <f t="shared" si="38"/>
        <v>0</v>
      </c>
      <c r="Z639" s="21">
        <f t="shared" si="39"/>
        <v>7.199697292275516E-3</v>
      </c>
    </row>
    <row r="640" spans="22:26" x14ac:dyDescent="0.25">
      <c r="V640" s="20">
        <v>2.96</v>
      </c>
      <c r="W640" s="20">
        <f t="shared" si="36"/>
        <v>22.11</v>
      </c>
      <c r="X640" s="22" t="str">
        <f t="shared" si="37"/>
        <v>22.11</v>
      </c>
      <c r="Y640" s="21">
        <f t="shared" si="38"/>
        <v>0</v>
      </c>
      <c r="Z640" s="21">
        <f t="shared" si="39"/>
        <v>6.9900588990573281E-3</v>
      </c>
    </row>
    <row r="641" spans="22:26" x14ac:dyDescent="0.25">
      <c r="V641" s="20">
        <v>2.97</v>
      </c>
      <c r="W641" s="20">
        <f t="shared" si="36"/>
        <v>22.12</v>
      </c>
      <c r="X641" s="22" t="str">
        <f t="shared" si="37"/>
        <v>22.12</v>
      </c>
      <c r="Y641" s="21">
        <f t="shared" si="38"/>
        <v>0</v>
      </c>
      <c r="Z641" s="21">
        <f t="shared" si="39"/>
        <v>6.7858460683705227E-3</v>
      </c>
    </row>
    <row r="642" spans="22:26" x14ac:dyDescent="0.25">
      <c r="V642" s="20">
        <v>2.98</v>
      </c>
      <c r="W642" s="20">
        <f t="shared" si="36"/>
        <v>22.13</v>
      </c>
      <c r="X642" s="22" t="str">
        <f t="shared" si="37"/>
        <v>22.13</v>
      </c>
      <c r="Y642" s="21">
        <f t="shared" si="38"/>
        <v>0</v>
      </c>
      <c r="Z642" s="21">
        <f t="shared" si="39"/>
        <v>6.5869405377075724E-3</v>
      </c>
    </row>
    <row r="643" spans="22:26" x14ac:dyDescent="0.25">
      <c r="V643" s="20">
        <v>2.99</v>
      </c>
      <c r="W643" s="20">
        <f t="shared" si="36"/>
        <v>22.14</v>
      </c>
      <c r="X643" s="22" t="str">
        <f t="shared" si="37"/>
        <v>22.14</v>
      </c>
      <c r="Y643" s="21">
        <f t="shared" si="38"/>
        <v>0</v>
      </c>
      <c r="Z643" s="21">
        <f t="shared" si="39"/>
        <v>6.3932259365382035E-3</v>
      </c>
    </row>
    <row r="644" spans="22:26" x14ac:dyDescent="0.25">
      <c r="V644" s="20">
        <v>3</v>
      </c>
      <c r="W644" s="20">
        <f t="shared" si="36"/>
        <v>22.14</v>
      </c>
      <c r="X644" s="22" t="str">
        <f t="shared" si="37"/>
        <v>22.14</v>
      </c>
      <c r="Y644" s="21">
        <f t="shared" si="38"/>
        <v>0</v>
      </c>
      <c r="Z644" s="21">
        <f t="shared" si="39"/>
        <v>6.2045877767132112E-3</v>
      </c>
    </row>
    <row r="645" spans="22:26" x14ac:dyDescent="0.25">
      <c r="V645" s="20">
        <v>3.01</v>
      </c>
      <c r="W645" s="20">
        <f t="shared" si="36"/>
        <v>22.15</v>
      </c>
      <c r="X645" s="22" t="str">
        <f t="shared" si="37"/>
        <v>22.15</v>
      </c>
      <c r="Y645" s="21">
        <f t="shared" si="38"/>
        <v>0</v>
      </c>
      <c r="Z645" s="21">
        <f t="shared" si="39"/>
        <v>6.0209134422226302E-3</v>
      </c>
    </row>
    <row r="646" spans="22:26" x14ac:dyDescent="0.25">
      <c r="V646" s="20">
        <v>3.02</v>
      </c>
      <c r="W646" s="20">
        <f t="shared" si="36"/>
        <v>22.16</v>
      </c>
      <c r="X646" s="22" t="str">
        <f t="shared" si="37"/>
        <v>22.16</v>
      </c>
      <c r="Y646" s="21">
        <f t="shared" si="38"/>
        <v>0</v>
      </c>
      <c r="Z646" s="21">
        <f t="shared" si="39"/>
        <v>5.8420921783335477E-3</v>
      </c>
    </row>
    <row r="647" spans="22:26" x14ac:dyDescent="0.25">
      <c r="V647" s="20">
        <v>3.03</v>
      </c>
      <c r="W647" s="20">
        <f t="shared" si="36"/>
        <v>22.16</v>
      </c>
      <c r="X647" s="22" t="str">
        <f t="shared" si="37"/>
        <v>22.16</v>
      </c>
      <c r="Y647" s="21">
        <f t="shared" si="38"/>
        <v>0</v>
      </c>
      <c r="Z647" s="21">
        <f t="shared" si="39"/>
        <v>5.6680150801322023E-3</v>
      </c>
    </row>
    <row r="648" spans="22:26" x14ac:dyDescent="0.25">
      <c r="V648" s="20">
        <v>3.04</v>
      </c>
      <c r="W648" s="20">
        <f t="shared" si="36"/>
        <v>22.17</v>
      </c>
      <c r="X648" s="22" t="str">
        <f t="shared" si="37"/>
        <v>22.17</v>
      </c>
      <c r="Y648" s="21">
        <f t="shared" si="38"/>
        <v>0</v>
      </c>
      <c r="Z648" s="21">
        <f t="shared" si="39"/>
        <v>5.4985750804946911E-3</v>
      </c>
    </row>
    <row r="649" spans="22:26" x14ac:dyDescent="0.25">
      <c r="V649" s="20">
        <v>3.05</v>
      </c>
      <c r="W649" s="20">
        <f t="shared" si="36"/>
        <v>22.18</v>
      </c>
      <c r="X649" s="22" t="str">
        <f t="shared" si="37"/>
        <v>22.18</v>
      </c>
      <c r="Y649" s="21">
        <f t="shared" si="38"/>
        <v>0</v>
      </c>
      <c r="Z649" s="21">
        <f t="shared" si="39"/>
        <v>5.3336669375105353E-3</v>
      </c>
    </row>
    <row r="650" spans="22:26" x14ac:dyDescent="0.25">
      <c r="V650" s="20">
        <v>3.06</v>
      </c>
      <c r="W650" s="20">
        <f t="shared" si="36"/>
        <v>22.19</v>
      </c>
      <c r="X650" s="22" t="str">
        <f t="shared" si="37"/>
        <v>22.19</v>
      </c>
      <c r="Y650" s="21">
        <f t="shared" si="38"/>
        <v>0</v>
      </c>
      <c r="Z650" s="21">
        <f t="shared" si="39"/>
        <v>5.1731872213826493E-3</v>
      </c>
    </row>
    <row r="651" spans="22:26" x14ac:dyDescent="0.25">
      <c r="V651" s="20">
        <v>3.07</v>
      </c>
      <c r="W651" s="20">
        <f t="shared" si="36"/>
        <v>22.19</v>
      </c>
      <c r="X651" s="22" t="str">
        <f t="shared" si="37"/>
        <v>22.19</v>
      </c>
      <c r="Y651" s="21">
        <f t="shared" si="38"/>
        <v>0</v>
      </c>
      <c r="Z651" s="21">
        <f t="shared" si="39"/>
        <v>5.0170343008273067E-3</v>
      </c>
    </row>
    <row r="652" spans="22:26" x14ac:dyDescent="0.25">
      <c r="V652" s="20">
        <v>3.08</v>
      </c>
      <c r="W652" s="20">
        <f t="shared" si="36"/>
        <v>22.2</v>
      </c>
      <c r="X652" s="22" t="str">
        <f t="shared" si="37"/>
        <v>22.2</v>
      </c>
      <c r="Y652" s="21">
        <f t="shared" si="38"/>
        <v>0</v>
      </c>
      <c r="Z652" s="21">
        <f t="shared" si="39"/>
        <v>4.865108328996913E-3</v>
      </c>
    </row>
    <row r="653" spans="22:26" x14ac:dyDescent="0.25">
      <c r="V653" s="20">
        <v>3.09</v>
      </c>
      <c r="W653" s="20">
        <f t="shared" si="36"/>
        <v>22.21</v>
      </c>
      <c r="X653" s="22" t="str">
        <f t="shared" si="37"/>
        <v>22.21</v>
      </c>
      <c r="Y653" s="21">
        <f t="shared" si="38"/>
        <v>0</v>
      </c>
      <c r="Z653" s="21">
        <f t="shared" si="39"/>
        <v>4.717311228948474E-3</v>
      </c>
    </row>
    <row r="654" spans="22:26" x14ac:dyDescent="0.25">
      <c r="V654" s="20">
        <v>3.1</v>
      </c>
      <c r="W654" s="20">
        <f t="shared" si="36"/>
        <v>22.21</v>
      </c>
      <c r="X654" s="22" t="str">
        <f t="shared" si="37"/>
        <v>22.21</v>
      </c>
      <c r="Y654" s="21">
        <f t="shared" si="38"/>
        <v>0</v>
      </c>
      <c r="Z654" s="21">
        <f t="shared" si="39"/>
        <v>4.5735466786798861E-3</v>
      </c>
    </row>
    <row r="655" spans="22:26" x14ac:dyDescent="0.25">
      <c r="V655" s="20">
        <v>3.11</v>
      </c>
      <c r="W655" s="20">
        <f t="shared" si="36"/>
        <v>22.22</v>
      </c>
      <c r="X655" s="22" t="str">
        <f t="shared" si="37"/>
        <v>22.22</v>
      </c>
      <c r="Y655" s="21">
        <f t="shared" si="38"/>
        <v>0</v>
      </c>
      <c r="Z655" s="21">
        <f t="shared" si="39"/>
        <v>4.4337200957561143E-3</v>
      </c>
    </row>
    <row r="656" spans="22:26" x14ac:dyDescent="0.25">
      <c r="V656" s="20">
        <v>3.12</v>
      </c>
      <c r="W656" s="20">
        <f t="shared" si="36"/>
        <v>22.23</v>
      </c>
      <c r="X656" s="22" t="str">
        <f t="shared" si="37"/>
        <v>22.23</v>
      </c>
      <c r="Y656" s="21">
        <f t="shared" si="38"/>
        <v>0</v>
      </c>
      <c r="Z656" s="21">
        <f t="shared" si="39"/>
        <v>4.2977386215466368E-3</v>
      </c>
    </row>
    <row r="657" spans="22:26" x14ac:dyDescent="0.25">
      <c r="V657" s="20">
        <v>3.13</v>
      </c>
      <c r="W657" s="20">
        <f t="shared" si="36"/>
        <v>22.24</v>
      </c>
      <c r="X657" s="22" t="str">
        <f t="shared" si="37"/>
        <v>22.24</v>
      </c>
      <c r="Y657" s="21">
        <f t="shared" si="38"/>
        <v>0</v>
      </c>
      <c r="Z657" s="21">
        <f t="shared" si="39"/>
        <v>4.1655111050955557E-3</v>
      </c>
    </row>
    <row r="658" spans="22:26" x14ac:dyDescent="0.25">
      <c r="V658" s="20">
        <v>3.14</v>
      </c>
      <c r="W658" s="20">
        <f t="shared" si="36"/>
        <v>22.24</v>
      </c>
      <c r="X658" s="22" t="str">
        <f t="shared" si="37"/>
        <v>22.24</v>
      </c>
      <c r="Y658" s="21">
        <f t="shared" si="38"/>
        <v>0</v>
      </c>
      <c r="Z658" s="21">
        <f t="shared" si="39"/>
        <v>4.0369480866448149E-3</v>
      </c>
    </row>
    <row r="659" spans="22:26" x14ac:dyDescent="0.25">
      <c r="V659" s="20">
        <v>3.15</v>
      </c>
      <c r="W659" s="20">
        <f t="shared" si="36"/>
        <v>22.25</v>
      </c>
      <c r="X659" s="22" t="str">
        <f t="shared" si="37"/>
        <v>22.25</v>
      </c>
      <c r="Y659" s="21">
        <f t="shared" si="38"/>
        <v>0</v>
      </c>
      <c r="Z659" s="21">
        <f t="shared" si="39"/>
        <v>3.9119617808312263E-3</v>
      </c>
    </row>
    <row r="660" spans="22:26" x14ac:dyDescent="0.25">
      <c r="V660" s="20">
        <v>3.16</v>
      </c>
      <c r="W660" s="20">
        <f t="shared" si="36"/>
        <v>22.26</v>
      </c>
      <c r="X660" s="22" t="str">
        <f t="shared" si="37"/>
        <v>22.26</v>
      </c>
      <c r="Y660" s="21">
        <f t="shared" si="38"/>
        <v>0</v>
      </c>
      <c r="Z660" s="21">
        <f t="shared" si="39"/>
        <v>3.7904660595769806E-3</v>
      </c>
    </row>
    <row r="661" spans="22:26" x14ac:dyDescent="0.25">
      <c r="V661" s="20">
        <v>3.17</v>
      </c>
      <c r="W661" s="20">
        <f t="shared" si="36"/>
        <v>22.26</v>
      </c>
      <c r="X661" s="22" t="str">
        <f t="shared" si="37"/>
        <v>22.26</v>
      </c>
      <c r="Y661" s="21">
        <f t="shared" si="38"/>
        <v>0</v>
      </c>
      <c r="Z661" s="21">
        <f t="shared" si="39"/>
        <v>3.6723764346934347E-3</v>
      </c>
    </row>
    <row r="662" spans="22:26" x14ac:dyDescent="0.25">
      <c r="V662" s="20">
        <v>3.18</v>
      </c>
      <c r="W662" s="20">
        <f t="shared" si="36"/>
        <v>22.27</v>
      </c>
      <c r="X662" s="22" t="str">
        <f t="shared" si="37"/>
        <v>22.27</v>
      </c>
      <c r="Y662" s="21">
        <f t="shared" si="38"/>
        <v>0</v>
      </c>
      <c r="Z662" s="21">
        <f t="shared" si="39"/>
        <v>3.5576100402171305E-3</v>
      </c>
    </row>
    <row r="663" spans="22:26" x14ac:dyDescent="0.25">
      <c r="V663" s="20">
        <v>3.19</v>
      </c>
      <c r="W663" s="20">
        <f t="shared" si="36"/>
        <v>22.28</v>
      </c>
      <c r="X663" s="22" t="str">
        <f t="shared" si="37"/>
        <v>22.28</v>
      </c>
      <c r="Y663" s="21">
        <f t="shared" si="38"/>
        <v>0</v>
      </c>
      <c r="Z663" s="21">
        <f t="shared" si="39"/>
        <v>3.4460856144969813E-3</v>
      </c>
    </row>
    <row r="664" spans="22:26" x14ac:dyDescent="0.25">
      <c r="V664" s="20">
        <v>3.2</v>
      </c>
      <c r="W664" s="20">
        <f>ROUND(V664*$C$4/SQRT($C$6)+$C$5,2)</f>
        <v>22.29</v>
      </c>
      <c r="X664" s="22" t="str">
        <f>CONCATENATE(W664)</f>
        <v>22.29</v>
      </c>
      <c r="Y664" s="21">
        <f t="shared" si="38"/>
        <v>0</v>
      </c>
      <c r="Z664" s="21">
        <f t="shared" si="39"/>
        <v>3.3377234820507768E-3</v>
      </c>
    </row>
    <row r="665" spans="22:26" x14ac:dyDescent="0.25">
      <c r="V665" s="20"/>
      <c r="W665" s="20"/>
    </row>
    <row r="666" spans="22:26" x14ac:dyDescent="0.25">
      <c r="V666" s="20"/>
      <c r="W666" s="20"/>
    </row>
    <row r="667" spans="22:26" x14ac:dyDescent="0.25">
      <c r="V667" s="20"/>
      <c r="W667" s="20"/>
    </row>
    <row r="668" spans="22:26" x14ac:dyDescent="0.25">
      <c r="V668" s="20"/>
      <c r="W668" s="20"/>
    </row>
    <row r="669" spans="22:26" x14ac:dyDescent="0.25">
      <c r="V669" s="20"/>
      <c r="W669" s="20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665"/>
  <sheetViews>
    <sheetView workbookViewId="0">
      <selection activeCell="L21" sqref="L21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3.88671875" style="1" bestFit="1" customWidth="1"/>
    <col min="5" max="5" width="6.6640625" style="9" customWidth="1"/>
    <col min="6" max="6" width="24.88671875" style="1" bestFit="1" customWidth="1"/>
    <col min="7" max="7" width="7.5546875" style="9" customWidth="1"/>
    <col min="8" max="8" width="4.5546875" style="9" customWidth="1"/>
    <col min="9" max="9" width="25.109375" style="1" bestFit="1" customWidth="1"/>
    <col min="10" max="18" width="9.109375" style="1"/>
    <col min="19" max="21" width="1.6640625" style="9" customWidth="1"/>
    <col min="22" max="23" width="1.6640625" style="1" customWidth="1"/>
    <col min="24" max="16384" width="9.109375" style="1"/>
  </cols>
  <sheetData>
    <row r="1" spans="2:16" ht="13.8" thickBot="1" x14ac:dyDescent="0.3"/>
    <row r="2" spans="2:16" ht="21" x14ac:dyDescent="0.4">
      <c r="B2" s="58" t="s">
        <v>228</v>
      </c>
      <c r="C2" s="57"/>
      <c r="D2" s="17"/>
      <c r="E2" s="102"/>
      <c r="F2" s="17"/>
      <c r="G2" s="101"/>
      <c r="H2" s="101"/>
      <c r="I2" s="12"/>
      <c r="J2" s="13"/>
    </row>
    <row r="3" spans="2:16" x14ac:dyDescent="0.25">
      <c r="B3" s="52"/>
      <c r="C3" s="50"/>
      <c r="D3" s="7"/>
      <c r="E3" s="92"/>
      <c r="F3" s="7"/>
      <c r="G3" s="92"/>
      <c r="H3" s="92"/>
      <c r="I3" s="7"/>
      <c r="J3" s="15"/>
    </row>
    <row r="4" spans="2:16" x14ac:dyDescent="0.25">
      <c r="B4" s="14" t="s">
        <v>18</v>
      </c>
      <c r="C4" s="96">
        <v>30</v>
      </c>
      <c r="D4" s="7"/>
      <c r="E4" s="92"/>
      <c r="F4" s="11"/>
      <c r="G4" s="100"/>
      <c r="H4" s="100"/>
      <c r="I4" s="11"/>
      <c r="J4" s="15"/>
    </row>
    <row r="5" spans="2:16" ht="13.8" thickBot="1" x14ac:dyDescent="0.3">
      <c r="B5" s="14" t="s">
        <v>227</v>
      </c>
      <c r="C5" s="4">
        <v>18</v>
      </c>
      <c r="D5" s="7"/>
      <c r="E5" s="92"/>
      <c r="F5" s="45" t="s">
        <v>17</v>
      </c>
      <c r="G5" s="92"/>
      <c r="H5" s="92"/>
      <c r="I5" s="3" t="s">
        <v>16</v>
      </c>
      <c r="J5" s="15"/>
    </row>
    <row r="6" spans="2:16" ht="13.8" thickBot="1" x14ac:dyDescent="0.3">
      <c r="B6" s="14" t="s">
        <v>15</v>
      </c>
      <c r="C6" s="43">
        <v>0.95</v>
      </c>
      <c r="D6" s="36" t="s">
        <v>9</v>
      </c>
      <c r="E6" s="95">
        <f>C7-C10</f>
        <v>0.4246954918846837</v>
      </c>
      <c r="F6" s="94" t="s">
        <v>225</v>
      </c>
      <c r="G6" s="33">
        <f>C7+C10</f>
        <v>0.77530450811531626</v>
      </c>
      <c r="H6" s="32" t="s">
        <v>7</v>
      </c>
      <c r="I6" s="93" t="str">
        <f>ROUND(C5/C4,3)&amp;" +/- "&amp;ROUND(C10,3)</f>
        <v>0.6 +/- 0.175</v>
      </c>
      <c r="J6" s="15"/>
    </row>
    <row r="7" spans="2:16" hidden="1" x14ac:dyDescent="0.25">
      <c r="B7" s="99" t="s">
        <v>0</v>
      </c>
      <c r="C7" s="42">
        <f>C5/C4</f>
        <v>0.6</v>
      </c>
      <c r="D7" s="7"/>
      <c r="E7" s="92"/>
      <c r="F7" s="7"/>
      <c r="G7" s="92"/>
      <c r="H7" s="92"/>
      <c r="I7" s="7"/>
      <c r="J7" s="15"/>
      <c r="K7" s="19"/>
      <c r="L7" s="19"/>
      <c r="M7" s="19"/>
      <c r="N7" s="19"/>
      <c r="O7" s="19"/>
    </row>
    <row r="8" spans="2:16" hidden="1" x14ac:dyDescent="0.25">
      <c r="B8" s="30" t="s">
        <v>11</v>
      </c>
      <c r="C8" s="42">
        <f>NORMSINV((1-C6)/2)</f>
        <v>-1.9599639845400536</v>
      </c>
      <c r="D8" s="7"/>
      <c r="E8" s="92"/>
      <c r="F8" s="7"/>
      <c r="G8" s="92"/>
      <c r="H8" s="92"/>
      <c r="I8" s="7"/>
      <c r="J8" s="15"/>
      <c r="K8" s="19"/>
      <c r="L8" s="19"/>
      <c r="M8" s="19"/>
      <c r="N8" s="19"/>
      <c r="O8" s="19"/>
    </row>
    <row r="9" spans="2:16" hidden="1" x14ac:dyDescent="0.25">
      <c r="B9" s="99" t="s">
        <v>226</v>
      </c>
      <c r="C9" s="42">
        <f>SQRT(C7*(1-C7)/C4)</f>
        <v>8.9442719099991588E-2</v>
      </c>
      <c r="D9" s="7"/>
      <c r="E9" s="92"/>
      <c r="F9" s="7"/>
      <c r="G9" s="92"/>
      <c r="H9" s="92"/>
      <c r="I9" s="7"/>
      <c r="J9" s="15"/>
      <c r="K9" s="19"/>
      <c r="L9" s="19"/>
      <c r="M9" s="19"/>
      <c r="N9" s="19"/>
      <c r="O9" s="19"/>
    </row>
    <row r="10" spans="2:16" hidden="1" x14ac:dyDescent="0.25">
      <c r="B10" s="28" t="s">
        <v>224</v>
      </c>
      <c r="C10" s="98">
        <f>ABS(C8*C9)</f>
        <v>0.17530450811531628</v>
      </c>
      <c r="D10" s="7"/>
      <c r="E10" s="92"/>
      <c r="F10" s="7"/>
      <c r="G10" s="92"/>
      <c r="H10" s="92"/>
      <c r="I10" s="7"/>
      <c r="J10" s="15"/>
      <c r="K10" s="19"/>
      <c r="L10" s="19"/>
      <c r="M10" s="19"/>
      <c r="N10" s="19"/>
      <c r="O10" s="19"/>
    </row>
    <row r="11" spans="2:16" x14ac:dyDescent="0.25">
      <c r="B11" s="97"/>
      <c r="C11" s="44"/>
      <c r="D11" s="7"/>
      <c r="E11" s="92"/>
      <c r="F11" s="7"/>
      <c r="G11" s="92"/>
      <c r="H11" s="92"/>
      <c r="I11" s="7"/>
      <c r="J11" s="15"/>
    </row>
    <row r="12" spans="2:16" ht="13.8" thickBot="1" x14ac:dyDescent="0.3">
      <c r="B12" s="97"/>
      <c r="C12" s="44"/>
      <c r="D12" s="7"/>
      <c r="E12" s="92"/>
      <c r="F12" s="7"/>
      <c r="G12" s="92"/>
      <c r="H12" s="92"/>
      <c r="I12" s="7"/>
      <c r="J12" s="15"/>
    </row>
    <row r="13" spans="2:16" ht="13.8" thickBot="1" x14ac:dyDescent="0.3">
      <c r="B13" s="14" t="s">
        <v>10</v>
      </c>
      <c r="C13" s="96">
        <v>300</v>
      </c>
      <c r="D13" s="36" t="s">
        <v>9</v>
      </c>
      <c r="E13" s="95">
        <f>C7-C15</f>
        <v>0.43341366543075904</v>
      </c>
      <c r="F13" s="94" t="s">
        <v>225</v>
      </c>
      <c r="G13" s="33">
        <f>C7+C15</f>
        <v>0.76658633456924097</v>
      </c>
      <c r="H13" s="32" t="s">
        <v>7</v>
      </c>
      <c r="I13" s="93" t="str">
        <f>ROUND(C5/C4,3)&amp;" +/- "&amp;ROUND(C15,3)</f>
        <v>0.6 +/- 0.167</v>
      </c>
      <c r="J13" s="15"/>
      <c r="K13" s="19" t="s">
        <v>257</v>
      </c>
      <c r="L13" s="19"/>
      <c r="M13" s="19"/>
      <c r="N13" s="19"/>
      <c r="O13" s="19"/>
      <c r="P13" s="19"/>
    </row>
    <row r="14" spans="2:16" hidden="1" x14ac:dyDescent="0.25">
      <c r="B14" s="30" t="s">
        <v>6</v>
      </c>
      <c r="C14" s="42">
        <f>SQRT((C13-C4)/(C13-1))</f>
        <v>0.95026840073992569</v>
      </c>
      <c r="D14" s="7"/>
      <c r="E14" s="92"/>
      <c r="F14" s="7"/>
      <c r="G14" s="92"/>
      <c r="H14" s="92"/>
      <c r="I14" s="7"/>
      <c r="J14" s="15"/>
    </row>
    <row r="15" spans="2:16" hidden="1" x14ac:dyDescent="0.25">
      <c r="B15" s="30" t="s">
        <v>224</v>
      </c>
      <c r="C15" s="42">
        <f>C10*C14</f>
        <v>0.16658633456924093</v>
      </c>
      <c r="D15" s="7"/>
      <c r="E15" s="92"/>
      <c r="F15" s="7"/>
      <c r="G15" s="92"/>
      <c r="H15" s="92"/>
      <c r="I15" s="7"/>
      <c r="J15" s="15"/>
    </row>
    <row r="16" spans="2:16" ht="13.8" thickBot="1" x14ac:dyDescent="0.3">
      <c r="B16" s="91"/>
      <c r="C16" s="25"/>
      <c r="D16" s="8"/>
      <c r="E16" s="90"/>
      <c r="F16" s="8"/>
      <c r="G16" s="90"/>
      <c r="H16" s="90"/>
      <c r="I16" s="8"/>
      <c r="J16" s="16"/>
      <c r="K16" s="19" t="s">
        <v>258</v>
      </c>
      <c r="L16" s="19"/>
      <c r="M16" s="19"/>
      <c r="N16" s="19"/>
      <c r="O16" s="19"/>
      <c r="P16" s="19"/>
    </row>
    <row r="17" spans="3:23" x14ac:dyDescent="0.25">
      <c r="C17" s="10"/>
    </row>
    <row r="19" spans="3:23" x14ac:dyDescent="0.25">
      <c r="F19" s="89"/>
      <c r="S19" s="24" t="s">
        <v>3</v>
      </c>
      <c r="T19" s="24"/>
      <c r="U19" s="24" t="s">
        <v>3</v>
      </c>
      <c r="V19" s="24" t="s">
        <v>2</v>
      </c>
      <c r="W19" s="24" t="s">
        <v>2</v>
      </c>
    </row>
    <row r="20" spans="3:23" x14ac:dyDescent="0.25">
      <c r="S20" s="20">
        <v>-3.2</v>
      </c>
      <c r="T20" s="20">
        <f t="shared" ref="T20:T83" si="0">ROUND($C$7+S20*$C$9,3)</f>
        <v>0.314</v>
      </c>
      <c r="U20" s="22" t="str">
        <f t="shared" ref="U20:U83" si="1">CONCATENATE(T20)</f>
        <v>0.314</v>
      </c>
      <c r="V20" s="21">
        <f t="shared" ref="V20:V83" si="2">IF(OR(T20&lt;$E$6,T20&gt;$G$6),0,(EXP(-0.5*S20^2))/($C$9*SQRT(2*PI())))</f>
        <v>0</v>
      </c>
      <c r="W20" s="21">
        <f t="shared" ref="W20:W83" si="3">IF(AND(T20&gt;=$E$6,T20&lt;=$G$6),0,(EXP(-0.5*S20^2))/($C$9*SQRT(2*PI())))</f>
        <v>2.6654916414152983E-2</v>
      </c>
    </row>
    <row r="21" spans="3:23" x14ac:dyDescent="0.25">
      <c r="S21" s="20">
        <v>-3.19</v>
      </c>
      <c r="T21" s="20">
        <f t="shared" si="0"/>
        <v>0.315</v>
      </c>
      <c r="U21" s="22" t="str">
        <f t="shared" si="1"/>
        <v>0.315</v>
      </c>
      <c r="V21" s="21">
        <f t="shared" si="2"/>
        <v>0</v>
      </c>
      <c r="W21" s="21">
        <f t="shared" si="3"/>
        <v>2.7520291751069226E-2</v>
      </c>
    </row>
    <row r="22" spans="3:23" x14ac:dyDescent="0.25">
      <c r="S22" s="20">
        <v>-3.18</v>
      </c>
      <c r="T22" s="20">
        <f t="shared" si="0"/>
        <v>0.316</v>
      </c>
      <c r="U22" s="22" t="str">
        <f t="shared" si="1"/>
        <v>0.316</v>
      </c>
      <c r="V22" s="21">
        <f t="shared" si="2"/>
        <v>0</v>
      </c>
      <c r="W22" s="21">
        <f t="shared" si="3"/>
        <v>2.8410921026290229E-2</v>
      </c>
    </row>
    <row r="23" spans="3:23" x14ac:dyDescent="0.25">
      <c r="S23" s="20">
        <v>-3.17</v>
      </c>
      <c r="T23" s="20">
        <f t="shared" si="0"/>
        <v>0.316</v>
      </c>
      <c r="U23" s="22" t="str">
        <f t="shared" si="1"/>
        <v>0.316</v>
      </c>
      <c r="V23" s="21">
        <f t="shared" si="2"/>
        <v>0</v>
      </c>
      <c r="W23" s="21">
        <f t="shared" si="3"/>
        <v>2.9327440524795842E-2</v>
      </c>
    </row>
    <row r="24" spans="3:23" x14ac:dyDescent="0.25">
      <c r="S24" s="20">
        <v>-3.16</v>
      </c>
      <c r="T24" s="20">
        <f t="shared" si="0"/>
        <v>0.317</v>
      </c>
      <c r="U24" s="22" t="str">
        <f t="shared" si="1"/>
        <v>0.317</v>
      </c>
      <c r="V24" s="21">
        <f t="shared" si="2"/>
        <v>0</v>
      </c>
      <c r="W24" s="21">
        <f t="shared" si="3"/>
        <v>3.0270499198642484E-2</v>
      </c>
    </row>
    <row r="25" spans="3:23" x14ac:dyDescent="0.25">
      <c r="S25" s="20">
        <v>-3.15</v>
      </c>
      <c r="T25" s="20">
        <f t="shared" si="0"/>
        <v>0.318</v>
      </c>
      <c r="U25" s="22" t="str">
        <f t="shared" si="1"/>
        <v>0.318</v>
      </c>
      <c r="V25" s="21">
        <f t="shared" si="2"/>
        <v>0</v>
      </c>
      <c r="W25" s="21">
        <f t="shared" si="3"/>
        <v>3.1240758811856267E-2</v>
      </c>
    </row>
    <row r="26" spans="3:23" x14ac:dyDescent="0.25">
      <c r="S26" s="20">
        <v>-3.14</v>
      </c>
      <c r="T26" s="20">
        <f t="shared" si="0"/>
        <v>0.31900000000000001</v>
      </c>
      <c r="U26" s="22" t="str">
        <f t="shared" si="1"/>
        <v>0.319</v>
      </c>
      <c r="V26" s="21">
        <f t="shared" si="2"/>
        <v>0</v>
      </c>
      <c r="W26" s="21">
        <f t="shared" si="3"/>
        <v>3.2238894083483988E-2</v>
      </c>
    </row>
    <row r="27" spans="3:23" x14ac:dyDescent="0.25">
      <c r="S27" s="20">
        <v>-3.13</v>
      </c>
      <c r="T27" s="20">
        <f t="shared" si="0"/>
        <v>0.32</v>
      </c>
      <c r="U27" s="22" t="str">
        <f t="shared" si="1"/>
        <v>0.32</v>
      </c>
      <c r="V27" s="21">
        <f t="shared" si="2"/>
        <v>0</v>
      </c>
      <c r="W27" s="21">
        <f t="shared" si="3"/>
        <v>3.3265592828656897E-2</v>
      </c>
    </row>
    <row r="28" spans="3:23" x14ac:dyDescent="0.25">
      <c r="S28" s="20">
        <v>-3.12</v>
      </c>
      <c r="T28" s="20">
        <f t="shared" si="0"/>
        <v>0.32100000000000001</v>
      </c>
      <c r="U28" s="22" t="str">
        <f t="shared" si="1"/>
        <v>0.321</v>
      </c>
      <c r="V28" s="21">
        <f t="shared" si="2"/>
        <v>0</v>
      </c>
      <c r="W28" s="21">
        <f t="shared" si="3"/>
        <v>3.4321556097516151E-2</v>
      </c>
    </row>
    <row r="29" spans="3:23" x14ac:dyDescent="0.25">
      <c r="S29" s="20">
        <v>-3.11</v>
      </c>
      <c r="T29" s="20">
        <f t="shared" si="0"/>
        <v>0.32200000000000001</v>
      </c>
      <c r="U29" s="22" t="str">
        <f t="shared" si="1"/>
        <v>0.322</v>
      </c>
      <c r="V29" s="21">
        <f t="shared" si="2"/>
        <v>0</v>
      </c>
      <c r="W29" s="21">
        <f t="shared" si="3"/>
        <v>3.5407498311848383E-2</v>
      </c>
    </row>
    <row r="30" spans="3:23" x14ac:dyDescent="0.25">
      <c r="S30" s="20">
        <v>-3.1</v>
      </c>
      <c r="T30" s="20">
        <f t="shared" si="0"/>
        <v>0.32300000000000001</v>
      </c>
      <c r="U30" s="22" t="str">
        <f t="shared" si="1"/>
        <v>0.323</v>
      </c>
      <c r="V30" s="21">
        <f t="shared" si="2"/>
        <v>0</v>
      </c>
      <c r="W30" s="21">
        <f t="shared" si="3"/>
        <v>3.6524147399273621E-2</v>
      </c>
    </row>
    <row r="31" spans="3:23" x14ac:dyDescent="0.25">
      <c r="S31" s="20">
        <v>-3.09</v>
      </c>
      <c r="T31" s="20">
        <f t="shared" si="0"/>
        <v>0.32400000000000001</v>
      </c>
      <c r="U31" s="22" t="str">
        <f t="shared" si="1"/>
        <v>0.324</v>
      </c>
      <c r="V31" s="21">
        <f t="shared" si="2"/>
        <v>0</v>
      </c>
      <c r="W31" s="21">
        <f t="shared" si="3"/>
        <v>3.7672244924828076E-2</v>
      </c>
    </row>
    <row r="32" spans="3:23" x14ac:dyDescent="0.25">
      <c r="S32" s="20">
        <v>-3.08</v>
      </c>
      <c r="T32" s="20">
        <f t="shared" si="0"/>
        <v>0.32500000000000001</v>
      </c>
      <c r="U32" s="22" t="str">
        <f t="shared" si="1"/>
        <v>0.325</v>
      </c>
      <c r="V32" s="21">
        <f t="shared" si="2"/>
        <v>0</v>
      </c>
      <c r="W32" s="21">
        <f t="shared" si="3"/>
        <v>3.8852546219776816E-2</v>
      </c>
    </row>
    <row r="33" spans="19:23" s="1" customFormat="1" x14ac:dyDescent="0.25">
      <c r="S33" s="20">
        <v>-3.07</v>
      </c>
      <c r="T33" s="20">
        <f t="shared" si="0"/>
        <v>0.32500000000000001</v>
      </c>
      <c r="U33" s="22" t="str">
        <f t="shared" si="1"/>
        <v>0.325</v>
      </c>
      <c r="V33" s="21">
        <f t="shared" si="2"/>
        <v>0</v>
      </c>
      <c r="W33" s="21">
        <f t="shared" si="3"/>
        <v>4.0065820507492807E-2</v>
      </c>
    </row>
    <row r="34" spans="19:23" s="1" customFormat="1" x14ac:dyDescent="0.25">
      <c r="S34" s="20">
        <v>-3.06</v>
      </c>
      <c r="T34" s="20">
        <f t="shared" si="0"/>
        <v>0.32600000000000001</v>
      </c>
      <c r="U34" s="22" t="str">
        <f t="shared" si="1"/>
        <v>0.326</v>
      </c>
      <c r="V34" s="21">
        <f t="shared" si="2"/>
        <v>0</v>
      </c>
      <c r="W34" s="21">
        <f t="shared" si="3"/>
        <v>4.1312851026231626E-2</v>
      </c>
    </row>
    <row r="35" spans="19:23" s="1" customFormat="1" x14ac:dyDescent="0.25">
      <c r="S35" s="20">
        <v>-3.05</v>
      </c>
      <c r="T35" s="20">
        <f t="shared" si="0"/>
        <v>0.32700000000000001</v>
      </c>
      <c r="U35" s="22" t="str">
        <f t="shared" si="1"/>
        <v>0.327</v>
      </c>
      <c r="V35" s="21">
        <f t="shared" si="2"/>
        <v>0</v>
      </c>
      <c r="W35" s="21">
        <f t="shared" si="3"/>
        <v>4.2594435148630996E-2</v>
      </c>
    </row>
    <row r="36" spans="19:23" s="1" customFormat="1" x14ac:dyDescent="0.25">
      <c r="S36" s="20">
        <v>-3.04</v>
      </c>
      <c r="T36" s="20">
        <f t="shared" si="0"/>
        <v>0.32800000000000001</v>
      </c>
      <c r="U36" s="22" t="str">
        <f t="shared" si="1"/>
        <v>0.328</v>
      </c>
      <c r="V36" s="21">
        <f t="shared" si="2"/>
        <v>0</v>
      </c>
      <c r="W36" s="21">
        <f t="shared" si="3"/>
        <v>4.391138449775895E-2</v>
      </c>
    </row>
    <row r="37" spans="19:23" s="1" customFormat="1" x14ac:dyDescent="0.25">
      <c r="S37" s="20">
        <v>-3.03</v>
      </c>
      <c r="T37" s="20">
        <f t="shared" si="0"/>
        <v>0.32900000000000001</v>
      </c>
      <c r="U37" s="22" t="str">
        <f t="shared" si="1"/>
        <v>0.329</v>
      </c>
      <c r="V37" s="21">
        <f t="shared" si="2"/>
        <v>0</v>
      </c>
      <c r="W37" s="21">
        <f t="shared" si="3"/>
        <v>4.5264525059534003E-2</v>
      </c>
    </row>
    <row r="38" spans="19:23" s="1" customFormat="1" x14ac:dyDescent="0.25">
      <c r="S38" s="20">
        <v>-3.02</v>
      </c>
      <c r="T38" s="20">
        <f t="shared" si="0"/>
        <v>0.33</v>
      </c>
      <c r="U38" s="22" t="str">
        <f t="shared" si="1"/>
        <v>0.33</v>
      </c>
      <c r="V38" s="21">
        <f t="shared" si="2"/>
        <v>0</v>
      </c>
      <c r="W38" s="21">
        <f t="shared" si="3"/>
        <v>4.6654697291334417E-2</v>
      </c>
    </row>
    <row r="39" spans="19:23" s="1" customFormat="1" x14ac:dyDescent="0.25">
      <c r="S39" s="20">
        <v>-3.01</v>
      </c>
      <c r="T39" s="20">
        <f t="shared" si="0"/>
        <v>0.33100000000000002</v>
      </c>
      <c r="U39" s="22" t="str">
        <f t="shared" si="1"/>
        <v>0.331</v>
      </c>
      <c r="V39" s="21">
        <f t="shared" si="2"/>
        <v>0</v>
      </c>
      <c r="W39" s="21">
        <f t="shared" si="3"/>
        <v>4.8082756226614475E-2</v>
      </c>
    </row>
    <row r="40" spans="19:23" s="1" customFormat="1" x14ac:dyDescent="0.25">
      <c r="S40" s="20">
        <v>-3</v>
      </c>
      <c r="T40" s="20">
        <f t="shared" si="0"/>
        <v>0.33200000000000002</v>
      </c>
      <c r="U40" s="22" t="str">
        <f t="shared" si="1"/>
        <v>0.332</v>
      </c>
      <c r="V40" s="21">
        <f t="shared" si="2"/>
        <v>0</v>
      </c>
      <c r="W40" s="21">
        <f t="shared" si="3"/>
        <v>4.9549571575339374E-2</v>
      </c>
    </row>
    <row r="41" spans="19:23" s="1" customFormat="1" x14ac:dyDescent="0.25">
      <c r="S41" s="20">
        <v>-2.99</v>
      </c>
      <c r="T41" s="20">
        <f t="shared" si="0"/>
        <v>0.33300000000000002</v>
      </c>
      <c r="U41" s="22" t="str">
        <f t="shared" si="1"/>
        <v>0.333</v>
      </c>
      <c r="V41" s="21">
        <f t="shared" si="2"/>
        <v>0</v>
      </c>
      <c r="W41" s="21">
        <f t="shared" si="3"/>
        <v>5.1056027820050635E-2</v>
      </c>
    </row>
    <row r="42" spans="19:23" s="1" customFormat="1" x14ac:dyDescent="0.25">
      <c r="S42" s="20">
        <v>-2.98</v>
      </c>
      <c r="T42" s="20">
        <f t="shared" si="0"/>
        <v>0.33300000000000002</v>
      </c>
      <c r="U42" s="22" t="str">
        <f t="shared" si="1"/>
        <v>0.333</v>
      </c>
      <c r="V42" s="21">
        <f t="shared" si="2"/>
        <v>0</v>
      </c>
      <c r="W42" s="21">
        <f t="shared" si="3"/>
        <v>5.2603024307368379E-2</v>
      </c>
    </row>
    <row r="43" spans="19:23" s="1" customFormat="1" x14ac:dyDescent="0.25">
      <c r="S43" s="20">
        <v>-2.97</v>
      </c>
      <c r="T43" s="20">
        <f t="shared" si="0"/>
        <v>0.33400000000000002</v>
      </c>
      <c r="U43" s="22" t="str">
        <f t="shared" si="1"/>
        <v>0.334</v>
      </c>
      <c r="V43" s="21">
        <f t="shared" si="2"/>
        <v>0</v>
      </c>
      <c r="W43" s="21">
        <f t="shared" si="3"/>
        <v>5.4191475334736332E-2</v>
      </c>
    </row>
    <row r="44" spans="19:23" s="1" customFormat="1" x14ac:dyDescent="0.25">
      <c r="S44" s="20">
        <v>-2.96</v>
      </c>
      <c r="T44" s="20">
        <f t="shared" si="0"/>
        <v>0.33500000000000002</v>
      </c>
      <c r="U44" s="22" t="str">
        <f t="shared" si="1"/>
        <v>0.335</v>
      </c>
      <c r="V44" s="21">
        <f t="shared" si="2"/>
        <v>0</v>
      </c>
      <c r="W44" s="21">
        <f t="shared" si="3"/>
        <v>5.5822310232212589E-2</v>
      </c>
    </row>
    <row r="45" spans="19:23" s="1" customFormat="1" x14ac:dyDescent="0.25">
      <c r="S45" s="20">
        <v>-2.95</v>
      </c>
      <c r="T45" s="20">
        <f t="shared" si="0"/>
        <v>0.33600000000000002</v>
      </c>
      <c r="U45" s="22" t="str">
        <f t="shared" si="1"/>
        <v>0.336</v>
      </c>
      <c r="V45" s="21">
        <f t="shared" si="2"/>
        <v>0</v>
      </c>
      <c r="W45" s="21">
        <f t="shared" si="3"/>
        <v>5.749647343910437E-2</v>
      </c>
    </row>
    <row r="46" spans="19:23" s="1" customFormat="1" x14ac:dyDescent="0.25">
      <c r="S46" s="20">
        <v>-2.94</v>
      </c>
      <c r="T46" s="20">
        <f t="shared" si="0"/>
        <v>0.33700000000000002</v>
      </c>
      <c r="U46" s="22" t="str">
        <f t="shared" si="1"/>
        <v>0.337</v>
      </c>
      <c r="V46" s="21">
        <f t="shared" si="2"/>
        <v>0</v>
      </c>
      <c r="W46" s="21">
        <f t="shared" si="3"/>
        <v>5.9214924575247158E-2</v>
      </c>
    </row>
    <row r="47" spans="19:23" s="1" customFormat="1" x14ac:dyDescent="0.25">
      <c r="S47" s="20">
        <v>-2.93</v>
      </c>
      <c r="T47" s="20">
        <f t="shared" si="0"/>
        <v>0.33800000000000002</v>
      </c>
      <c r="U47" s="22" t="str">
        <f t="shared" si="1"/>
        <v>0.338</v>
      </c>
      <c r="V47" s="21">
        <f t="shared" si="2"/>
        <v>0</v>
      </c>
      <c r="W47" s="21">
        <f t="shared" si="3"/>
        <v>6.0978638506720653E-2</v>
      </c>
    </row>
    <row r="48" spans="19:23" s="1" customFormat="1" x14ac:dyDescent="0.25">
      <c r="S48" s="20">
        <v>-2.92</v>
      </c>
      <c r="T48" s="20">
        <f t="shared" si="0"/>
        <v>0.33900000000000002</v>
      </c>
      <c r="U48" s="22" t="str">
        <f t="shared" si="1"/>
        <v>0.339</v>
      </c>
      <c r="V48" s="21">
        <f t="shared" si="2"/>
        <v>0</v>
      </c>
      <c r="W48" s="21">
        <f t="shared" si="3"/>
        <v>6.2788605405797601E-2</v>
      </c>
    </row>
    <row r="49" spans="19:23" s="1" customFormat="1" x14ac:dyDescent="0.25">
      <c r="S49" s="20">
        <v>-2.91</v>
      </c>
      <c r="T49" s="20">
        <f t="shared" si="0"/>
        <v>0.34</v>
      </c>
      <c r="U49" s="22" t="str">
        <f t="shared" si="1"/>
        <v>0.34</v>
      </c>
      <c r="V49" s="21">
        <f t="shared" si="2"/>
        <v>0</v>
      </c>
      <c r="W49" s="21">
        <f t="shared" si="3"/>
        <v>6.4645830804913623E-2</v>
      </c>
    </row>
    <row r="50" spans="19:23" s="1" customFormat="1" x14ac:dyDescent="0.25">
      <c r="S50" s="20">
        <v>-2.9</v>
      </c>
      <c r="T50" s="20">
        <f t="shared" si="0"/>
        <v>0.34100000000000003</v>
      </c>
      <c r="U50" s="22" t="str">
        <f t="shared" si="1"/>
        <v>0.341</v>
      </c>
      <c r="V50" s="21">
        <f t="shared" si="2"/>
        <v>0</v>
      </c>
      <c r="W50" s="21">
        <f t="shared" si="3"/>
        <v>6.6551335644450621E-2</v>
      </c>
    </row>
    <row r="51" spans="19:23" s="1" customFormat="1" x14ac:dyDescent="0.25">
      <c r="S51" s="20">
        <v>-2.89</v>
      </c>
      <c r="T51" s="20">
        <f t="shared" si="0"/>
        <v>0.34200000000000003</v>
      </c>
      <c r="U51" s="22" t="str">
        <f t="shared" si="1"/>
        <v>0.342</v>
      </c>
      <c r="V51" s="21">
        <f t="shared" si="2"/>
        <v>0</v>
      </c>
      <c r="W51" s="21">
        <f t="shared" si="3"/>
        <v>6.8506156314117064E-2</v>
      </c>
    </row>
    <row r="52" spans="19:23" s="1" customFormat="1" x14ac:dyDescent="0.25">
      <c r="S52" s="20">
        <v>-2.88</v>
      </c>
      <c r="T52" s="20">
        <f t="shared" si="0"/>
        <v>0.34200000000000003</v>
      </c>
      <c r="U52" s="22" t="str">
        <f t="shared" si="1"/>
        <v>0.342</v>
      </c>
      <c r="V52" s="21">
        <f t="shared" si="2"/>
        <v>0</v>
      </c>
      <c r="W52" s="21">
        <f t="shared" si="3"/>
        <v>7.0511344687714445E-2</v>
      </c>
    </row>
    <row r="53" spans="19:23" s="1" customFormat="1" x14ac:dyDescent="0.25">
      <c r="S53" s="20">
        <v>-2.87</v>
      </c>
      <c r="T53" s="20">
        <f t="shared" si="0"/>
        <v>0.34300000000000003</v>
      </c>
      <c r="U53" s="22" t="str">
        <f t="shared" si="1"/>
        <v>0.343</v>
      </c>
      <c r="V53" s="21">
        <f t="shared" si="2"/>
        <v>0</v>
      </c>
      <c r="W53" s="21">
        <f t="shared" si="3"/>
        <v>7.2567968151070833E-2</v>
      </c>
    </row>
    <row r="54" spans="19:23" s="1" customFormat="1" x14ac:dyDescent="0.25">
      <c r="S54" s="20">
        <v>-2.86</v>
      </c>
      <c r="T54" s="20">
        <f t="shared" si="0"/>
        <v>0.34399999999999997</v>
      </c>
      <c r="U54" s="22" t="str">
        <f t="shared" si="1"/>
        <v>0.344</v>
      </c>
      <c r="V54" s="21">
        <f t="shared" si="2"/>
        <v>0</v>
      </c>
      <c r="W54" s="21">
        <f t="shared" si="3"/>
        <v>7.4677109622925689E-2</v>
      </c>
    </row>
    <row r="55" spans="19:23" s="1" customFormat="1" x14ac:dyDescent="0.25">
      <c r="S55" s="20">
        <v>-2.85</v>
      </c>
      <c r="T55" s="20">
        <f t="shared" si="0"/>
        <v>0.34499999999999997</v>
      </c>
      <c r="U55" s="22" t="str">
        <f t="shared" si="1"/>
        <v>0.345</v>
      </c>
      <c r="V55" s="21">
        <f t="shared" si="2"/>
        <v>0</v>
      </c>
      <c r="W55" s="21">
        <f t="shared" si="3"/>
        <v>7.6839867568545522E-2</v>
      </c>
    </row>
    <row r="56" spans="19:23" s="1" customFormat="1" x14ac:dyDescent="0.25">
      <c r="S56" s="20">
        <v>-2.84</v>
      </c>
      <c r="T56" s="20">
        <f t="shared" si="0"/>
        <v>0.34599999999999997</v>
      </c>
      <c r="U56" s="22" t="str">
        <f t="shared" si="1"/>
        <v>0.346</v>
      </c>
      <c r="V56" s="21">
        <f t="shared" si="2"/>
        <v>0</v>
      </c>
      <c r="W56" s="21">
        <f t="shared" si="3"/>
        <v>7.9057356005851953E-2</v>
      </c>
    </row>
    <row r="57" spans="19:23" s="1" customFormat="1" x14ac:dyDescent="0.25">
      <c r="S57" s="20">
        <v>-2.83</v>
      </c>
      <c r="T57" s="20">
        <f t="shared" si="0"/>
        <v>0.34699999999999998</v>
      </c>
      <c r="U57" s="22" t="str">
        <f t="shared" si="1"/>
        <v>0.347</v>
      </c>
      <c r="V57" s="21">
        <f t="shared" si="2"/>
        <v>0</v>
      </c>
      <c r="W57" s="21">
        <f t="shared" si="3"/>
        <v>8.1330704503838169E-2</v>
      </c>
    </row>
    <row r="58" spans="19:23" s="1" customFormat="1" x14ac:dyDescent="0.25">
      <c r="S58" s="20">
        <v>-2.82</v>
      </c>
      <c r="T58" s="20">
        <f t="shared" si="0"/>
        <v>0.34799999999999998</v>
      </c>
      <c r="U58" s="22" t="str">
        <f t="shared" si="1"/>
        <v>0.348</v>
      </c>
      <c r="V58" s="21">
        <f t="shared" si="2"/>
        <v>0</v>
      </c>
      <c r="W58" s="21">
        <f t="shared" si="3"/>
        <v>8.3661058173054442E-2</v>
      </c>
    </row>
    <row r="59" spans="19:23" s="1" customFormat="1" x14ac:dyDescent="0.25">
      <c r="S59" s="20">
        <v>-2.81</v>
      </c>
      <c r="T59" s="20">
        <f t="shared" si="0"/>
        <v>0.34899999999999998</v>
      </c>
      <c r="U59" s="22" t="str">
        <f t="shared" si="1"/>
        <v>0.349</v>
      </c>
      <c r="V59" s="21">
        <f t="shared" si="2"/>
        <v>0</v>
      </c>
      <c r="W59" s="21">
        <f t="shared" si="3"/>
        <v>8.6049577647936748E-2</v>
      </c>
    </row>
    <row r="60" spans="19:23" s="1" customFormat="1" x14ac:dyDescent="0.25">
      <c r="S60" s="20">
        <v>-2.8</v>
      </c>
      <c r="T60" s="20">
        <f t="shared" si="0"/>
        <v>0.35</v>
      </c>
      <c r="U60" s="22" t="str">
        <f t="shared" si="1"/>
        <v>0.35</v>
      </c>
      <c r="V60" s="21">
        <f t="shared" si="2"/>
        <v>0</v>
      </c>
      <c r="W60" s="21">
        <f t="shared" si="3"/>
        <v>8.8497439060757632E-2</v>
      </c>
    </row>
    <row r="61" spans="19:23" s="1" customFormat="1" x14ac:dyDescent="0.25">
      <c r="S61" s="20">
        <v>-2.79</v>
      </c>
      <c r="T61" s="20">
        <f t="shared" si="0"/>
        <v>0.35</v>
      </c>
      <c r="U61" s="22" t="str">
        <f t="shared" si="1"/>
        <v>0.35</v>
      </c>
      <c r="V61" s="21">
        <f t="shared" si="2"/>
        <v>0</v>
      </c>
      <c r="W61" s="21">
        <f t="shared" si="3"/>
        <v>9.1005834006971598E-2</v>
      </c>
    </row>
    <row r="62" spans="19:23" s="1" customFormat="1" x14ac:dyDescent="0.25">
      <c r="S62" s="20">
        <v>-2.78</v>
      </c>
      <c r="T62" s="20">
        <f t="shared" si="0"/>
        <v>0.35099999999999998</v>
      </c>
      <c r="U62" s="22" t="str">
        <f t="shared" si="1"/>
        <v>0.351</v>
      </c>
      <c r="V62" s="21">
        <f t="shared" si="2"/>
        <v>0</v>
      </c>
      <c r="W62" s="21">
        <f t="shared" si="3"/>
        <v>9.3575969501734663E-2</v>
      </c>
    </row>
    <row r="63" spans="19:23" s="1" customFormat="1" x14ac:dyDescent="0.25">
      <c r="S63" s="20">
        <v>-2.77</v>
      </c>
      <c r="T63" s="20">
        <f t="shared" si="0"/>
        <v>0.35199999999999998</v>
      </c>
      <c r="U63" s="22" t="str">
        <f t="shared" si="1"/>
        <v>0.352</v>
      </c>
      <c r="V63" s="21">
        <f t="shared" si="2"/>
        <v>0</v>
      </c>
      <c r="W63" s="21">
        <f t="shared" si="3"/>
        <v>9.6209067927368969E-2</v>
      </c>
    </row>
    <row r="64" spans="19:23" s="1" customFormat="1" x14ac:dyDescent="0.25">
      <c r="S64" s="20">
        <v>-2.76</v>
      </c>
      <c r="T64" s="20">
        <f t="shared" si="0"/>
        <v>0.35299999999999998</v>
      </c>
      <c r="U64" s="22" t="str">
        <f t="shared" si="1"/>
        <v>0.353</v>
      </c>
      <c r="V64" s="21">
        <f t="shared" si="2"/>
        <v>0</v>
      </c>
      <c r="W64" s="21">
        <f t="shared" si="3"/>
        <v>9.8906366971552237E-2</v>
      </c>
    </row>
    <row r="65" spans="19:23" s="1" customFormat="1" x14ac:dyDescent="0.25">
      <c r="S65" s="20">
        <v>-2.75</v>
      </c>
      <c r="T65" s="20">
        <f t="shared" si="0"/>
        <v>0.35399999999999998</v>
      </c>
      <c r="U65" s="22" t="str">
        <f t="shared" si="1"/>
        <v>0.354</v>
      </c>
      <c r="V65" s="21">
        <f t="shared" si="2"/>
        <v>0</v>
      </c>
      <c r="W65" s="21">
        <f t="shared" si="3"/>
        <v>0.10166911955600316</v>
      </c>
    </row>
    <row r="66" spans="19:23" s="1" customFormat="1" x14ac:dyDescent="0.25">
      <c r="S66" s="20">
        <v>-2.74</v>
      </c>
      <c r="T66" s="20">
        <f t="shared" si="0"/>
        <v>0.35499999999999998</v>
      </c>
      <c r="U66" s="22" t="str">
        <f t="shared" si="1"/>
        <v>0.355</v>
      </c>
      <c r="V66" s="21">
        <f t="shared" si="2"/>
        <v>0</v>
      </c>
      <c r="W66" s="21">
        <f t="shared" si="3"/>
        <v>0.10449859375544367</v>
      </c>
    </row>
    <row r="67" spans="19:23" s="1" customFormat="1" x14ac:dyDescent="0.25">
      <c r="S67" s="20">
        <v>-2.73</v>
      </c>
      <c r="T67" s="20">
        <f t="shared" si="0"/>
        <v>0.35599999999999998</v>
      </c>
      <c r="U67" s="22" t="str">
        <f t="shared" si="1"/>
        <v>0.356</v>
      </c>
      <c r="V67" s="21">
        <f t="shared" si="2"/>
        <v>0</v>
      </c>
      <c r="W67" s="21">
        <f t="shared" si="3"/>
        <v>0.10739607270660996</v>
      </c>
    </row>
    <row r="68" spans="19:23" s="1" customFormat="1" x14ac:dyDescent="0.25">
      <c r="S68" s="20">
        <v>-2.72</v>
      </c>
      <c r="T68" s="20">
        <f t="shared" si="0"/>
        <v>0.35699999999999998</v>
      </c>
      <c r="U68" s="22" t="str">
        <f t="shared" si="1"/>
        <v>0.357</v>
      </c>
      <c r="V68" s="21">
        <f t="shared" si="2"/>
        <v>0</v>
      </c>
      <c r="W68" s="21">
        <f t="shared" si="3"/>
        <v>0.11036285450709268</v>
      </c>
    </row>
    <row r="69" spans="19:23" s="1" customFormat="1" x14ac:dyDescent="0.25">
      <c r="S69" s="20">
        <v>-2.71</v>
      </c>
      <c r="T69" s="20">
        <f t="shared" si="0"/>
        <v>0.35799999999999998</v>
      </c>
      <c r="U69" s="22" t="str">
        <f t="shared" si="1"/>
        <v>0.358</v>
      </c>
      <c r="V69" s="21">
        <f t="shared" si="2"/>
        <v>0</v>
      </c>
      <c r="W69" s="21">
        <f t="shared" si="3"/>
        <v>0.11340025210378507</v>
      </c>
    </row>
    <row r="70" spans="19:23" s="1" customFormat="1" x14ac:dyDescent="0.25">
      <c r="S70" s="20">
        <v>-2.7</v>
      </c>
      <c r="T70" s="20">
        <f t="shared" si="0"/>
        <v>0.35899999999999999</v>
      </c>
      <c r="U70" s="22" t="str">
        <f t="shared" si="1"/>
        <v>0.359</v>
      </c>
      <c r="V70" s="21">
        <f t="shared" si="2"/>
        <v>0</v>
      </c>
      <c r="W70" s="21">
        <f t="shared" si="3"/>
        <v>0.11650959317071535</v>
      </c>
    </row>
    <row r="71" spans="19:23" s="1" customFormat="1" x14ac:dyDescent="0.25">
      <c r="S71" s="20">
        <v>-2.69</v>
      </c>
      <c r="T71" s="20">
        <f t="shared" si="0"/>
        <v>0.35899999999999999</v>
      </c>
      <c r="U71" s="22" t="str">
        <f t="shared" si="1"/>
        <v>0.359</v>
      </c>
      <c r="V71" s="21">
        <f t="shared" si="2"/>
        <v>0</v>
      </c>
      <c r="W71" s="21">
        <f t="shared" si="3"/>
        <v>0.1196922199760494</v>
      </c>
    </row>
    <row r="72" spans="19:23" s="1" customFormat="1" x14ac:dyDescent="0.25">
      <c r="S72" s="20">
        <v>-2.68</v>
      </c>
      <c r="T72" s="20">
        <f t="shared" si="0"/>
        <v>0.36</v>
      </c>
      <c r="U72" s="22" t="str">
        <f t="shared" si="1"/>
        <v>0.36</v>
      </c>
      <c r="V72" s="21">
        <f t="shared" si="2"/>
        <v>0</v>
      </c>
      <c r="W72" s="21">
        <f t="shared" si="3"/>
        <v>0.12294948923804136</v>
      </c>
    </row>
    <row r="73" spans="19:23" s="1" customFormat="1" x14ac:dyDescent="0.25">
      <c r="S73" s="20">
        <v>-2.67</v>
      </c>
      <c r="T73" s="20">
        <f t="shared" si="0"/>
        <v>0.36099999999999999</v>
      </c>
      <c r="U73" s="22" t="str">
        <f t="shared" si="1"/>
        <v>0.361</v>
      </c>
      <c r="V73" s="21">
        <f t="shared" si="2"/>
        <v>0</v>
      </c>
      <c r="W73" s="21">
        <f t="shared" si="3"/>
        <v>0.12628277196972199</v>
      </c>
    </row>
    <row r="74" spans="19:23" s="1" customFormat="1" x14ac:dyDescent="0.25">
      <c r="S74" s="20">
        <v>-2.66</v>
      </c>
      <c r="T74" s="20">
        <f t="shared" si="0"/>
        <v>0.36199999999999999</v>
      </c>
      <c r="U74" s="22" t="str">
        <f t="shared" si="1"/>
        <v>0.362</v>
      </c>
      <c r="V74" s="21">
        <f t="shared" si="2"/>
        <v>0</v>
      </c>
      <c r="W74" s="21">
        <f t="shared" si="3"/>
        <v>0.12969345331210588</v>
      </c>
    </row>
    <row r="75" spans="19:23" s="1" customFormat="1" x14ac:dyDescent="0.25">
      <c r="S75" s="20">
        <v>-2.65</v>
      </c>
      <c r="T75" s="20">
        <f t="shared" si="0"/>
        <v>0.36299999999999999</v>
      </c>
      <c r="U75" s="22" t="str">
        <f t="shared" si="1"/>
        <v>0.363</v>
      </c>
      <c r="V75" s="21">
        <f t="shared" si="2"/>
        <v>0</v>
      </c>
      <c r="W75" s="21">
        <f t="shared" si="3"/>
        <v>0.13318293235571255</v>
      </c>
    </row>
    <row r="76" spans="19:23" s="1" customFormat="1" x14ac:dyDescent="0.25">
      <c r="S76" s="20">
        <v>-2.64</v>
      </c>
      <c r="T76" s="20">
        <f t="shared" si="0"/>
        <v>0.36399999999999999</v>
      </c>
      <c r="U76" s="22" t="str">
        <f t="shared" si="1"/>
        <v>0.364</v>
      </c>
      <c r="V76" s="21">
        <f t="shared" si="2"/>
        <v>0</v>
      </c>
      <c r="W76" s="21">
        <f t="shared" si="3"/>
        <v>0.13675262195018759</v>
      </c>
    </row>
    <row r="77" spans="19:23" s="1" customFormat="1" x14ac:dyDescent="0.25">
      <c r="S77" s="20">
        <v>-2.63</v>
      </c>
      <c r="T77" s="20">
        <f t="shared" si="0"/>
        <v>0.36499999999999999</v>
      </c>
      <c r="U77" s="22" t="str">
        <f t="shared" si="1"/>
        <v>0.365</v>
      </c>
      <c r="V77" s="21">
        <f t="shared" si="2"/>
        <v>0</v>
      </c>
      <c r="W77" s="21">
        <f t="shared" si="3"/>
        <v>0.1404039485018227</v>
      </c>
    </row>
    <row r="78" spans="19:23" s="1" customFormat="1" x14ac:dyDescent="0.25">
      <c r="S78" s="20">
        <v>-2.62</v>
      </c>
      <c r="T78" s="20">
        <f t="shared" si="0"/>
        <v>0.36599999999999999</v>
      </c>
      <c r="U78" s="22" t="str">
        <f t="shared" si="1"/>
        <v>0.366</v>
      </c>
      <c r="V78" s="21">
        <f t="shared" si="2"/>
        <v>0</v>
      </c>
      <c r="W78" s="21">
        <f t="shared" si="3"/>
        <v>0.14413835175876843</v>
      </c>
    </row>
    <row r="79" spans="19:23" s="1" customFormat="1" x14ac:dyDescent="0.25">
      <c r="S79" s="20">
        <v>-2.61</v>
      </c>
      <c r="T79" s="20">
        <f t="shared" si="0"/>
        <v>0.36699999999999999</v>
      </c>
      <c r="U79" s="22" t="str">
        <f t="shared" si="1"/>
        <v>0.367</v>
      </c>
      <c r="V79" s="21">
        <f t="shared" si="2"/>
        <v>0</v>
      </c>
      <c r="W79" s="21">
        <f t="shared" si="3"/>
        <v>0.14795728458374449</v>
      </c>
    </row>
    <row r="80" spans="19:23" s="1" customFormat="1" x14ac:dyDescent="0.25">
      <c r="S80" s="20">
        <v>-2.6</v>
      </c>
      <c r="T80" s="20">
        <f t="shared" si="0"/>
        <v>0.36699999999999999</v>
      </c>
      <c r="U80" s="22" t="str">
        <f t="shared" si="1"/>
        <v>0.367</v>
      </c>
      <c r="V80" s="21">
        <f t="shared" si="2"/>
        <v>0</v>
      </c>
      <c r="W80" s="21">
        <f t="shared" si="3"/>
        <v>0.15186221271404629</v>
      </c>
    </row>
    <row r="81" spans="19:23" s="1" customFormat="1" x14ac:dyDescent="0.25">
      <c r="S81" s="20">
        <v>-2.59</v>
      </c>
      <c r="T81" s="20">
        <f t="shared" si="0"/>
        <v>0.36799999999999999</v>
      </c>
      <c r="U81" s="22" t="str">
        <f t="shared" si="1"/>
        <v>0.368</v>
      </c>
      <c r="V81" s="21">
        <f t="shared" si="2"/>
        <v>0</v>
      </c>
      <c r="W81" s="21">
        <f t="shared" si="3"/>
        <v>0.15585461450866309</v>
      </c>
    </row>
    <row r="82" spans="19:23" s="1" customFormat="1" x14ac:dyDescent="0.25">
      <c r="S82" s="20">
        <v>-2.58</v>
      </c>
      <c r="T82" s="20">
        <f t="shared" si="0"/>
        <v>0.36899999999999999</v>
      </c>
      <c r="U82" s="22" t="str">
        <f t="shared" si="1"/>
        <v>0.369</v>
      </c>
      <c r="V82" s="21">
        <f t="shared" si="2"/>
        <v>0</v>
      </c>
      <c r="W82" s="21">
        <f t="shared" si="3"/>
        <v>0.15993598068231174</v>
      </c>
    </row>
    <row r="83" spans="19:23" s="1" customFormat="1" x14ac:dyDescent="0.25">
      <c r="S83" s="20">
        <v>-2.57</v>
      </c>
      <c r="T83" s="20">
        <f t="shared" si="0"/>
        <v>0.37</v>
      </c>
      <c r="U83" s="22" t="str">
        <f t="shared" si="1"/>
        <v>0.37</v>
      </c>
      <c r="V83" s="21">
        <f t="shared" si="2"/>
        <v>0</v>
      </c>
      <c r="W83" s="21">
        <f t="shared" si="3"/>
        <v>0.16410781402621094</v>
      </c>
    </row>
    <row r="84" spans="19:23" s="1" customFormat="1" x14ac:dyDescent="0.25">
      <c r="S84" s="20">
        <v>-2.56</v>
      </c>
      <c r="T84" s="20">
        <f t="shared" ref="T84:T147" si="4">ROUND($C$7+S84*$C$9,3)</f>
        <v>0.371</v>
      </c>
      <c r="U84" s="22" t="str">
        <f t="shared" ref="U84:U147" si="5">CONCATENATE(T84)</f>
        <v>0.371</v>
      </c>
      <c r="V84" s="21">
        <f t="shared" ref="V84:V147" si="6">IF(OR(T84&lt;$E$6,T84&gt;$G$6),0,(EXP(-0.5*S84^2))/($C$9*SQRT(2*PI())))</f>
        <v>0</v>
      </c>
      <c r="W84" s="21">
        <f t="shared" ref="W84:W147" si="7">IF(AND(T84&gt;=$E$6,T84&lt;=$G$6),0,(EXP(-0.5*S84^2))/($C$9*SQRT(2*PI())))</f>
        <v>0.16837162911540851</v>
      </c>
    </row>
    <row r="85" spans="19:23" s="1" customFormat="1" x14ac:dyDescent="0.25">
      <c r="S85" s="20">
        <v>-2.5499999999999998</v>
      </c>
      <c r="T85" s="20">
        <f t="shared" si="4"/>
        <v>0.372</v>
      </c>
      <c r="U85" s="22" t="str">
        <f t="shared" si="5"/>
        <v>0.372</v>
      </c>
      <c r="V85" s="21">
        <f t="shared" si="6"/>
        <v>0</v>
      </c>
      <c r="W85" s="21">
        <f t="shared" si="7"/>
        <v>0.17272895200249594</v>
      </c>
    </row>
    <row r="86" spans="19:23" s="1" customFormat="1" x14ac:dyDescent="0.25">
      <c r="S86" s="20">
        <v>-2.54</v>
      </c>
      <c r="T86" s="20">
        <f t="shared" si="4"/>
        <v>0.373</v>
      </c>
      <c r="U86" s="22" t="str">
        <f t="shared" si="5"/>
        <v>0.373</v>
      </c>
      <c r="V86" s="21">
        <f t="shared" si="6"/>
        <v>0</v>
      </c>
      <c r="W86" s="21">
        <f t="shared" si="7"/>
        <v>0.17718131989753327</v>
      </c>
    </row>
    <row r="87" spans="19:23" s="1" customFormat="1" x14ac:dyDescent="0.25">
      <c r="S87" s="20">
        <v>-2.5299999999999998</v>
      </c>
      <c r="T87" s="20">
        <f t="shared" si="4"/>
        <v>0.374</v>
      </c>
      <c r="U87" s="22" t="str">
        <f t="shared" si="5"/>
        <v>0.374</v>
      </c>
      <c r="V87" s="21">
        <f t="shared" si="6"/>
        <v>0</v>
      </c>
      <c r="W87" s="21">
        <f t="shared" si="7"/>
        <v>0.18173028083402748</v>
      </c>
    </row>
    <row r="88" spans="19:23" s="1" customFormat="1" x14ac:dyDescent="0.25">
      <c r="S88" s="20">
        <v>-2.52</v>
      </c>
      <c r="T88" s="20">
        <f t="shared" si="4"/>
        <v>0.375</v>
      </c>
      <c r="U88" s="22" t="str">
        <f t="shared" si="5"/>
        <v>0.375</v>
      </c>
      <c r="V88" s="21">
        <f t="shared" si="6"/>
        <v>0</v>
      </c>
      <c r="W88" s="21">
        <f t="shared" si="7"/>
        <v>0.18637739332080105</v>
      </c>
    </row>
    <row r="89" spans="19:23" s="1" customFormat="1" x14ac:dyDescent="0.25">
      <c r="S89" s="20">
        <v>-2.5099999999999998</v>
      </c>
      <c r="T89" s="20">
        <f t="shared" si="4"/>
        <v>0.375</v>
      </c>
      <c r="U89" s="22" t="str">
        <f t="shared" si="5"/>
        <v>0.375</v>
      </c>
      <c r="V89" s="21">
        <f t="shared" si="6"/>
        <v>0</v>
      </c>
      <c r="W89" s="21">
        <f t="shared" si="7"/>
        <v>0.1911242259796031</v>
      </c>
    </row>
    <row r="90" spans="19:23" s="1" customFormat="1" x14ac:dyDescent="0.25">
      <c r="S90" s="20">
        <v>-2.5</v>
      </c>
      <c r="T90" s="20">
        <f t="shared" si="4"/>
        <v>0.376</v>
      </c>
      <c r="U90" s="22" t="str">
        <f t="shared" si="5"/>
        <v>0.376</v>
      </c>
      <c r="V90" s="21">
        <f t="shared" si="6"/>
        <v>0</v>
      </c>
      <c r="W90" s="21">
        <f t="shared" si="7"/>
        <v>0.19597235716831185</v>
      </c>
    </row>
    <row r="91" spans="19:23" s="1" customFormat="1" x14ac:dyDescent="0.25">
      <c r="S91" s="20">
        <v>-2.4900000000000002</v>
      </c>
      <c r="T91" s="20">
        <f t="shared" si="4"/>
        <v>0.377</v>
      </c>
      <c r="U91" s="22" t="str">
        <f t="shared" si="5"/>
        <v>0.377</v>
      </c>
      <c r="V91" s="21">
        <f t="shared" si="6"/>
        <v>0</v>
      </c>
      <c r="W91" s="21">
        <f t="shared" si="7"/>
        <v>0.20092337458959611</v>
      </c>
    </row>
    <row r="92" spans="19:23" s="1" customFormat="1" x14ac:dyDescent="0.25">
      <c r="S92" s="20">
        <v>-2.48</v>
      </c>
      <c r="T92" s="20">
        <f t="shared" si="4"/>
        <v>0.378</v>
      </c>
      <c r="U92" s="22" t="str">
        <f t="shared" si="5"/>
        <v>0.378</v>
      </c>
      <c r="V92" s="21">
        <f t="shared" si="6"/>
        <v>0</v>
      </c>
      <c r="W92" s="21">
        <f t="shared" si="7"/>
        <v>0.2059788748848958</v>
      </c>
    </row>
    <row r="93" spans="19:23" s="1" customFormat="1" x14ac:dyDescent="0.25">
      <c r="S93" s="20">
        <v>-2.4700000000000002</v>
      </c>
      <c r="T93" s="20">
        <f t="shared" si="4"/>
        <v>0.379</v>
      </c>
      <c r="U93" s="22" t="str">
        <f t="shared" si="5"/>
        <v>0.379</v>
      </c>
      <c r="V93" s="21">
        <f t="shared" si="6"/>
        <v>0</v>
      </c>
      <c r="W93" s="21">
        <f t="shared" si="7"/>
        <v>0.21114046321360033</v>
      </c>
    </row>
    <row r="94" spans="19:23" s="1" customFormat="1" x14ac:dyDescent="0.25">
      <c r="S94" s="20">
        <v>-2.46</v>
      </c>
      <c r="T94" s="20">
        <f t="shared" si="4"/>
        <v>0.38</v>
      </c>
      <c r="U94" s="22" t="str">
        <f t="shared" si="5"/>
        <v>0.38</v>
      </c>
      <c r="V94" s="21">
        <f t="shared" si="6"/>
        <v>0</v>
      </c>
      <c r="W94" s="21">
        <f t="shared" si="7"/>
        <v>0.21640975281730654</v>
      </c>
    </row>
    <row r="95" spans="19:23" s="1" customFormat="1" x14ac:dyDescent="0.25">
      <c r="S95" s="20">
        <v>-2.4500000000000002</v>
      </c>
      <c r="T95" s="20">
        <f t="shared" si="4"/>
        <v>0.38100000000000001</v>
      </c>
      <c r="U95" s="22" t="str">
        <f t="shared" si="5"/>
        <v>0.381</v>
      </c>
      <c r="V95" s="21">
        <f t="shared" si="6"/>
        <v>0</v>
      </c>
      <c r="W95" s="21">
        <f t="shared" si="7"/>
        <v>0.22178836456904158</v>
      </c>
    </row>
    <row r="96" spans="19:23" s="1" customFormat="1" x14ac:dyDescent="0.25">
      <c r="S96" s="20">
        <v>-2.44</v>
      </c>
      <c r="T96" s="20">
        <f t="shared" si="4"/>
        <v>0.38200000000000001</v>
      </c>
      <c r="U96" s="22" t="str">
        <f t="shared" si="5"/>
        <v>0.382</v>
      </c>
      <c r="V96" s="21">
        <f t="shared" si="6"/>
        <v>0</v>
      </c>
      <c r="W96" s="21">
        <f t="shared" si="7"/>
        <v>0.22727792650735448</v>
      </c>
    </row>
    <row r="97" spans="19:23" s="1" customFormat="1" x14ac:dyDescent="0.25">
      <c r="S97" s="20">
        <v>-2.4300000000000002</v>
      </c>
      <c r="T97" s="20">
        <f t="shared" si="4"/>
        <v>0.38300000000000001</v>
      </c>
      <c r="U97" s="22" t="str">
        <f t="shared" si="5"/>
        <v>0.383</v>
      </c>
      <c r="V97" s="21">
        <f t="shared" si="6"/>
        <v>0</v>
      </c>
      <c r="W97" s="21">
        <f t="shared" si="7"/>
        <v>0.23288007335517313</v>
      </c>
    </row>
    <row r="98" spans="19:23" s="1" customFormat="1" x14ac:dyDescent="0.25">
      <c r="S98" s="20">
        <v>-2.42</v>
      </c>
      <c r="T98" s="20">
        <f t="shared" si="4"/>
        <v>0.38400000000000001</v>
      </c>
      <c r="U98" s="22" t="str">
        <f t="shared" si="5"/>
        <v>0.384</v>
      </c>
      <c r="V98" s="21">
        <f t="shared" si="6"/>
        <v>0</v>
      </c>
      <c r="W98" s="21">
        <f t="shared" si="7"/>
        <v>0.23859644602334984</v>
      </c>
    </row>
    <row r="99" spans="19:23" s="1" customFormat="1" x14ac:dyDescent="0.25">
      <c r="S99" s="20">
        <v>-2.41</v>
      </c>
      <c r="T99" s="20">
        <f t="shared" si="4"/>
        <v>0.38400000000000001</v>
      </c>
      <c r="U99" s="22" t="str">
        <f t="shared" si="5"/>
        <v>0.384</v>
      </c>
      <c r="V99" s="21">
        <f t="shared" si="6"/>
        <v>0</v>
      </c>
      <c r="W99" s="21">
        <f t="shared" si="7"/>
        <v>0.24442869109880899</v>
      </c>
    </row>
    <row r="100" spans="19:23" s="1" customFormat="1" x14ac:dyDescent="0.25">
      <c r="S100" s="20">
        <v>-2.4</v>
      </c>
      <c r="T100" s="20">
        <f t="shared" si="4"/>
        <v>0.38500000000000001</v>
      </c>
      <c r="U100" s="22" t="str">
        <f t="shared" si="5"/>
        <v>0.385</v>
      </c>
      <c r="V100" s="21">
        <f t="shared" si="6"/>
        <v>0</v>
      </c>
      <c r="W100" s="21">
        <f t="shared" si="7"/>
        <v>0.25037846031723565</v>
      </c>
    </row>
    <row r="101" spans="19:23" s="1" customFormat="1" x14ac:dyDescent="0.25">
      <c r="S101" s="20">
        <v>-2.39</v>
      </c>
      <c r="T101" s="20">
        <f t="shared" si="4"/>
        <v>0.38600000000000001</v>
      </c>
      <c r="U101" s="22" t="str">
        <f t="shared" si="5"/>
        <v>0.386</v>
      </c>
      <c r="V101" s="21">
        <f t="shared" si="6"/>
        <v>0</v>
      </c>
      <c r="W101" s="21">
        <f t="shared" si="7"/>
        <v>0.25644741002024002</v>
      </c>
    </row>
    <row r="102" spans="19:23" s="1" customFormat="1" x14ac:dyDescent="0.25">
      <c r="S102" s="20">
        <v>-2.38</v>
      </c>
      <c r="T102" s="20">
        <f t="shared" si="4"/>
        <v>0.38700000000000001</v>
      </c>
      <c r="U102" s="22" t="str">
        <f t="shared" si="5"/>
        <v>0.387</v>
      </c>
      <c r="V102" s="21">
        <f t="shared" si="6"/>
        <v>0</v>
      </c>
      <c r="W102" s="21">
        <f t="shared" si="7"/>
        <v>0.2626372005969525</v>
      </c>
    </row>
    <row r="103" spans="19:23" s="1" customFormat="1" x14ac:dyDescent="0.25">
      <c r="S103" s="20">
        <v>-2.37</v>
      </c>
      <c r="T103" s="20">
        <f t="shared" si="4"/>
        <v>0.38800000000000001</v>
      </c>
      <c r="U103" s="22" t="str">
        <f t="shared" si="5"/>
        <v>0.388</v>
      </c>
      <c r="V103" s="21">
        <f t="shared" si="6"/>
        <v>0</v>
      </c>
      <c r="W103" s="21">
        <f t="shared" si="7"/>
        <v>0.26894949591000566</v>
      </c>
    </row>
    <row r="104" spans="19:23" s="1" customFormat="1" x14ac:dyDescent="0.25">
      <c r="S104" s="20">
        <v>-2.36</v>
      </c>
      <c r="T104" s="20">
        <f t="shared" si="4"/>
        <v>0.38900000000000001</v>
      </c>
      <c r="U104" s="22" t="str">
        <f t="shared" si="5"/>
        <v>0.389</v>
      </c>
      <c r="V104" s="21">
        <f t="shared" si="6"/>
        <v>0</v>
      </c>
      <c r="W104" s="21">
        <f t="shared" si="7"/>
        <v>0.2753859627058769</v>
      </c>
    </row>
    <row r="105" spans="19:23" s="1" customFormat="1" x14ac:dyDescent="0.25">
      <c r="S105" s="20">
        <v>-2.35</v>
      </c>
      <c r="T105" s="20">
        <f t="shared" si="4"/>
        <v>0.39</v>
      </c>
      <c r="U105" s="22" t="str">
        <f t="shared" si="5"/>
        <v>0.39</v>
      </c>
      <c r="V105" s="21">
        <f t="shared" si="6"/>
        <v>0</v>
      </c>
      <c r="W105" s="21">
        <f t="shared" si="7"/>
        <v>0.28194827000956812</v>
      </c>
    </row>
    <row r="106" spans="19:23" s="1" customFormat="1" x14ac:dyDescent="0.25">
      <c r="S106" s="20">
        <v>-2.34</v>
      </c>
      <c r="T106" s="20">
        <f t="shared" si="4"/>
        <v>0.39100000000000001</v>
      </c>
      <c r="U106" s="22" t="str">
        <f t="shared" si="5"/>
        <v>0.391</v>
      </c>
      <c r="V106" s="21">
        <f t="shared" si="6"/>
        <v>0</v>
      </c>
      <c r="W106" s="21">
        <f t="shared" si="7"/>
        <v>0.28863808850361883</v>
      </c>
    </row>
    <row r="107" spans="19:23" s="1" customFormat="1" x14ac:dyDescent="0.25">
      <c r="S107" s="20">
        <v>-2.33</v>
      </c>
      <c r="T107" s="20">
        <f t="shared" si="4"/>
        <v>0.39200000000000002</v>
      </c>
      <c r="U107" s="22" t="str">
        <f t="shared" si="5"/>
        <v>0.392</v>
      </c>
      <c r="V107" s="21">
        <f t="shared" si="6"/>
        <v>0</v>
      </c>
      <c r="W107" s="21">
        <f t="shared" si="7"/>
        <v>0.2954570898914477</v>
      </c>
    </row>
    <row r="108" spans="19:23" s="1" customFormat="1" x14ac:dyDescent="0.25">
      <c r="S108" s="20">
        <v>-2.3199999999999998</v>
      </c>
      <c r="T108" s="20">
        <f t="shared" si="4"/>
        <v>0.39200000000000002</v>
      </c>
      <c r="U108" s="22" t="str">
        <f t="shared" si="5"/>
        <v>0.392</v>
      </c>
      <c r="V108" s="21">
        <f t="shared" si="6"/>
        <v>0</v>
      </c>
      <c r="W108" s="21">
        <f t="shared" si="7"/>
        <v>0.30240694624504466</v>
      </c>
    </row>
    <row r="109" spans="19:23" s="1" customFormat="1" x14ac:dyDescent="0.25">
      <c r="S109" s="20">
        <v>-2.31</v>
      </c>
      <c r="T109" s="20">
        <f t="shared" si="4"/>
        <v>0.39300000000000002</v>
      </c>
      <c r="U109" s="22" t="str">
        <f t="shared" si="5"/>
        <v>0.393</v>
      </c>
      <c r="V109" s="21">
        <f t="shared" si="6"/>
        <v>0</v>
      </c>
      <c r="W109" s="21">
        <f t="shared" si="7"/>
        <v>0.30948932933702789</v>
      </c>
    </row>
    <row r="110" spans="19:23" s="1" customFormat="1" x14ac:dyDescent="0.25">
      <c r="S110" s="20">
        <v>-2.2999999999999998</v>
      </c>
      <c r="T110" s="20">
        <f t="shared" si="4"/>
        <v>0.39400000000000002</v>
      </c>
      <c r="U110" s="22" t="str">
        <f t="shared" si="5"/>
        <v>0.394</v>
      </c>
      <c r="V110" s="21">
        <f t="shared" si="6"/>
        <v>0</v>
      </c>
      <c r="W110" s="21">
        <f t="shared" si="7"/>
        <v>0.3167059099571119</v>
      </c>
    </row>
    <row r="111" spans="19:23" s="1" customFormat="1" x14ac:dyDescent="0.25">
      <c r="S111" s="20">
        <v>-2.29</v>
      </c>
      <c r="T111" s="20">
        <f t="shared" si="4"/>
        <v>0.39500000000000002</v>
      </c>
      <c r="U111" s="22" t="str">
        <f t="shared" si="5"/>
        <v>0.395</v>
      </c>
      <c r="V111" s="21">
        <f t="shared" si="6"/>
        <v>0</v>
      </c>
      <c r="W111" s="21">
        <f t="shared" si="7"/>
        <v>0.32405835721302595</v>
      </c>
    </row>
    <row r="112" spans="19:23" s="1" customFormat="1" x14ac:dyDescent="0.25">
      <c r="S112" s="20">
        <v>-2.2799999999999998</v>
      </c>
      <c r="T112" s="20">
        <f t="shared" si="4"/>
        <v>0.39600000000000002</v>
      </c>
      <c r="U112" s="22" t="str">
        <f t="shared" si="5"/>
        <v>0.396</v>
      </c>
      <c r="V112" s="21">
        <f t="shared" si="6"/>
        <v>0</v>
      </c>
      <c r="W112" s="21">
        <f t="shared" si="7"/>
        <v>0.33154833781595161</v>
      </c>
    </row>
    <row r="113" spans="19:23" s="1" customFormat="1" x14ac:dyDescent="0.25">
      <c r="S113" s="20">
        <v>-2.27</v>
      </c>
      <c r="T113" s="20">
        <f t="shared" si="4"/>
        <v>0.39700000000000002</v>
      </c>
      <c r="U113" s="22" t="str">
        <f t="shared" si="5"/>
        <v>0.397</v>
      </c>
      <c r="V113" s="21">
        <f t="shared" si="6"/>
        <v>0</v>
      </c>
      <c r="W113" s="21">
        <f t="shared" si="7"/>
        <v>0.3391775153505423</v>
      </c>
    </row>
    <row r="114" spans="19:23" s="1" customFormat="1" x14ac:dyDescent="0.25">
      <c r="S114" s="20">
        <v>-2.2599999999999998</v>
      </c>
      <c r="T114" s="20">
        <f t="shared" si="4"/>
        <v>0.39800000000000002</v>
      </c>
      <c r="U114" s="22" t="str">
        <f t="shared" si="5"/>
        <v>0.398</v>
      </c>
      <c r="V114" s="21">
        <f t="shared" si="6"/>
        <v>0</v>
      </c>
      <c r="W114" s="21">
        <f t="shared" si="7"/>
        <v>0.34694754952962059</v>
      </c>
    </row>
    <row r="115" spans="19:23" s="1" customFormat="1" x14ac:dyDescent="0.25">
      <c r="S115" s="20">
        <v>-2.25</v>
      </c>
      <c r="T115" s="20">
        <f t="shared" si="4"/>
        <v>0.39900000000000002</v>
      </c>
      <c r="U115" s="22" t="str">
        <f t="shared" si="5"/>
        <v>0.399</v>
      </c>
      <c r="V115" s="21">
        <f t="shared" si="6"/>
        <v>0</v>
      </c>
      <c r="W115" s="21">
        <f t="shared" si="7"/>
        <v>0.35486009543364166</v>
      </c>
    </row>
    <row r="116" spans="19:23" s="1" customFormat="1" x14ac:dyDescent="0.25">
      <c r="S116" s="20">
        <v>-2.2400000000000002</v>
      </c>
      <c r="T116" s="20">
        <f t="shared" si="4"/>
        <v>0.4</v>
      </c>
      <c r="U116" s="22" t="str">
        <f t="shared" si="5"/>
        <v>0.4</v>
      </c>
      <c r="V116" s="21">
        <f t="shared" si="6"/>
        <v>0</v>
      </c>
      <c r="W116" s="21">
        <f t="shared" si="7"/>
        <v>0.36291680273504229</v>
      </c>
    </row>
    <row r="117" spans="19:23" s="1" customFormat="1" x14ac:dyDescent="0.25">
      <c r="S117" s="20">
        <v>-2.23</v>
      </c>
      <c r="T117" s="20">
        <f t="shared" si="4"/>
        <v>0.40100000000000002</v>
      </c>
      <c r="U117" s="22" t="str">
        <f t="shared" si="5"/>
        <v>0.401</v>
      </c>
      <c r="V117" s="21">
        <f t="shared" si="6"/>
        <v>0</v>
      </c>
      <c r="W117" s="21">
        <f t="shared" si="7"/>
        <v>0.37111931490759259</v>
      </c>
    </row>
    <row r="118" spans="19:23" s="1" customFormat="1" x14ac:dyDescent="0.25">
      <c r="S118" s="20">
        <v>-2.2200000000000002</v>
      </c>
      <c r="T118" s="20">
        <f t="shared" si="4"/>
        <v>0.40100000000000002</v>
      </c>
      <c r="U118" s="22" t="str">
        <f t="shared" si="5"/>
        <v>0.401</v>
      </c>
      <c r="V118" s="21">
        <f t="shared" si="6"/>
        <v>0</v>
      </c>
      <c r="W118" s="21">
        <f t="shared" si="7"/>
        <v>0.37946926842089235</v>
      </c>
    </row>
    <row r="119" spans="19:23" s="1" customFormat="1" x14ac:dyDescent="0.25">
      <c r="S119" s="20">
        <v>-2.21</v>
      </c>
      <c r="T119" s="20">
        <f t="shared" si="4"/>
        <v>0.40200000000000002</v>
      </c>
      <c r="U119" s="22" t="str">
        <f t="shared" si="5"/>
        <v>0.402</v>
      </c>
      <c r="V119" s="21">
        <f t="shared" si="6"/>
        <v>0</v>
      </c>
      <c r="W119" s="21">
        <f t="shared" si="7"/>
        <v>0.38796829192016463</v>
      </c>
    </row>
    <row r="120" spans="19:23" s="1" customFormat="1" x14ac:dyDescent="0.25">
      <c r="S120" s="20">
        <v>-2.2000000000000002</v>
      </c>
      <c r="T120" s="20">
        <f t="shared" si="4"/>
        <v>0.40300000000000002</v>
      </c>
      <c r="U120" s="22" t="str">
        <f t="shared" si="5"/>
        <v>0.403</v>
      </c>
      <c r="V120" s="21">
        <f t="shared" si="6"/>
        <v>0</v>
      </c>
      <c r="W120" s="21">
        <f t="shared" si="7"/>
        <v>0.39661800539150605</v>
      </c>
    </row>
    <row r="121" spans="19:23" s="1" customFormat="1" x14ac:dyDescent="0.25">
      <c r="S121" s="20">
        <v>-2.19</v>
      </c>
      <c r="T121" s="20">
        <f t="shared" si="4"/>
        <v>0.40400000000000003</v>
      </c>
      <c r="U121" s="22" t="str">
        <f t="shared" si="5"/>
        <v>0.404</v>
      </c>
      <c r="V121" s="21">
        <f t="shared" si="6"/>
        <v>0</v>
      </c>
      <c r="W121" s="21">
        <f t="shared" si="7"/>
        <v>0.40542001931278088</v>
      </c>
    </row>
    <row r="122" spans="19:23" s="1" customFormat="1" x14ac:dyDescent="0.25">
      <c r="S122" s="20">
        <v>-2.1800000000000002</v>
      </c>
      <c r="T122" s="20">
        <f t="shared" si="4"/>
        <v>0.40500000000000003</v>
      </c>
      <c r="U122" s="22" t="str">
        <f t="shared" si="5"/>
        <v>0.405</v>
      </c>
      <c r="V122" s="21">
        <f t="shared" si="6"/>
        <v>0</v>
      </c>
      <c r="W122" s="21">
        <f t="shared" si="7"/>
        <v>0.41437593379034426</v>
      </c>
    </row>
    <row r="123" spans="19:23" s="1" customFormat="1" x14ac:dyDescent="0.25">
      <c r="S123" s="20">
        <v>-2.17</v>
      </c>
      <c r="T123" s="20">
        <f t="shared" si="4"/>
        <v>0.40600000000000003</v>
      </c>
      <c r="U123" s="22" t="str">
        <f t="shared" si="5"/>
        <v>0.406</v>
      </c>
      <c r="V123" s="21">
        <f t="shared" si="6"/>
        <v>0</v>
      </c>
      <c r="W123" s="21">
        <f t="shared" si="7"/>
        <v>0.42348733768181074</v>
      </c>
    </row>
    <row r="124" spans="19:23" s="1" customFormat="1" x14ac:dyDescent="0.25">
      <c r="S124" s="20">
        <v>-2.16</v>
      </c>
      <c r="T124" s="20">
        <f t="shared" si="4"/>
        <v>0.40699999999999997</v>
      </c>
      <c r="U124" s="22" t="str">
        <f t="shared" si="5"/>
        <v>0.407</v>
      </c>
      <c r="V124" s="21">
        <f t="shared" si="6"/>
        <v>0</v>
      </c>
      <c r="W124" s="21">
        <f t="shared" si="7"/>
        <v>0.43275580770508182</v>
      </c>
    </row>
    <row r="125" spans="19:23" s="1" customFormat="1" x14ac:dyDescent="0.25">
      <c r="S125" s="20">
        <v>-2.15</v>
      </c>
      <c r="T125" s="20">
        <f t="shared" si="4"/>
        <v>0.40799999999999997</v>
      </c>
      <c r="U125" s="22" t="str">
        <f t="shared" si="5"/>
        <v>0.408</v>
      </c>
      <c r="V125" s="21">
        <f t="shared" si="6"/>
        <v>0</v>
      </c>
      <c r="W125" s="21">
        <f t="shared" si="7"/>
        <v>0.44218290753387818</v>
      </c>
    </row>
    <row r="126" spans="19:23" s="1" customFormat="1" x14ac:dyDescent="0.25">
      <c r="S126" s="20">
        <v>-2.14</v>
      </c>
      <c r="T126" s="20">
        <f t="shared" si="4"/>
        <v>0.40899999999999997</v>
      </c>
      <c r="U126" s="22" t="str">
        <f t="shared" si="5"/>
        <v>0.409</v>
      </c>
      <c r="V126" s="21">
        <f t="shared" si="6"/>
        <v>0</v>
      </c>
      <c r="W126" s="21">
        <f t="shared" si="7"/>
        <v>0.45177018688001974</v>
      </c>
    </row>
    <row r="127" spans="19:23" s="1" customFormat="1" x14ac:dyDescent="0.25">
      <c r="S127" s="20">
        <v>-2.13</v>
      </c>
      <c r="T127" s="20">
        <f t="shared" si="4"/>
        <v>0.40899999999999997</v>
      </c>
      <c r="U127" s="22" t="str">
        <f t="shared" si="5"/>
        <v>0.409</v>
      </c>
      <c r="V127" s="21">
        <f t="shared" si="6"/>
        <v>0</v>
      </c>
      <c r="W127" s="21">
        <f t="shared" si="7"/>
        <v>0.4615191805627285</v>
      </c>
    </row>
    <row r="128" spans="19:23" s="1" customFormat="1" x14ac:dyDescent="0.25">
      <c r="S128" s="20">
        <v>-2.12</v>
      </c>
      <c r="T128" s="20">
        <f t="shared" si="4"/>
        <v>0.41</v>
      </c>
      <c r="U128" s="22" t="str">
        <f t="shared" si="5"/>
        <v>0.41</v>
      </c>
      <c r="V128" s="21">
        <f t="shared" si="6"/>
        <v>0</v>
      </c>
      <c r="W128" s="21">
        <f t="shared" si="7"/>
        <v>0.47143140756522772</v>
      </c>
    </row>
    <row r="129" spans="19:23" s="1" customFormat="1" x14ac:dyDescent="0.25">
      <c r="S129" s="20">
        <v>-2.11</v>
      </c>
      <c r="T129" s="20">
        <f t="shared" si="4"/>
        <v>0.41099999999999998</v>
      </c>
      <c r="U129" s="22" t="str">
        <f t="shared" si="5"/>
        <v>0.411</v>
      </c>
      <c r="V129" s="21">
        <f t="shared" si="6"/>
        <v>0</v>
      </c>
      <c r="W129" s="21">
        <f t="shared" si="7"/>
        <v>0.48150837007894348</v>
      </c>
    </row>
    <row r="130" spans="19:23" s="1" customFormat="1" x14ac:dyDescent="0.25">
      <c r="S130" s="20">
        <v>-2.1</v>
      </c>
      <c r="T130" s="20">
        <f t="shared" si="4"/>
        <v>0.41199999999999998</v>
      </c>
      <c r="U130" s="22" t="str">
        <f t="shared" si="5"/>
        <v>0.412</v>
      </c>
      <c r="V130" s="21">
        <f t="shared" si="6"/>
        <v>0</v>
      </c>
      <c r="W130" s="21">
        <f t="shared" si="7"/>
        <v>0.49175155253560859</v>
      </c>
    </row>
    <row r="131" spans="19:23" s="1" customFormat="1" x14ac:dyDescent="0.25">
      <c r="S131" s="20">
        <v>-2.09</v>
      </c>
      <c r="T131" s="20">
        <f t="shared" si="4"/>
        <v>0.41299999999999998</v>
      </c>
      <c r="U131" s="22" t="str">
        <f t="shared" si="5"/>
        <v>0.413</v>
      </c>
      <c r="V131" s="21">
        <f t="shared" si="6"/>
        <v>0</v>
      </c>
      <c r="W131" s="21">
        <f t="shared" si="7"/>
        <v>0.50216242062760952</v>
      </c>
    </row>
    <row r="132" spans="19:23" s="1" customFormat="1" x14ac:dyDescent="0.25">
      <c r="S132" s="20">
        <v>-2.08</v>
      </c>
      <c r="T132" s="20">
        <f t="shared" si="4"/>
        <v>0.41399999999999998</v>
      </c>
      <c r="U132" s="22" t="str">
        <f t="shared" si="5"/>
        <v>0.414</v>
      </c>
      <c r="V132" s="21">
        <f t="shared" si="6"/>
        <v>0</v>
      </c>
      <c r="W132" s="21">
        <f t="shared" si="7"/>
        <v>0.51274242031690653</v>
      </c>
    </row>
    <row r="133" spans="19:23" s="1" customFormat="1" x14ac:dyDescent="0.25">
      <c r="S133" s="20">
        <v>-2.0699999999999998</v>
      </c>
      <c r="T133" s="20">
        <f t="shared" si="4"/>
        <v>0.41499999999999998</v>
      </c>
      <c r="U133" s="22" t="str">
        <f t="shared" si="5"/>
        <v>0.415</v>
      </c>
      <c r="V133" s="21">
        <f t="shared" si="6"/>
        <v>0</v>
      </c>
      <c r="W133" s="21">
        <f t="shared" si="7"/>
        <v>0.52349297683289653</v>
      </c>
    </row>
    <row r="134" spans="19:23" s="1" customFormat="1" x14ac:dyDescent="0.25">
      <c r="S134" s="20">
        <v>-2.06</v>
      </c>
      <c r="T134" s="20">
        <f t="shared" si="4"/>
        <v>0.41599999999999998</v>
      </c>
      <c r="U134" s="22" t="str">
        <f t="shared" si="5"/>
        <v>0.416</v>
      </c>
      <c r="V134" s="21">
        <f t="shared" si="6"/>
        <v>0</v>
      </c>
      <c r="W134" s="21">
        <f t="shared" si="7"/>
        <v>0.53441549365957874</v>
      </c>
    </row>
    <row r="135" spans="19:23" s="1" customFormat="1" x14ac:dyDescent="0.25">
      <c r="S135" s="20">
        <v>-2.0499999999999998</v>
      </c>
      <c r="T135" s="20">
        <f t="shared" si="4"/>
        <v>0.41699999999999998</v>
      </c>
      <c r="U135" s="22" t="str">
        <f t="shared" si="5"/>
        <v>0.417</v>
      </c>
      <c r="V135" s="21">
        <f t="shared" si="6"/>
        <v>0</v>
      </c>
      <c r="W135" s="21">
        <f t="shared" si="7"/>
        <v>0.54551135151242691</v>
      </c>
    </row>
    <row r="136" spans="19:23" s="1" customFormat="1" x14ac:dyDescent="0.25">
      <c r="S136" s="20">
        <v>-2.04</v>
      </c>
      <c r="T136" s="20">
        <f t="shared" si="4"/>
        <v>0.41799999999999998</v>
      </c>
      <c r="U136" s="22" t="str">
        <f t="shared" si="5"/>
        <v>0.418</v>
      </c>
      <c r="V136" s="21">
        <f t="shared" si="6"/>
        <v>0</v>
      </c>
      <c r="W136" s="21">
        <f t="shared" si="7"/>
        <v>0.55678190730535893</v>
      </c>
    </row>
    <row r="137" spans="19:23" s="1" customFormat="1" x14ac:dyDescent="0.25">
      <c r="S137" s="20">
        <v>-2.0299999999999998</v>
      </c>
      <c r="T137" s="20">
        <f t="shared" si="4"/>
        <v>0.41799999999999998</v>
      </c>
      <c r="U137" s="22" t="str">
        <f t="shared" si="5"/>
        <v>0.418</v>
      </c>
      <c r="V137" s="21">
        <f t="shared" si="6"/>
        <v>0</v>
      </c>
      <c r="W137" s="21">
        <f t="shared" si="7"/>
        <v>0.5682284931082332</v>
      </c>
    </row>
    <row r="138" spans="19:23" s="1" customFormat="1" x14ac:dyDescent="0.25">
      <c r="S138" s="20">
        <v>-2.02</v>
      </c>
      <c r="T138" s="20">
        <f t="shared" si="4"/>
        <v>0.41899999999999998</v>
      </c>
      <c r="U138" s="22" t="str">
        <f t="shared" si="5"/>
        <v>0.419</v>
      </c>
      <c r="V138" s="21">
        <f t="shared" si="6"/>
        <v>0</v>
      </c>
      <c r="W138" s="21">
        <f t="shared" si="7"/>
        <v>0.57985241509529917</v>
      </c>
    </row>
    <row r="139" spans="19:23" s="1" customFormat="1" x14ac:dyDescent="0.25">
      <c r="S139" s="20">
        <v>-2.0099999999999998</v>
      </c>
      <c r="T139" s="20">
        <f t="shared" si="4"/>
        <v>0.42</v>
      </c>
      <c r="U139" s="22" t="str">
        <f t="shared" si="5"/>
        <v>0.42</v>
      </c>
      <c r="V139" s="21">
        <f t="shared" si="6"/>
        <v>0</v>
      </c>
      <c r="W139" s="21">
        <f t="shared" si="7"/>
        <v>0.5916549524850625</v>
      </c>
    </row>
    <row r="140" spans="19:23" s="1" customFormat="1" x14ac:dyDescent="0.25">
      <c r="S140" s="20">
        <v>-2</v>
      </c>
      <c r="T140" s="20">
        <f t="shared" si="4"/>
        <v>0.42099999999999999</v>
      </c>
      <c r="U140" s="22" t="str">
        <f t="shared" si="5"/>
        <v>0.421</v>
      </c>
      <c r="V140" s="21">
        <f t="shared" si="6"/>
        <v>0</v>
      </c>
      <c r="W140" s="21">
        <f t="shared" si="7"/>
        <v>0.60363735647201655</v>
      </c>
    </row>
    <row r="141" spans="19:23" s="1" customFormat="1" x14ac:dyDescent="0.25">
      <c r="S141" s="20">
        <v>-1.99</v>
      </c>
      <c r="T141" s="20">
        <f t="shared" si="4"/>
        <v>0.42199999999999999</v>
      </c>
      <c r="U141" s="22" t="str">
        <f t="shared" si="5"/>
        <v>0.422</v>
      </c>
      <c r="V141" s="21">
        <f t="shared" si="6"/>
        <v>0</v>
      </c>
      <c r="W141" s="21">
        <f t="shared" si="7"/>
        <v>0.61580084915073818</v>
      </c>
    </row>
    <row r="142" spans="19:23" s="1" customFormat="1" x14ac:dyDescent="0.25">
      <c r="S142" s="20">
        <v>-1.98</v>
      </c>
      <c r="T142" s="20">
        <f t="shared" si="4"/>
        <v>0.42299999999999999</v>
      </c>
      <c r="U142" s="22" t="str">
        <f t="shared" si="5"/>
        <v>0.423</v>
      </c>
      <c r="V142" s="21">
        <f t="shared" si="6"/>
        <v>0</v>
      </c>
      <c r="W142" s="21">
        <f t="shared" si="7"/>
        <v>0.62814662243282959</v>
      </c>
    </row>
    <row r="143" spans="19:23" s="1" customFormat="1" x14ac:dyDescent="0.25">
      <c r="S143" s="20">
        <v>-1.97</v>
      </c>
      <c r="T143" s="20">
        <f t="shared" si="4"/>
        <v>0.42399999999999999</v>
      </c>
      <c r="U143" s="22" t="str">
        <f t="shared" si="5"/>
        <v>0.424</v>
      </c>
      <c r="V143" s="21">
        <f t="shared" si="6"/>
        <v>0</v>
      </c>
      <c r="W143" s="21">
        <f t="shared" si="7"/>
        <v>0.64067583695722552</v>
      </c>
    </row>
    <row r="144" spans="19:23" s="1" customFormat="1" x14ac:dyDescent="0.25">
      <c r="S144" s="20">
        <v>-1.96</v>
      </c>
      <c r="T144" s="20">
        <f t="shared" si="4"/>
        <v>0.42499999999999999</v>
      </c>
      <c r="U144" s="22" t="str">
        <f t="shared" si="5"/>
        <v>0.425</v>
      </c>
      <c r="V144" s="21">
        <f t="shared" si="6"/>
        <v>0.65338962099439313</v>
      </c>
      <c r="W144" s="21">
        <f t="shared" si="7"/>
        <v>0</v>
      </c>
    </row>
    <row r="145" spans="19:23" s="1" customFormat="1" x14ac:dyDescent="0.25">
      <c r="S145" s="20">
        <v>-1.95</v>
      </c>
      <c r="T145" s="20">
        <f t="shared" si="4"/>
        <v>0.42599999999999999</v>
      </c>
      <c r="U145" s="22" t="str">
        <f t="shared" si="5"/>
        <v>0.426</v>
      </c>
      <c r="V145" s="21">
        <f t="shared" si="6"/>
        <v>0.66628906934496002</v>
      </c>
      <c r="W145" s="21">
        <f t="shared" si="7"/>
        <v>0</v>
      </c>
    </row>
    <row r="146" spans="19:23" s="1" customFormat="1" x14ac:dyDescent="0.25">
      <c r="S146" s="20">
        <v>-1.94</v>
      </c>
      <c r="T146" s="20">
        <f t="shared" si="4"/>
        <v>0.42599999999999999</v>
      </c>
      <c r="U146" s="22" t="str">
        <f t="shared" si="5"/>
        <v>0.426</v>
      </c>
      <c r="V146" s="21">
        <f t="shared" si="6"/>
        <v>0.67937524223333334</v>
      </c>
      <c r="W146" s="21">
        <f t="shared" si="7"/>
        <v>0</v>
      </c>
    </row>
    <row r="147" spans="19:23" s="1" customFormat="1" x14ac:dyDescent="0.25">
      <c r="S147" s="20">
        <v>-1.93</v>
      </c>
      <c r="T147" s="20">
        <f t="shared" si="4"/>
        <v>0.42699999999999999</v>
      </c>
      <c r="U147" s="22" t="str">
        <f t="shared" si="5"/>
        <v>0.427</v>
      </c>
      <c r="V147" s="21">
        <f t="shared" si="6"/>
        <v>0.69264916419687639</v>
      </c>
      <c r="W147" s="21">
        <f t="shared" si="7"/>
        <v>0</v>
      </c>
    </row>
    <row r="148" spans="19:23" s="1" customFormat="1" x14ac:dyDescent="0.25">
      <c r="S148" s="20">
        <v>-1.92</v>
      </c>
      <c r="T148" s="20">
        <f t="shared" ref="T148:T211" si="8">ROUND($C$7+S148*$C$9,3)</f>
        <v>0.42799999999999999</v>
      </c>
      <c r="U148" s="22" t="str">
        <f t="shared" ref="U148:U211" si="9">CONCATENATE(T148)</f>
        <v>0.428</v>
      </c>
      <c r="V148" s="21">
        <f t="shared" ref="V148:V211" si="10">IF(OR(T148&lt;$E$6,T148&gt;$G$6),0,(EXP(-0.5*S148^2))/($C$9*SQRT(2*PI())))</f>
        <v>0.70611182297122932</v>
      </c>
      <c r="W148" s="21">
        <f t="shared" ref="W148:W211" si="11">IF(AND(T148&gt;=$E$6,T148&lt;=$G$6),0,(EXP(-0.5*S148^2))/($C$9*SQRT(2*PI())))</f>
        <v>0</v>
      </c>
    </row>
    <row r="149" spans="19:23" s="1" customFormat="1" x14ac:dyDescent="0.25">
      <c r="S149" s="20">
        <v>-1.91</v>
      </c>
      <c r="T149" s="20">
        <f t="shared" si="8"/>
        <v>0.42899999999999999</v>
      </c>
      <c r="U149" s="22" t="str">
        <f t="shared" si="9"/>
        <v>0.429</v>
      </c>
      <c r="V149" s="21">
        <f t="shared" si="10"/>
        <v>0.71976416837237467</v>
      </c>
      <c r="W149" s="21">
        <f t="shared" si="11"/>
        <v>0</v>
      </c>
    </row>
    <row r="150" spans="19:23" s="1" customFormat="1" x14ac:dyDescent="0.25">
      <c r="S150" s="20">
        <v>-1.9</v>
      </c>
      <c r="T150" s="20">
        <f t="shared" si="8"/>
        <v>0.43</v>
      </c>
      <c r="U150" s="22" t="str">
        <f t="shared" si="9"/>
        <v>0.43</v>
      </c>
      <c r="V150" s="21">
        <f t="shared" si="10"/>
        <v>0.73360711117605959</v>
      </c>
      <c r="W150" s="21">
        <f t="shared" si="11"/>
        <v>0</v>
      </c>
    </row>
    <row r="151" spans="19:23" s="1" customFormat="1" x14ac:dyDescent="0.25">
      <c r="S151" s="20">
        <v>-1.89</v>
      </c>
      <c r="T151" s="20">
        <f t="shared" si="8"/>
        <v>0.43099999999999999</v>
      </c>
      <c r="U151" s="22" t="str">
        <f t="shared" si="9"/>
        <v>0.431</v>
      </c>
      <c r="V151" s="21">
        <f t="shared" si="10"/>
        <v>0.7476415219952034</v>
      </c>
      <c r="W151" s="21">
        <f t="shared" si="11"/>
        <v>0</v>
      </c>
    </row>
    <row r="152" spans="19:23" s="1" customFormat="1" x14ac:dyDescent="0.25">
      <c r="S152" s="20">
        <v>-1.88</v>
      </c>
      <c r="T152" s="20">
        <f t="shared" si="8"/>
        <v>0.432</v>
      </c>
      <c r="U152" s="22" t="str">
        <f t="shared" si="9"/>
        <v>0.432</v>
      </c>
      <c r="V152" s="21">
        <f t="shared" si="10"/>
        <v>0.76186823015592997</v>
      </c>
      <c r="W152" s="21">
        <f t="shared" si="11"/>
        <v>0</v>
      </c>
    </row>
    <row r="153" spans="19:23" s="1" customFormat="1" x14ac:dyDescent="0.25">
      <c r="S153" s="20">
        <v>-1.87</v>
      </c>
      <c r="T153" s="20">
        <f t="shared" si="8"/>
        <v>0.433</v>
      </c>
      <c r="U153" s="22" t="str">
        <f t="shared" si="9"/>
        <v>0.433</v>
      </c>
      <c r="V153" s="21">
        <f t="shared" si="10"/>
        <v>0.77628802257288165</v>
      </c>
      <c r="W153" s="21">
        <f t="shared" si="11"/>
        <v>0</v>
      </c>
    </row>
    <row r="154" spans="19:23" s="1" customFormat="1" x14ac:dyDescent="0.25">
      <c r="S154" s="20">
        <v>-1.86</v>
      </c>
      <c r="T154" s="20">
        <f t="shared" si="8"/>
        <v>0.434</v>
      </c>
      <c r="U154" s="22" t="str">
        <f t="shared" si="9"/>
        <v>0.434</v>
      </c>
      <c r="V154" s="21">
        <f t="shared" si="10"/>
        <v>0.79090164262448093</v>
      </c>
      <c r="W154" s="21">
        <f t="shared" si="11"/>
        <v>0</v>
      </c>
    </row>
    <row r="155" spans="19:23" s="1" customFormat="1" x14ac:dyDescent="0.25">
      <c r="S155" s="20">
        <v>-1.85</v>
      </c>
      <c r="T155" s="20">
        <f t="shared" si="8"/>
        <v>0.435</v>
      </c>
      <c r="U155" s="22" t="str">
        <f t="shared" si="9"/>
        <v>0.435</v>
      </c>
      <c r="V155" s="21">
        <f t="shared" si="10"/>
        <v>0.80570978902881729</v>
      </c>
      <c r="W155" s="21">
        <f t="shared" si="11"/>
        <v>0</v>
      </c>
    </row>
    <row r="156" spans="19:23" s="1" customFormat="1" x14ac:dyDescent="0.25">
      <c r="S156" s="20">
        <v>-1.84</v>
      </c>
      <c r="T156" s="20">
        <f t="shared" si="8"/>
        <v>0.435</v>
      </c>
      <c r="U156" s="22" t="str">
        <f t="shared" si="9"/>
        <v>0.435</v>
      </c>
      <c r="V156" s="21">
        <f t="shared" si="10"/>
        <v>0.82071311472085817</v>
      </c>
      <c r="W156" s="21">
        <f t="shared" si="11"/>
        <v>0</v>
      </c>
    </row>
    <row r="157" spans="19:23" s="1" customFormat="1" x14ac:dyDescent="0.25">
      <c r="S157" s="20">
        <v>-1.83</v>
      </c>
      <c r="T157" s="20">
        <f t="shared" si="8"/>
        <v>0.436</v>
      </c>
      <c r="U157" s="22" t="str">
        <f t="shared" si="9"/>
        <v>0.436</v>
      </c>
      <c r="V157" s="21">
        <f t="shared" si="10"/>
        <v>0.83591222573168211</v>
      </c>
      <c r="W157" s="21">
        <f t="shared" si="11"/>
        <v>0</v>
      </c>
    </row>
    <row r="158" spans="19:23" s="1" customFormat="1" x14ac:dyDescent="0.25">
      <c r="S158" s="20">
        <v>-1.82</v>
      </c>
      <c r="T158" s="20">
        <f t="shared" si="8"/>
        <v>0.437</v>
      </c>
      <c r="U158" s="22" t="str">
        <f t="shared" si="9"/>
        <v>0.437</v>
      </c>
      <c r="V158" s="21">
        <f t="shared" si="10"/>
        <v>0.8513076800704561</v>
      </c>
      <c r="W158" s="21">
        <f t="shared" si="11"/>
        <v>0</v>
      </c>
    </row>
    <row r="159" spans="19:23" s="1" customFormat="1" x14ac:dyDescent="0.25">
      <c r="S159" s="20">
        <v>-1.81</v>
      </c>
      <c r="T159" s="20">
        <f t="shared" si="8"/>
        <v>0.438</v>
      </c>
      <c r="U159" s="22" t="str">
        <f t="shared" si="9"/>
        <v>0.438</v>
      </c>
      <c r="V159" s="21">
        <f t="shared" si="10"/>
        <v>0.86689998660988032</v>
      </c>
      <c r="W159" s="21">
        <f t="shared" si="11"/>
        <v>0</v>
      </c>
    </row>
    <row r="160" spans="19:23" s="1" customFormat="1" x14ac:dyDescent="0.25">
      <c r="S160" s="20">
        <v>-1.8</v>
      </c>
      <c r="T160" s="20">
        <f t="shared" si="8"/>
        <v>0.439</v>
      </c>
      <c r="U160" s="22" t="str">
        <f t="shared" si="9"/>
        <v>0.439</v>
      </c>
      <c r="V160" s="21">
        <f t="shared" si="10"/>
        <v>0.88268960397584306</v>
      </c>
      <c r="W160" s="21">
        <f t="shared" si="11"/>
        <v>0</v>
      </c>
    </row>
    <row r="161" spans="19:23" s="1" customFormat="1" x14ac:dyDescent="0.25">
      <c r="S161" s="20">
        <v>-1.79</v>
      </c>
      <c r="T161" s="20">
        <f t="shared" si="8"/>
        <v>0.44</v>
      </c>
      <c r="U161" s="22" t="str">
        <f t="shared" si="9"/>
        <v>0.44</v>
      </c>
      <c r="V161" s="21">
        <f t="shared" si="10"/>
        <v>0.89867693944203597</v>
      </c>
      <c r="W161" s="21">
        <f t="shared" si="11"/>
        <v>0</v>
      </c>
    </row>
    <row r="162" spans="19:23" s="1" customFormat="1" x14ac:dyDescent="0.25">
      <c r="S162" s="20">
        <v>-1.78</v>
      </c>
      <c r="T162" s="20">
        <f t="shared" si="8"/>
        <v>0.441</v>
      </c>
      <c r="U162" s="22" t="str">
        <f t="shared" si="9"/>
        <v>0.441</v>
      </c>
      <c r="V162" s="21">
        <f t="shared" si="10"/>
        <v>0.91486234783028308</v>
      </c>
      <c r="W162" s="21">
        <f t="shared" si="11"/>
        <v>0</v>
      </c>
    </row>
    <row r="163" spans="19:23" s="1" customFormat="1" x14ac:dyDescent="0.25">
      <c r="S163" s="20">
        <v>-1.77</v>
      </c>
      <c r="T163" s="20">
        <f t="shared" si="8"/>
        <v>0.442</v>
      </c>
      <c r="U163" s="22" t="str">
        <f t="shared" si="9"/>
        <v>0.442</v>
      </c>
      <c r="V163" s="21">
        <f t="shared" si="10"/>
        <v>0.93124613041736448</v>
      </c>
      <c r="W163" s="21">
        <f t="shared" si="11"/>
        <v>0</v>
      </c>
    </row>
    <row r="164" spans="19:23" s="1" customFormat="1" x14ac:dyDescent="0.25">
      <c r="S164" s="20">
        <v>-1.76</v>
      </c>
      <c r="T164" s="20">
        <f t="shared" si="8"/>
        <v>0.443</v>
      </c>
      <c r="U164" s="22" t="str">
        <f t="shared" si="9"/>
        <v>0.443</v>
      </c>
      <c r="V164" s="21">
        <f t="shared" si="10"/>
        <v>0.94782853384910348</v>
      </c>
      <c r="W164" s="21">
        <f t="shared" si="11"/>
        <v>0</v>
      </c>
    </row>
    <row r="165" spans="19:23" s="1" customFormat="1" x14ac:dyDescent="0.25">
      <c r="S165" s="20">
        <v>-1.75</v>
      </c>
      <c r="T165" s="20">
        <f t="shared" si="8"/>
        <v>0.443</v>
      </c>
      <c r="U165" s="22" t="str">
        <f t="shared" si="9"/>
        <v>0.443</v>
      </c>
      <c r="V165" s="21">
        <f t="shared" si="10"/>
        <v>0.96460974906251085</v>
      </c>
      <c r="W165" s="21">
        <f t="shared" si="11"/>
        <v>0</v>
      </c>
    </row>
    <row r="166" spans="19:23" s="1" customFormat="1" x14ac:dyDescent="0.25">
      <c r="S166" s="20">
        <v>-1.74</v>
      </c>
      <c r="T166" s="20">
        <f t="shared" si="8"/>
        <v>0.44400000000000001</v>
      </c>
      <c r="U166" s="22" t="str">
        <f t="shared" si="9"/>
        <v>0.444</v>
      </c>
      <c r="V166" s="21">
        <f t="shared" si="10"/>
        <v>0.98158991021678232</v>
      </c>
      <c r="W166" s="21">
        <f t="shared" si="11"/>
        <v>0</v>
      </c>
    </row>
    <row r="167" spans="19:23" s="1" customFormat="1" x14ac:dyDescent="0.25">
      <c r="S167" s="20">
        <v>-1.73</v>
      </c>
      <c r="T167" s="20">
        <f t="shared" si="8"/>
        <v>0.44500000000000001</v>
      </c>
      <c r="U167" s="22" t="str">
        <f t="shared" si="9"/>
        <v>0.445</v>
      </c>
      <c r="V167" s="21">
        <f t="shared" si="10"/>
        <v>0.99876909363395461</v>
      </c>
      <c r="W167" s="21">
        <f t="shared" si="11"/>
        <v>0</v>
      </c>
    </row>
    <row r="168" spans="19:23" s="1" customFormat="1" x14ac:dyDescent="0.25">
      <c r="S168" s="20">
        <v>-1.72</v>
      </c>
      <c r="T168" s="20">
        <f t="shared" si="8"/>
        <v>0.44600000000000001</v>
      </c>
      <c r="U168" s="22" t="str">
        <f t="shared" si="9"/>
        <v>0.446</v>
      </c>
      <c r="V168" s="21">
        <f t="shared" si="10"/>
        <v>1.0161473167500275</v>
      </c>
      <c r="W168" s="21">
        <f t="shared" si="11"/>
        <v>0</v>
      </c>
    </row>
    <row r="169" spans="19:23" s="1" customFormat="1" x14ac:dyDescent="0.25">
      <c r="S169" s="20">
        <v>-1.71</v>
      </c>
      <c r="T169" s="20">
        <f t="shared" si="8"/>
        <v>0.44700000000000001</v>
      </c>
      <c r="U169" s="22" t="str">
        <f t="shared" si="9"/>
        <v>0.447</v>
      </c>
      <c r="V169" s="21">
        <f t="shared" si="10"/>
        <v>1.0337245370773771</v>
      </c>
      <c r="W169" s="21">
        <f t="shared" si="11"/>
        <v>0</v>
      </c>
    </row>
    <row r="170" spans="19:23" s="1" customFormat="1" x14ac:dyDescent="0.25">
      <c r="S170" s="20">
        <v>-1.7</v>
      </c>
      <c r="T170" s="20">
        <f t="shared" si="8"/>
        <v>0.44800000000000001</v>
      </c>
      <c r="U170" s="22" t="str">
        <f t="shared" si="9"/>
        <v>0.448</v>
      </c>
      <c r="V170" s="21">
        <f t="shared" si="10"/>
        <v>1.0515006511792842</v>
      </c>
      <c r="W170" s="21">
        <f t="shared" si="11"/>
        <v>0</v>
      </c>
    </row>
    <row r="171" spans="19:23" s="1" customFormat="1" x14ac:dyDescent="0.25">
      <c r="S171" s="20">
        <v>-1.69</v>
      </c>
      <c r="T171" s="20">
        <f t="shared" si="8"/>
        <v>0.44900000000000001</v>
      </c>
      <c r="U171" s="22" t="str">
        <f t="shared" si="9"/>
        <v>0.449</v>
      </c>
      <c r="V171" s="21">
        <f t="shared" si="10"/>
        <v>1.069475493657404</v>
      </c>
      <c r="W171" s="21">
        <f t="shared" si="11"/>
        <v>0</v>
      </c>
    </row>
    <row r="172" spans="19:23" s="1" customFormat="1" x14ac:dyDescent="0.25">
      <c r="S172" s="20">
        <v>-1.68</v>
      </c>
      <c r="T172" s="20">
        <f t="shared" si="8"/>
        <v>0.45</v>
      </c>
      <c r="U172" s="22" t="str">
        <f t="shared" si="9"/>
        <v>0.45</v>
      </c>
      <c r="V172" s="21">
        <f t="shared" si="10"/>
        <v>1.0876488361530219</v>
      </c>
      <c r="W172" s="21">
        <f t="shared" si="11"/>
        <v>0</v>
      </c>
    </row>
    <row r="173" spans="19:23" s="1" customFormat="1" x14ac:dyDescent="0.25">
      <c r="S173" s="20">
        <v>-1.67</v>
      </c>
      <c r="T173" s="20">
        <f t="shared" si="8"/>
        <v>0.45100000000000001</v>
      </c>
      <c r="U173" s="22" t="str">
        <f t="shared" si="9"/>
        <v>0.451</v>
      </c>
      <c r="V173" s="21">
        <f t="shared" si="10"/>
        <v>1.1060203863629301</v>
      </c>
      <c r="W173" s="21">
        <f t="shared" si="11"/>
        <v>0</v>
      </c>
    </row>
    <row r="174" spans="19:23" s="1" customFormat="1" x14ac:dyDescent="0.25">
      <c r="S174" s="20">
        <v>-1.66</v>
      </c>
      <c r="T174" s="20">
        <f t="shared" si="8"/>
        <v>0.45200000000000001</v>
      </c>
      <c r="U174" s="22" t="str">
        <f t="shared" si="9"/>
        <v>0.452</v>
      </c>
      <c r="V174" s="21">
        <f t="shared" si="10"/>
        <v>1.1245897870707737</v>
      </c>
      <c r="W174" s="21">
        <f t="shared" si="11"/>
        <v>0</v>
      </c>
    </row>
    <row r="175" spans="19:23" s="1" customFormat="1" x14ac:dyDescent="0.25">
      <c r="S175" s="20">
        <v>-1.65</v>
      </c>
      <c r="T175" s="20">
        <f t="shared" si="8"/>
        <v>0.45200000000000001</v>
      </c>
      <c r="U175" s="22" t="str">
        <f t="shared" si="9"/>
        <v>0.452</v>
      </c>
      <c r="V175" s="21">
        <f t="shared" si="10"/>
        <v>1.1433566151947145</v>
      </c>
      <c r="W175" s="21">
        <f t="shared" si="11"/>
        <v>0</v>
      </c>
    </row>
    <row r="176" spans="19:23" s="1" customFormat="1" x14ac:dyDescent="0.25">
      <c r="S176" s="20">
        <v>-1.64</v>
      </c>
      <c r="T176" s="20">
        <f t="shared" si="8"/>
        <v>0.45300000000000001</v>
      </c>
      <c r="U176" s="22" t="str">
        <f t="shared" si="9"/>
        <v>0.453</v>
      </c>
      <c r="V176" s="21">
        <f t="shared" si="10"/>
        <v>1.1623203808522633</v>
      </c>
      <c r="W176" s="21">
        <f t="shared" si="11"/>
        <v>0</v>
      </c>
    </row>
    <row r="177" spans="19:23" s="1" customFormat="1" x14ac:dyDescent="0.25">
      <c r="S177" s="20">
        <v>-1.63</v>
      </c>
      <c r="T177" s="20">
        <f t="shared" si="8"/>
        <v>0.45400000000000001</v>
      </c>
      <c r="U177" s="22" t="str">
        <f t="shared" si="9"/>
        <v>0.454</v>
      </c>
      <c r="V177" s="21">
        <f t="shared" si="10"/>
        <v>1.1814805264431363</v>
      </c>
      <c r="W177" s="21">
        <f t="shared" si="11"/>
        <v>0</v>
      </c>
    </row>
    <row r="178" spans="19:23" s="1" customFormat="1" x14ac:dyDescent="0.25">
      <c r="S178" s="20">
        <v>-1.62</v>
      </c>
      <c r="T178" s="20">
        <f t="shared" si="8"/>
        <v>0.45500000000000002</v>
      </c>
      <c r="U178" s="22" t="str">
        <f t="shared" si="9"/>
        <v>0.455</v>
      </c>
      <c r="V178" s="21">
        <f t="shared" si="10"/>
        <v>1.2008364257509909</v>
      </c>
      <c r="W178" s="21">
        <f t="shared" si="11"/>
        <v>0</v>
      </c>
    </row>
    <row r="179" spans="19:23" s="1" customFormat="1" x14ac:dyDescent="0.25">
      <c r="S179" s="20">
        <v>-1.61</v>
      </c>
      <c r="T179" s="20">
        <f t="shared" si="8"/>
        <v>0.45600000000000002</v>
      </c>
      <c r="U179" s="22" t="str">
        <f t="shared" si="9"/>
        <v>0.456</v>
      </c>
      <c r="V179" s="21">
        <f t="shared" si="10"/>
        <v>1.2203873830648964</v>
      </c>
      <c r="W179" s="21">
        <f t="shared" si="11"/>
        <v>0</v>
      </c>
    </row>
    <row r="180" spans="19:23" s="1" customFormat="1" x14ac:dyDescent="0.25">
      <c r="S180" s="20">
        <v>-1.6</v>
      </c>
      <c r="T180" s="20">
        <f t="shared" si="8"/>
        <v>0.45700000000000002</v>
      </c>
      <c r="U180" s="22" t="str">
        <f t="shared" si="9"/>
        <v>0.457</v>
      </c>
      <c r="V180" s="21">
        <f t="shared" si="10"/>
        <v>1.2401326323213935</v>
      </c>
      <c r="W180" s="21">
        <f t="shared" si="11"/>
        <v>0</v>
      </c>
    </row>
    <row r="181" spans="19:23" s="1" customFormat="1" x14ac:dyDescent="0.25">
      <c r="S181" s="20">
        <v>-1.59</v>
      </c>
      <c r="T181" s="20">
        <f t="shared" si="8"/>
        <v>0.45800000000000002</v>
      </c>
      <c r="U181" s="22" t="str">
        <f t="shared" si="9"/>
        <v>0.458</v>
      </c>
      <c r="V181" s="21">
        <f t="shared" si="10"/>
        <v>1.2600713362680089</v>
      </c>
      <c r="W181" s="21">
        <f t="shared" si="11"/>
        <v>0</v>
      </c>
    </row>
    <row r="182" spans="19:23" s="1" customFormat="1" x14ac:dyDescent="0.25">
      <c r="S182" s="20">
        <v>-1.58</v>
      </c>
      <c r="T182" s="20">
        <f t="shared" si="8"/>
        <v>0.45900000000000002</v>
      </c>
      <c r="U182" s="22" t="str">
        <f t="shared" si="9"/>
        <v>0.459</v>
      </c>
      <c r="V182" s="21">
        <f t="shared" si="10"/>
        <v>1.2802025856490662</v>
      </c>
      <c r="W182" s="21">
        <f t="shared" si="11"/>
        <v>0</v>
      </c>
    </row>
    <row r="183" spans="19:23" s="1" customFormat="1" x14ac:dyDescent="0.25">
      <c r="S183" s="20">
        <v>-1.57</v>
      </c>
      <c r="T183" s="20">
        <f t="shared" si="8"/>
        <v>0.46</v>
      </c>
      <c r="U183" s="22" t="str">
        <f t="shared" si="9"/>
        <v>0.46</v>
      </c>
      <c r="V183" s="21">
        <f t="shared" si="10"/>
        <v>1.3005253984146601</v>
      </c>
      <c r="W183" s="21">
        <f t="shared" si="11"/>
        <v>0</v>
      </c>
    </row>
    <row r="184" spans="19:23" s="1" customFormat="1" x14ac:dyDescent="0.25">
      <c r="S184" s="20">
        <v>-1.56</v>
      </c>
      <c r="T184" s="20">
        <f t="shared" si="8"/>
        <v>0.46</v>
      </c>
      <c r="U184" s="22" t="str">
        <f t="shared" si="9"/>
        <v>0.46</v>
      </c>
      <c r="V184" s="21">
        <f t="shared" si="10"/>
        <v>1.3210387189536301</v>
      </c>
      <c r="W184" s="21">
        <f t="shared" si="11"/>
        <v>0</v>
      </c>
    </row>
    <row r="185" spans="19:23" s="1" customFormat="1" x14ac:dyDescent="0.25">
      <c r="S185" s="20">
        <v>-1.55</v>
      </c>
      <c r="T185" s="20">
        <f t="shared" si="8"/>
        <v>0.46100000000000002</v>
      </c>
      <c r="U185" s="22" t="str">
        <f t="shared" si="9"/>
        <v>0.461</v>
      </c>
      <c r="V185" s="21">
        <f t="shared" si="10"/>
        <v>1.3417414173513971</v>
      </c>
      <c r="W185" s="21">
        <f t="shared" si="11"/>
        <v>0</v>
      </c>
    </row>
    <row r="186" spans="19:23" s="1" customFormat="1" x14ac:dyDescent="0.25">
      <c r="S186" s="20">
        <v>-1.54</v>
      </c>
      <c r="T186" s="20">
        <f t="shared" si="8"/>
        <v>0.46200000000000002</v>
      </c>
      <c r="U186" s="22" t="str">
        <f t="shared" si="9"/>
        <v>0.462</v>
      </c>
      <c r="V186" s="21">
        <f t="shared" si="10"/>
        <v>1.3626322886734918</v>
      </c>
      <c r="W186" s="21">
        <f t="shared" si="11"/>
        <v>0</v>
      </c>
    </row>
    <row r="187" spans="19:23" s="1" customFormat="1" x14ac:dyDescent="0.25">
      <c r="S187" s="20">
        <v>-1.53</v>
      </c>
      <c r="T187" s="20">
        <f t="shared" si="8"/>
        <v>0.46300000000000002</v>
      </c>
      <c r="U187" s="22" t="str">
        <f t="shared" si="9"/>
        <v>0.463</v>
      </c>
      <c r="V187" s="21">
        <f t="shared" si="10"/>
        <v>1.383710052275622</v>
      </c>
      <c r="W187" s="21">
        <f t="shared" si="11"/>
        <v>0</v>
      </c>
    </row>
    <row r="188" spans="19:23" s="1" customFormat="1" x14ac:dyDescent="0.25">
      <c r="S188" s="20">
        <v>-1.52</v>
      </c>
      <c r="T188" s="20">
        <f t="shared" si="8"/>
        <v>0.46400000000000002</v>
      </c>
      <c r="U188" s="22" t="str">
        <f t="shared" si="9"/>
        <v>0.464</v>
      </c>
      <c r="V188" s="21">
        <f t="shared" si="10"/>
        <v>1.40497335114111</v>
      </c>
      <c r="W188" s="21">
        <f t="shared" si="11"/>
        <v>0</v>
      </c>
    </row>
    <row r="189" spans="19:23" s="1" customFormat="1" x14ac:dyDescent="0.25">
      <c r="S189" s="20">
        <v>-1.51</v>
      </c>
      <c r="T189" s="20">
        <f t="shared" si="8"/>
        <v>0.46500000000000002</v>
      </c>
      <c r="U189" s="22" t="str">
        <f t="shared" si="9"/>
        <v>0.465</v>
      </c>
      <c r="V189" s="21">
        <f t="shared" si="10"/>
        <v>1.4264207512465246</v>
      </c>
      <c r="W189" s="21">
        <f t="shared" si="11"/>
        <v>0</v>
      </c>
    </row>
    <row r="190" spans="19:23" s="1" customFormat="1" x14ac:dyDescent="0.25">
      <c r="S190" s="20">
        <v>-1.5</v>
      </c>
      <c r="T190" s="20">
        <f t="shared" si="8"/>
        <v>0.46600000000000003</v>
      </c>
      <c r="U190" s="22" t="str">
        <f t="shared" si="9"/>
        <v>0.466</v>
      </c>
      <c r="V190" s="21">
        <f t="shared" si="10"/>
        <v>1.4480507409563304</v>
      </c>
      <c r="W190" s="21">
        <f t="shared" si="11"/>
        <v>0</v>
      </c>
    </row>
    <row r="191" spans="19:23" s="1" customFormat="1" x14ac:dyDescent="0.25">
      <c r="S191" s="20">
        <v>-1.49</v>
      </c>
      <c r="T191" s="20">
        <f t="shared" si="8"/>
        <v>0.46700000000000003</v>
      </c>
      <c r="U191" s="22" t="str">
        <f t="shared" si="9"/>
        <v>0.467</v>
      </c>
      <c r="V191" s="21">
        <f t="shared" si="10"/>
        <v>1.4698617304473631</v>
      </c>
      <c r="W191" s="21">
        <f t="shared" si="11"/>
        <v>0</v>
      </c>
    </row>
    <row r="192" spans="19:23" s="1" customFormat="1" x14ac:dyDescent="0.25">
      <c r="S192" s="20">
        <v>-1.48</v>
      </c>
      <c r="T192" s="20">
        <f t="shared" si="8"/>
        <v>0.46800000000000003</v>
      </c>
      <c r="U192" s="22" t="str">
        <f t="shared" si="9"/>
        <v>0.468</v>
      </c>
      <c r="V192" s="21">
        <f t="shared" si="10"/>
        <v>1.4918520511639373</v>
      </c>
      <c r="W192" s="21">
        <f t="shared" si="11"/>
        <v>0</v>
      </c>
    </row>
    <row r="193" spans="19:23" s="1" customFormat="1" x14ac:dyDescent="0.25">
      <c r="S193" s="20">
        <v>-1.47</v>
      </c>
      <c r="T193" s="20">
        <f t="shared" si="8"/>
        <v>0.46899999999999997</v>
      </c>
      <c r="U193" s="22" t="str">
        <f t="shared" si="9"/>
        <v>0.469</v>
      </c>
      <c r="V193" s="21">
        <f t="shared" si="10"/>
        <v>1.5140199553043781</v>
      </c>
      <c r="W193" s="21">
        <f t="shared" si="11"/>
        <v>0</v>
      </c>
    </row>
    <row r="194" spans="19:23" s="1" customFormat="1" x14ac:dyDescent="0.25">
      <c r="S194" s="20">
        <v>-1.46</v>
      </c>
      <c r="T194" s="20">
        <f t="shared" si="8"/>
        <v>0.46899999999999997</v>
      </c>
      <c r="U194" s="22" t="str">
        <f t="shared" si="9"/>
        <v>0.469</v>
      </c>
      <c r="V194" s="21">
        <f t="shared" si="10"/>
        <v>1.5363636153397613</v>
      </c>
      <c r="W194" s="21">
        <f t="shared" si="11"/>
        <v>0</v>
      </c>
    </row>
    <row r="195" spans="19:23" s="1" customFormat="1" x14ac:dyDescent="0.25">
      <c r="S195" s="20">
        <v>-1.45</v>
      </c>
      <c r="T195" s="20">
        <f t="shared" si="8"/>
        <v>0.47</v>
      </c>
      <c r="U195" s="22" t="str">
        <f t="shared" si="9"/>
        <v>0.47</v>
      </c>
      <c r="V195" s="21">
        <f t="shared" si="10"/>
        <v>1.5588811235656341</v>
      </c>
      <c r="W195" s="21">
        <f t="shared" si="11"/>
        <v>0</v>
      </c>
    </row>
    <row r="196" spans="19:23" s="1" customFormat="1" x14ac:dyDescent="0.25">
      <c r="S196" s="20">
        <v>-1.44</v>
      </c>
      <c r="T196" s="20">
        <f t="shared" si="8"/>
        <v>0.47099999999999997</v>
      </c>
      <c r="U196" s="22" t="str">
        <f t="shared" si="9"/>
        <v>0.471</v>
      </c>
      <c r="V196" s="21">
        <f t="shared" si="10"/>
        <v>1.5815704916874793</v>
      </c>
      <c r="W196" s="21">
        <f t="shared" si="11"/>
        <v>0</v>
      </c>
    </row>
    <row r="197" spans="19:23" s="1" customFormat="1" x14ac:dyDescent="0.25">
      <c r="S197" s="20">
        <v>-1.43</v>
      </c>
      <c r="T197" s="20">
        <f t="shared" si="8"/>
        <v>0.47199999999999998</v>
      </c>
      <c r="U197" s="22" t="str">
        <f t="shared" si="9"/>
        <v>0.472</v>
      </c>
      <c r="V197" s="21">
        <f t="shared" si="10"/>
        <v>1.6044296504406688</v>
      </c>
      <c r="W197" s="21">
        <f t="shared" si="11"/>
        <v>0</v>
      </c>
    </row>
    <row r="198" spans="19:23" s="1" customFormat="1" x14ac:dyDescent="0.25">
      <c r="S198" s="20">
        <v>-1.42</v>
      </c>
      <c r="T198" s="20">
        <f t="shared" si="8"/>
        <v>0.47299999999999998</v>
      </c>
      <c r="U198" s="22" t="str">
        <f t="shared" si="9"/>
        <v>0.473</v>
      </c>
      <c r="V198" s="21">
        <f t="shared" si="10"/>
        <v>1.6274564492456414</v>
      </c>
      <c r="W198" s="21">
        <f t="shared" si="11"/>
        <v>0</v>
      </c>
    </row>
    <row r="199" spans="19:23" s="1" customFormat="1" x14ac:dyDescent="0.25">
      <c r="S199" s="20">
        <v>-1.41</v>
      </c>
      <c r="T199" s="20">
        <f t="shared" si="8"/>
        <v>0.47399999999999998</v>
      </c>
      <c r="U199" s="22" t="str">
        <f t="shared" si="9"/>
        <v>0.474</v>
      </c>
      <c r="V199" s="21">
        <f t="shared" si="10"/>
        <v>1.6506486558990314</v>
      </c>
      <c r="W199" s="21">
        <f t="shared" si="11"/>
        <v>0</v>
      </c>
    </row>
    <row r="200" spans="19:23" s="1" customFormat="1" x14ac:dyDescent="0.25">
      <c r="S200" s="20">
        <v>-1.4</v>
      </c>
      <c r="T200" s="20">
        <f t="shared" si="8"/>
        <v>0.47499999999999998</v>
      </c>
      <c r="U200" s="22" t="str">
        <f t="shared" si="9"/>
        <v>0.475</v>
      </c>
      <c r="V200" s="21">
        <f t="shared" si="10"/>
        <v>1.6740039563014466</v>
      </c>
      <c r="W200" s="21">
        <f t="shared" si="11"/>
        <v>0</v>
      </c>
    </row>
    <row r="201" spans="19:23" s="1" customFormat="1" x14ac:dyDescent="0.25">
      <c r="S201" s="20">
        <v>-1.39</v>
      </c>
      <c r="T201" s="20">
        <f t="shared" si="8"/>
        <v>0.47599999999999998</v>
      </c>
      <c r="U201" s="22" t="str">
        <f t="shared" si="9"/>
        <v>0.476</v>
      </c>
      <c r="V201" s="21">
        <f t="shared" si="10"/>
        <v>1.6975199542225901</v>
      </c>
      <c r="W201" s="21">
        <f t="shared" si="11"/>
        <v>0</v>
      </c>
    </row>
    <row r="202" spans="19:23" s="1" customFormat="1" x14ac:dyDescent="0.25">
      <c r="S202" s="20">
        <v>-1.38</v>
      </c>
      <c r="T202" s="20">
        <f t="shared" si="8"/>
        <v>0.47699999999999998</v>
      </c>
      <c r="U202" s="22" t="str">
        <f t="shared" si="9"/>
        <v>0.477</v>
      </c>
      <c r="V202" s="21">
        <f t="shared" si="10"/>
        <v>1.7211941711044003</v>
      </c>
      <c r="W202" s="21">
        <f t="shared" si="11"/>
        <v>0</v>
      </c>
    </row>
    <row r="203" spans="19:23" s="1" customFormat="1" x14ac:dyDescent="0.25">
      <c r="S203" s="20">
        <v>-1.37</v>
      </c>
      <c r="T203" s="20">
        <f t="shared" si="8"/>
        <v>0.47699999999999998</v>
      </c>
      <c r="U203" s="22" t="str">
        <f t="shared" si="9"/>
        <v>0.477</v>
      </c>
      <c r="V203" s="21">
        <f t="shared" si="10"/>
        <v>1.7450240459028656</v>
      </c>
      <c r="W203" s="21">
        <f t="shared" si="11"/>
        <v>0</v>
      </c>
    </row>
    <row r="204" spans="19:23" s="1" customFormat="1" x14ac:dyDescent="0.25">
      <c r="S204" s="20">
        <v>-1.36</v>
      </c>
      <c r="T204" s="20">
        <f t="shared" si="8"/>
        <v>0.47799999999999998</v>
      </c>
      <c r="U204" s="22" t="str">
        <f t="shared" si="9"/>
        <v>0.478</v>
      </c>
      <c r="V204" s="21">
        <f t="shared" si="10"/>
        <v>1.7690069349691531</v>
      </c>
      <c r="W204" s="21">
        <f t="shared" si="11"/>
        <v>0</v>
      </c>
    </row>
    <row r="205" spans="19:23" s="1" customFormat="1" x14ac:dyDescent="0.25">
      <c r="S205" s="20">
        <v>-1.35</v>
      </c>
      <c r="T205" s="20">
        <f t="shared" si="8"/>
        <v>0.47899999999999998</v>
      </c>
      <c r="U205" s="22" t="str">
        <f t="shared" si="9"/>
        <v>0.479</v>
      </c>
      <c r="V205" s="21">
        <f t="shared" si="10"/>
        <v>1.7931401119706645</v>
      </c>
      <c r="W205" s="21">
        <f t="shared" si="11"/>
        <v>0</v>
      </c>
    </row>
    <row r="206" spans="19:23" s="1" customFormat="1" x14ac:dyDescent="0.25">
      <c r="S206" s="20">
        <v>-1.34</v>
      </c>
      <c r="T206" s="20">
        <f t="shared" si="8"/>
        <v>0.48</v>
      </c>
      <c r="U206" s="22" t="str">
        <f t="shared" si="9"/>
        <v>0.48</v>
      </c>
      <c r="V206" s="21">
        <f t="shared" si="10"/>
        <v>1.8174207678526335</v>
      </c>
      <c r="W206" s="21">
        <f t="shared" si="11"/>
        <v>0</v>
      </c>
    </row>
    <row r="207" spans="19:23" s="1" customFormat="1" x14ac:dyDescent="0.25">
      <c r="S207" s="20">
        <v>-1.33</v>
      </c>
      <c r="T207" s="20">
        <f t="shared" si="8"/>
        <v>0.48099999999999998</v>
      </c>
      <c r="U207" s="22" t="str">
        <f t="shared" si="9"/>
        <v>0.481</v>
      </c>
      <c r="V207" s="21">
        <f t="shared" si="10"/>
        <v>1.8418460108408343</v>
      </c>
      <c r="W207" s="21">
        <f t="shared" si="11"/>
        <v>0</v>
      </c>
    </row>
    <row r="208" spans="19:23" s="1" customFormat="1" x14ac:dyDescent="0.25">
      <c r="S208" s="20">
        <v>-1.32</v>
      </c>
      <c r="T208" s="20">
        <f t="shared" si="8"/>
        <v>0.48199999999999998</v>
      </c>
      <c r="U208" s="22" t="str">
        <f t="shared" si="9"/>
        <v>0.482</v>
      </c>
      <c r="V208" s="21">
        <f t="shared" si="10"/>
        <v>1.8664128664859601</v>
      </c>
      <c r="W208" s="21">
        <f t="shared" si="11"/>
        <v>0</v>
      </c>
    </row>
    <row r="209" spans="19:23" s="1" customFormat="1" x14ac:dyDescent="0.25">
      <c r="S209" s="20">
        <v>-1.31</v>
      </c>
      <c r="T209" s="20">
        <f t="shared" si="8"/>
        <v>0.48299999999999998</v>
      </c>
      <c r="U209" s="22" t="str">
        <f t="shared" si="9"/>
        <v>0.483</v>
      </c>
      <c r="V209" s="21">
        <f t="shared" si="10"/>
        <v>1.8911182777502156</v>
      </c>
      <c r="W209" s="21">
        <f t="shared" si="11"/>
        <v>0</v>
      </c>
    </row>
    <row r="210" spans="19:23" s="1" customFormat="1" x14ac:dyDescent="0.25">
      <c r="S210" s="20">
        <v>-1.3</v>
      </c>
      <c r="T210" s="20">
        <f t="shared" si="8"/>
        <v>0.48399999999999999</v>
      </c>
      <c r="U210" s="22" t="str">
        <f t="shared" si="9"/>
        <v>0.484</v>
      </c>
      <c r="V210" s="21">
        <f t="shared" si="10"/>
        <v>1.9159591051366356</v>
      </c>
      <c r="W210" s="21">
        <f t="shared" si="11"/>
        <v>0</v>
      </c>
    </row>
    <row r="211" spans="19:23" s="1" customFormat="1" x14ac:dyDescent="0.25">
      <c r="S211" s="20">
        <v>-1.29</v>
      </c>
      <c r="T211" s="20">
        <f t="shared" si="8"/>
        <v>0.48499999999999999</v>
      </c>
      <c r="U211" s="22" t="str">
        <f t="shared" si="9"/>
        <v>0.485</v>
      </c>
      <c r="V211" s="21">
        <f t="shared" si="10"/>
        <v>1.9409321268616186</v>
      </c>
      <c r="W211" s="21">
        <f t="shared" si="11"/>
        <v>0</v>
      </c>
    </row>
    <row r="212" spans="19:23" s="1" customFormat="1" x14ac:dyDescent="0.25">
      <c r="S212" s="20">
        <v>-1.28</v>
      </c>
      <c r="T212" s="20">
        <f t="shared" ref="T212:T275" si="12">ROUND($C$7+S212*$C$9,3)</f>
        <v>0.48599999999999999</v>
      </c>
      <c r="U212" s="22" t="str">
        <f t="shared" ref="U212:U275" si="13">CONCATENATE(T212)</f>
        <v>0.486</v>
      </c>
      <c r="V212" s="21">
        <f t="shared" ref="V212:V275" si="14">IF(OR(T212&lt;$E$6,T212&gt;$G$6),0,(EXP(-0.5*S212^2))/($C$9*SQRT(2*PI())))</f>
        <v>1.9660340390711457</v>
      </c>
      <c r="W212" s="21">
        <f t="shared" ref="W212:W275" si="15">IF(AND(T212&gt;=$E$6,T212&lt;=$G$6),0,(EXP(-0.5*S212^2))/($C$9*SQRT(2*PI())))</f>
        <v>0</v>
      </c>
    </row>
    <row r="213" spans="19:23" s="1" customFormat="1" x14ac:dyDescent="0.25">
      <c r="S213" s="20">
        <v>-1.27</v>
      </c>
      <c r="T213" s="20">
        <f t="shared" si="12"/>
        <v>0.48599999999999999</v>
      </c>
      <c r="U213" s="22" t="str">
        <f t="shared" si="13"/>
        <v>0.486</v>
      </c>
      <c r="V213" s="21">
        <f t="shared" si="14"/>
        <v>1.9912614561011299</v>
      </c>
      <c r="W213" s="21">
        <f t="shared" si="15"/>
        <v>0</v>
      </c>
    </row>
    <row r="214" spans="19:23" s="1" customFormat="1" x14ac:dyDescent="0.25">
      <c r="S214" s="20">
        <v>-1.26</v>
      </c>
      <c r="T214" s="20">
        <f t="shared" si="12"/>
        <v>0.48699999999999999</v>
      </c>
      <c r="U214" s="22" t="str">
        <f t="shared" si="13"/>
        <v>0.487</v>
      </c>
      <c r="V214" s="21">
        <f t="shared" si="14"/>
        <v>2.0166109107823096</v>
      </c>
      <c r="W214" s="21">
        <f t="shared" si="15"/>
        <v>0</v>
      </c>
    </row>
    <row r="215" spans="19:23" s="1" customFormat="1" x14ac:dyDescent="0.25">
      <c r="S215" s="20">
        <v>-1.25</v>
      </c>
      <c r="T215" s="20">
        <f t="shared" si="12"/>
        <v>0.48799999999999999</v>
      </c>
      <c r="U215" s="22" t="str">
        <f t="shared" si="13"/>
        <v>0.488</v>
      </c>
      <c r="V215" s="21">
        <f t="shared" si="14"/>
        <v>2.0420788547900832</v>
      </c>
      <c r="W215" s="21">
        <f t="shared" si="15"/>
        <v>0</v>
      </c>
    </row>
    <row r="216" spans="19:23" s="1" customFormat="1" x14ac:dyDescent="0.25">
      <c r="S216" s="20">
        <v>-1.24</v>
      </c>
      <c r="T216" s="20">
        <f t="shared" si="12"/>
        <v>0.48899999999999999</v>
      </c>
      <c r="U216" s="22" t="str">
        <f t="shared" si="13"/>
        <v>0.489</v>
      </c>
      <c r="V216" s="21">
        <f t="shared" si="14"/>
        <v>2.0676616590396422</v>
      </c>
      <c r="W216" s="21">
        <f t="shared" si="15"/>
        <v>0</v>
      </c>
    </row>
    <row r="217" spans="19:23" s="1" customFormat="1" x14ac:dyDescent="0.25">
      <c r="S217" s="20">
        <v>-1.23</v>
      </c>
      <c r="T217" s="20">
        <f t="shared" si="12"/>
        <v>0.49</v>
      </c>
      <c r="U217" s="22" t="str">
        <f t="shared" si="13"/>
        <v>0.49</v>
      </c>
      <c r="V217" s="21">
        <f t="shared" si="14"/>
        <v>2.0933556141267529</v>
      </c>
      <c r="W217" s="21">
        <f t="shared" si="15"/>
        <v>0</v>
      </c>
    </row>
    <row r="218" spans="19:23" s="1" customFormat="1" x14ac:dyDescent="0.25">
      <c r="S218" s="20">
        <v>-1.22</v>
      </c>
      <c r="T218" s="20">
        <f t="shared" si="12"/>
        <v>0.49099999999999999</v>
      </c>
      <c r="U218" s="22" t="str">
        <f t="shared" si="13"/>
        <v>0.491</v>
      </c>
      <c r="V218" s="21">
        <f t="shared" si="14"/>
        <v>2.1191569308144844</v>
      </c>
      <c r="W218" s="21">
        <f t="shared" si="15"/>
        <v>0</v>
      </c>
    </row>
    <row r="219" spans="19:23" s="1" customFormat="1" x14ac:dyDescent="0.25">
      <c r="S219" s="20">
        <v>-1.21</v>
      </c>
      <c r="T219" s="20">
        <f t="shared" si="12"/>
        <v>0.49199999999999999</v>
      </c>
      <c r="U219" s="22" t="str">
        <f t="shared" si="13"/>
        <v>0.492</v>
      </c>
      <c r="V219" s="21">
        <f t="shared" si="14"/>
        <v>2.1450617405661747</v>
      </c>
      <c r="W219" s="21">
        <f t="shared" si="15"/>
        <v>0</v>
      </c>
    </row>
    <row r="220" spans="19:23" s="1" customFormat="1" x14ac:dyDescent="0.25">
      <c r="S220" s="20">
        <v>-1.2</v>
      </c>
      <c r="T220" s="20">
        <f t="shared" si="12"/>
        <v>0.49299999999999999</v>
      </c>
      <c r="U220" s="22" t="str">
        <f t="shared" si="13"/>
        <v>0.493</v>
      </c>
      <c r="V220" s="21">
        <f t="shared" si="14"/>
        <v>2.1710660961248798</v>
      </c>
      <c r="W220" s="21">
        <f t="shared" si="15"/>
        <v>0</v>
      </c>
    </row>
    <row r="221" spans="19:23" s="1" customFormat="1" x14ac:dyDescent="0.25">
      <c r="S221" s="20">
        <v>-1.19</v>
      </c>
      <c r="T221" s="20">
        <f t="shared" si="12"/>
        <v>0.49399999999999999</v>
      </c>
      <c r="U221" s="22" t="str">
        <f t="shared" si="13"/>
        <v>0.494</v>
      </c>
      <c r="V221" s="21">
        <f t="shared" si="14"/>
        <v>2.1971659721395369</v>
      </c>
      <c r="W221" s="21">
        <f t="shared" si="15"/>
        <v>0</v>
      </c>
    </row>
    <row r="222" spans="19:23" s="1" customFormat="1" x14ac:dyDescent="0.25">
      <c r="S222" s="20">
        <v>-1.18</v>
      </c>
      <c r="T222" s="20">
        <f t="shared" si="12"/>
        <v>0.49399999999999999</v>
      </c>
      <c r="U222" s="22" t="str">
        <f t="shared" si="13"/>
        <v>0.494</v>
      </c>
      <c r="V222" s="21">
        <f t="shared" si="14"/>
        <v>2.2233572658380263</v>
      </c>
      <c r="W222" s="21">
        <f t="shared" si="15"/>
        <v>0</v>
      </c>
    </row>
    <row r="223" spans="19:23" s="1" customFormat="1" x14ac:dyDescent="0.25">
      <c r="S223" s="20">
        <v>-1.17</v>
      </c>
      <c r="T223" s="20">
        <f t="shared" si="12"/>
        <v>0.495</v>
      </c>
      <c r="U223" s="22" t="str">
        <f t="shared" si="13"/>
        <v>0.495</v>
      </c>
      <c r="V223" s="21">
        <f t="shared" si="14"/>
        <v>2.249635797747302</v>
      </c>
      <c r="W223" s="21">
        <f t="shared" si="15"/>
        <v>0</v>
      </c>
    </row>
    <row r="224" spans="19:23" s="1" customFormat="1" x14ac:dyDescent="0.25">
      <c r="S224" s="20">
        <v>-1.1599999999999999</v>
      </c>
      <c r="T224" s="20">
        <f t="shared" si="12"/>
        <v>0.496</v>
      </c>
      <c r="U224" s="22" t="str">
        <f t="shared" si="13"/>
        <v>0.496</v>
      </c>
      <c r="V224" s="21">
        <f t="shared" si="14"/>
        <v>2.275997312460714</v>
      </c>
      <c r="W224" s="21">
        <f t="shared" si="15"/>
        <v>0</v>
      </c>
    </row>
    <row r="225" spans="19:23" s="1" customFormat="1" x14ac:dyDescent="0.25">
      <c r="S225" s="20">
        <v>-1.1499999999999999</v>
      </c>
      <c r="T225" s="20">
        <f t="shared" si="12"/>
        <v>0.497</v>
      </c>
      <c r="U225" s="22" t="str">
        <f t="shared" si="13"/>
        <v>0.497</v>
      </c>
      <c r="V225" s="21">
        <f t="shared" si="14"/>
        <v>2.3024374794526361</v>
      </c>
      <c r="W225" s="21">
        <f t="shared" si="15"/>
        <v>0</v>
      </c>
    </row>
    <row r="226" spans="19:23" s="1" customFormat="1" x14ac:dyDescent="0.25">
      <c r="S226" s="20">
        <v>-1.1399999999999999</v>
      </c>
      <c r="T226" s="20">
        <f t="shared" si="12"/>
        <v>0.498</v>
      </c>
      <c r="U226" s="22" t="str">
        <f t="shared" si="13"/>
        <v>0.498</v>
      </c>
      <c r="V226" s="21">
        <f t="shared" si="14"/>
        <v>2.3289518939404421</v>
      </c>
      <c r="W226" s="21">
        <f t="shared" si="15"/>
        <v>0</v>
      </c>
    </row>
    <row r="227" spans="19:23" s="1" customFormat="1" x14ac:dyDescent="0.25">
      <c r="S227" s="20">
        <v>-1.1299999999999999</v>
      </c>
      <c r="T227" s="20">
        <f t="shared" si="12"/>
        <v>0.499</v>
      </c>
      <c r="U227" s="22" t="str">
        <f t="shared" si="13"/>
        <v>0.499</v>
      </c>
      <c r="V227" s="21">
        <f t="shared" si="14"/>
        <v>2.3555360777938956</v>
      </c>
      <c r="W227" s="21">
        <f t="shared" si="15"/>
        <v>0</v>
      </c>
    </row>
    <row r="228" spans="19:23" s="1" customFormat="1" x14ac:dyDescent="0.25">
      <c r="S228" s="20">
        <v>-1.1200000000000001</v>
      </c>
      <c r="T228" s="20">
        <f t="shared" si="12"/>
        <v>0.5</v>
      </c>
      <c r="U228" s="22" t="str">
        <f t="shared" si="13"/>
        <v>0.5</v>
      </c>
      <c r="V228" s="21">
        <f t="shared" si="14"/>
        <v>2.382185480491926</v>
      </c>
      <c r="W228" s="21">
        <f t="shared" si="15"/>
        <v>0</v>
      </c>
    </row>
    <row r="229" spans="19:23" s="1" customFormat="1" x14ac:dyDescent="0.25">
      <c r="S229" s="20">
        <v>-1.1100000000000001</v>
      </c>
      <c r="T229" s="20">
        <f t="shared" si="12"/>
        <v>0.501</v>
      </c>
      <c r="U229" s="22" t="str">
        <f t="shared" si="13"/>
        <v>0.501</v>
      </c>
      <c r="V229" s="21">
        <f t="shared" si="14"/>
        <v>2.4088954801267883</v>
      </c>
      <c r="W229" s="21">
        <f t="shared" si="15"/>
        <v>0</v>
      </c>
    </row>
    <row r="230" spans="19:23" s="1" customFormat="1" x14ac:dyDescent="0.25">
      <c r="S230" s="20">
        <v>-1.1000000000000001</v>
      </c>
      <c r="T230" s="20">
        <f t="shared" si="12"/>
        <v>0.502</v>
      </c>
      <c r="U230" s="22" t="str">
        <f t="shared" si="13"/>
        <v>0.502</v>
      </c>
      <c r="V230" s="21">
        <f t="shared" si="14"/>
        <v>2.4356613844555071</v>
      </c>
      <c r="W230" s="21">
        <f t="shared" si="15"/>
        <v>0</v>
      </c>
    </row>
    <row r="231" spans="19:23" s="1" customFormat="1" x14ac:dyDescent="0.25">
      <c r="S231" s="20">
        <v>-1.0900000000000001</v>
      </c>
      <c r="T231" s="20">
        <f t="shared" si="12"/>
        <v>0.503</v>
      </c>
      <c r="U231" s="22" t="str">
        <f t="shared" si="13"/>
        <v>0.503</v>
      </c>
      <c r="V231" s="21">
        <f t="shared" si="14"/>
        <v>2.4624784319985413</v>
      </c>
      <c r="W231" s="21">
        <f t="shared" si="15"/>
        <v>0</v>
      </c>
    </row>
    <row r="232" spans="19:23" s="1" customFormat="1" x14ac:dyDescent="0.25">
      <c r="S232" s="20">
        <v>-1.08</v>
      </c>
      <c r="T232" s="20">
        <f t="shared" si="12"/>
        <v>0.503</v>
      </c>
      <c r="U232" s="22" t="str">
        <f t="shared" si="13"/>
        <v>0.503</v>
      </c>
      <c r="V232" s="21">
        <f t="shared" si="14"/>
        <v>2.4893417931855124</v>
      </c>
      <c r="W232" s="21">
        <f t="shared" si="15"/>
        <v>0</v>
      </c>
    </row>
    <row r="233" spans="19:23" s="1" customFormat="1" x14ac:dyDescent="0.25">
      <c r="S233" s="20">
        <v>-1.07</v>
      </c>
      <c r="T233" s="20">
        <f t="shared" si="12"/>
        <v>0.504</v>
      </c>
      <c r="U233" s="22" t="str">
        <f t="shared" si="13"/>
        <v>0.504</v>
      </c>
      <c r="V233" s="21">
        <f t="shared" si="14"/>
        <v>2.5162465715478324</v>
      </c>
      <c r="W233" s="21">
        <f t="shared" si="15"/>
        <v>0</v>
      </c>
    </row>
    <row r="234" spans="19:23" s="1" customFormat="1" x14ac:dyDescent="0.25">
      <c r="S234" s="20">
        <v>-1.06</v>
      </c>
      <c r="T234" s="20">
        <f t="shared" si="12"/>
        <v>0.505</v>
      </c>
      <c r="U234" s="22" t="str">
        <f t="shared" si="13"/>
        <v>0.505</v>
      </c>
      <c r="V234" s="21">
        <f t="shared" si="14"/>
        <v>2.5431878049580372</v>
      </c>
      <c r="W234" s="21">
        <f t="shared" si="15"/>
        <v>0</v>
      </c>
    </row>
    <row r="235" spans="19:23" s="1" customFormat="1" x14ac:dyDescent="0.25">
      <c r="S235" s="20">
        <v>-1.05</v>
      </c>
      <c r="T235" s="20">
        <f t="shared" si="12"/>
        <v>0.50600000000000001</v>
      </c>
      <c r="U235" s="22" t="str">
        <f t="shared" si="13"/>
        <v>0.506</v>
      </c>
      <c r="V235" s="21">
        <f t="shared" si="14"/>
        <v>2.5701604669155751</v>
      </c>
      <c r="W235" s="21">
        <f t="shared" si="15"/>
        <v>0</v>
      </c>
    </row>
    <row r="236" spans="19:23" s="1" customFormat="1" x14ac:dyDescent="0.25">
      <c r="S236" s="20">
        <v>-1.04</v>
      </c>
      <c r="T236" s="20">
        <f t="shared" si="12"/>
        <v>0.50700000000000001</v>
      </c>
      <c r="U236" s="22" t="str">
        <f t="shared" si="13"/>
        <v>0.507</v>
      </c>
      <c r="V236" s="21">
        <f t="shared" si="14"/>
        <v>2.5971594678787895</v>
      </c>
      <c r="W236" s="21">
        <f t="shared" si="15"/>
        <v>0</v>
      </c>
    </row>
    <row r="237" spans="19:23" s="1" customFormat="1" x14ac:dyDescent="0.25">
      <c r="S237" s="20">
        <v>-1.03</v>
      </c>
      <c r="T237" s="20">
        <f t="shared" si="12"/>
        <v>0.50800000000000001</v>
      </c>
      <c r="U237" s="22" t="str">
        <f t="shared" si="13"/>
        <v>0.508</v>
      </c>
      <c r="V237" s="21">
        <f t="shared" si="14"/>
        <v>2.624179656642772</v>
      </c>
      <c r="W237" s="21">
        <f t="shared" si="15"/>
        <v>0</v>
      </c>
    </row>
    <row r="238" spans="19:23" s="1" customFormat="1" x14ac:dyDescent="0.25">
      <c r="S238" s="20">
        <v>-1.02</v>
      </c>
      <c r="T238" s="20">
        <f t="shared" si="12"/>
        <v>0.50900000000000001</v>
      </c>
      <c r="U238" s="22" t="str">
        <f t="shared" si="13"/>
        <v>0.509</v>
      </c>
      <c r="V238" s="21">
        <f t="shared" si="14"/>
        <v>2.6512158217627566</v>
      </c>
      <c r="W238" s="21">
        <f t="shared" si="15"/>
        <v>0</v>
      </c>
    </row>
    <row r="239" spans="19:23" s="1" customFormat="1" x14ac:dyDescent="0.25">
      <c r="S239" s="20">
        <v>-1.01</v>
      </c>
      <c r="T239" s="20">
        <f t="shared" si="12"/>
        <v>0.51</v>
      </c>
      <c r="U239" s="22" t="str">
        <f t="shared" si="13"/>
        <v>0.51</v>
      </c>
      <c r="V239" s="21">
        <f t="shared" si="14"/>
        <v>2.6782626930226665</v>
      </c>
      <c r="W239" s="21">
        <f t="shared" si="15"/>
        <v>0</v>
      </c>
    </row>
    <row r="240" spans="19:23" s="1" customFormat="1" x14ac:dyDescent="0.25">
      <c r="S240" s="20">
        <v>-1</v>
      </c>
      <c r="T240" s="20">
        <f t="shared" si="12"/>
        <v>0.51100000000000001</v>
      </c>
      <c r="U240" s="22" t="str">
        <f t="shared" si="13"/>
        <v>0.511</v>
      </c>
      <c r="V240" s="21">
        <f t="shared" si="14"/>
        <v>2.7053149429483985</v>
      </c>
      <c r="W240" s="21">
        <f t="shared" si="15"/>
        <v>0</v>
      </c>
    </row>
    <row r="241" spans="19:23" s="1" customFormat="1" x14ac:dyDescent="0.25">
      <c r="S241" s="20">
        <v>-0.99</v>
      </c>
      <c r="T241" s="20">
        <f t="shared" si="12"/>
        <v>0.51100000000000001</v>
      </c>
      <c r="U241" s="22" t="str">
        <f t="shared" si="13"/>
        <v>0.511</v>
      </c>
      <c r="V241" s="21">
        <f t="shared" si="14"/>
        <v>2.7323671883653922</v>
      </c>
      <c r="W241" s="21">
        <f t="shared" si="15"/>
        <v>0</v>
      </c>
    </row>
    <row r="242" spans="19:23" s="1" customFormat="1" x14ac:dyDescent="0.25">
      <c r="S242" s="20">
        <v>-0.98</v>
      </c>
      <c r="T242" s="20">
        <f t="shared" si="12"/>
        <v>0.51200000000000001</v>
      </c>
      <c r="U242" s="22" t="str">
        <f t="shared" si="13"/>
        <v>0.512</v>
      </c>
      <c r="V242" s="21">
        <f t="shared" si="14"/>
        <v>2.7594139920000034</v>
      </c>
      <c r="W242" s="21">
        <f t="shared" si="15"/>
        <v>0</v>
      </c>
    </row>
    <row r="243" spans="19:23" s="1" customFormat="1" x14ac:dyDescent="0.25">
      <c r="S243" s="20">
        <v>-0.97</v>
      </c>
      <c r="T243" s="20">
        <f t="shared" si="12"/>
        <v>0.51300000000000001</v>
      </c>
      <c r="U243" s="22" t="str">
        <f t="shared" si="13"/>
        <v>0.513</v>
      </c>
      <c r="V243" s="21">
        <f t="shared" si="14"/>
        <v>2.7864498641241484</v>
      </c>
      <c r="W243" s="21">
        <f t="shared" si="15"/>
        <v>0</v>
      </c>
    </row>
    <row r="244" spans="19:23" s="1" customFormat="1" x14ac:dyDescent="0.25">
      <c r="S244" s="20">
        <v>-0.96</v>
      </c>
      <c r="T244" s="20">
        <f t="shared" si="12"/>
        <v>0.51400000000000001</v>
      </c>
      <c r="U244" s="22" t="str">
        <f t="shared" si="13"/>
        <v>0.514</v>
      </c>
      <c r="V244" s="21">
        <f t="shared" si="14"/>
        <v>2.81346926424267</v>
      </c>
      <c r="W244" s="21">
        <f t="shared" si="15"/>
        <v>0</v>
      </c>
    </row>
    <row r="245" spans="19:23" s="1" customFormat="1" x14ac:dyDescent="0.25">
      <c r="S245" s="20">
        <v>-0.95</v>
      </c>
      <c r="T245" s="20">
        <f t="shared" si="12"/>
        <v>0.51500000000000001</v>
      </c>
      <c r="U245" s="22" t="str">
        <f t="shared" si="13"/>
        <v>0.515</v>
      </c>
      <c r="V245" s="21">
        <f t="shared" si="14"/>
        <v>2.840466602822822</v>
      </c>
      <c r="W245" s="21">
        <f t="shared" si="15"/>
        <v>0</v>
      </c>
    </row>
    <row r="246" spans="19:23" s="1" customFormat="1" x14ac:dyDescent="0.25">
      <c r="S246" s="20">
        <v>-0.94</v>
      </c>
      <c r="T246" s="20">
        <f t="shared" si="12"/>
        <v>0.51600000000000001</v>
      </c>
      <c r="U246" s="22" t="str">
        <f t="shared" si="13"/>
        <v>0.516</v>
      </c>
      <c r="V246" s="21">
        <f t="shared" si="14"/>
        <v>2.8674362430652498</v>
      </c>
      <c r="W246" s="21">
        <f t="shared" si="15"/>
        <v>0</v>
      </c>
    </row>
    <row r="247" spans="19:23" s="1" customFormat="1" x14ac:dyDescent="0.25">
      <c r="S247" s="20">
        <v>-0.93</v>
      </c>
      <c r="T247" s="20">
        <f t="shared" si="12"/>
        <v>0.51700000000000002</v>
      </c>
      <c r="U247" s="22" t="str">
        <f t="shared" si="13"/>
        <v>0.517</v>
      </c>
      <c r="V247" s="21">
        <f t="shared" si="14"/>
        <v>2.8943725027157989</v>
      </c>
      <c r="W247" s="21">
        <f t="shared" si="15"/>
        <v>0</v>
      </c>
    </row>
    <row r="248" spans="19:23" s="1" customFormat="1" x14ac:dyDescent="0.25">
      <c r="S248" s="20">
        <v>-0.92</v>
      </c>
      <c r="T248" s="20">
        <f t="shared" si="12"/>
        <v>0.51800000000000002</v>
      </c>
      <c r="U248" s="22" t="str">
        <f t="shared" si="13"/>
        <v>0.518</v>
      </c>
      <c r="V248" s="21">
        <f t="shared" si="14"/>
        <v>2.9212696559174458</v>
      </c>
      <c r="W248" s="21">
        <f t="shared" si="15"/>
        <v>0</v>
      </c>
    </row>
    <row r="249" spans="19:23" s="1" customFormat="1" x14ac:dyDescent="0.25">
      <c r="S249" s="20">
        <v>-0.91</v>
      </c>
      <c r="T249" s="20">
        <f t="shared" si="12"/>
        <v>0.51900000000000002</v>
      </c>
      <c r="U249" s="22" t="str">
        <f t="shared" si="13"/>
        <v>0.519</v>
      </c>
      <c r="V249" s="21">
        <f t="shared" si="14"/>
        <v>2.9481219351016237</v>
      </c>
      <c r="W249" s="21">
        <f t="shared" si="15"/>
        <v>0</v>
      </c>
    </row>
    <row r="250" spans="19:23" s="1" customFormat="1" x14ac:dyDescent="0.25">
      <c r="S250" s="20">
        <v>-0.9</v>
      </c>
      <c r="T250" s="20">
        <f t="shared" si="12"/>
        <v>0.52</v>
      </c>
      <c r="U250" s="22" t="str">
        <f t="shared" si="13"/>
        <v>0.52</v>
      </c>
      <c r="V250" s="21">
        <f t="shared" si="14"/>
        <v>2.9749235329181745</v>
      </c>
      <c r="W250" s="21">
        <f t="shared" si="15"/>
        <v>0</v>
      </c>
    </row>
    <row r="251" spans="19:23" s="1" customFormat="1" x14ac:dyDescent="0.25">
      <c r="S251" s="20">
        <v>-0.89</v>
      </c>
      <c r="T251" s="20">
        <f t="shared" si="12"/>
        <v>0.52</v>
      </c>
      <c r="U251" s="22" t="str">
        <f t="shared" si="13"/>
        <v>0.52</v>
      </c>
      <c r="V251" s="21">
        <f t="shared" si="14"/>
        <v>3.001668604203108</v>
      </c>
      <c r="W251" s="21">
        <f t="shared" si="15"/>
        <v>0</v>
      </c>
    </row>
    <row r="252" spans="19:23" s="1" customFormat="1" x14ac:dyDescent="0.25">
      <c r="S252" s="20">
        <v>-0.88</v>
      </c>
      <c r="T252" s="20">
        <f t="shared" si="12"/>
        <v>0.52100000000000002</v>
      </c>
      <c r="U252" s="22" t="str">
        <f t="shared" si="13"/>
        <v>0.521</v>
      </c>
      <c r="V252" s="21">
        <f t="shared" si="14"/>
        <v>3.0283512679833486</v>
      </c>
      <c r="W252" s="21">
        <f t="shared" si="15"/>
        <v>0</v>
      </c>
    </row>
    <row r="253" spans="19:23" s="1" customFormat="1" x14ac:dyDescent="0.25">
      <c r="S253" s="20">
        <v>-0.87</v>
      </c>
      <c r="T253" s="20">
        <f t="shared" si="12"/>
        <v>0.52200000000000002</v>
      </c>
      <c r="U253" s="22" t="str">
        <f t="shared" si="13"/>
        <v>0.522</v>
      </c>
      <c r="V253" s="21">
        <f t="shared" si="14"/>
        <v>3.0549656095175886</v>
      </c>
      <c r="W253" s="21">
        <f t="shared" si="15"/>
        <v>0</v>
      </c>
    </row>
    <row r="254" spans="19:23" s="1" customFormat="1" x14ac:dyDescent="0.25">
      <c r="S254" s="20">
        <v>-0.86</v>
      </c>
      <c r="T254" s="20">
        <f t="shared" si="12"/>
        <v>0.52300000000000002</v>
      </c>
      <c r="U254" s="22" t="str">
        <f t="shared" si="13"/>
        <v>0.523</v>
      </c>
      <c r="V254" s="21">
        <f t="shared" si="14"/>
        <v>3.0815056823723355</v>
      </c>
      <c r="W254" s="21">
        <f t="shared" si="15"/>
        <v>0</v>
      </c>
    </row>
    <row r="255" spans="19:23" s="1" customFormat="1" x14ac:dyDescent="0.25">
      <c r="S255" s="20">
        <v>-0.85</v>
      </c>
      <c r="T255" s="20">
        <f t="shared" si="12"/>
        <v>0.52400000000000002</v>
      </c>
      <c r="U255" s="22" t="str">
        <f t="shared" si="13"/>
        <v>0.524</v>
      </c>
      <c r="V255" s="21">
        <f t="shared" si="14"/>
        <v>3.1079655105322335</v>
      </c>
      <c r="W255" s="21">
        <f t="shared" si="15"/>
        <v>0</v>
      </c>
    </row>
    <row r="256" spans="19:23" s="1" customFormat="1" x14ac:dyDescent="0.25">
      <c r="S256" s="20">
        <v>-0.84</v>
      </c>
      <c r="T256" s="20">
        <f t="shared" si="12"/>
        <v>0.52500000000000002</v>
      </c>
      <c r="U256" s="22" t="str">
        <f t="shared" si="13"/>
        <v>0.525</v>
      </c>
      <c r="V256" s="21">
        <f t="shared" si="14"/>
        <v>3.1343390905436705</v>
      </c>
      <c r="W256" s="21">
        <f t="shared" si="15"/>
        <v>0</v>
      </c>
    </row>
    <row r="257" spans="19:23" s="1" customFormat="1" x14ac:dyDescent="0.25">
      <c r="S257" s="20">
        <v>-0.83</v>
      </c>
      <c r="T257" s="20">
        <f t="shared" si="12"/>
        <v>0.52600000000000002</v>
      </c>
      <c r="U257" s="22" t="str">
        <f t="shared" si="13"/>
        <v>0.526</v>
      </c>
      <c r="V257" s="21">
        <f t="shared" si="14"/>
        <v>3.1606203936906794</v>
      </c>
      <c r="W257" s="21">
        <f t="shared" si="15"/>
        <v>0</v>
      </c>
    </row>
    <row r="258" spans="19:23" s="1" customFormat="1" x14ac:dyDescent="0.25">
      <c r="S258" s="20">
        <v>-0.82</v>
      </c>
      <c r="T258" s="20">
        <f t="shared" si="12"/>
        <v>0.52700000000000002</v>
      </c>
      <c r="U258" s="22" t="str">
        <f t="shared" si="13"/>
        <v>0.527</v>
      </c>
      <c r="V258" s="21">
        <f t="shared" si="14"/>
        <v>3.1868033682020971</v>
      </c>
      <c r="W258" s="21">
        <f t="shared" si="15"/>
        <v>0</v>
      </c>
    </row>
    <row r="259" spans="19:23" s="1" customFormat="1" x14ac:dyDescent="0.25">
      <c r="S259" s="20">
        <v>-0.81</v>
      </c>
      <c r="T259" s="20">
        <f t="shared" si="12"/>
        <v>0.52800000000000002</v>
      </c>
      <c r="U259" s="22" t="str">
        <f t="shared" si="13"/>
        <v>0.528</v>
      </c>
      <c r="V259" s="21">
        <f t="shared" si="14"/>
        <v>3.2128819414889112</v>
      </c>
      <c r="W259" s="21">
        <f t="shared" si="15"/>
        <v>0</v>
      </c>
    </row>
    <row r="260" spans="19:23" s="1" customFormat="1" x14ac:dyDescent="0.25">
      <c r="S260" s="20">
        <v>-0.8</v>
      </c>
      <c r="T260" s="20">
        <f t="shared" si="12"/>
        <v>0.52800000000000002</v>
      </c>
      <c r="U260" s="22" t="str">
        <f t="shared" si="13"/>
        <v>0.528</v>
      </c>
      <c r="V260" s="21">
        <f t="shared" si="14"/>
        <v>3.2388500224107113</v>
      </c>
      <c r="W260" s="21">
        <f t="shared" si="15"/>
        <v>0</v>
      </c>
    </row>
    <row r="261" spans="19:23" s="1" customFormat="1" x14ac:dyDescent="0.25">
      <c r="S261" s="20">
        <v>-0.79</v>
      </c>
      <c r="T261" s="20">
        <f t="shared" si="12"/>
        <v>0.52900000000000003</v>
      </c>
      <c r="U261" s="22" t="str">
        <f t="shared" si="13"/>
        <v>0.529</v>
      </c>
      <c r="V261" s="21">
        <f t="shared" si="14"/>
        <v>3.2647015035701088</v>
      </c>
      <c r="W261" s="21">
        <f t="shared" si="15"/>
        <v>0</v>
      </c>
    </row>
    <row r="262" spans="19:23" s="1" customFormat="1" x14ac:dyDescent="0.25">
      <c r="S262" s="20">
        <v>-0.78</v>
      </c>
      <c r="T262" s="20">
        <f t="shared" si="12"/>
        <v>0.53</v>
      </c>
      <c r="U262" s="22" t="str">
        <f t="shared" si="13"/>
        <v>0.53</v>
      </c>
      <c r="V262" s="21">
        <f t="shared" si="14"/>
        <v>3.2904302636339779</v>
      </c>
      <c r="W262" s="21">
        <f t="shared" si="15"/>
        <v>0</v>
      </c>
    </row>
    <row r="263" spans="19:23" s="1" customFormat="1" x14ac:dyDescent="0.25">
      <c r="S263" s="20">
        <v>-0.77</v>
      </c>
      <c r="T263" s="20">
        <f t="shared" si="12"/>
        <v>0.53100000000000003</v>
      </c>
      <c r="U263" s="22" t="str">
        <f t="shared" si="13"/>
        <v>0.531</v>
      </c>
      <c r="V263" s="21">
        <f t="shared" si="14"/>
        <v>3.316030169680336</v>
      </c>
      <c r="W263" s="21">
        <f t="shared" si="15"/>
        <v>0</v>
      </c>
    </row>
    <row r="264" spans="19:23" s="1" customFormat="1" x14ac:dyDescent="0.25">
      <c r="S264" s="20">
        <v>-0.76</v>
      </c>
      <c r="T264" s="20">
        <f t="shared" si="12"/>
        <v>0.53200000000000003</v>
      </c>
      <c r="U264" s="22" t="str">
        <f t="shared" si="13"/>
        <v>0.532</v>
      </c>
      <c r="V264" s="21">
        <f t="shared" si="14"/>
        <v>3.3414950795696559</v>
      </c>
      <c r="W264" s="21">
        <f t="shared" si="15"/>
        <v>0</v>
      </c>
    </row>
    <row r="265" spans="19:23" s="1" customFormat="1" x14ac:dyDescent="0.25">
      <c r="S265" s="20">
        <v>-0.75</v>
      </c>
      <c r="T265" s="20">
        <f t="shared" si="12"/>
        <v>0.53300000000000003</v>
      </c>
      <c r="U265" s="22" t="str">
        <f t="shared" si="13"/>
        <v>0.533</v>
      </c>
      <c r="V265" s="21">
        <f t="shared" si="14"/>
        <v>3.3668188443393685</v>
      </c>
      <c r="W265" s="21">
        <f t="shared" si="15"/>
        <v>0</v>
      </c>
    </row>
    <row r="266" spans="19:23" s="1" customFormat="1" x14ac:dyDescent="0.25">
      <c r="S266" s="20">
        <v>-0.74</v>
      </c>
      <c r="T266" s="20">
        <f t="shared" si="12"/>
        <v>0.53400000000000003</v>
      </c>
      <c r="U266" s="22" t="str">
        <f t="shared" si="13"/>
        <v>0.534</v>
      </c>
      <c r="V266" s="21">
        <f t="shared" si="14"/>
        <v>3.3919953106202994</v>
      </c>
      <c r="W266" s="21">
        <f t="shared" si="15"/>
        <v>0</v>
      </c>
    </row>
    <row r="267" spans="19:23" s="1" customFormat="1" x14ac:dyDescent="0.25">
      <c r="S267" s="20">
        <v>-0.73</v>
      </c>
      <c r="T267" s="20">
        <f t="shared" si="12"/>
        <v>0.53500000000000003</v>
      </c>
      <c r="U267" s="22" t="str">
        <f t="shared" si="13"/>
        <v>0.535</v>
      </c>
      <c r="V267" s="21">
        <f t="shared" si="14"/>
        <v>3.4170183230737523</v>
      </c>
      <c r="W267" s="21">
        <f t="shared" si="15"/>
        <v>0</v>
      </c>
    </row>
    <row r="268" spans="19:23" s="1" customFormat="1" x14ac:dyDescent="0.25">
      <c r="S268" s="20">
        <v>-0.72</v>
      </c>
      <c r="T268" s="20">
        <f t="shared" si="12"/>
        <v>0.53600000000000003</v>
      </c>
      <c r="U268" s="22" t="str">
        <f t="shared" si="13"/>
        <v>0.536</v>
      </c>
      <c r="V268" s="21">
        <f t="shared" si="14"/>
        <v>3.4418817268479254</v>
      </c>
      <c r="W268" s="21">
        <f t="shared" si="15"/>
        <v>0</v>
      </c>
    </row>
    <row r="269" spans="19:23" s="1" customFormat="1" x14ac:dyDescent="0.25">
      <c r="S269" s="20">
        <v>-0.71</v>
      </c>
      <c r="T269" s="20">
        <f t="shared" si="12"/>
        <v>0.53600000000000003</v>
      </c>
      <c r="U269" s="22" t="str">
        <f t="shared" si="13"/>
        <v>0.536</v>
      </c>
      <c r="V269" s="21">
        <f t="shared" si="14"/>
        <v>3.4665793700523277</v>
      </c>
      <c r="W269" s="21">
        <f t="shared" si="15"/>
        <v>0</v>
      </c>
    </row>
    <row r="270" spans="19:23" s="1" customFormat="1" x14ac:dyDescent="0.25">
      <c r="S270" s="20">
        <v>-0.7</v>
      </c>
      <c r="T270" s="20">
        <f t="shared" si="12"/>
        <v>0.53700000000000003</v>
      </c>
      <c r="U270" s="22" t="str">
        <f t="shared" si="13"/>
        <v>0.537</v>
      </c>
      <c r="V270" s="21">
        <f t="shared" si="14"/>
        <v>3.4911051062488401</v>
      </c>
      <c r="W270" s="21">
        <f t="shared" si="15"/>
        <v>0</v>
      </c>
    </row>
    <row r="271" spans="19:23" s="1" customFormat="1" x14ac:dyDescent="0.25">
      <c r="S271" s="20">
        <v>-0.69</v>
      </c>
      <c r="T271" s="20">
        <f t="shared" si="12"/>
        <v>0.53800000000000003</v>
      </c>
      <c r="U271" s="22" t="str">
        <f t="shared" si="13"/>
        <v>0.538</v>
      </c>
      <c r="V271" s="21">
        <f t="shared" si="14"/>
        <v>3.5154527969580354</v>
      </c>
      <c r="W271" s="21">
        <f t="shared" si="15"/>
        <v>0</v>
      </c>
    </row>
    <row r="272" spans="19:23" s="1" customFormat="1" x14ac:dyDescent="0.25">
      <c r="S272" s="20">
        <v>-0.68</v>
      </c>
      <c r="T272" s="20">
        <f t="shared" si="12"/>
        <v>0.53900000000000003</v>
      </c>
      <c r="U272" s="22" t="str">
        <f t="shared" si="13"/>
        <v>0.539</v>
      </c>
      <c r="V272" s="21">
        <f t="shared" si="14"/>
        <v>3.539616314179368</v>
      </c>
      <c r="W272" s="21">
        <f t="shared" si="15"/>
        <v>0</v>
      </c>
    </row>
    <row r="273" spans="19:23" s="1" customFormat="1" x14ac:dyDescent="0.25">
      <c r="S273" s="20">
        <v>-0.67</v>
      </c>
      <c r="T273" s="20">
        <f t="shared" si="12"/>
        <v>0.54</v>
      </c>
      <c r="U273" s="22" t="str">
        <f t="shared" si="13"/>
        <v>0.54</v>
      </c>
      <c r="V273" s="21">
        <f t="shared" si="14"/>
        <v>3.5635895429238076</v>
      </c>
      <c r="W273" s="21">
        <f t="shared" si="15"/>
        <v>0</v>
      </c>
    </row>
    <row r="274" spans="19:23" s="1" customFormat="1" x14ac:dyDescent="0.25">
      <c r="S274" s="20">
        <v>-0.66</v>
      </c>
      <c r="T274" s="20">
        <f t="shared" si="12"/>
        <v>0.54100000000000004</v>
      </c>
      <c r="U274" s="22" t="str">
        <f t="shared" si="13"/>
        <v>0.541</v>
      </c>
      <c r="V274" s="21">
        <f t="shared" si="14"/>
        <v>3.5873663837574759</v>
      </c>
      <c r="W274" s="21">
        <f t="shared" si="15"/>
        <v>0</v>
      </c>
    </row>
    <row r="275" spans="19:23" s="1" customFormat="1" x14ac:dyDescent="0.25">
      <c r="S275" s="20">
        <v>-0.65</v>
      </c>
      <c r="T275" s="20">
        <f t="shared" si="12"/>
        <v>0.54200000000000004</v>
      </c>
      <c r="U275" s="22" t="str">
        <f t="shared" si="13"/>
        <v>0.542</v>
      </c>
      <c r="V275" s="21">
        <f t="shared" si="14"/>
        <v>3.6109407553548389</v>
      </c>
      <c r="W275" s="21">
        <f t="shared" si="15"/>
        <v>0</v>
      </c>
    </row>
    <row r="276" spans="19:23" s="1" customFormat="1" x14ac:dyDescent="0.25">
      <c r="S276" s="20">
        <v>-0.64</v>
      </c>
      <c r="T276" s="20">
        <f t="shared" ref="T276:T339" si="16">ROUND($C$7+S276*$C$9,3)</f>
        <v>0.54300000000000004</v>
      </c>
      <c r="U276" s="22" t="str">
        <f t="shared" ref="U276:U339" si="17">CONCATENATE(T276)</f>
        <v>0.543</v>
      </c>
      <c r="V276" s="21">
        <f t="shared" ref="V276:V339" si="18">IF(OR(T276&lt;$E$6,T276&gt;$G$6),0,(EXP(-0.5*S276^2))/($C$9*SQRT(2*PI())))</f>
        <v>3.6343065970599806</v>
      </c>
      <c r="W276" s="21">
        <f t="shared" ref="W276:W339" si="19">IF(AND(T276&gt;=$E$6,T276&lt;=$G$6),0,(EXP(-0.5*S276^2))/($C$9*SQRT(2*PI())))</f>
        <v>0</v>
      </c>
    </row>
    <row r="277" spans="19:23" s="1" customFormat="1" x14ac:dyDescent="0.25">
      <c r="S277" s="20">
        <v>-0.63</v>
      </c>
      <c r="T277" s="20">
        <f t="shared" si="16"/>
        <v>0.54400000000000004</v>
      </c>
      <c r="U277" s="22" t="str">
        <f t="shared" si="17"/>
        <v>0.544</v>
      </c>
      <c r="V277" s="21">
        <f t="shared" si="18"/>
        <v>3.657457871454461</v>
      </c>
      <c r="W277" s="21">
        <f t="shared" si="19"/>
        <v>0</v>
      </c>
    </row>
    <row r="278" spans="19:23" s="1" customFormat="1" x14ac:dyDescent="0.25">
      <c r="S278" s="20">
        <v>-0.62</v>
      </c>
      <c r="T278" s="20">
        <f t="shared" si="16"/>
        <v>0.54500000000000004</v>
      </c>
      <c r="U278" s="22" t="str">
        <f t="shared" si="17"/>
        <v>0.545</v>
      </c>
      <c r="V278" s="21">
        <f t="shared" si="18"/>
        <v>3.6803885669302705</v>
      </c>
      <c r="W278" s="21">
        <f t="shared" si="19"/>
        <v>0</v>
      </c>
    </row>
    <row r="279" spans="19:23" s="1" customFormat="1" x14ac:dyDescent="0.25">
      <c r="S279" s="20">
        <v>-0.61</v>
      </c>
      <c r="T279" s="20">
        <f t="shared" si="16"/>
        <v>0.54500000000000004</v>
      </c>
      <c r="U279" s="22" t="str">
        <f t="shared" si="17"/>
        <v>0.545</v>
      </c>
      <c r="V279" s="21">
        <f t="shared" si="18"/>
        <v>3.7030927002663554</v>
      </c>
      <c r="W279" s="21">
        <f t="shared" si="19"/>
        <v>0</v>
      </c>
    </row>
    <row r="280" spans="19:23" s="1" customFormat="1" x14ac:dyDescent="0.25">
      <c r="S280" s="20">
        <v>-0.6</v>
      </c>
      <c r="T280" s="20">
        <f t="shared" si="16"/>
        <v>0.54600000000000004</v>
      </c>
      <c r="U280" s="22" t="str">
        <f t="shared" si="17"/>
        <v>0.546</v>
      </c>
      <c r="V280" s="21">
        <f t="shared" si="18"/>
        <v>3.725564319207185</v>
      </c>
      <c r="W280" s="21">
        <f t="shared" si="19"/>
        <v>0</v>
      </c>
    </row>
    <row r="281" spans="19:23" s="1" customFormat="1" x14ac:dyDescent="0.25">
      <c r="S281" s="20">
        <v>-0.59</v>
      </c>
      <c r="T281" s="20">
        <f t="shared" si="16"/>
        <v>0.54700000000000004</v>
      </c>
      <c r="U281" s="22" t="str">
        <f t="shared" si="17"/>
        <v>0.547</v>
      </c>
      <c r="V281" s="21">
        <f t="shared" si="18"/>
        <v>3.7477975050418348</v>
      </c>
      <c r="W281" s="21">
        <f t="shared" si="19"/>
        <v>0</v>
      </c>
    </row>
    <row r="282" spans="19:23" s="1" customFormat="1" x14ac:dyDescent="0.25">
      <c r="S282" s="20">
        <v>-0.57999999999999996</v>
      </c>
      <c r="T282" s="20">
        <f t="shared" si="16"/>
        <v>0.54800000000000004</v>
      </c>
      <c r="U282" s="22" t="str">
        <f t="shared" si="17"/>
        <v>0.548</v>
      </c>
      <c r="V282" s="21">
        <f t="shared" si="18"/>
        <v>3.7697863751820164</v>
      </c>
      <c r="W282" s="21">
        <f t="shared" si="19"/>
        <v>0</v>
      </c>
    </row>
    <row r="283" spans="19:23" s="1" customFormat="1" x14ac:dyDescent="0.25">
      <c r="S283" s="20">
        <v>-0.56999999999999995</v>
      </c>
      <c r="T283" s="20">
        <f t="shared" si="16"/>
        <v>0.54900000000000004</v>
      </c>
      <c r="U283" s="22" t="str">
        <f t="shared" si="17"/>
        <v>0.549</v>
      </c>
      <c r="V283" s="21">
        <f t="shared" si="18"/>
        <v>3.7915250857375167</v>
      </c>
      <c r="W283" s="21">
        <f t="shared" si="19"/>
        <v>0</v>
      </c>
    </row>
    <row r="284" spans="19:23" s="1" customFormat="1" x14ac:dyDescent="0.25">
      <c r="S284" s="20">
        <v>-0.56000000000000005</v>
      </c>
      <c r="T284" s="20">
        <f t="shared" si="16"/>
        <v>0.55000000000000004</v>
      </c>
      <c r="U284" s="22" t="str">
        <f t="shared" si="17"/>
        <v>0.55</v>
      </c>
      <c r="V284" s="21">
        <f t="shared" si="18"/>
        <v>3.8130078340874665</v>
      </c>
      <c r="W284" s="21">
        <f t="shared" si="19"/>
        <v>0</v>
      </c>
    </row>
    <row r="285" spans="19:23" s="1" customFormat="1" x14ac:dyDescent="0.25">
      <c r="S285" s="20">
        <v>-0.55000000000000004</v>
      </c>
      <c r="T285" s="20">
        <f t="shared" si="16"/>
        <v>0.55100000000000005</v>
      </c>
      <c r="U285" s="22" t="str">
        <f t="shared" si="17"/>
        <v>0.551</v>
      </c>
      <c r="V285" s="21">
        <f t="shared" si="18"/>
        <v>3.8342288614458742</v>
      </c>
      <c r="W285" s="21">
        <f t="shared" si="19"/>
        <v>0</v>
      </c>
    </row>
    <row r="286" spans="19:23" s="1" customFormat="1" x14ac:dyDescent="0.25">
      <c r="S286" s="20">
        <v>-0.54</v>
      </c>
      <c r="T286" s="20">
        <f t="shared" si="16"/>
        <v>0.55200000000000005</v>
      </c>
      <c r="U286" s="22" t="str">
        <f t="shared" si="17"/>
        <v>0.552</v>
      </c>
      <c r="V286" s="21">
        <f t="shared" si="18"/>
        <v>3.8551824554198486</v>
      </c>
      <c r="W286" s="21">
        <f t="shared" si="19"/>
        <v>0</v>
      </c>
    </row>
    <row r="287" spans="19:23" s="1" customFormat="1" x14ac:dyDescent="0.25">
      <c r="S287" s="20">
        <v>-0.53</v>
      </c>
      <c r="T287" s="20">
        <f t="shared" si="16"/>
        <v>0.55300000000000005</v>
      </c>
      <c r="U287" s="22" t="str">
        <f t="shared" si="17"/>
        <v>0.553</v>
      </c>
      <c r="V287" s="21">
        <f t="shared" si="18"/>
        <v>3.8758629525589217</v>
      </c>
      <c r="W287" s="21">
        <f t="shared" si="19"/>
        <v>0</v>
      </c>
    </row>
    <row r="288" spans="19:23" s="1" customFormat="1" x14ac:dyDescent="0.25">
      <c r="S288" s="20">
        <v>-0.52</v>
      </c>
      <c r="T288" s="20">
        <f t="shared" si="16"/>
        <v>0.55300000000000005</v>
      </c>
      <c r="U288" s="22" t="str">
        <f t="shared" si="17"/>
        <v>0.553</v>
      </c>
      <c r="V288" s="21">
        <f t="shared" si="18"/>
        <v>3.8962647408938991</v>
      </c>
      <c r="W288" s="21">
        <f t="shared" si="19"/>
        <v>0</v>
      </c>
    </row>
    <row r="289" spans="19:23" s="1" customFormat="1" x14ac:dyDescent="0.25">
      <c r="S289" s="20">
        <v>-0.51</v>
      </c>
      <c r="T289" s="20">
        <f t="shared" si="16"/>
        <v>0.55400000000000005</v>
      </c>
      <c r="U289" s="22" t="str">
        <f t="shared" si="17"/>
        <v>0.554</v>
      </c>
      <c r="V289" s="21">
        <f t="shared" si="18"/>
        <v>3.9163822624636504</v>
      </c>
      <c r="W289" s="21">
        <f t="shared" si="19"/>
        <v>0</v>
      </c>
    </row>
    <row r="290" spans="19:23" s="1" customFormat="1" x14ac:dyDescent="0.25">
      <c r="S290" s="20">
        <v>-0.5</v>
      </c>
      <c r="T290" s="20">
        <f t="shared" si="16"/>
        <v>0.55500000000000005</v>
      </c>
      <c r="U290" s="22" t="str">
        <f t="shared" si="17"/>
        <v>0.555</v>
      </c>
      <c r="V290" s="21">
        <f t="shared" si="18"/>
        <v>3.9362100158282494</v>
      </c>
      <c r="W290" s="21">
        <f t="shared" si="19"/>
        <v>0</v>
      </c>
    </row>
    <row r="291" spans="19:23" s="1" customFormat="1" x14ac:dyDescent="0.25">
      <c r="S291" s="20">
        <v>-0.49</v>
      </c>
      <c r="T291" s="20">
        <f t="shared" si="16"/>
        <v>0.55600000000000005</v>
      </c>
      <c r="U291" s="22" t="str">
        <f t="shared" si="17"/>
        <v>0.556</v>
      </c>
      <c r="V291" s="21">
        <f t="shared" si="18"/>
        <v>3.9557425585668828</v>
      </c>
      <c r="W291" s="21">
        <f t="shared" si="19"/>
        <v>0</v>
      </c>
    </row>
    <row r="292" spans="19:23" s="1" customFormat="1" x14ac:dyDescent="0.25">
      <c r="S292" s="20">
        <v>-0.48</v>
      </c>
      <c r="T292" s="20">
        <f t="shared" si="16"/>
        <v>0.55700000000000005</v>
      </c>
      <c r="U292" s="22" t="str">
        <f t="shared" si="17"/>
        <v>0.557</v>
      </c>
      <c r="V292" s="21">
        <f t="shared" si="18"/>
        <v>3.9749745097589564</v>
      </c>
      <c r="W292" s="21">
        <f t="shared" si="19"/>
        <v>0</v>
      </c>
    </row>
    <row r="293" spans="19:23" s="1" customFormat="1" x14ac:dyDescent="0.25">
      <c r="S293" s="20">
        <v>-0.47</v>
      </c>
      <c r="T293" s="20">
        <f t="shared" si="16"/>
        <v>0.55800000000000005</v>
      </c>
      <c r="U293" s="22" t="str">
        <f t="shared" si="17"/>
        <v>0.558</v>
      </c>
      <c r="V293" s="21">
        <f t="shared" si="18"/>
        <v>3.9939005524468056</v>
      </c>
      <c r="W293" s="21">
        <f t="shared" si="19"/>
        <v>0</v>
      </c>
    </row>
    <row r="294" spans="19:23" s="1" customFormat="1" x14ac:dyDescent="0.25">
      <c r="S294" s="20">
        <v>-0.46</v>
      </c>
      <c r="T294" s="20">
        <f t="shared" si="16"/>
        <v>0.55900000000000005</v>
      </c>
      <c r="U294" s="22" t="str">
        <f t="shared" si="17"/>
        <v>0.559</v>
      </c>
      <c r="V294" s="21">
        <f t="shared" si="18"/>
        <v>4.012515436078445</v>
      </c>
      <c r="W294" s="21">
        <f t="shared" si="19"/>
        <v>0</v>
      </c>
    </row>
    <row r="295" spans="19:23" s="1" customFormat="1" x14ac:dyDescent="0.25">
      <c r="S295" s="20">
        <v>-0.45</v>
      </c>
      <c r="T295" s="20">
        <f t="shared" si="16"/>
        <v>0.56000000000000005</v>
      </c>
      <c r="U295" s="22" t="str">
        <f t="shared" si="17"/>
        <v>0.56</v>
      </c>
      <c r="V295" s="21">
        <f t="shared" si="18"/>
        <v>4.0308139789287987</v>
      </c>
      <c r="W295" s="21">
        <f t="shared" si="19"/>
        <v>0</v>
      </c>
    </row>
    <row r="296" spans="19:23" s="1" customFormat="1" x14ac:dyDescent="0.25">
      <c r="S296" s="20">
        <v>-0.44</v>
      </c>
      <c r="T296" s="20">
        <f t="shared" si="16"/>
        <v>0.56100000000000005</v>
      </c>
      <c r="U296" s="22" t="str">
        <f t="shared" si="17"/>
        <v>0.561</v>
      </c>
      <c r="V296" s="21">
        <f t="shared" si="18"/>
        <v>4.0487910704978365</v>
      </c>
      <c r="W296" s="21">
        <f t="shared" si="19"/>
        <v>0</v>
      </c>
    </row>
    <row r="297" spans="19:23" s="1" customFormat="1" x14ac:dyDescent="0.25">
      <c r="S297" s="20">
        <v>-0.43</v>
      </c>
      <c r="T297" s="20">
        <f t="shared" si="16"/>
        <v>0.56200000000000006</v>
      </c>
      <c r="U297" s="22" t="str">
        <f t="shared" si="17"/>
        <v>0.562</v>
      </c>
      <c r="V297" s="21">
        <f t="shared" si="18"/>
        <v>4.0664416738840812</v>
      </c>
      <c r="W297" s="21">
        <f t="shared" si="19"/>
        <v>0</v>
      </c>
    </row>
    <row r="298" spans="19:23" s="1" customFormat="1" x14ac:dyDescent="0.25">
      <c r="S298" s="20">
        <v>-0.42</v>
      </c>
      <c r="T298" s="20">
        <f t="shared" si="16"/>
        <v>0.56200000000000006</v>
      </c>
      <c r="U298" s="22" t="str">
        <f t="shared" si="17"/>
        <v>0.562</v>
      </c>
      <c r="V298" s="21">
        <f t="shared" si="18"/>
        <v>4.083760828131938</v>
      </c>
      <c r="W298" s="21">
        <f t="shared" si="19"/>
        <v>0</v>
      </c>
    </row>
    <row r="299" spans="19:23" s="1" customFormat="1" x14ac:dyDescent="0.25">
      <c r="S299" s="20">
        <v>-0.41</v>
      </c>
      <c r="T299" s="20">
        <f t="shared" si="16"/>
        <v>0.56299999999999994</v>
      </c>
      <c r="U299" s="22" t="str">
        <f t="shared" si="17"/>
        <v>0.563</v>
      </c>
      <c r="V299" s="21">
        <f t="shared" si="18"/>
        <v>4.1007436505513244</v>
      </c>
      <c r="W299" s="21">
        <f t="shared" si="19"/>
        <v>0</v>
      </c>
    </row>
    <row r="300" spans="19:23" s="1" customFormat="1" x14ac:dyDescent="0.25">
      <c r="S300" s="20">
        <v>-0.4</v>
      </c>
      <c r="T300" s="20">
        <f t="shared" si="16"/>
        <v>0.56399999999999995</v>
      </c>
      <c r="U300" s="22" t="str">
        <f t="shared" si="17"/>
        <v>0.564</v>
      </c>
      <c r="V300" s="21">
        <f t="shared" si="18"/>
        <v>4.1173853390080799</v>
      </c>
      <c r="W300" s="21">
        <f t="shared" si="19"/>
        <v>0</v>
      </c>
    </row>
    <row r="301" spans="19:23" s="1" customFormat="1" x14ac:dyDescent="0.25">
      <c r="S301" s="20">
        <v>-0.39</v>
      </c>
      <c r="T301" s="20">
        <f t="shared" si="16"/>
        <v>0.56499999999999995</v>
      </c>
      <c r="U301" s="22" t="str">
        <f t="shared" si="17"/>
        <v>0.565</v>
      </c>
      <c r="V301" s="21">
        <f t="shared" si="18"/>
        <v>4.1336811741836588</v>
      </c>
      <c r="W301" s="21">
        <f t="shared" si="19"/>
        <v>0</v>
      </c>
    </row>
    <row r="302" spans="19:23" s="1" customFormat="1" x14ac:dyDescent="0.25">
      <c r="S302" s="20">
        <v>-0.38</v>
      </c>
      <c r="T302" s="20">
        <f t="shared" si="16"/>
        <v>0.56599999999999995</v>
      </c>
      <c r="U302" s="22" t="str">
        <f t="shared" si="17"/>
        <v>0.566</v>
      </c>
      <c r="V302" s="21">
        <f t="shared" si="18"/>
        <v>4.1496265218026105</v>
      </c>
      <c r="W302" s="21">
        <f t="shared" si="19"/>
        <v>0</v>
      </c>
    </row>
    <row r="303" spans="19:23" s="1" customFormat="1" x14ac:dyDescent="0.25">
      <c r="S303" s="20">
        <v>-0.37</v>
      </c>
      <c r="T303" s="20">
        <f t="shared" si="16"/>
        <v>0.56699999999999995</v>
      </c>
      <c r="U303" s="22" t="str">
        <f t="shared" si="17"/>
        <v>0.567</v>
      </c>
      <c r="V303" s="21">
        <f t="shared" si="18"/>
        <v>4.1652168348263965</v>
      </c>
      <c r="W303" s="21">
        <f t="shared" si="19"/>
        <v>0</v>
      </c>
    </row>
    <row r="304" spans="19:23" s="1" customFormat="1" x14ac:dyDescent="0.25">
      <c r="S304" s="20">
        <v>-0.36</v>
      </c>
      <c r="T304" s="20">
        <f t="shared" si="16"/>
        <v>0.56799999999999995</v>
      </c>
      <c r="U304" s="22" t="str">
        <f t="shared" si="17"/>
        <v>0.568</v>
      </c>
      <c r="V304" s="21">
        <f t="shared" si="18"/>
        <v>4.180447655612066</v>
      </c>
      <c r="W304" s="21">
        <f t="shared" si="19"/>
        <v>0</v>
      </c>
    </row>
    <row r="305" spans="19:23" s="1" customFormat="1" x14ac:dyDescent="0.25">
      <c r="S305" s="20">
        <v>-0.35</v>
      </c>
      <c r="T305" s="20">
        <f t="shared" si="16"/>
        <v>0.56899999999999995</v>
      </c>
      <c r="U305" s="22" t="str">
        <f t="shared" si="17"/>
        <v>0.569</v>
      </c>
      <c r="V305" s="21">
        <f t="shared" si="18"/>
        <v>4.1953146180343843</v>
      </c>
      <c r="W305" s="21">
        <f t="shared" si="19"/>
        <v>0</v>
      </c>
    </row>
    <row r="306" spans="19:23" s="1" customFormat="1" x14ac:dyDescent="0.25">
      <c r="S306" s="20">
        <v>-0.34</v>
      </c>
      <c r="T306" s="20">
        <f t="shared" si="16"/>
        <v>0.56999999999999995</v>
      </c>
      <c r="U306" s="22" t="str">
        <f t="shared" si="17"/>
        <v>0.57</v>
      </c>
      <c r="V306" s="21">
        <f t="shared" si="18"/>
        <v>4.2098134495699755</v>
      </c>
      <c r="W306" s="21">
        <f t="shared" si="19"/>
        <v>0</v>
      </c>
    </row>
    <row r="307" spans="19:23" s="1" customFormat="1" x14ac:dyDescent="0.25">
      <c r="S307" s="20">
        <v>-0.33</v>
      </c>
      <c r="T307" s="20">
        <f t="shared" si="16"/>
        <v>0.56999999999999995</v>
      </c>
      <c r="U307" s="22" t="str">
        <f t="shared" si="17"/>
        <v>0.57</v>
      </c>
      <c r="V307" s="21">
        <f t="shared" si="18"/>
        <v>4.2239399733421132</v>
      </c>
      <c r="W307" s="21">
        <f t="shared" si="19"/>
        <v>0</v>
      </c>
    </row>
    <row r="308" spans="19:23" s="1" customFormat="1" x14ac:dyDescent="0.25">
      <c r="S308" s="20">
        <v>-0.32</v>
      </c>
      <c r="T308" s="20">
        <f t="shared" si="16"/>
        <v>0.57099999999999995</v>
      </c>
      <c r="U308" s="22" t="str">
        <f t="shared" si="17"/>
        <v>0.571</v>
      </c>
      <c r="V308" s="21">
        <f t="shared" si="18"/>
        <v>4.2376901101247642</v>
      </c>
      <c r="W308" s="21">
        <f t="shared" si="19"/>
        <v>0</v>
      </c>
    </row>
    <row r="309" spans="19:23" s="1" customFormat="1" x14ac:dyDescent="0.25">
      <c r="S309" s="20">
        <v>-0.31</v>
      </c>
      <c r="T309" s="20">
        <f t="shared" si="16"/>
        <v>0.57199999999999995</v>
      </c>
      <c r="U309" s="22" t="str">
        <f t="shared" si="17"/>
        <v>0.572</v>
      </c>
      <c r="V309" s="21">
        <f t="shared" si="18"/>
        <v>4.2510598803045632</v>
      </c>
      <c r="W309" s="21">
        <f t="shared" si="19"/>
        <v>0</v>
      </c>
    </row>
    <row r="310" spans="19:23" s="1" customFormat="1" x14ac:dyDescent="0.25">
      <c r="S310" s="20">
        <v>-0.3</v>
      </c>
      <c r="T310" s="20">
        <f t="shared" si="16"/>
        <v>0.57299999999999995</v>
      </c>
      <c r="U310" s="22" t="str">
        <f t="shared" si="17"/>
        <v>0.573</v>
      </c>
      <c r="V310" s="21">
        <f t="shared" si="18"/>
        <v>4.2640454057993864</v>
      </c>
      <c r="W310" s="21">
        <f t="shared" si="19"/>
        <v>0</v>
      </c>
    </row>
    <row r="311" spans="19:23" s="1" customFormat="1" x14ac:dyDescent="0.25">
      <c r="S311" s="20">
        <v>-0.28999999999999998</v>
      </c>
      <c r="T311" s="20">
        <f t="shared" si="16"/>
        <v>0.57399999999999995</v>
      </c>
      <c r="U311" s="22" t="str">
        <f t="shared" si="17"/>
        <v>0.574</v>
      </c>
      <c r="V311" s="21">
        <f t="shared" si="18"/>
        <v>4.2766429119322247</v>
      </c>
      <c r="W311" s="21">
        <f t="shared" si="19"/>
        <v>0</v>
      </c>
    </row>
    <row r="312" spans="19:23" s="1" customFormat="1" x14ac:dyDescent="0.25">
      <c r="S312" s="20">
        <v>-0.28000000000000003</v>
      </c>
      <c r="T312" s="20">
        <f t="shared" si="16"/>
        <v>0.57499999999999996</v>
      </c>
      <c r="U312" s="22" t="str">
        <f t="shared" si="17"/>
        <v>0.575</v>
      </c>
      <c r="V312" s="21">
        <f t="shared" si="18"/>
        <v>4.2888487292591115</v>
      </c>
      <c r="W312" s="21">
        <f t="shared" si="19"/>
        <v>0</v>
      </c>
    </row>
    <row r="313" spans="19:23" s="1" customFormat="1" x14ac:dyDescent="0.25">
      <c r="S313" s="20">
        <v>-0.27</v>
      </c>
      <c r="T313" s="20">
        <f t="shared" si="16"/>
        <v>0.57599999999999996</v>
      </c>
      <c r="U313" s="22" t="str">
        <f t="shared" si="17"/>
        <v>0.576</v>
      </c>
      <c r="V313" s="21">
        <f t="shared" si="18"/>
        <v>4.3006592953498322</v>
      </c>
      <c r="W313" s="21">
        <f t="shared" si="19"/>
        <v>0</v>
      </c>
    </row>
    <row r="314" spans="19:23" s="1" customFormat="1" x14ac:dyDescent="0.25">
      <c r="S314" s="20">
        <v>-0.26</v>
      </c>
      <c r="T314" s="20">
        <f t="shared" si="16"/>
        <v>0.57699999999999996</v>
      </c>
      <c r="U314" s="22" t="str">
        <f t="shared" si="17"/>
        <v>0.577</v>
      </c>
      <c r="V314" s="21">
        <f t="shared" si="18"/>
        <v>4.3120711565202452</v>
      </c>
      <c r="W314" s="21">
        <f t="shared" si="19"/>
        <v>0</v>
      </c>
    </row>
    <row r="315" spans="19:23" s="1" customFormat="1" x14ac:dyDescent="0.25">
      <c r="S315" s="20">
        <v>-0.25</v>
      </c>
      <c r="T315" s="20">
        <f t="shared" si="16"/>
        <v>0.57799999999999996</v>
      </c>
      <c r="U315" s="22" t="str">
        <f t="shared" si="17"/>
        <v>0.578</v>
      </c>
      <c r="V315" s="21">
        <f t="shared" si="18"/>
        <v>4.3230809695149981</v>
      </c>
      <c r="W315" s="21">
        <f t="shared" si="19"/>
        <v>0</v>
      </c>
    </row>
    <row r="316" spans="19:23" s="1" customFormat="1" x14ac:dyDescent="0.25">
      <c r="S316" s="20">
        <v>-0.24</v>
      </c>
      <c r="T316" s="20">
        <f t="shared" si="16"/>
        <v>0.57899999999999996</v>
      </c>
      <c r="U316" s="22" t="str">
        <f t="shared" si="17"/>
        <v>0.579</v>
      </c>
      <c r="V316" s="21">
        <f t="shared" si="18"/>
        <v>4.3336855031395238</v>
      </c>
      <c r="W316" s="21">
        <f t="shared" si="19"/>
        <v>0</v>
      </c>
    </row>
    <row r="317" spans="19:23" s="1" customFormat="1" x14ac:dyDescent="0.25">
      <c r="S317" s="20">
        <v>-0.23</v>
      </c>
      <c r="T317" s="20">
        <f t="shared" si="16"/>
        <v>0.57899999999999996</v>
      </c>
      <c r="U317" s="22" t="str">
        <f t="shared" si="17"/>
        <v>0.579</v>
      </c>
      <c r="V317" s="21">
        <f t="shared" si="18"/>
        <v>4.3438816398401787</v>
      </c>
      <c r="W317" s="21">
        <f t="shared" si="19"/>
        <v>0</v>
      </c>
    </row>
    <row r="318" spans="19:23" s="1" customFormat="1" x14ac:dyDescent="0.25">
      <c r="S318" s="20">
        <v>-0.22</v>
      </c>
      <c r="T318" s="20">
        <f t="shared" si="16"/>
        <v>0.57999999999999996</v>
      </c>
      <c r="U318" s="22" t="str">
        <f t="shared" si="17"/>
        <v>0.58</v>
      </c>
      <c r="V318" s="21">
        <f t="shared" si="18"/>
        <v>4.3536663772314483</v>
      </c>
      <c r="W318" s="21">
        <f t="shared" si="19"/>
        <v>0</v>
      </c>
    </row>
    <row r="319" spans="19:23" s="1" customFormat="1" x14ac:dyDescent="0.25">
      <c r="S319" s="20">
        <v>-0.21</v>
      </c>
      <c r="T319" s="20">
        <f t="shared" si="16"/>
        <v>0.58099999999999996</v>
      </c>
      <c r="U319" s="22" t="str">
        <f t="shared" si="17"/>
        <v>0.581</v>
      </c>
      <c r="V319" s="21">
        <f t="shared" si="18"/>
        <v>4.3630368295691833</v>
      </c>
      <c r="W319" s="21">
        <f t="shared" si="19"/>
        <v>0</v>
      </c>
    </row>
    <row r="320" spans="19:23" s="1" customFormat="1" x14ac:dyDescent="0.25">
      <c r="S320" s="20">
        <v>-0.2</v>
      </c>
      <c r="T320" s="20">
        <f t="shared" si="16"/>
        <v>0.58199999999999996</v>
      </c>
      <c r="U320" s="22" t="str">
        <f t="shared" si="17"/>
        <v>0.582</v>
      </c>
      <c r="V320" s="21">
        <f t="shared" si="18"/>
        <v>4.3719902291688344</v>
      </c>
      <c r="W320" s="21">
        <f t="shared" si="19"/>
        <v>0</v>
      </c>
    </row>
    <row r="321" spans="19:23" s="1" customFormat="1" x14ac:dyDescent="0.25">
      <c r="S321" s="20">
        <v>-0.19</v>
      </c>
      <c r="T321" s="20">
        <f t="shared" si="16"/>
        <v>0.58299999999999996</v>
      </c>
      <c r="U321" s="22" t="str">
        <f t="shared" si="17"/>
        <v>0.583</v>
      </c>
      <c r="V321" s="21">
        <f t="shared" si="18"/>
        <v>4.3805239277677321</v>
      </c>
      <c r="W321" s="21">
        <f t="shared" si="19"/>
        <v>0</v>
      </c>
    </row>
    <row r="322" spans="19:23" s="1" customFormat="1" x14ac:dyDescent="0.25">
      <c r="S322" s="20">
        <v>-0.18</v>
      </c>
      <c r="T322" s="20">
        <f t="shared" si="16"/>
        <v>0.58399999999999996</v>
      </c>
      <c r="U322" s="22" t="str">
        <f t="shared" si="17"/>
        <v>0.584</v>
      </c>
      <c r="V322" s="21">
        <f t="shared" si="18"/>
        <v>4.388635397830452</v>
      </c>
      <c r="W322" s="21">
        <f t="shared" si="19"/>
        <v>0</v>
      </c>
    </row>
    <row r="323" spans="19:23" s="1" customFormat="1" x14ac:dyDescent="0.25">
      <c r="S323" s="20">
        <v>-0.17</v>
      </c>
      <c r="T323" s="20">
        <f t="shared" si="16"/>
        <v>0.58499999999999996</v>
      </c>
      <c r="U323" s="22" t="str">
        <f t="shared" si="17"/>
        <v>0.585</v>
      </c>
      <c r="V323" s="21">
        <f t="shared" si="18"/>
        <v>4.3963222337963801</v>
      </c>
      <c r="W323" s="21">
        <f t="shared" si="19"/>
        <v>0</v>
      </c>
    </row>
    <row r="324" spans="19:23" s="1" customFormat="1" x14ac:dyDescent="0.25">
      <c r="S324" s="20">
        <v>-0.16</v>
      </c>
      <c r="T324" s="20">
        <f t="shared" si="16"/>
        <v>0.58599999999999997</v>
      </c>
      <c r="U324" s="22" t="str">
        <f t="shared" si="17"/>
        <v>0.586</v>
      </c>
      <c r="V324" s="21">
        <f t="shared" si="18"/>
        <v>4.4035821532686148</v>
      </c>
      <c r="W324" s="21">
        <f t="shared" si="19"/>
        <v>0</v>
      </c>
    </row>
    <row r="325" spans="19:23" s="1" customFormat="1" x14ac:dyDescent="0.25">
      <c r="S325" s="20">
        <v>-0.15</v>
      </c>
      <c r="T325" s="20">
        <f t="shared" si="16"/>
        <v>0.58699999999999997</v>
      </c>
      <c r="U325" s="22" t="str">
        <f t="shared" si="17"/>
        <v>0.587</v>
      </c>
      <c r="V325" s="21">
        <f t="shared" si="18"/>
        <v>4.410412998143368</v>
      </c>
      <c r="W325" s="21">
        <f t="shared" si="19"/>
        <v>0</v>
      </c>
    </row>
    <row r="326" spans="19:23" s="1" customFormat="1" x14ac:dyDescent="0.25">
      <c r="S326" s="20">
        <v>-0.14000000000000001</v>
      </c>
      <c r="T326" s="20">
        <f t="shared" si="16"/>
        <v>0.58699999999999997</v>
      </c>
      <c r="U326" s="22" t="str">
        <f t="shared" si="17"/>
        <v>0.587</v>
      </c>
      <c r="V326" s="21">
        <f t="shared" si="18"/>
        <v>4.4168127356791009</v>
      </c>
      <c r="W326" s="21">
        <f t="shared" si="19"/>
        <v>0</v>
      </c>
    </row>
    <row r="327" spans="19:23" s="1" customFormat="1" x14ac:dyDescent="0.25">
      <c r="S327" s="20">
        <v>-0.13</v>
      </c>
      <c r="T327" s="20">
        <f t="shared" si="16"/>
        <v>0.58799999999999997</v>
      </c>
      <c r="U327" s="22" t="str">
        <f t="shared" si="17"/>
        <v>0.588</v>
      </c>
      <c r="V327" s="21">
        <f t="shared" si="18"/>
        <v>4.4227794595046541</v>
      </c>
      <c r="W327" s="21">
        <f t="shared" si="19"/>
        <v>0</v>
      </c>
    </row>
    <row r="328" spans="19:23" s="1" customFormat="1" x14ac:dyDescent="0.25">
      <c r="S328" s="20">
        <v>-0.12</v>
      </c>
      <c r="T328" s="20">
        <f t="shared" si="16"/>
        <v>0.58899999999999997</v>
      </c>
      <c r="U328" s="22" t="str">
        <f t="shared" si="17"/>
        <v>0.589</v>
      </c>
      <c r="V328" s="21">
        <f t="shared" si="18"/>
        <v>4.4283113905656446</v>
      </c>
      <c r="W328" s="21">
        <f t="shared" si="19"/>
        <v>0</v>
      </c>
    </row>
    <row r="329" spans="19:23" s="1" customFormat="1" x14ac:dyDescent="0.25">
      <c r="S329" s="20">
        <v>-0.11</v>
      </c>
      <c r="T329" s="20">
        <f t="shared" si="16"/>
        <v>0.59</v>
      </c>
      <c r="U329" s="22" t="str">
        <f t="shared" si="17"/>
        <v>0.59</v>
      </c>
      <c r="V329" s="21">
        <f t="shared" si="18"/>
        <v>4.4334068780085092</v>
      </c>
      <c r="W329" s="21">
        <f t="shared" si="19"/>
        <v>0</v>
      </c>
    </row>
    <row r="330" spans="19:23" s="1" customFormat="1" x14ac:dyDescent="0.25">
      <c r="S330" s="20">
        <v>-0.1</v>
      </c>
      <c r="T330" s="20">
        <f t="shared" si="16"/>
        <v>0.59099999999999997</v>
      </c>
      <c r="U330" s="22" t="str">
        <f t="shared" si="17"/>
        <v>0.591</v>
      </c>
      <c r="V330" s="21">
        <f t="shared" si="18"/>
        <v>4.4380644000015552</v>
      </c>
      <c r="W330" s="21">
        <f t="shared" si="19"/>
        <v>0</v>
      </c>
    </row>
    <row r="331" spans="19:23" s="1" customFormat="1" x14ac:dyDescent="0.25">
      <c r="S331" s="20">
        <v>-0.09</v>
      </c>
      <c r="T331" s="20">
        <f t="shared" si="16"/>
        <v>0.59199999999999997</v>
      </c>
      <c r="U331" s="22" t="str">
        <f t="shared" si="17"/>
        <v>0.592</v>
      </c>
      <c r="V331" s="21">
        <f t="shared" si="18"/>
        <v>4.4422825644924488</v>
      </c>
      <c r="W331" s="21">
        <f t="shared" si="19"/>
        <v>0</v>
      </c>
    </row>
    <row r="332" spans="19:23" s="1" customFormat="1" x14ac:dyDescent="0.25">
      <c r="S332" s="20">
        <v>-0.08</v>
      </c>
      <c r="T332" s="20">
        <f t="shared" si="16"/>
        <v>0.59299999999999997</v>
      </c>
      <c r="U332" s="22" t="str">
        <f t="shared" si="17"/>
        <v>0.593</v>
      </c>
      <c r="V332" s="21">
        <f t="shared" si="18"/>
        <v>4.4460601099016266</v>
      </c>
      <c r="W332" s="21">
        <f t="shared" si="19"/>
        <v>0</v>
      </c>
    </row>
    <row r="333" spans="19:23" s="1" customFormat="1" x14ac:dyDescent="0.25">
      <c r="S333" s="20">
        <v>-7.0000000000000007E-2</v>
      </c>
      <c r="T333" s="20">
        <f t="shared" si="16"/>
        <v>0.59399999999999997</v>
      </c>
      <c r="U333" s="22" t="str">
        <f t="shared" si="17"/>
        <v>0.594</v>
      </c>
      <c r="V333" s="21">
        <f t="shared" si="18"/>
        <v>4.449395905751131</v>
      </c>
      <c r="W333" s="21">
        <f t="shared" si="19"/>
        <v>0</v>
      </c>
    </row>
    <row r="334" spans="19:23" s="1" customFormat="1" x14ac:dyDescent="0.25">
      <c r="S334" s="20">
        <v>-0.06</v>
      </c>
      <c r="T334" s="20">
        <f t="shared" si="16"/>
        <v>0.59499999999999997</v>
      </c>
      <c r="U334" s="22" t="str">
        <f t="shared" si="17"/>
        <v>0.595</v>
      </c>
      <c r="V334" s="21">
        <f t="shared" si="18"/>
        <v>4.4522889532284404</v>
      </c>
      <c r="W334" s="21">
        <f t="shared" si="19"/>
        <v>0</v>
      </c>
    </row>
    <row r="335" spans="19:23" s="1" customFormat="1" x14ac:dyDescent="0.25">
      <c r="S335" s="20">
        <v>-0.05</v>
      </c>
      <c r="T335" s="20">
        <f t="shared" si="16"/>
        <v>0.59599999999999997</v>
      </c>
      <c r="U335" s="22" t="str">
        <f t="shared" si="17"/>
        <v>0.596</v>
      </c>
      <c r="V335" s="21">
        <f t="shared" si="18"/>
        <v>4.4547383856848954</v>
      </c>
      <c r="W335" s="21">
        <f t="shared" si="19"/>
        <v>0</v>
      </c>
    </row>
    <row r="336" spans="19:23" s="1" customFormat="1" x14ac:dyDescent="0.25">
      <c r="S336" s="20">
        <v>-0.04</v>
      </c>
      <c r="T336" s="20">
        <f t="shared" si="16"/>
        <v>0.59599999999999997</v>
      </c>
      <c r="U336" s="22" t="str">
        <f t="shared" si="17"/>
        <v>0.596</v>
      </c>
      <c r="V336" s="21">
        <f t="shared" si="18"/>
        <v>4.4567434690683783</v>
      </c>
      <c r="W336" s="21">
        <f t="shared" si="19"/>
        <v>0</v>
      </c>
    </row>
    <row r="337" spans="19:23" s="1" customFormat="1" x14ac:dyDescent="0.25">
      <c r="S337" s="20">
        <v>-0.03</v>
      </c>
      <c r="T337" s="20">
        <f t="shared" si="16"/>
        <v>0.59699999999999998</v>
      </c>
      <c r="U337" s="22" t="str">
        <f t="shared" si="17"/>
        <v>0.597</v>
      </c>
      <c r="V337" s="21">
        <f t="shared" si="18"/>
        <v>4.4583036022899405</v>
      </c>
      <c r="W337" s="21">
        <f t="shared" si="19"/>
        <v>0</v>
      </c>
    </row>
    <row r="338" spans="19:23" s="1" customFormat="1" x14ac:dyDescent="0.25">
      <c r="S338" s="20">
        <v>-0.02</v>
      </c>
      <c r="T338" s="20">
        <f t="shared" si="16"/>
        <v>0.59799999999999998</v>
      </c>
      <c r="U338" s="22" t="str">
        <f t="shared" si="17"/>
        <v>0.598</v>
      </c>
      <c r="V338" s="21">
        <f t="shared" si="18"/>
        <v>4.4594183175241104</v>
      </c>
      <c r="W338" s="21">
        <f t="shared" si="19"/>
        <v>0</v>
      </c>
    </row>
    <row r="339" spans="19:23" s="1" customFormat="1" x14ac:dyDescent="0.25">
      <c r="S339" s="20">
        <v>-0.01</v>
      </c>
      <c r="T339" s="20">
        <f t="shared" si="16"/>
        <v>0.59899999999999998</v>
      </c>
      <c r="U339" s="22" t="str">
        <f t="shared" si="17"/>
        <v>0.599</v>
      </c>
      <c r="V339" s="21">
        <f t="shared" si="18"/>
        <v>4.4600872804427034</v>
      </c>
      <c r="W339" s="21">
        <f t="shared" si="19"/>
        <v>0</v>
      </c>
    </row>
    <row r="340" spans="19:23" s="1" customFormat="1" x14ac:dyDescent="0.25">
      <c r="S340" s="20">
        <v>0</v>
      </c>
      <c r="T340" s="20">
        <f t="shared" ref="T340:T403" si="20">ROUND($C$7+S340*$C$9,3)</f>
        <v>0.6</v>
      </c>
      <c r="U340" s="22" t="str">
        <f t="shared" ref="U340:U403" si="21">CONCATENATE(T340)</f>
        <v>0.6</v>
      </c>
      <c r="V340" s="21">
        <f t="shared" ref="V340:V403" si="22">IF(OR(T340&lt;$E$6,T340&gt;$G$6),0,(EXP(-0.5*S340^2))/($C$9*SQRT(2*PI())))</f>
        <v>4.4603102903819281</v>
      </c>
      <c r="W340" s="21">
        <f t="shared" ref="W340:W403" si="23">IF(AND(T340&gt;=$E$6,T340&lt;=$G$6),0,(EXP(-0.5*S340^2))/($C$9*SQRT(2*PI())))</f>
        <v>0</v>
      </c>
    </row>
    <row r="341" spans="19:23" s="1" customFormat="1" x14ac:dyDescent="0.25">
      <c r="S341" s="20">
        <v>0.01</v>
      </c>
      <c r="T341" s="20">
        <f t="shared" si="20"/>
        <v>0.60099999999999998</v>
      </c>
      <c r="U341" s="22" t="str">
        <f t="shared" si="21"/>
        <v>0.601</v>
      </c>
      <c r="V341" s="21">
        <f t="shared" si="22"/>
        <v>4.4600872804427034</v>
      </c>
      <c r="W341" s="21">
        <f t="shared" si="23"/>
        <v>0</v>
      </c>
    </row>
    <row r="342" spans="19:23" s="1" customFormat="1" x14ac:dyDescent="0.25">
      <c r="S342" s="20">
        <v>0.02</v>
      </c>
      <c r="T342" s="20">
        <f t="shared" si="20"/>
        <v>0.60199999999999998</v>
      </c>
      <c r="U342" s="22" t="str">
        <f t="shared" si="21"/>
        <v>0.602</v>
      </c>
      <c r="V342" s="21">
        <f t="shared" si="22"/>
        <v>4.4594183175241104</v>
      </c>
      <c r="W342" s="21">
        <f t="shared" si="23"/>
        <v>0</v>
      </c>
    </row>
    <row r="343" spans="19:23" s="1" customFormat="1" x14ac:dyDescent="0.25">
      <c r="S343" s="20">
        <v>0.03</v>
      </c>
      <c r="T343" s="20">
        <f t="shared" si="20"/>
        <v>0.60299999999999998</v>
      </c>
      <c r="U343" s="22" t="str">
        <f t="shared" si="21"/>
        <v>0.603</v>
      </c>
      <c r="V343" s="21">
        <f t="shared" si="22"/>
        <v>4.4583036022899405</v>
      </c>
      <c r="W343" s="21">
        <f t="shared" si="23"/>
        <v>0</v>
      </c>
    </row>
    <row r="344" spans="19:23" s="1" customFormat="1" x14ac:dyDescent="0.25">
      <c r="S344" s="20">
        <v>0.04</v>
      </c>
      <c r="T344" s="20">
        <f t="shared" si="20"/>
        <v>0.60399999999999998</v>
      </c>
      <c r="U344" s="22" t="str">
        <f t="shared" si="21"/>
        <v>0.604</v>
      </c>
      <c r="V344" s="21">
        <f t="shared" si="22"/>
        <v>4.4567434690683783</v>
      </c>
      <c r="W344" s="21">
        <f t="shared" si="23"/>
        <v>0</v>
      </c>
    </row>
    <row r="345" spans="19:23" s="1" customFormat="1" x14ac:dyDescent="0.25">
      <c r="S345" s="20">
        <v>0.05</v>
      </c>
      <c r="T345" s="20">
        <f t="shared" si="20"/>
        <v>0.60399999999999998</v>
      </c>
      <c r="U345" s="22" t="str">
        <f t="shared" si="21"/>
        <v>0.604</v>
      </c>
      <c r="V345" s="21">
        <f t="shared" si="22"/>
        <v>4.4547383856848954</v>
      </c>
      <c r="W345" s="21">
        <f t="shared" si="23"/>
        <v>0</v>
      </c>
    </row>
    <row r="346" spans="19:23" s="1" customFormat="1" x14ac:dyDescent="0.25">
      <c r="S346" s="20">
        <v>0.06</v>
      </c>
      <c r="T346" s="20">
        <f t="shared" si="20"/>
        <v>0.60499999999999998</v>
      </c>
      <c r="U346" s="22" t="str">
        <f t="shared" si="21"/>
        <v>0.605</v>
      </c>
      <c r="V346" s="21">
        <f t="shared" si="22"/>
        <v>4.4522889532284404</v>
      </c>
      <c r="W346" s="21">
        <f t="shared" si="23"/>
        <v>0</v>
      </c>
    </row>
    <row r="347" spans="19:23" s="1" customFormat="1" x14ac:dyDescent="0.25">
      <c r="S347" s="20">
        <v>7.0000000000000007E-2</v>
      </c>
      <c r="T347" s="20">
        <f t="shared" si="20"/>
        <v>0.60599999999999998</v>
      </c>
      <c r="U347" s="22" t="str">
        <f t="shared" si="21"/>
        <v>0.606</v>
      </c>
      <c r="V347" s="21">
        <f t="shared" si="22"/>
        <v>4.449395905751131</v>
      </c>
      <c r="W347" s="21">
        <f t="shared" si="23"/>
        <v>0</v>
      </c>
    </row>
    <row r="348" spans="19:23" s="1" customFormat="1" x14ac:dyDescent="0.25">
      <c r="S348" s="20">
        <v>0.08</v>
      </c>
      <c r="T348" s="20">
        <f t="shared" si="20"/>
        <v>0.60699999999999998</v>
      </c>
      <c r="U348" s="22" t="str">
        <f t="shared" si="21"/>
        <v>0.607</v>
      </c>
      <c r="V348" s="21">
        <f t="shared" si="22"/>
        <v>4.4460601099016266</v>
      </c>
      <c r="W348" s="21">
        <f t="shared" si="23"/>
        <v>0</v>
      </c>
    </row>
    <row r="349" spans="19:23" s="1" customFormat="1" x14ac:dyDescent="0.25">
      <c r="S349" s="20">
        <v>0.09</v>
      </c>
      <c r="T349" s="20">
        <f t="shared" si="20"/>
        <v>0.60799999999999998</v>
      </c>
      <c r="U349" s="22" t="str">
        <f t="shared" si="21"/>
        <v>0.608</v>
      </c>
      <c r="V349" s="21">
        <f t="shared" si="22"/>
        <v>4.4422825644924488</v>
      </c>
      <c r="W349" s="21">
        <f t="shared" si="23"/>
        <v>0</v>
      </c>
    </row>
    <row r="350" spans="19:23" s="1" customFormat="1" x14ac:dyDescent="0.25">
      <c r="S350" s="20">
        <v>0.1</v>
      </c>
      <c r="T350" s="20">
        <f t="shared" si="20"/>
        <v>0.60899999999999999</v>
      </c>
      <c r="U350" s="22" t="str">
        <f t="shared" si="21"/>
        <v>0.609</v>
      </c>
      <c r="V350" s="21">
        <f t="shared" si="22"/>
        <v>4.4380644000015552</v>
      </c>
      <c r="W350" s="21">
        <f t="shared" si="23"/>
        <v>0</v>
      </c>
    </row>
    <row r="351" spans="19:23" s="1" customFormat="1" x14ac:dyDescent="0.25">
      <c r="S351" s="20">
        <v>0.11</v>
      </c>
      <c r="T351" s="20">
        <f t="shared" si="20"/>
        <v>0.61</v>
      </c>
      <c r="U351" s="22" t="str">
        <f t="shared" si="21"/>
        <v>0.61</v>
      </c>
      <c r="V351" s="21">
        <f t="shared" si="22"/>
        <v>4.4334068780085092</v>
      </c>
      <c r="W351" s="21">
        <f t="shared" si="23"/>
        <v>0</v>
      </c>
    </row>
    <row r="352" spans="19:23" s="1" customFormat="1" x14ac:dyDescent="0.25">
      <c r="S352" s="20">
        <v>0.12</v>
      </c>
      <c r="T352" s="20">
        <f t="shared" si="20"/>
        <v>0.61099999999999999</v>
      </c>
      <c r="U352" s="22" t="str">
        <f t="shared" si="21"/>
        <v>0.611</v>
      </c>
      <c r="V352" s="21">
        <f t="shared" si="22"/>
        <v>4.4283113905656446</v>
      </c>
      <c r="W352" s="21">
        <f t="shared" si="23"/>
        <v>0</v>
      </c>
    </row>
    <row r="353" spans="19:23" s="1" customFormat="1" x14ac:dyDescent="0.25">
      <c r="S353" s="20">
        <v>0.13</v>
      </c>
      <c r="T353" s="20">
        <f t="shared" si="20"/>
        <v>0.61199999999999999</v>
      </c>
      <c r="U353" s="22" t="str">
        <f t="shared" si="21"/>
        <v>0.612</v>
      </c>
      <c r="V353" s="21">
        <f t="shared" si="22"/>
        <v>4.4227794595046541</v>
      </c>
      <c r="W353" s="21">
        <f t="shared" si="23"/>
        <v>0</v>
      </c>
    </row>
    <row r="354" spans="19:23" s="1" customFormat="1" x14ac:dyDescent="0.25">
      <c r="S354" s="20">
        <v>0.14000000000000001</v>
      </c>
      <c r="T354" s="20">
        <f t="shared" si="20"/>
        <v>0.61299999999999999</v>
      </c>
      <c r="U354" s="22" t="str">
        <f t="shared" si="21"/>
        <v>0.613</v>
      </c>
      <c r="V354" s="21">
        <f t="shared" si="22"/>
        <v>4.4168127356791009</v>
      </c>
      <c r="W354" s="21">
        <f t="shared" si="23"/>
        <v>0</v>
      </c>
    </row>
    <row r="355" spans="19:23" s="1" customFormat="1" x14ac:dyDescent="0.25">
      <c r="S355" s="20">
        <v>0.15</v>
      </c>
      <c r="T355" s="20">
        <f t="shared" si="20"/>
        <v>0.61299999999999999</v>
      </c>
      <c r="U355" s="22" t="str">
        <f t="shared" si="21"/>
        <v>0.613</v>
      </c>
      <c r="V355" s="21">
        <f t="shared" si="22"/>
        <v>4.410412998143368</v>
      </c>
      <c r="W355" s="21">
        <f t="shared" si="23"/>
        <v>0</v>
      </c>
    </row>
    <row r="356" spans="19:23" s="1" customFormat="1" x14ac:dyDescent="0.25">
      <c r="S356" s="20">
        <v>0.16</v>
      </c>
      <c r="T356" s="20">
        <f t="shared" si="20"/>
        <v>0.61399999999999999</v>
      </c>
      <c r="U356" s="22" t="str">
        <f t="shared" si="21"/>
        <v>0.614</v>
      </c>
      <c r="V356" s="21">
        <f t="shared" si="22"/>
        <v>4.4035821532686148</v>
      </c>
      <c r="W356" s="21">
        <f t="shared" si="23"/>
        <v>0</v>
      </c>
    </row>
    <row r="357" spans="19:23" s="1" customFormat="1" x14ac:dyDescent="0.25">
      <c r="S357" s="20">
        <v>0.17</v>
      </c>
      <c r="T357" s="20">
        <f t="shared" si="20"/>
        <v>0.61499999999999999</v>
      </c>
      <c r="U357" s="22" t="str">
        <f t="shared" si="21"/>
        <v>0.615</v>
      </c>
      <c r="V357" s="21">
        <f t="shared" si="22"/>
        <v>4.3963222337963801</v>
      </c>
      <c r="W357" s="21">
        <f t="shared" si="23"/>
        <v>0</v>
      </c>
    </row>
    <row r="358" spans="19:23" s="1" customFormat="1" x14ac:dyDescent="0.25">
      <c r="S358" s="20">
        <v>0.18</v>
      </c>
      <c r="T358" s="20">
        <f t="shared" si="20"/>
        <v>0.61599999999999999</v>
      </c>
      <c r="U358" s="22" t="str">
        <f t="shared" si="21"/>
        <v>0.616</v>
      </c>
      <c r="V358" s="21">
        <f t="shared" si="22"/>
        <v>4.388635397830452</v>
      </c>
      <c r="W358" s="21">
        <f t="shared" si="23"/>
        <v>0</v>
      </c>
    </row>
    <row r="359" spans="19:23" s="1" customFormat="1" x14ac:dyDescent="0.25">
      <c r="S359" s="20">
        <v>0.19</v>
      </c>
      <c r="T359" s="20">
        <f t="shared" si="20"/>
        <v>0.61699999999999999</v>
      </c>
      <c r="U359" s="22" t="str">
        <f t="shared" si="21"/>
        <v>0.617</v>
      </c>
      <c r="V359" s="21">
        <f t="shared" si="22"/>
        <v>4.3805239277677321</v>
      </c>
      <c r="W359" s="21">
        <f t="shared" si="23"/>
        <v>0</v>
      </c>
    </row>
    <row r="360" spans="19:23" s="1" customFormat="1" x14ac:dyDescent="0.25">
      <c r="S360" s="20">
        <v>0.2</v>
      </c>
      <c r="T360" s="20">
        <f t="shared" si="20"/>
        <v>0.61799999999999999</v>
      </c>
      <c r="U360" s="22" t="str">
        <f t="shared" si="21"/>
        <v>0.618</v>
      </c>
      <c r="V360" s="21">
        <f t="shared" si="22"/>
        <v>4.3719902291688344</v>
      </c>
      <c r="W360" s="21">
        <f t="shared" si="23"/>
        <v>0</v>
      </c>
    </row>
    <row r="361" spans="19:23" s="1" customFormat="1" x14ac:dyDescent="0.25">
      <c r="S361" s="20">
        <v>0.21</v>
      </c>
      <c r="T361" s="20">
        <f t="shared" si="20"/>
        <v>0.61899999999999999</v>
      </c>
      <c r="U361" s="22" t="str">
        <f t="shared" si="21"/>
        <v>0.619</v>
      </c>
      <c r="V361" s="21">
        <f t="shared" si="22"/>
        <v>4.3630368295691833</v>
      </c>
      <c r="W361" s="21">
        <f t="shared" si="23"/>
        <v>0</v>
      </c>
    </row>
    <row r="362" spans="19:23" s="1" customFormat="1" x14ac:dyDescent="0.25">
      <c r="S362" s="20">
        <v>0.22</v>
      </c>
      <c r="T362" s="20">
        <f t="shared" si="20"/>
        <v>0.62</v>
      </c>
      <c r="U362" s="22" t="str">
        <f t="shared" si="21"/>
        <v>0.62</v>
      </c>
      <c r="V362" s="21">
        <f t="shared" si="22"/>
        <v>4.3536663772314483</v>
      </c>
      <c r="W362" s="21">
        <f t="shared" si="23"/>
        <v>0</v>
      </c>
    </row>
    <row r="363" spans="19:23" s="1" customFormat="1" x14ac:dyDescent="0.25">
      <c r="S363" s="20">
        <v>0.23</v>
      </c>
      <c r="T363" s="20">
        <f t="shared" si="20"/>
        <v>0.621</v>
      </c>
      <c r="U363" s="22" t="str">
        <f t="shared" si="21"/>
        <v>0.621</v>
      </c>
      <c r="V363" s="21">
        <f t="shared" si="22"/>
        <v>4.3438816398401787</v>
      </c>
      <c r="W363" s="21">
        <f t="shared" si="23"/>
        <v>0</v>
      </c>
    </row>
    <row r="364" spans="19:23" s="1" customFormat="1" x14ac:dyDescent="0.25">
      <c r="S364" s="20">
        <v>0.24</v>
      </c>
      <c r="T364" s="20">
        <f t="shared" si="20"/>
        <v>0.621</v>
      </c>
      <c r="U364" s="22" t="str">
        <f t="shared" si="21"/>
        <v>0.621</v>
      </c>
      <c r="V364" s="21">
        <f t="shared" si="22"/>
        <v>4.3336855031395238</v>
      </c>
      <c r="W364" s="21">
        <f t="shared" si="23"/>
        <v>0</v>
      </c>
    </row>
    <row r="365" spans="19:23" s="1" customFormat="1" x14ac:dyDescent="0.25">
      <c r="S365" s="20">
        <v>0.25</v>
      </c>
      <c r="T365" s="20">
        <f t="shared" si="20"/>
        <v>0.622</v>
      </c>
      <c r="U365" s="22" t="str">
        <f t="shared" si="21"/>
        <v>0.622</v>
      </c>
      <c r="V365" s="21">
        <f t="shared" si="22"/>
        <v>4.3230809695149981</v>
      </c>
      <c r="W365" s="21">
        <f t="shared" si="23"/>
        <v>0</v>
      </c>
    </row>
    <row r="366" spans="19:23" s="1" customFormat="1" x14ac:dyDescent="0.25">
      <c r="S366" s="20">
        <v>0.26</v>
      </c>
      <c r="T366" s="20">
        <f t="shared" si="20"/>
        <v>0.623</v>
      </c>
      <c r="U366" s="22" t="str">
        <f t="shared" si="21"/>
        <v>0.623</v>
      </c>
      <c r="V366" s="21">
        <f t="shared" si="22"/>
        <v>4.3120711565202452</v>
      </c>
      <c r="W366" s="21">
        <f t="shared" si="23"/>
        <v>0</v>
      </c>
    </row>
    <row r="367" spans="19:23" s="1" customFormat="1" x14ac:dyDescent="0.25">
      <c r="S367" s="20">
        <v>0.27</v>
      </c>
      <c r="T367" s="20">
        <f t="shared" si="20"/>
        <v>0.624</v>
      </c>
      <c r="U367" s="22" t="str">
        <f t="shared" si="21"/>
        <v>0.624</v>
      </c>
      <c r="V367" s="21">
        <f t="shared" si="22"/>
        <v>4.3006592953498322</v>
      </c>
      <c r="W367" s="21">
        <f t="shared" si="23"/>
        <v>0</v>
      </c>
    </row>
    <row r="368" spans="19:23" s="1" customFormat="1" x14ac:dyDescent="0.25">
      <c r="S368" s="20">
        <v>0.28000000000000003</v>
      </c>
      <c r="T368" s="20">
        <f t="shared" si="20"/>
        <v>0.625</v>
      </c>
      <c r="U368" s="22" t="str">
        <f t="shared" si="21"/>
        <v>0.625</v>
      </c>
      <c r="V368" s="21">
        <f t="shared" si="22"/>
        <v>4.2888487292591115</v>
      </c>
      <c r="W368" s="21">
        <f t="shared" si="23"/>
        <v>0</v>
      </c>
    </row>
    <row r="369" spans="19:23" s="1" customFormat="1" x14ac:dyDescent="0.25">
      <c r="S369" s="20">
        <v>0.28999999999999998</v>
      </c>
      <c r="T369" s="20">
        <f t="shared" si="20"/>
        <v>0.626</v>
      </c>
      <c r="U369" s="22" t="str">
        <f t="shared" si="21"/>
        <v>0.626</v>
      </c>
      <c r="V369" s="21">
        <f t="shared" si="22"/>
        <v>4.2766429119322247</v>
      </c>
      <c r="W369" s="21">
        <f t="shared" si="23"/>
        <v>0</v>
      </c>
    </row>
    <row r="370" spans="19:23" s="1" customFormat="1" x14ac:dyDescent="0.25">
      <c r="S370" s="20">
        <v>0.3</v>
      </c>
      <c r="T370" s="20">
        <f t="shared" si="20"/>
        <v>0.627</v>
      </c>
      <c r="U370" s="22" t="str">
        <f t="shared" si="21"/>
        <v>0.627</v>
      </c>
      <c r="V370" s="21">
        <f t="shared" si="22"/>
        <v>4.2640454057993864</v>
      </c>
      <c r="W370" s="21">
        <f t="shared" si="23"/>
        <v>0</v>
      </c>
    </row>
    <row r="371" spans="19:23" s="1" customFormat="1" x14ac:dyDescent="0.25">
      <c r="S371" s="20">
        <v>0.31</v>
      </c>
      <c r="T371" s="20">
        <f t="shared" si="20"/>
        <v>0.628</v>
      </c>
      <c r="U371" s="22" t="str">
        <f t="shared" si="21"/>
        <v>0.628</v>
      </c>
      <c r="V371" s="21">
        <f t="shared" si="22"/>
        <v>4.2510598803045632</v>
      </c>
      <c r="W371" s="21">
        <f t="shared" si="23"/>
        <v>0</v>
      </c>
    </row>
    <row r="372" spans="19:23" s="1" customFormat="1" x14ac:dyDescent="0.25">
      <c r="S372" s="20">
        <v>0.32</v>
      </c>
      <c r="T372" s="20">
        <f t="shared" si="20"/>
        <v>0.629</v>
      </c>
      <c r="U372" s="22" t="str">
        <f t="shared" si="21"/>
        <v>0.629</v>
      </c>
      <c r="V372" s="21">
        <f t="shared" si="22"/>
        <v>4.2376901101247642</v>
      </c>
      <c r="W372" s="21">
        <f t="shared" si="23"/>
        <v>0</v>
      </c>
    </row>
    <row r="373" spans="19:23" s="1" customFormat="1" x14ac:dyDescent="0.25">
      <c r="S373" s="20">
        <v>0.33</v>
      </c>
      <c r="T373" s="20">
        <f t="shared" si="20"/>
        <v>0.63</v>
      </c>
      <c r="U373" s="22" t="str">
        <f t="shared" si="21"/>
        <v>0.63</v>
      </c>
      <c r="V373" s="21">
        <f t="shared" si="22"/>
        <v>4.2239399733421132</v>
      </c>
      <c r="W373" s="21">
        <f t="shared" si="23"/>
        <v>0</v>
      </c>
    </row>
    <row r="374" spans="19:23" s="1" customFormat="1" x14ac:dyDescent="0.25">
      <c r="S374" s="20">
        <v>0.34</v>
      </c>
      <c r="T374" s="20">
        <f t="shared" si="20"/>
        <v>0.63</v>
      </c>
      <c r="U374" s="22" t="str">
        <f t="shared" si="21"/>
        <v>0.63</v>
      </c>
      <c r="V374" s="21">
        <f t="shared" si="22"/>
        <v>4.2098134495699755</v>
      </c>
      <c r="W374" s="21">
        <f t="shared" si="23"/>
        <v>0</v>
      </c>
    </row>
    <row r="375" spans="19:23" s="1" customFormat="1" x14ac:dyDescent="0.25">
      <c r="S375" s="20">
        <v>0.35</v>
      </c>
      <c r="T375" s="20">
        <f t="shared" si="20"/>
        <v>0.63100000000000001</v>
      </c>
      <c r="U375" s="22" t="str">
        <f t="shared" si="21"/>
        <v>0.631</v>
      </c>
      <c r="V375" s="21">
        <f t="shared" si="22"/>
        <v>4.1953146180343843</v>
      </c>
      <c r="W375" s="21">
        <f t="shared" si="23"/>
        <v>0</v>
      </c>
    </row>
    <row r="376" spans="19:23" s="1" customFormat="1" x14ac:dyDescent="0.25">
      <c r="S376" s="20">
        <v>0.36</v>
      </c>
      <c r="T376" s="20">
        <f t="shared" si="20"/>
        <v>0.63200000000000001</v>
      </c>
      <c r="U376" s="22" t="str">
        <f t="shared" si="21"/>
        <v>0.632</v>
      </c>
      <c r="V376" s="21">
        <f t="shared" si="22"/>
        <v>4.180447655612066</v>
      </c>
      <c r="W376" s="21">
        <f t="shared" si="23"/>
        <v>0</v>
      </c>
    </row>
    <row r="377" spans="19:23" s="1" customFormat="1" x14ac:dyDescent="0.25">
      <c r="S377" s="20">
        <v>0.37</v>
      </c>
      <c r="T377" s="20">
        <f t="shared" si="20"/>
        <v>0.63300000000000001</v>
      </c>
      <c r="U377" s="22" t="str">
        <f t="shared" si="21"/>
        <v>0.633</v>
      </c>
      <c r="V377" s="21">
        <f t="shared" si="22"/>
        <v>4.1652168348263965</v>
      </c>
      <c r="W377" s="21">
        <f t="shared" si="23"/>
        <v>0</v>
      </c>
    </row>
    <row r="378" spans="19:23" s="1" customFormat="1" x14ac:dyDescent="0.25">
      <c r="S378" s="20">
        <v>0.38</v>
      </c>
      <c r="T378" s="20">
        <f t="shared" si="20"/>
        <v>0.63400000000000001</v>
      </c>
      <c r="U378" s="22" t="str">
        <f t="shared" si="21"/>
        <v>0.634</v>
      </c>
      <c r="V378" s="21">
        <f t="shared" si="22"/>
        <v>4.1496265218026105</v>
      </c>
      <c r="W378" s="21">
        <f t="shared" si="23"/>
        <v>0</v>
      </c>
    </row>
    <row r="379" spans="19:23" s="1" customFormat="1" x14ac:dyDescent="0.25">
      <c r="S379" s="20">
        <v>0.39</v>
      </c>
      <c r="T379" s="20">
        <f t="shared" si="20"/>
        <v>0.63500000000000001</v>
      </c>
      <c r="U379" s="22" t="str">
        <f t="shared" si="21"/>
        <v>0.635</v>
      </c>
      <c r="V379" s="21">
        <f t="shared" si="22"/>
        <v>4.1336811741836588</v>
      </c>
      <c r="W379" s="21">
        <f t="shared" si="23"/>
        <v>0</v>
      </c>
    </row>
    <row r="380" spans="19:23" s="1" customFormat="1" x14ac:dyDescent="0.25">
      <c r="S380" s="20">
        <v>0.4</v>
      </c>
      <c r="T380" s="20">
        <f t="shared" si="20"/>
        <v>0.63600000000000001</v>
      </c>
      <c r="U380" s="22" t="str">
        <f t="shared" si="21"/>
        <v>0.636</v>
      </c>
      <c r="V380" s="21">
        <f t="shared" si="22"/>
        <v>4.1173853390080799</v>
      </c>
      <c r="W380" s="21">
        <f t="shared" si="23"/>
        <v>0</v>
      </c>
    </row>
    <row r="381" spans="19:23" s="1" customFormat="1" x14ac:dyDescent="0.25">
      <c r="S381" s="20">
        <v>0.41</v>
      </c>
      <c r="T381" s="20">
        <f t="shared" si="20"/>
        <v>0.63700000000000001</v>
      </c>
      <c r="U381" s="22" t="str">
        <f t="shared" si="21"/>
        <v>0.637</v>
      </c>
      <c r="V381" s="21">
        <f t="shared" si="22"/>
        <v>4.1007436505513244</v>
      </c>
      <c r="W381" s="21">
        <f t="shared" si="23"/>
        <v>0</v>
      </c>
    </row>
    <row r="382" spans="19:23" s="1" customFormat="1" x14ac:dyDescent="0.25">
      <c r="S382" s="20">
        <v>0.42</v>
      </c>
      <c r="T382" s="20">
        <f t="shared" si="20"/>
        <v>0.63800000000000001</v>
      </c>
      <c r="U382" s="22" t="str">
        <f t="shared" si="21"/>
        <v>0.638</v>
      </c>
      <c r="V382" s="21">
        <f t="shared" si="22"/>
        <v>4.083760828131938</v>
      </c>
      <c r="W382" s="21">
        <f t="shared" si="23"/>
        <v>0</v>
      </c>
    </row>
    <row r="383" spans="19:23" s="1" customFormat="1" x14ac:dyDescent="0.25">
      <c r="S383" s="20">
        <v>0.43</v>
      </c>
      <c r="T383" s="20">
        <f t="shared" si="20"/>
        <v>0.63800000000000001</v>
      </c>
      <c r="U383" s="22" t="str">
        <f t="shared" si="21"/>
        <v>0.638</v>
      </c>
      <c r="V383" s="21">
        <f t="shared" si="22"/>
        <v>4.0664416738840812</v>
      </c>
      <c r="W383" s="21">
        <f t="shared" si="23"/>
        <v>0</v>
      </c>
    </row>
    <row r="384" spans="19:23" s="1" customFormat="1" x14ac:dyDescent="0.25">
      <c r="S384" s="20">
        <v>0.44</v>
      </c>
      <c r="T384" s="20">
        <f t="shared" si="20"/>
        <v>0.63900000000000001</v>
      </c>
      <c r="U384" s="22" t="str">
        <f t="shared" si="21"/>
        <v>0.639</v>
      </c>
      <c r="V384" s="21">
        <f t="shared" si="22"/>
        <v>4.0487910704978365</v>
      </c>
      <c r="W384" s="21">
        <f t="shared" si="23"/>
        <v>0</v>
      </c>
    </row>
    <row r="385" spans="19:23" s="1" customFormat="1" x14ac:dyDescent="0.25">
      <c r="S385" s="20">
        <v>0.45</v>
      </c>
      <c r="T385" s="20">
        <f t="shared" si="20"/>
        <v>0.64</v>
      </c>
      <c r="U385" s="22" t="str">
        <f t="shared" si="21"/>
        <v>0.64</v>
      </c>
      <c r="V385" s="21">
        <f t="shared" si="22"/>
        <v>4.0308139789287987</v>
      </c>
      <c r="W385" s="21">
        <f t="shared" si="23"/>
        <v>0</v>
      </c>
    </row>
    <row r="386" spans="19:23" s="1" customFormat="1" x14ac:dyDescent="0.25">
      <c r="S386" s="20">
        <v>0.46</v>
      </c>
      <c r="T386" s="20">
        <f t="shared" si="20"/>
        <v>0.64100000000000001</v>
      </c>
      <c r="U386" s="22" t="str">
        <f t="shared" si="21"/>
        <v>0.641</v>
      </c>
      <c r="V386" s="21">
        <f t="shared" si="22"/>
        <v>4.012515436078445</v>
      </c>
      <c r="W386" s="21">
        <f t="shared" si="23"/>
        <v>0</v>
      </c>
    </row>
    <row r="387" spans="19:23" s="1" customFormat="1" x14ac:dyDescent="0.25">
      <c r="S387" s="20">
        <v>0.47</v>
      </c>
      <c r="T387" s="20">
        <f t="shared" si="20"/>
        <v>0.64200000000000002</v>
      </c>
      <c r="U387" s="22" t="str">
        <f t="shared" si="21"/>
        <v>0.642</v>
      </c>
      <c r="V387" s="21">
        <f t="shared" si="22"/>
        <v>3.9939005524468056</v>
      </c>
      <c r="W387" s="21">
        <f t="shared" si="23"/>
        <v>0</v>
      </c>
    </row>
    <row r="388" spans="19:23" s="1" customFormat="1" x14ac:dyDescent="0.25">
      <c r="S388" s="20">
        <v>0.48</v>
      </c>
      <c r="T388" s="20">
        <f t="shared" si="20"/>
        <v>0.64300000000000002</v>
      </c>
      <c r="U388" s="22" t="str">
        <f t="shared" si="21"/>
        <v>0.643</v>
      </c>
      <c r="V388" s="21">
        <f t="shared" si="22"/>
        <v>3.9749745097589564</v>
      </c>
      <c r="W388" s="21">
        <f t="shared" si="23"/>
        <v>0</v>
      </c>
    </row>
    <row r="389" spans="19:23" s="1" customFormat="1" x14ac:dyDescent="0.25">
      <c r="S389" s="20">
        <v>0.49</v>
      </c>
      <c r="T389" s="20">
        <f t="shared" si="20"/>
        <v>0.64400000000000002</v>
      </c>
      <c r="U389" s="22" t="str">
        <f t="shared" si="21"/>
        <v>0.644</v>
      </c>
      <c r="V389" s="21">
        <f t="shared" si="22"/>
        <v>3.9557425585668828</v>
      </c>
      <c r="W389" s="21">
        <f t="shared" si="23"/>
        <v>0</v>
      </c>
    </row>
    <row r="390" spans="19:23" s="1" customFormat="1" x14ac:dyDescent="0.25">
      <c r="S390" s="20">
        <v>0.5</v>
      </c>
      <c r="T390" s="20">
        <f t="shared" si="20"/>
        <v>0.64500000000000002</v>
      </c>
      <c r="U390" s="22" t="str">
        <f t="shared" si="21"/>
        <v>0.645</v>
      </c>
      <c r="V390" s="21">
        <f t="shared" si="22"/>
        <v>3.9362100158282494</v>
      </c>
      <c r="W390" s="21">
        <f t="shared" si="23"/>
        <v>0</v>
      </c>
    </row>
    <row r="391" spans="19:23" s="1" customFormat="1" x14ac:dyDescent="0.25">
      <c r="S391" s="20">
        <v>0.51</v>
      </c>
      <c r="T391" s="20">
        <f t="shared" si="20"/>
        <v>0.64600000000000002</v>
      </c>
      <c r="U391" s="22" t="str">
        <f t="shared" si="21"/>
        <v>0.646</v>
      </c>
      <c r="V391" s="21">
        <f t="shared" si="22"/>
        <v>3.9163822624636504</v>
      </c>
      <c r="W391" s="21">
        <f t="shared" si="23"/>
        <v>0</v>
      </c>
    </row>
    <row r="392" spans="19:23" s="1" customFormat="1" x14ac:dyDescent="0.25">
      <c r="S392" s="20">
        <v>0.52</v>
      </c>
      <c r="T392" s="20">
        <f t="shared" si="20"/>
        <v>0.64700000000000002</v>
      </c>
      <c r="U392" s="22" t="str">
        <f t="shared" si="21"/>
        <v>0.647</v>
      </c>
      <c r="V392" s="21">
        <f t="shared" si="22"/>
        <v>3.8962647408938991</v>
      </c>
      <c r="W392" s="21">
        <f t="shared" si="23"/>
        <v>0</v>
      </c>
    </row>
    <row r="393" spans="19:23" s="1" customFormat="1" x14ac:dyDescent="0.25">
      <c r="S393" s="20">
        <v>0.53</v>
      </c>
      <c r="T393" s="20">
        <f t="shared" si="20"/>
        <v>0.64700000000000002</v>
      </c>
      <c r="U393" s="22" t="str">
        <f t="shared" si="21"/>
        <v>0.647</v>
      </c>
      <c r="V393" s="21">
        <f t="shared" si="22"/>
        <v>3.8758629525589217</v>
      </c>
      <c r="W393" s="21">
        <f t="shared" si="23"/>
        <v>0</v>
      </c>
    </row>
    <row r="394" spans="19:23" s="1" customFormat="1" x14ac:dyDescent="0.25">
      <c r="S394" s="20">
        <v>0.54</v>
      </c>
      <c r="T394" s="20">
        <f t="shared" si="20"/>
        <v>0.64800000000000002</v>
      </c>
      <c r="U394" s="22" t="str">
        <f t="shared" si="21"/>
        <v>0.648</v>
      </c>
      <c r="V394" s="21">
        <f t="shared" si="22"/>
        <v>3.8551824554198486</v>
      </c>
      <c r="W394" s="21">
        <f t="shared" si="23"/>
        <v>0</v>
      </c>
    </row>
    <row r="395" spans="19:23" s="1" customFormat="1" x14ac:dyDescent="0.25">
      <c r="S395" s="20">
        <v>0.55000000000000004</v>
      </c>
      <c r="T395" s="20">
        <f t="shared" si="20"/>
        <v>0.64900000000000002</v>
      </c>
      <c r="U395" s="22" t="str">
        <f t="shared" si="21"/>
        <v>0.649</v>
      </c>
      <c r="V395" s="21">
        <f t="shared" si="22"/>
        <v>3.8342288614458742</v>
      </c>
      <c r="W395" s="21">
        <f t="shared" si="23"/>
        <v>0</v>
      </c>
    </row>
    <row r="396" spans="19:23" s="1" customFormat="1" x14ac:dyDescent="0.25">
      <c r="S396" s="20">
        <v>0.56000000000000005</v>
      </c>
      <c r="T396" s="20">
        <f t="shared" si="20"/>
        <v>0.65</v>
      </c>
      <c r="U396" s="22" t="str">
        <f t="shared" si="21"/>
        <v>0.65</v>
      </c>
      <c r="V396" s="21">
        <f t="shared" si="22"/>
        <v>3.8130078340874665</v>
      </c>
      <c r="W396" s="21">
        <f t="shared" si="23"/>
        <v>0</v>
      </c>
    </row>
    <row r="397" spans="19:23" s="1" customFormat="1" x14ac:dyDescent="0.25">
      <c r="S397" s="20">
        <v>0.56999999999999995</v>
      </c>
      <c r="T397" s="20">
        <f t="shared" si="20"/>
        <v>0.65100000000000002</v>
      </c>
      <c r="U397" s="22" t="str">
        <f t="shared" si="21"/>
        <v>0.651</v>
      </c>
      <c r="V397" s="21">
        <f t="shared" si="22"/>
        <v>3.7915250857375167</v>
      </c>
      <c r="W397" s="21">
        <f t="shared" si="23"/>
        <v>0</v>
      </c>
    </row>
    <row r="398" spans="19:23" s="1" customFormat="1" x14ac:dyDescent="0.25">
      <c r="S398" s="20">
        <v>0.57999999999999996</v>
      </c>
      <c r="T398" s="20">
        <f t="shared" si="20"/>
        <v>0.65200000000000002</v>
      </c>
      <c r="U398" s="22" t="str">
        <f t="shared" si="21"/>
        <v>0.652</v>
      </c>
      <c r="V398" s="21">
        <f t="shared" si="22"/>
        <v>3.7697863751820164</v>
      </c>
      <c r="W398" s="21">
        <f t="shared" si="23"/>
        <v>0</v>
      </c>
    </row>
    <row r="399" spans="19:23" s="1" customFormat="1" x14ac:dyDescent="0.25">
      <c r="S399" s="20">
        <v>0.59</v>
      </c>
      <c r="T399" s="20">
        <f t="shared" si="20"/>
        <v>0.65300000000000002</v>
      </c>
      <c r="U399" s="22" t="str">
        <f t="shared" si="21"/>
        <v>0.653</v>
      </c>
      <c r="V399" s="21">
        <f t="shared" si="22"/>
        <v>3.7477975050418348</v>
      </c>
      <c r="W399" s="21">
        <f t="shared" si="23"/>
        <v>0</v>
      </c>
    </row>
    <row r="400" spans="19:23" s="1" customFormat="1" x14ac:dyDescent="0.25">
      <c r="S400" s="20">
        <v>0.6</v>
      </c>
      <c r="T400" s="20">
        <f t="shared" si="20"/>
        <v>0.65400000000000003</v>
      </c>
      <c r="U400" s="22" t="str">
        <f t="shared" si="21"/>
        <v>0.654</v>
      </c>
      <c r="V400" s="21">
        <f t="shared" si="22"/>
        <v>3.725564319207185</v>
      </c>
      <c r="W400" s="21">
        <f t="shared" si="23"/>
        <v>0</v>
      </c>
    </row>
    <row r="401" spans="19:23" s="1" customFormat="1" x14ac:dyDescent="0.25">
      <c r="S401" s="20">
        <v>0.61</v>
      </c>
      <c r="T401" s="20">
        <f t="shared" si="20"/>
        <v>0.65500000000000003</v>
      </c>
      <c r="U401" s="22" t="str">
        <f t="shared" si="21"/>
        <v>0.655</v>
      </c>
      <c r="V401" s="21">
        <f t="shared" si="22"/>
        <v>3.7030927002663554</v>
      </c>
      <c r="W401" s="21">
        <f t="shared" si="23"/>
        <v>0</v>
      </c>
    </row>
    <row r="402" spans="19:23" s="1" customFormat="1" x14ac:dyDescent="0.25">
      <c r="S402" s="20">
        <v>0.62</v>
      </c>
      <c r="T402" s="20">
        <f t="shared" si="20"/>
        <v>0.65500000000000003</v>
      </c>
      <c r="U402" s="22" t="str">
        <f t="shared" si="21"/>
        <v>0.655</v>
      </c>
      <c r="V402" s="21">
        <f t="shared" si="22"/>
        <v>3.6803885669302705</v>
      </c>
      <c r="W402" s="21">
        <f t="shared" si="23"/>
        <v>0</v>
      </c>
    </row>
    <row r="403" spans="19:23" s="1" customFormat="1" x14ac:dyDescent="0.25">
      <c r="S403" s="20">
        <v>0.63</v>
      </c>
      <c r="T403" s="20">
        <f t="shared" si="20"/>
        <v>0.65600000000000003</v>
      </c>
      <c r="U403" s="22" t="str">
        <f t="shared" si="21"/>
        <v>0.656</v>
      </c>
      <c r="V403" s="21">
        <f t="shared" si="22"/>
        <v>3.657457871454461</v>
      </c>
      <c r="W403" s="21">
        <f t="shared" si="23"/>
        <v>0</v>
      </c>
    </row>
    <row r="404" spans="19:23" s="1" customFormat="1" x14ac:dyDescent="0.25">
      <c r="S404" s="20">
        <v>0.64</v>
      </c>
      <c r="T404" s="20">
        <f t="shared" ref="T404:T467" si="24">ROUND($C$7+S404*$C$9,3)</f>
        <v>0.65700000000000003</v>
      </c>
      <c r="U404" s="22" t="str">
        <f t="shared" ref="U404:U467" si="25">CONCATENATE(T404)</f>
        <v>0.657</v>
      </c>
      <c r="V404" s="21">
        <f t="shared" ref="V404:V467" si="26">IF(OR(T404&lt;$E$6,T404&gt;$G$6),0,(EXP(-0.5*S404^2))/($C$9*SQRT(2*PI())))</f>
        <v>3.6343065970599806</v>
      </c>
      <c r="W404" s="21">
        <f t="shared" ref="W404:W467" si="27">IF(AND(T404&gt;=$E$6,T404&lt;=$G$6),0,(EXP(-0.5*S404^2))/($C$9*SQRT(2*PI())))</f>
        <v>0</v>
      </c>
    </row>
    <row r="405" spans="19:23" s="1" customFormat="1" x14ac:dyDescent="0.25">
      <c r="S405" s="20">
        <v>0.65</v>
      </c>
      <c r="T405" s="20">
        <f t="shared" si="24"/>
        <v>0.65800000000000003</v>
      </c>
      <c r="U405" s="22" t="str">
        <f t="shared" si="25"/>
        <v>0.658</v>
      </c>
      <c r="V405" s="21">
        <f t="shared" si="26"/>
        <v>3.6109407553548389</v>
      </c>
      <c r="W405" s="21">
        <f t="shared" si="27"/>
        <v>0</v>
      </c>
    </row>
    <row r="406" spans="19:23" s="1" customFormat="1" x14ac:dyDescent="0.25">
      <c r="S406" s="20">
        <v>0.66</v>
      </c>
      <c r="T406" s="20">
        <f t="shared" si="24"/>
        <v>0.65900000000000003</v>
      </c>
      <c r="U406" s="22" t="str">
        <f t="shared" si="25"/>
        <v>0.659</v>
      </c>
      <c r="V406" s="21">
        <f t="shared" si="26"/>
        <v>3.5873663837574759</v>
      </c>
      <c r="W406" s="21">
        <f t="shared" si="27"/>
        <v>0</v>
      </c>
    </row>
    <row r="407" spans="19:23" s="1" customFormat="1" x14ac:dyDescent="0.25">
      <c r="S407" s="20">
        <v>0.67</v>
      </c>
      <c r="T407" s="20">
        <f t="shared" si="24"/>
        <v>0.66</v>
      </c>
      <c r="U407" s="22" t="str">
        <f t="shared" si="25"/>
        <v>0.66</v>
      </c>
      <c r="V407" s="21">
        <f t="shared" si="26"/>
        <v>3.5635895429238076</v>
      </c>
      <c r="W407" s="21">
        <f t="shared" si="27"/>
        <v>0</v>
      </c>
    </row>
    <row r="408" spans="19:23" s="1" customFormat="1" x14ac:dyDescent="0.25">
      <c r="S408" s="20">
        <v>0.68</v>
      </c>
      <c r="T408" s="20">
        <f t="shared" si="24"/>
        <v>0.66100000000000003</v>
      </c>
      <c r="U408" s="22" t="str">
        <f t="shared" si="25"/>
        <v>0.661</v>
      </c>
      <c r="V408" s="21">
        <f t="shared" si="26"/>
        <v>3.539616314179368</v>
      </c>
      <c r="W408" s="21">
        <f t="shared" si="27"/>
        <v>0</v>
      </c>
    </row>
    <row r="409" spans="19:23" s="1" customFormat="1" x14ac:dyDescent="0.25">
      <c r="S409" s="20">
        <v>0.69</v>
      </c>
      <c r="T409" s="20">
        <f t="shared" si="24"/>
        <v>0.66200000000000003</v>
      </c>
      <c r="U409" s="22" t="str">
        <f t="shared" si="25"/>
        <v>0.662</v>
      </c>
      <c r="V409" s="21">
        <f t="shared" si="26"/>
        <v>3.5154527969580354</v>
      </c>
      <c r="W409" s="21">
        <f t="shared" si="27"/>
        <v>0</v>
      </c>
    </row>
    <row r="410" spans="19:23" s="1" customFormat="1" x14ac:dyDescent="0.25">
      <c r="S410" s="20">
        <v>0.7</v>
      </c>
      <c r="T410" s="20">
        <f t="shared" si="24"/>
        <v>0.66300000000000003</v>
      </c>
      <c r="U410" s="22" t="str">
        <f t="shared" si="25"/>
        <v>0.663</v>
      </c>
      <c r="V410" s="21">
        <f t="shared" si="26"/>
        <v>3.4911051062488401</v>
      </c>
      <c r="W410" s="21">
        <f t="shared" si="27"/>
        <v>0</v>
      </c>
    </row>
    <row r="411" spans="19:23" s="1" customFormat="1" x14ac:dyDescent="0.25">
      <c r="S411" s="20">
        <v>0.71</v>
      </c>
      <c r="T411" s="20">
        <f t="shared" si="24"/>
        <v>0.66400000000000003</v>
      </c>
      <c r="U411" s="22" t="str">
        <f t="shared" si="25"/>
        <v>0.664</v>
      </c>
      <c r="V411" s="21">
        <f t="shared" si="26"/>
        <v>3.4665793700523277</v>
      </c>
      <c r="W411" s="21">
        <f t="shared" si="27"/>
        <v>0</v>
      </c>
    </row>
    <row r="412" spans="19:23" s="1" customFormat="1" x14ac:dyDescent="0.25">
      <c r="S412" s="20">
        <v>0.72</v>
      </c>
      <c r="T412" s="20">
        <f t="shared" si="24"/>
        <v>0.66400000000000003</v>
      </c>
      <c r="U412" s="22" t="str">
        <f t="shared" si="25"/>
        <v>0.664</v>
      </c>
      <c r="V412" s="21">
        <f t="shared" si="26"/>
        <v>3.4418817268479254</v>
      </c>
      <c r="W412" s="21">
        <f t="shared" si="27"/>
        <v>0</v>
      </c>
    </row>
    <row r="413" spans="19:23" s="1" customFormat="1" x14ac:dyDescent="0.25">
      <c r="S413" s="20">
        <v>0.73</v>
      </c>
      <c r="T413" s="20">
        <f t="shared" si="24"/>
        <v>0.66500000000000004</v>
      </c>
      <c r="U413" s="22" t="str">
        <f t="shared" si="25"/>
        <v>0.665</v>
      </c>
      <c r="V413" s="21">
        <f t="shared" si="26"/>
        <v>3.4170183230737523</v>
      </c>
      <c r="W413" s="21">
        <f t="shared" si="27"/>
        <v>0</v>
      </c>
    </row>
    <row r="414" spans="19:23" s="1" customFormat="1" x14ac:dyDescent="0.25">
      <c r="S414" s="20">
        <v>0.74</v>
      </c>
      <c r="T414" s="20">
        <f t="shared" si="24"/>
        <v>0.66600000000000004</v>
      </c>
      <c r="U414" s="22" t="str">
        <f t="shared" si="25"/>
        <v>0.666</v>
      </c>
      <c r="V414" s="21">
        <f t="shared" si="26"/>
        <v>3.3919953106202994</v>
      </c>
      <c r="W414" s="21">
        <f t="shared" si="27"/>
        <v>0</v>
      </c>
    </row>
    <row r="415" spans="19:23" s="1" customFormat="1" x14ac:dyDescent="0.25">
      <c r="S415" s="20">
        <v>0.75</v>
      </c>
      <c r="T415" s="20">
        <f t="shared" si="24"/>
        <v>0.66700000000000004</v>
      </c>
      <c r="U415" s="22" t="str">
        <f t="shared" si="25"/>
        <v>0.667</v>
      </c>
      <c r="V415" s="21">
        <f t="shared" si="26"/>
        <v>3.3668188443393685</v>
      </c>
      <c r="W415" s="21">
        <f t="shared" si="27"/>
        <v>0</v>
      </c>
    </row>
    <row r="416" spans="19:23" s="1" customFormat="1" x14ac:dyDescent="0.25">
      <c r="S416" s="20">
        <v>0.76</v>
      </c>
      <c r="T416" s="20">
        <f t="shared" si="24"/>
        <v>0.66800000000000004</v>
      </c>
      <c r="U416" s="22" t="str">
        <f t="shared" si="25"/>
        <v>0.668</v>
      </c>
      <c r="V416" s="21">
        <f t="shared" si="26"/>
        <v>3.3414950795696559</v>
      </c>
      <c r="W416" s="21">
        <f t="shared" si="27"/>
        <v>0</v>
      </c>
    </row>
    <row r="417" spans="19:23" s="1" customFormat="1" x14ac:dyDescent="0.25">
      <c r="S417" s="20">
        <v>0.77</v>
      </c>
      <c r="T417" s="20">
        <f t="shared" si="24"/>
        <v>0.66900000000000004</v>
      </c>
      <c r="U417" s="22" t="str">
        <f t="shared" si="25"/>
        <v>0.669</v>
      </c>
      <c r="V417" s="21">
        <f t="shared" si="26"/>
        <v>3.316030169680336</v>
      </c>
      <c r="W417" s="21">
        <f t="shared" si="27"/>
        <v>0</v>
      </c>
    </row>
    <row r="418" spans="19:23" s="1" customFormat="1" x14ac:dyDescent="0.25">
      <c r="S418" s="20">
        <v>0.78</v>
      </c>
      <c r="T418" s="20">
        <f t="shared" si="24"/>
        <v>0.67</v>
      </c>
      <c r="U418" s="22" t="str">
        <f t="shared" si="25"/>
        <v>0.67</v>
      </c>
      <c r="V418" s="21">
        <f t="shared" si="26"/>
        <v>3.2904302636339779</v>
      </c>
      <c r="W418" s="21">
        <f t="shared" si="27"/>
        <v>0</v>
      </c>
    </row>
    <row r="419" spans="19:23" s="1" customFormat="1" x14ac:dyDescent="0.25">
      <c r="S419" s="20">
        <v>0.79</v>
      </c>
      <c r="T419" s="20">
        <f t="shared" si="24"/>
        <v>0.67100000000000004</v>
      </c>
      <c r="U419" s="22" t="str">
        <f t="shared" si="25"/>
        <v>0.671</v>
      </c>
      <c r="V419" s="21">
        <f t="shared" si="26"/>
        <v>3.2647015035701088</v>
      </c>
      <c r="W419" s="21">
        <f t="shared" si="27"/>
        <v>0</v>
      </c>
    </row>
    <row r="420" spans="19:23" s="1" customFormat="1" x14ac:dyDescent="0.25">
      <c r="S420" s="20">
        <v>0.8</v>
      </c>
      <c r="T420" s="20">
        <f t="shared" si="24"/>
        <v>0.67200000000000004</v>
      </c>
      <c r="U420" s="22" t="str">
        <f t="shared" si="25"/>
        <v>0.672</v>
      </c>
      <c r="V420" s="21">
        <f t="shared" si="26"/>
        <v>3.2388500224107113</v>
      </c>
      <c r="W420" s="21">
        <f t="shared" si="27"/>
        <v>0</v>
      </c>
    </row>
    <row r="421" spans="19:23" s="1" customFormat="1" x14ac:dyDescent="0.25">
      <c r="S421" s="20">
        <v>0.81</v>
      </c>
      <c r="T421" s="20">
        <f t="shared" si="24"/>
        <v>0.67200000000000004</v>
      </c>
      <c r="U421" s="22" t="str">
        <f t="shared" si="25"/>
        <v>0.672</v>
      </c>
      <c r="V421" s="21">
        <f t="shared" si="26"/>
        <v>3.2128819414889112</v>
      </c>
      <c r="W421" s="21">
        <f t="shared" si="27"/>
        <v>0</v>
      </c>
    </row>
    <row r="422" spans="19:23" s="1" customFormat="1" x14ac:dyDescent="0.25">
      <c r="S422" s="20">
        <v>0.82</v>
      </c>
      <c r="T422" s="20">
        <f t="shared" si="24"/>
        <v>0.67300000000000004</v>
      </c>
      <c r="U422" s="22" t="str">
        <f t="shared" si="25"/>
        <v>0.673</v>
      </c>
      <c r="V422" s="21">
        <f t="shared" si="26"/>
        <v>3.1868033682020971</v>
      </c>
      <c r="W422" s="21">
        <f t="shared" si="27"/>
        <v>0</v>
      </c>
    </row>
    <row r="423" spans="19:23" s="1" customFormat="1" x14ac:dyDescent="0.25">
      <c r="S423" s="20">
        <v>0.83</v>
      </c>
      <c r="T423" s="20">
        <f t="shared" si="24"/>
        <v>0.67400000000000004</v>
      </c>
      <c r="U423" s="22" t="str">
        <f t="shared" si="25"/>
        <v>0.674</v>
      </c>
      <c r="V423" s="21">
        <f t="shared" si="26"/>
        <v>3.1606203936906794</v>
      </c>
      <c r="W423" s="21">
        <f t="shared" si="27"/>
        <v>0</v>
      </c>
    </row>
    <row r="424" spans="19:23" s="1" customFormat="1" x14ac:dyDescent="0.25">
      <c r="S424" s="20">
        <v>0.84</v>
      </c>
      <c r="T424" s="20">
        <f t="shared" si="24"/>
        <v>0.67500000000000004</v>
      </c>
      <c r="U424" s="22" t="str">
        <f t="shared" si="25"/>
        <v>0.675</v>
      </c>
      <c r="V424" s="21">
        <f t="shared" si="26"/>
        <v>3.1343390905436705</v>
      </c>
      <c r="W424" s="21">
        <f t="shared" si="27"/>
        <v>0</v>
      </c>
    </row>
    <row r="425" spans="19:23" s="1" customFormat="1" x14ac:dyDescent="0.25">
      <c r="S425" s="20">
        <v>0.85</v>
      </c>
      <c r="T425" s="20">
        <f t="shared" si="24"/>
        <v>0.67600000000000005</v>
      </c>
      <c r="U425" s="22" t="str">
        <f t="shared" si="25"/>
        <v>0.676</v>
      </c>
      <c r="V425" s="21">
        <f t="shared" si="26"/>
        <v>3.1079655105322335</v>
      </c>
      <c r="W425" s="21">
        <f t="shared" si="27"/>
        <v>0</v>
      </c>
    </row>
    <row r="426" spans="19:23" s="1" customFormat="1" x14ac:dyDescent="0.25">
      <c r="S426" s="20">
        <v>0.86</v>
      </c>
      <c r="T426" s="20">
        <f t="shared" si="24"/>
        <v>0.67700000000000005</v>
      </c>
      <c r="U426" s="22" t="str">
        <f t="shared" si="25"/>
        <v>0.677</v>
      </c>
      <c r="V426" s="21">
        <f t="shared" si="26"/>
        <v>3.0815056823723355</v>
      </c>
      <c r="W426" s="21">
        <f t="shared" si="27"/>
        <v>0</v>
      </c>
    </row>
    <row r="427" spans="19:23" s="1" customFormat="1" x14ac:dyDescent="0.25">
      <c r="S427" s="20">
        <v>0.87</v>
      </c>
      <c r="T427" s="20">
        <f t="shared" si="24"/>
        <v>0.67800000000000005</v>
      </c>
      <c r="U427" s="22" t="str">
        <f t="shared" si="25"/>
        <v>0.678</v>
      </c>
      <c r="V427" s="21">
        <f t="shared" si="26"/>
        <v>3.0549656095175886</v>
      </c>
      <c r="W427" s="21">
        <f t="shared" si="27"/>
        <v>0</v>
      </c>
    </row>
    <row r="428" spans="19:23" s="1" customFormat="1" x14ac:dyDescent="0.25">
      <c r="S428" s="20">
        <v>0.88</v>
      </c>
      <c r="T428" s="20">
        <f t="shared" si="24"/>
        <v>0.67900000000000005</v>
      </c>
      <c r="U428" s="22" t="str">
        <f t="shared" si="25"/>
        <v>0.679</v>
      </c>
      <c r="V428" s="21">
        <f t="shared" si="26"/>
        <v>3.0283512679833486</v>
      </c>
      <c r="W428" s="21">
        <f t="shared" si="27"/>
        <v>0</v>
      </c>
    </row>
    <row r="429" spans="19:23" s="1" customFormat="1" x14ac:dyDescent="0.25">
      <c r="S429" s="20">
        <v>0.89</v>
      </c>
      <c r="T429" s="20">
        <f t="shared" si="24"/>
        <v>0.68</v>
      </c>
      <c r="U429" s="22" t="str">
        <f t="shared" si="25"/>
        <v>0.68</v>
      </c>
      <c r="V429" s="21">
        <f t="shared" si="26"/>
        <v>3.001668604203108</v>
      </c>
      <c r="W429" s="21">
        <f t="shared" si="27"/>
        <v>0</v>
      </c>
    </row>
    <row r="430" spans="19:23" s="1" customFormat="1" x14ac:dyDescent="0.25">
      <c r="S430" s="20">
        <v>0.9</v>
      </c>
      <c r="T430" s="20">
        <f t="shared" si="24"/>
        <v>0.68</v>
      </c>
      <c r="U430" s="22" t="str">
        <f t="shared" si="25"/>
        <v>0.68</v>
      </c>
      <c r="V430" s="21">
        <f t="shared" si="26"/>
        <v>2.9749235329181745</v>
      </c>
      <c r="W430" s="21">
        <f t="shared" si="27"/>
        <v>0</v>
      </c>
    </row>
    <row r="431" spans="19:23" s="1" customFormat="1" x14ac:dyDescent="0.25">
      <c r="S431" s="20">
        <v>0.91</v>
      </c>
      <c r="T431" s="20">
        <f t="shared" si="24"/>
        <v>0.68100000000000005</v>
      </c>
      <c r="U431" s="22" t="str">
        <f t="shared" si="25"/>
        <v>0.681</v>
      </c>
      <c r="V431" s="21">
        <f t="shared" si="26"/>
        <v>2.9481219351016237</v>
      </c>
      <c r="W431" s="21">
        <f t="shared" si="27"/>
        <v>0</v>
      </c>
    </row>
    <row r="432" spans="19:23" s="1" customFormat="1" x14ac:dyDescent="0.25">
      <c r="S432" s="20">
        <v>0.92</v>
      </c>
      <c r="T432" s="20">
        <f t="shared" si="24"/>
        <v>0.68200000000000005</v>
      </c>
      <c r="U432" s="22" t="str">
        <f t="shared" si="25"/>
        <v>0.682</v>
      </c>
      <c r="V432" s="21">
        <f t="shared" si="26"/>
        <v>2.9212696559174458</v>
      </c>
      <c r="W432" s="21">
        <f t="shared" si="27"/>
        <v>0</v>
      </c>
    </row>
    <row r="433" spans="19:23" s="1" customFormat="1" x14ac:dyDescent="0.25">
      <c r="S433" s="20">
        <v>0.93</v>
      </c>
      <c r="T433" s="20">
        <f t="shared" si="24"/>
        <v>0.68300000000000005</v>
      </c>
      <c r="U433" s="22" t="str">
        <f t="shared" si="25"/>
        <v>0.683</v>
      </c>
      <c r="V433" s="21">
        <f t="shared" si="26"/>
        <v>2.8943725027157989</v>
      </c>
      <c r="W433" s="21">
        <f t="shared" si="27"/>
        <v>0</v>
      </c>
    </row>
    <row r="434" spans="19:23" s="1" customFormat="1" x14ac:dyDescent="0.25">
      <c r="S434" s="20">
        <v>0.94</v>
      </c>
      <c r="T434" s="20">
        <f t="shared" si="24"/>
        <v>0.68400000000000005</v>
      </c>
      <c r="U434" s="22" t="str">
        <f t="shared" si="25"/>
        <v>0.684</v>
      </c>
      <c r="V434" s="21">
        <f t="shared" si="26"/>
        <v>2.8674362430652498</v>
      </c>
      <c r="W434" s="21">
        <f t="shared" si="27"/>
        <v>0</v>
      </c>
    </row>
    <row r="435" spans="19:23" s="1" customFormat="1" x14ac:dyDescent="0.25">
      <c r="S435" s="20">
        <v>0.95</v>
      </c>
      <c r="T435" s="20">
        <f t="shared" si="24"/>
        <v>0.68500000000000005</v>
      </c>
      <c r="U435" s="22" t="str">
        <f t="shared" si="25"/>
        <v>0.685</v>
      </c>
      <c r="V435" s="21">
        <f t="shared" si="26"/>
        <v>2.840466602822822</v>
      </c>
      <c r="W435" s="21">
        <f t="shared" si="27"/>
        <v>0</v>
      </c>
    </row>
    <row r="436" spans="19:23" s="1" customFormat="1" x14ac:dyDescent="0.25">
      <c r="S436" s="20">
        <v>0.96</v>
      </c>
      <c r="T436" s="20">
        <f t="shared" si="24"/>
        <v>0.68600000000000005</v>
      </c>
      <c r="U436" s="22" t="str">
        <f t="shared" si="25"/>
        <v>0.686</v>
      </c>
      <c r="V436" s="21">
        <f t="shared" si="26"/>
        <v>2.81346926424267</v>
      </c>
      <c r="W436" s="21">
        <f t="shared" si="27"/>
        <v>0</v>
      </c>
    </row>
    <row r="437" spans="19:23" s="1" customFormat="1" x14ac:dyDescent="0.25">
      <c r="S437" s="20">
        <v>0.97</v>
      </c>
      <c r="T437" s="20">
        <f t="shared" si="24"/>
        <v>0.68700000000000006</v>
      </c>
      <c r="U437" s="22" t="str">
        <f t="shared" si="25"/>
        <v>0.687</v>
      </c>
      <c r="V437" s="21">
        <f t="shared" si="26"/>
        <v>2.7864498641241484</v>
      </c>
      <c r="W437" s="21">
        <f t="shared" si="27"/>
        <v>0</v>
      </c>
    </row>
    <row r="438" spans="19:23" s="1" customFormat="1" x14ac:dyDescent="0.25">
      <c r="S438" s="20">
        <v>0.98</v>
      </c>
      <c r="T438" s="20">
        <f t="shared" si="24"/>
        <v>0.68799999999999994</v>
      </c>
      <c r="U438" s="22" t="str">
        <f t="shared" si="25"/>
        <v>0.688</v>
      </c>
      <c r="V438" s="21">
        <f t="shared" si="26"/>
        <v>2.7594139920000034</v>
      </c>
      <c r="W438" s="21">
        <f t="shared" si="27"/>
        <v>0</v>
      </c>
    </row>
    <row r="439" spans="19:23" s="1" customFormat="1" x14ac:dyDescent="0.25">
      <c r="S439" s="20">
        <v>0.99</v>
      </c>
      <c r="T439" s="20">
        <f t="shared" si="24"/>
        <v>0.68899999999999995</v>
      </c>
      <c r="U439" s="22" t="str">
        <f t="shared" si="25"/>
        <v>0.689</v>
      </c>
      <c r="V439" s="21">
        <f t="shared" si="26"/>
        <v>2.7323671883653922</v>
      </c>
      <c r="W439" s="21">
        <f t="shared" si="27"/>
        <v>0</v>
      </c>
    </row>
    <row r="440" spans="19:23" s="1" customFormat="1" x14ac:dyDescent="0.25">
      <c r="S440" s="20">
        <v>1</v>
      </c>
      <c r="T440" s="20">
        <f t="shared" si="24"/>
        <v>0.68899999999999995</v>
      </c>
      <c r="U440" s="22" t="str">
        <f t="shared" si="25"/>
        <v>0.689</v>
      </c>
      <c r="V440" s="21">
        <f t="shared" si="26"/>
        <v>2.7053149429483985</v>
      </c>
      <c r="W440" s="21">
        <f t="shared" si="27"/>
        <v>0</v>
      </c>
    </row>
    <row r="441" spans="19:23" s="1" customFormat="1" x14ac:dyDescent="0.25">
      <c r="S441" s="20">
        <v>1.01</v>
      </c>
      <c r="T441" s="20">
        <f t="shared" si="24"/>
        <v>0.69</v>
      </c>
      <c r="U441" s="22" t="str">
        <f t="shared" si="25"/>
        <v>0.69</v>
      </c>
      <c r="V441" s="21">
        <f t="shared" si="26"/>
        <v>2.6782626930226665</v>
      </c>
      <c r="W441" s="21">
        <f t="shared" si="27"/>
        <v>0</v>
      </c>
    </row>
    <row r="442" spans="19:23" s="1" customFormat="1" x14ac:dyDescent="0.25">
      <c r="S442" s="20">
        <v>1.02</v>
      </c>
      <c r="T442" s="20">
        <f t="shared" si="24"/>
        <v>0.69099999999999995</v>
      </c>
      <c r="U442" s="22" t="str">
        <f t="shared" si="25"/>
        <v>0.691</v>
      </c>
      <c r="V442" s="21">
        <f t="shared" si="26"/>
        <v>2.6512158217627566</v>
      </c>
      <c r="W442" s="21">
        <f t="shared" si="27"/>
        <v>0</v>
      </c>
    </row>
    <row r="443" spans="19:23" s="1" customFormat="1" x14ac:dyDescent="0.25">
      <c r="S443" s="20">
        <v>1.03</v>
      </c>
      <c r="T443" s="20">
        <f t="shared" si="24"/>
        <v>0.69199999999999995</v>
      </c>
      <c r="U443" s="22" t="str">
        <f t="shared" si="25"/>
        <v>0.692</v>
      </c>
      <c r="V443" s="21">
        <f t="shared" si="26"/>
        <v>2.624179656642772</v>
      </c>
      <c r="W443" s="21">
        <f t="shared" si="27"/>
        <v>0</v>
      </c>
    </row>
    <row r="444" spans="19:23" s="1" customFormat="1" x14ac:dyDescent="0.25">
      <c r="S444" s="20">
        <v>1.04</v>
      </c>
      <c r="T444" s="20">
        <f t="shared" si="24"/>
        <v>0.69299999999999995</v>
      </c>
      <c r="U444" s="22" t="str">
        <f t="shared" si="25"/>
        <v>0.693</v>
      </c>
      <c r="V444" s="21">
        <f t="shared" si="26"/>
        <v>2.5971594678787895</v>
      </c>
      <c r="W444" s="21">
        <f t="shared" si="27"/>
        <v>0</v>
      </c>
    </row>
    <row r="445" spans="19:23" s="1" customFormat="1" x14ac:dyDescent="0.25">
      <c r="S445" s="20">
        <v>1.05</v>
      </c>
      <c r="T445" s="20">
        <f t="shared" si="24"/>
        <v>0.69399999999999995</v>
      </c>
      <c r="U445" s="22" t="str">
        <f t="shared" si="25"/>
        <v>0.694</v>
      </c>
      <c r="V445" s="21">
        <f t="shared" si="26"/>
        <v>2.5701604669155751</v>
      </c>
      <c r="W445" s="21">
        <f t="shared" si="27"/>
        <v>0</v>
      </c>
    </row>
    <row r="446" spans="19:23" s="1" customFormat="1" x14ac:dyDescent="0.25">
      <c r="S446" s="20">
        <v>1.06</v>
      </c>
      <c r="T446" s="20">
        <f t="shared" si="24"/>
        <v>0.69499999999999995</v>
      </c>
      <c r="U446" s="22" t="str">
        <f t="shared" si="25"/>
        <v>0.695</v>
      </c>
      <c r="V446" s="21">
        <f t="shared" si="26"/>
        <v>2.5431878049580372</v>
      </c>
      <c r="W446" s="21">
        <f t="shared" si="27"/>
        <v>0</v>
      </c>
    </row>
    <row r="447" spans="19:23" s="1" customFormat="1" x14ac:dyDescent="0.25">
      <c r="S447" s="20">
        <v>1.07</v>
      </c>
      <c r="T447" s="20">
        <f t="shared" si="24"/>
        <v>0.69599999999999995</v>
      </c>
      <c r="U447" s="22" t="str">
        <f t="shared" si="25"/>
        <v>0.696</v>
      </c>
      <c r="V447" s="21">
        <f t="shared" si="26"/>
        <v>2.5162465715478324</v>
      </c>
      <c r="W447" s="21">
        <f t="shared" si="27"/>
        <v>0</v>
      </c>
    </row>
    <row r="448" spans="19:23" s="1" customFormat="1" x14ac:dyDescent="0.25">
      <c r="S448" s="20">
        <v>1.08</v>
      </c>
      <c r="T448" s="20">
        <f t="shared" si="24"/>
        <v>0.69699999999999995</v>
      </c>
      <c r="U448" s="22" t="str">
        <f t="shared" si="25"/>
        <v>0.697</v>
      </c>
      <c r="V448" s="21">
        <f t="shared" si="26"/>
        <v>2.4893417931855124</v>
      </c>
      <c r="W448" s="21">
        <f t="shared" si="27"/>
        <v>0</v>
      </c>
    </row>
    <row r="449" spans="19:23" s="1" customFormat="1" x14ac:dyDescent="0.25">
      <c r="S449" s="20">
        <v>1.0900000000000001</v>
      </c>
      <c r="T449" s="20">
        <f t="shared" si="24"/>
        <v>0.69699999999999995</v>
      </c>
      <c r="U449" s="22" t="str">
        <f t="shared" si="25"/>
        <v>0.697</v>
      </c>
      <c r="V449" s="21">
        <f t="shared" si="26"/>
        <v>2.4624784319985413</v>
      </c>
      <c r="W449" s="21">
        <f t="shared" si="27"/>
        <v>0</v>
      </c>
    </row>
    <row r="450" spans="19:23" s="1" customFormat="1" x14ac:dyDescent="0.25">
      <c r="S450" s="20">
        <v>1.1000000000000001</v>
      </c>
      <c r="T450" s="20">
        <f t="shared" si="24"/>
        <v>0.69799999999999995</v>
      </c>
      <c r="U450" s="22" t="str">
        <f t="shared" si="25"/>
        <v>0.698</v>
      </c>
      <c r="V450" s="21">
        <f t="shared" si="26"/>
        <v>2.4356613844555071</v>
      </c>
      <c r="W450" s="21">
        <f t="shared" si="27"/>
        <v>0</v>
      </c>
    </row>
    <row r="451" spans="19:23" s="1" customFormat="1" x14ac:dyDescent="0.25">
      <c r="S451" s="20">
        <v>1.1100000000000001</v>
      </c>
      <c r="T451" s="20">
        <f t="shared" si="24"/>
        <v>0.69899999999999995</v>
      </c>
      <c r="U451" s="22" t="str">
        <f t="shared" si="25"/>
        <v>0.699</v>
      </c>
      <c r="V451" s="21">
        <f t="shared" si="26"/>
        <v>2.4088954801267883</v>
      </c>
      <c r="W451" s="21">
        <f t="shared" si="27"/>
        <v>0</v>
      </c>
    </row>
    <row r="452" spans="19:23" s="1" customFormat="1" x14ac:dyDescent="0.25">
      <c r="S452" s="20">
        <v>1.1200000000000001</v>
      </c>
      <c r="T452" s="20">
        <f t="shared" si="24"/>
        <v>0.7</v>
      </c>
      <c r="U452" s="22" t="str">
        <f t="shared" si="25"/>
        <v>0.7</v>
      </c>
      <c r="V452" s="21">
        <f t="shared" si="26"/>
        <v>2.382185480491926</v>
      </c>
      <c r="W452" s="21">
        <f t="shared" si="27"/>
        <v>0</v>
      </c>
    </row>
    <row r="453" spans="19:23" s="1" customFormat="1" x14ac:dyDescent="0.25">
      <c r="S453" s="20">
        <v>1.1299999999999999</v>
      </c>
      <c r="T453" s="20">
        <f t="shared" si="24"/>
        <v>0.70099999999999996</v>
      </c>
      <c r="U453" s="22" t="str">
        <f t="shared" si="25"/>
        <v>0.701</v>
      </c>
      <c r="V453" s="21">
        <f t="shared" si="26"/>
        <v>2.3555360777938956</v>
      </c>
      <c r="W453" s="21">
        <f t="shared" si="27"/>
        <v>0</v>
      </c>
    </row>
    <row r="454" spans="19:23" s="1" customFormat="1" x14ac:dyDescent="0.25">
      <c r="S454" s="20">
        <v>1.1399999999999999</v>
      </c>
      <c r="T454" s="20">
        <f t="shared" si="24"/>
        <v>0.70199999999999996</v>
      </c>
      <c r="U454" s="22" t="str">
        <f t="shared" si="25"/>
        <v>0.702</v>
      </c>
      <c r="V454" s="21">
        <f t="shared" si="26"/>
        <v>2.3289518939404421</v>
      </c>
      <c r="W454" s="21">
        <f t="shared" si="27"/>
        <v>0</v>
      </c>
    </row>
    <row r="455" spans="19:23" s="1" customFormat="1" x14ac:dyDescent="0.25">
      <c r="S455" s="20">
        <v>1.1499999999999999</v>
      </c>
      <c r="T455" s="20">
        <f t="shared" si="24"/>
        <v>0.70299999999999996</v>
      </c>
      <c r="U455" s="22" t="str">
        <f t="shared" si="25"/>
        <v>0.703</v>
      </c>
      <c r="V455" s="21">
        <f t="shared" si="26"/>
        <v>2.3024374794526361</v>
      </c>
      <c r="W455" s="21">
        <f t="shared" si="27"/>
        <v>0</v>
      </c>
    </row>
    <row r="456" spans="19:23" s="1" customFormat="1" x14ac:dyDescent="0.25">
      <c r="S456" s="20">
        <v>1.1599999999999999</v>
      </c>
      <c r="T456" s="20">
        <f t="shared" si="24"/>
        <v>0.70399999999999996</v>
      </c>
      <c r="U456" s="22" t="str">
        <f t="shared" si="25"/>
        <v>0.704</v>
      </c>
      <c r="V456" s="21">
        <f t="shared" si="26"/>
        <v>2.275997312460714</v>
      </c>
      <c r="W456" s="21">
        <f t="shared" si="27"/>
        <v>0</v>
      </c>
    </row>
    <row r="457" spans="19:23" s="1" customFormat="1" x14ac:dyDescent="0.25">
      <c r="S457" s="20">
        <v>1.17</v>
      </c>
      <c r="T457" s="20">
        <f t="shared" si="24"/>
        <v>0.70499999999999996</v>
      </c>
      <c r="U457" s="22" t="str">
        <f t="shared" si="25"/>
        <v>0.705</v>
      </c>
      <c r="V457" s="21">
        <f t="shared" si="26"/>
        <v>2.249635797747302</v>
      </c>
      <c r="W457" s="21">
        <f t="shared" si="27"/>
        <v>0</v>
      </c>
    </row>
    <row r="458" spans="19:23" s="1" customFormat="1" x14ac:dyDescent="0.25">
      <c r="S458" s="20">
        <v>1.18</v>
      </c>
      <c r="T458" s="20">
        <f t="shared" si="24"/>
        <v>0.70599999999999996</v>
      </c>
      <c r="U458" s="22" t="str">
        <f t="shared" si="25"/>
        <v>0.706</v>
      </c>
      <c r="V458" s="21">
        <f t="shared" si="26"/>
        <v>2.2233572658380263</v>
      </c>
      <c r="W458" s="21">
        <f t="shared" si="27"/>
        <v>0</v>
      </c>
    </row>
    <row r="459" spans="19:23" s="1" customFormat="1" x14ac:dyDescent="0.25">
      <c r="S459" s="20">
        <v>1.19</v>
      </c>
      <c r="T459" s="20">
        <f t="shared" si="24"/>
        <v>0.70599999999999996</v>
      </c>
      <c r="U459" s="22" t="str">
        <f t="shared" si="25"/>
        <v>0.706</v>
      </c>
      <c r="V459" s="21">
        <f t="shared" si="26"/>
        <v>2.1971659721395369</v>
      </c>
      <c r="W459" s="21">
        <f t="shared" si="27"/>
        <v>0</v>
      </c>
    </row>
    <row r="460" spans="19:23" s="1" customFormat="1" x14ac:dyDescent="0.25">
      <c r="S460" s="20">
        <v>1.2</v>
      </c>
      <c r="T460" s="20">
        <f t="shared" si="24"/>
        <v>0.70699999999999996</v>
      </c>
      <c r="U460" s="22" t="str">
        <f t="shared" si="25"/>
        <v>0.707</v>
      </c>
      <c r="V460" s="21">
        <f t="shared" si="26"/>
        <v>2.1710660961248798</v>
      </c>
      <c r="W460" s="21">
        <f t="shared" si="27"/>
        <v>0</v>
      </c>
    </row>
    <row r="461" spans="19:23" s="1" customFormat="1" x14ac:dyDescent="0.25">
      <c r="S461" s="20">
        <v>1.21</v>
      </c>
      <c r="T461" s="20">
        <f t="shared" si="24"/>
        <v>0.70799999999999996</v>
      </c>
      <c r="U461" s="22" t="str">
        <f t="shared" si="25"/>
        <v>0.708</v>
      </c>
      <c r="V461" s="21">
        <f t="shared" si="26"/>
        <v>2.1450617405661747</v>
      </c>
      <c r="W461" s="21">
        <f t="shared" si="27"/>
        <v>0</v>
      </c>
    </row>
    <row r="462" spans="19:23" s="1" customFormat="1" x14ac:dyDescent="0.25">
      <c r="S462" s="20">
        <v>1.22</v>
      </c>
      <c r="T462" s="20">
        <f t="shared" si="24"/>
        <v>0.70899999999999996</v>
      </c>
      <c r="U462" s="22" t="str">
        <f t="shared" si="25"/>
        <v>0.709</v>
      </c>
      <c r="V462" s="21">
        <f t="shared" si="26"/>
        <v>2.1191569308144844</v>
      </c>
      <c r="W462" s="21">
        <f t="shared" si="27"/>
        <v>0</v>
      </c>
    </row>
    <row r="463" spans="19:23" s="1" customFormat="1" x14ac:dyDescent="0.25">
      <c r="S463" s="20">
        <v>1.23</v>
      </c>
      <c r="T463" s="20">
        <f t="shared" si="24"/>
        <v>0.71</v>
      </c>
      <c r="U463" s="22" t="str">
        <f t="shared" si="25"/>
        <v>0.71</v>
      </c>
      <c r="V463" s="21">
        <f t="shared" si="26"/>
        <v>2.0933556141267529</v>
      </c>
      <c r="W463" s="21">
        <f t="shared" si="27"/>
        <v>0</v>
      </c>
    </row>
    <row r="464" spans="19:23" s="1" customFormat="1" x14ac:dyDescent="0.25">
      <c r="S464" s="20">
        <v>1.24</v>
      </c>
      <c r="T464" s="20">
        <f t="shared" si="24"/>
        <v>0.71099999999999997</v>
      </c>
      <c r="U464" s="22" t="str">
        <f t="shared" si="25"/>
        <v>0.711</v>
      </c>
      <c r="V464" s="21">
        <f t="shared" si="26"/>
        <v>2.0676616590396422</v>
      </c>
      <c r="W464" s="21">
        <f t="shared" si="27"/>
        <v>0</v>
      </c>
    </row>
    <row r="465" spans="19:23" s="1" customFormat="1" x14ac:dyDescent="0.25">
      <c r="S465" s="20">
        <v>1.25</v>
      </c>
      <c r="T465" s="20">
        <f t="shared" si="24"/>
        <v>0.71199999999999997</v>
      </c>
      <c r="U465" s="22" t="str">
        <f t="shared" si="25"/>
        <v>0.712</v>
      </c>
      <c r="V465" s="21">
        <f t="shared" si="26"/>
        <v>2.0420788547900832</v>
      </c>
      <c r="W465" s="21">
        <f t="shared" si="27"/>
        <v>0</v>
      </c>
    </row>
    <row r="466" spans="19:23" s="1" customFormat="1" x14ac:dyDescent="0.25">
      <c r="S466" s="20">
        <v>1.26</v>
      </c>
      <c r="T466" s="20">
        <f t="shared" si="24"/>
        <v>0.71299999999999997</v>
      </c>
      <c r="U466" s="22" t="str">
        <f t="shared" si="25"/>
        <v>0.713</v>
      </c>
      <c r="V466" s="21">
        <f t="shared" si="26"/>
        <v>2.0166109107823096</v>
      </c>
      <c r="W466" s="21">
        <f t="shared" si="27"/>
        <v>0</v>
      </c>
    </row>
    <row r="467" spans="19:23" s="1" customFormat="1" x14ac:dyDescent="0.25">
      <c r="S467" s="20">
        <v>1.27</v>
      </c>
      <c r="T467" s="20">
        <f t="shared" si="24"/>
        <v>0.71399999999999997</v>
      </c>
      <c r="U467" s="22" t="str">
        <f t="shared" si="25"/>
        <v>0.714</v>
      </c>
      <c r="V467" s="21">
        <f t="shared" si="26"/>
        <v>1.9912614561011299</v>
      </c>
      <c r="W467" s="21">
        <f t="shared" si="27"/>
        <v>0</v>
      </c>
    </row>
    <row r="468" spans="19:23" s="1" customFormat="1" x14ac:dyDescent="0.25">
      <c r="S468" s="20">
        <v>1.28</v>
      </c>
      <c r="T468" s="20">
        <f t="shared" ref="T468:T531" si="28">ROUND($C$7+S468*$C$9,3)</f>
        <v>0.71399999999999997</v>
      </c>
      <c r="U468" s="22" t="str">
        <f t="shared" ref="U468:U531" si="29">CONCATENATE(T468)</f>
        <v>0.714</v>
      </c>
      <c r="V468" s="21">
        <f t="shared" ref="V468:V531" si="30">IF(OR(T468&lt;$E$6,T468&gt;$G$6),0,(EXP(-0.5*S468^2))/($C$9*SQRT(2*PI())))</f>
        <v>1.9660340390711457</v>
      </c>
      <c r="W468" s="21">
        <f t="shared" ref="W468:W531" si="31">IF(AND(T468&gt;=$E$6,T468&lt;=$G$6),0,(EXP(-0.5*S468^2))/($C$9*SQRT(2*PI())))</f>
        <v>0</v>
      </c>
    </row>
    <row r="469" spans="19:23" s="1" customFormat="1" x14ac:dyDescent="0.25">
      <c r="S469" s="20">
        <v>1.29</v>
      </c>
      <c r="T469" s="20">
        <f t="shared" si="28"/>
        <v>0.71499999999999997</v>
      </c>
      <c r="U469" s="22" t="str">
        <f t="shared" si="29"/>
        <v>0.715</v>
      </c>
      <c r="V469" s="21">
        <f t="shared" si="30"/>
        <v>1.9409321268616186</v>
      </c>
      <c r="W469" s="21">
        <f t="shared" si="31"/>
        <v>0</v>
      </c>
    </row>
    <row r="470" spans="19:23" s="1" customFormat="1" x14ac:dyDescent="0.25">
      <c r="S470" s="20">
        <v>1.3</v>
      </c>
      <c r="T470" s="20">
        <f t="shared" si="28"/>
        <v>0.71599999999999997</v>
      </c>
      <c r="U470" s="22" t="str">
        <f t="shared" si="29"/>
        <v>0.716</v>
      </c>
      <c r="V470" s="21">
        <f t="shared" si="30"/>
        <v>1.9159591051366356</v>
      </c>
      <c r="W470" s="21">
        <f t="shared" si="31"/>
        <v>0</v>
      </c>
    </row>
    <row r="471" spans="19:23" s="1" customFormat="1" x14ac:dyDescent="0.25">
      <c r="S471" s="20">
        <v>1.31</v>
      </c>
      <c r="T471" s="20">
        <f t="shared" si="28"/>
        <v>0.71699999999999997</v>
      </c>
      <c r="U471" s="22" t="str">
        <f t="shared" si="29"/>
        <v>0.717</v>
      </c>
      <c r="V471" s="21">
        <f t="shared" si="30"/>
        <v>1.8911182777502156</v>
      </c>
      <c r="W471" s="21">
        <f t="shared" si="31"/>
        <v>0</v>
      </c>
    </row>
    <row r="472" spans="19:23" s="1" customFormat="1" x14ac:dyDescent="0.25">
      <c r="S472" s="20">
        <v>1.32</v>
      </c>
      <c r="T472" s="20">
        <f t="shared" si="28"/>
        <v>0.71799999999999997</v>
      </c>
      <c r="U472" s="22" t="str">
        <f t="shared" si="29"/>
        <v>0.718</v>
      </c>
      <c r="V472" s="21">
        <f t="shared" si="30"/>
        <v>1.8664128664859601</v>
      </c>
      <c r="W472" s="21">
        <f t="shared" si="31"/>
        <v>0</v>
      </c>
    </row>
    <row r="473" spans="19:23" s="1" customFormat="1" x14ac:dyDescent="0.25">
      <c r="S473" s="20">
        <v>1.33</v>
      </c>
      <c r="T473" s="20">
        <f t="shared" si="28"/>
        <v>0.71899999999999997</v>
      </c>
      <c r="U473" s="22" t="str">
        <f t="shared" si="29"/>
        <v>0.719</v>
      </c>
      <c r="V473" s="21">
        <f t="shared" si="30"/>
        <v>1.8418460108408343</v>
      </c>
      <c r="W473" s="21">
        <f t="shared" si="31"/>
        <v>0</v>
      </c>
    </row>
    <row r="474" spans="19:23" s="1" customFormat="1" x14ac:dyDescent="0.25">
      <c r="S474" s="20">
        <v>1.34</v>
      </c>
      <c r="T474" s="20">
        <f t="shared" si="28"/>
        <v>0.72</v>
      </c>
      <c r="U474" s="22" t="str">
        <f t="shared" si="29"/>
        <v>0.72</v>
      </c>
      <c r="V474" s="21">
        <f t="shared" si="30"/>
        <v>1.8174207678526335</v>
      </c>
      <c r="W474" s="21">
        <f t="shared" si="31"/>
        <v>0</v>
      </c>
    </row>
    <row r="475" spans="19:23" s="1" customFormat="1" x14ac:dyDescent="0.25">
      <c r="S475" s="20">
        <v>1.35</v>
      </c>
      <c r="T475" s="20">
        <f t="shared" si="28"/>
        <v>0.72099999999999997</v>
      </c>
      <c r="U475" s="22" t="str">
        <f t="shared" si="29"/>
        <v>0.721</v>
      </c>
      <c r="V475" s="21">
        <f t="shared" si="30"/>
        <v>1.7931401119706645</v>
      </c>
      <c r="W475" s="21">
        <f t="shared" si="31"/>
        <v>0</v>
      </c>
    </row>
    <row r="476" spans="19:23" s="1" customFormat="1" x14ac:dyDescent="0.25">
      <c r="S476" s="20">
        <v>1.36</v>
      </c>
      <c r="T476" s="20">
        <f t="shared" si="28"/>
        <v>0.72199999999999998</v>
      </c>
      <c r="U476" s="22" t="str">
        <f t="shared" si="29"/>
        <v>0.722</v>
      </c>
      <c r="V476" s="21">
        <f t="shared" si="30"/>
        <v>1.7690069349691531</v>
      </c>
      <c r="W476" s="21">
        <f t="shared" si="31"/>
        <v>0</v>
      </c>
    </row>
    <row r="477" spans="19:23" s="1" customFormat="1" x14ac:dyDescent="0.25">
      <c r="S477" s="20">
        <v>1.37</v>
      </c>
      <c r="T477" s="20">
        <f t="shared" si="28"/>
        <v>0.72299999999999998</v>
      </c>
      <c r="U477" s="22" t="str">
        <f t="shared" si="29"/>
        <v>0.723</v>
      </c>
      <c r="V477" s="21">
        <f t="shared" si="30"/>
        <v>1.7450240459028656</v>
      </c>
      <c r="W477" s="21">
        <f t="shared" si="31"/>
        <v>0</v>
      </c>
    </row>
    <row r="478" spans="19:23" s="1" customFormat="1" x14ac:dyDescent="0.25">
      <c r="S478" s="20">
        <v>1.38</v>
      </c>
      <c r="T478" s="20">
        <f t="shared" si="28"/>
        <v>0.72299999999999998</v>
      </c>
      <c r="U478" s="22" t="str">
        <f t="shared" si="29"/>
        <v>0.723</v>
      </c>
      <c r="V478" s="21">
        <f t="shared" si="30"/>
        <v>1.7211941711044003</v>
      </c>
      <c r="W478" s="21">
        <f t="shared" si="31"/>
        <v>0</v>
      </c>
    </row>
    <row r="479" spans="19:23" s="1" customFormat="1" x14ac:dyDescent="0.25">
      <c r="S479" s="20">
        <v>1.39</v>
      </c>
      <c r="T479" s="20">
        <f t="shared" si="28"/>
        <v>0.72399999999999998</v>
      </c>
      <c r="U479" s="22" t="str">
        <f t="shared" si="29"/>
        <v>0.724</v>
      </c>
      <c r="V479" s="21">
        <f t="shared" si="30"/>
        <v>1.6975199542225901</v>
      </c>
      <c r="W479" s="21">
        <f t="shared" si="31"/>
        <v>0</v>
      </c>
    </row>
    <row r="480" spans="19:23" s="1" customFormat="1" x14ac:dyDescent="0.25">
      <c r="S480" s="20">
        <v>1.4</v>
      </c>
      <c r="T480" s="20">
        <f t="shared" si="28"/>
        <v>0.72499999999999998</v>
      </c>
      <c r="U480" s="22" t="str">
        <f t="shared" si="29"/>
        <v>0.725</v>
      </c>
      <c r="V480" s="21">
        <f t="shared" si="30"/>
        <v>1.6740039563014466</v>
      </c>
      <c r="W480" s="21">
        <f t="shared" si="31"/>
        <v>0</v>
      </c>
    </row>
    <row r="481" spans="19:23" s="1" customFormat="1" x14ac:dyDescent="0.25">
      <c r="S481" s="20">
        <v>1.41</v>
      </c>
      <c r="T481" s="20">
        <f t="shared" si="28"/>
        <v>0.72599999999999998</v>
      </c>
      <c r="U481" s="22" t="str">
        <f t="shared" si="29"/>
        <v>0.726</v>
      </c>
      <c r="V481" s="21">
        <f t="shared" si="30"/>
        <v>1.6506486558990314</v>
      </c>
      <c r="W481" s="21">
        <f t="shared" si="31"/>
        <v>0</v>
      </c>
    </row>
    <row r="482" spans="19:23" s="1" customFormat="1" x14ac:dyDescent="0.25">
      <c r="S482" s="20">
        <v>1.42</v>
      </c>
      <c r="T482" s="20">
        <f t="shared" si="28"/>
        <v>0.72699999999999998</v>
      </c>
      <c r="U482" s="22" t="str">
        <f t="shared" si="29"/>
        <v>0.727</v>
      </c>
      <c r="V482" s="21">
        <f t="shared" si="30"/>
        <v>1.6274564492456414</v>
      </c>
      <c r="W482" s="21">
        <f t="shared" si="31"/>
        <v>0</v>
      </c>
    </row>
    <row r="483" spans="19:23" s="1" customFormat="1" x14ac:dyDescent="0.25">
      <c r="S483" s="20">
        <v>1.43</v>
      </c>
      <c r="T483" s="20">
        <f t="shared" si="28"/>
        <v>0.72799999999999998</v>
      </c>
      <c r="U483" s="22" t="str">
        <f t="shared" si="29"/>
        <v>0.728</v>
      </c>
      <c r="V483" s="21">
        <f t="shared" si="30"/>
        <v>1.6044296504406688</v>
      </c>
      <c r="W483" s="21">
        <f t="shared" si="31"/>
        <v>0</v>
      </c>
    </row>
    <row r="484" spans="19:23" s="1" customFormat="1" x14ac:dyDescent="0.25">
      <c r="S484" s="20">
        <v>1.44</v>
      </c>
      <c r="T484" s="20">
        <f t="shared" si="28"/>
        <v>0.72899999999999998</v>
      </c>
      <c r="U484" s="22" t="str">
        <f t="shared" si="29"/>
        <v>0.729</v>
      </c>
      <c r="V484" s="21">
        <f t="shared" si="30"/>
        <v>1.5815704916874793</v>
      </c>
      <c r="W484" s="21">
        <f t="shared" si="31"/>
        <v>0</v>
      </c>
    </row>
    <row r="485" spans="19:23" s="1" customFormat="1" x14ac:dyDescent="0.25">
      <c r="S485" s="20">
        <v>1.45</v>
      </c>
      <c r="T485" s="20">
        <f t="shared" si="28"/>
        <v>0.73</v>
      </c>
      <c r="U485" s="22" t="str">
        <f t="shared" si="29"/>
        <v>0.73</v>
      </c>
      <c r="V485" s="21">
        <f t="shared" si="30"/>
        <v>1.5588811235656341</v>
      </c>
      <c r="W485" s="21">
        <f t="shared" si="31"/>
        <v>0</v>
      </c>
    </row>
    <row r="486" spans="19:23" s="1" customFormat="1" x14ac:dyDescent="0.25">
      <c r="S486" s="20">
        <v>1.46</v>
      </c>
      <c r="T486" s="20">
        <f t="shared" si="28"/>
        <v>0.73099999999999998</v>
      </c>
      <c r="U486" s="22" t="str">
        <f t="shared" si="29"/>
        <v>0.731</v>
      </c>
      <c r="V486" s="21">
        <f t="shared" si="30"/>
        <v>1.5363636153397613</v>
      </c>
      <c r="W486" s="21">
        <f t="shared" si="31"/>
        <v>0</v>
      </c>
    </row>
    <row r="487" spans="19:23" s="1" customFormat="1" x14ac:dyDescent="0.25">
      <c r="S487" s="20">
        <v>1.47</v>
      </c>
      <c r="T487" s="20">
        <f t="shared" si="28"/>
        <v>0.73099999999999998</v>
      </c>
      <c r="U487" s="22" t="str">
        <f t="shared" si="29"/>
        <v>0.731</v>
      </c>
      <c r="V487" s="21">
        <f t="shared" si="30"/>
        <v>1.5140199553043781</v>
      </c>
      <c r="W487" s="21">
        <f t="shared" si="31"/>
        <v>0</v>
      </c>
    </row>
    <row r="488" spans="19:23" s="1" customFormat="1" x14ac:dyDescent="0.25">
      <c r="S488" s="20">
        <v>1.48</v>
      </c>
      <c r="T488" s="20">
        <f t="shared" si="28"/>
        <v>0.73199999999999998</v>
      </c>
      <c r="U488" s="22" t="str">
        <f t="shared" si="29"/>
        <v>0.732</v>
      </c>
      <c r="V488" s="21">
        <f t="shared" si="30"/>
        <v>1.4918520511639373</v>
      </c>
      <c r="W488" s="21">
        <f t="shared" si="31"/>
        <v>0</v>
      </c>
    </row>
    <row r="489" spans="19:23" s="1" customFormat="1" x14ac:dyDescent="0.25">
      <c r="S489" s="20">
        <v>1.49</v>
      </c>
      <c r="T489" s="20">
        <f t="shared" si="28"/>
        <v>0.73299999999999998</v>
      </c>
      <c r="U489" s="22" t="str">
        <f t="shared" si="29"/>
        <v>0.733</v>
      </c>
      <c r="V489" s="21">
        <f t="shared" si="30"/>
        <v>1.4698617304473631</v>
      </c>
      <c r="W489" s="21">
        <f t="shared" si="31"/>
        <v>0</v>
      </c>
    </row>
    <row r="490" spans="19:23" s="1" customFormat="1" x14ac:dyDescent="0.25">
      <c r="S490" s="20">
        <v>1.5</v>
      </c>
      <c r="T490" s="20">
        <f t="shared" si="28"/>
        <v>0.73399999999999999</v>
      </c>
      <c r="U490" s="22" t="str">
        <f t="shared" si="29"/>
        <v>0.734</v>
      </c>
      <c r="V490" s="21">
        <f t="shared" si="30"/>
        <v>1.4480507409563304</v>
      </c>
      <c r="W490" s="21">
        <f t="shared" si="31"/>
        <v>0</v>
      </c>
    </row>
    <row r="491" spans="19:23" s="1" customFormat="1" x14ac:dyDescent="0.25">
      <c r="S491" s="20">
        <v>1.51</v>
      </c>
      <c r="T491" s="20">
        <f t="shared" si="28"/>
        <v>0.73499999999999999</v>
      </c>
      <c r="U491" s="22" t="str">
        <f t="shared" si="29"/>
        <v>0.735</v>
      </c>
      <c r="V491" s="21">
        <f t="shared" si="30"/>
        <v>1.4264207512465246</v>
      </c>
      <c r="W491" s="21">
        <f t="shared" si="31"/>
        <v>0</v>
      </c>
    </row>
    <row r="492" spans="19:23" s="1" customFormat="1" x14ac:dyDescent="0.25">
      <c r="S492" s="20">
        <v>1.52</v>
      </c>
      <c r="T492" s="20">
        <f t="shared" si="28"/>
        <v>0.73599999999999999</v>
      </c>
      <c r="U492" s="22" t="str">
        <f t="shared" si="29"/>
        <v>0.736</v>
      </c>
      <c r="V492" s="21">
        <f t="shared" si="30"/>
        <v>1.40497335114111</v>
      </c>
      <c r="W492" s="21">
        <f t="shared" si="31"/>
        <v>0</v>
      </c>
    </row>
    <row r="493" spans="19:23" s="1" customFormat="1" x14ac:dyDescent="0.25">
      <c r="S493" s="20">
        <v>1.53</v>
      </c>
      <c r="T493" s="20">
        <f t="shared" si="28"/>
        <v>0.73699999999999999</v>
      </c>
      <c r="U493" s="22" t="str">
        <f t="shared" si="29"/>
        <v>0.737</v>
      </c>
      <c r="V493" s="21">
        <f t="shared" si="30"/>
        <v>1.383710052275622</v>
      </c>
      <c r="W493" s="21">
        <f t="shared" si="31"/>
        <v>0</v>
      </c>
    </row>
    <row r="494" spans="19:23" s="1" customFormat="1" x14ac:dyDescent="0.25">
      <c r="S494" s="20">
        <v>1.54</v>
      </c>
      <c r="T494" s="20">
        <f t="shared" si="28"/>
        <v>0.73799999999999999</v>
      </c>
      <c r="U494" s="22" t="str">
        <f t="shared" si="29"/>
        <v>0.738</v>
      </c>
      <c r="V494" s="21">
        <f t="shared" si="30"/>
        <v>1.3626322886734918</v>
      </c>
      <c r="W494" s="21">
        <f t="shared" si="31"/>
        <v>0</v>
      </c>
    </row>
    <row r="495" spans="19:23" s="1" customFormat="1" x14ac:dyDescent="0.25">
      <c r="S495" s="20">
        <v>1.55</v>
      </c>
      <c r="T495" s="20">
        <f t="shared" si="28"/>
        <v>0.73899999999999999</v>
      </c>
      <c r="U495" s="22" t="str">
        <f t="shared" si="29"/>
        <v>0.739</v>
      </c>
      <c r="V495" s="21">
        <f t="shared" si="30"/>
        <v>1.3417414173513971</v>
      </c>
      <c r="W495" s="21">
        <f t="shared" si="31"/>
        <v>0</v>
      </c>
    </row>
    <row r="496" spans="19:23" s="1" customFormat="1" x14ac:dyDescent="0.25">
      <c r="S496" s="20">
        <v>1.56</v>
      </c>
      <c r="T496" s="20">
        <f t="shared" si="28"/>
        <v>0.74</v>
      </c>
      <c r="U496" s="22" t="str">
        <f t="shared" si="29"/>
        <v>0.74</v>
      </c>
      <c r="V496" s="21">
        <f t="shared" si="30"/>
        <v>1.3210387189536301</v>
      </c>
      <c r="W496" s="21">
        <f t="shared" si="31"/>
        <v>0</v>
      </c>
    </row>
    <row r="497" spans="19:23" s="1" customFormat="1" x14ac:dyDescent="0.25">
      <c r="S497" s="20">
        <v>1.57</v>
      </c>
      <c r="T497" s="20">
        <f t="shared" si="28"/>
        <v>0.74</v>
      </c>
      <c r="U497" s="22" t="str">
        <f t="shared" si="29"/>
        <v>0.74</v>
      </c>
      <c r="V497" s="21">
        <f t="shared" si="30"/>
        <v>1.3005253984146601</v>
      </c>
      <c r="W497" s="21">
        <f t="shared" si="31"/>
        <v>0</v>
      </c>
    </row>
    <row r="498" spans="19:23" s="1" customFormat="1" x14ac:dyDescent="0.25">
      <c r="S498" s="20">
        <v>1.58</v>
      </c>
      <c r="T498" s="20">
        <f t="shared" si="28"/>
        <v>0.74099999999999999</v>
      </c>
      <c r="U498" s="22" t="str">
        <f t="shared" si="29"/>
        <v>0.741</v>
      </c>
      <c r="V498" s="21">
        <f t="shared" si="30"/>
        <v>1.2802025856490662</v>
      </c>
      <c r="W498" s="21">
        <f t="shared" si="31"/>
        <v>0</v>
      </c>
    </row>
    <row r="499" spans="19:23" s="1" customFormat="1" x14ac:dyDescent="0.25">
      <c r="S499" s="20">
        <v>1.59</v>
      </c>
      <c r="T499" s="20">
        <f t="shared" si="28"/>
        <v>0.74199999999999999</v>
      </c>
      <c r="U499" s="22" t="str">
        <f t="shared" si="29"/>
        <v>0.742</v>
      </c>
      <c r="V499" s="21">
        <f t="shared" si="30"/>
        <v>1.2600713362680089</v>
      </c>
      <c r="W499" s="21">
        <f t="shared" si="31"/>
        <v>0</v>
      </c>
    </row>
    <row r="500" spans="19:23" s="1" customFormat="1" x14ac:dyDescent="0.25">
      <c r="S500" s="20">
        <v>1.6</v>
      </c>
      <c r="T500" s="20">
        <f t="shared" si="28"/>
        <v>0.74299999999999999</v>
      </c>
      <c r="U500" s="22" t="str">
        <f t="shared" si="29"/>
        <v>0.743</v>
      </c>
      <c r="V500" s="21">
        <f t="shared" si="30"/>
        <v>1.2401326323213935</v>
      </c>
      <c r="W500" s="21">
        <f t="shared" si="31"/>
        <v>0</v>
      </c>
    </row>
    <row r="501" spans="19:23" s="1" customFormat="1" x14ac:dyDescent="0.25">
      <c r="S501" s="20">
        <v>1.61</v>
      </c>
      <c r="T501" s="20">
        <f t="shared" si="28"/>
        <v>0.74399999999999999</v>
      </c>
      <c r="U501" s="22" t="str">
        <f t="shared" si="29"/>
        <v>0.744</v>
      </c>
      <c r="V501" s="21">
        <f t="shared" si="30"/>
        <v>1.2203873830648964</v>
      </c>
      <c r="W501" s="21">
        <f t="shared" si="31"/>
        <v>0</v>
      </c>
    </row>
    <row r="502" spans="19:23" s="1" customFormat="1" x14ac:dyDescent="0.25">
      <c r="S502" s="20">
        <v>1.62</v>
      </c>
      <c r="T502" s="20">
        <f t="shared" si="28"/>
        <v>0.745</v>
      </c>
      <c r="U502" s="22" t="str">
        <f t="shared" si="29"/>
        <v>0.745</v>
      </c>
      <c r="V502" s="21">
        <f t="shared" si="30"/>
        <v>1.2008364257509909</v>
      </c>
      <c r="W502" s="21">
        <f t="shared" si="31"/>
        <v>0</v>
      </c>
    </row>
    <row r="503" spans="19:23" s="1" customFormat="1" x14ac:dyDescent="0.25">
      <c r="S503" s="20">
        <v>1.63</v>
      </c>
      <c r="T503" s="20">
        <f t="shared" si="28"/>
        <v>0.746</v>
      </c>
      <c r="U503" s="22" t="str">
        <f t="shared" si="29"/>
        <v>0.746</v>
      </c>
      <c r="V503" s="21">
        <f t="shared" si="30"/>
        <v>1.1814805264431363</v>
      </c>
      <c r="W503" s="21">
        <f t="shared" si="31"/>
        <v>0</v>
      </c>
    </row>
    <row r="504" spans="19:23" s="1" customFormat="1" x14ac:dyDescent="0.25">
      <c r="S504" s="20">
        <v>1.64</v>
      </c>
      <c r="T504" s="20">
        <f t="shared" si="28"/>
        <v>0.747</v>
      </c>
      <c r="U504" s="22" t="str">
        <f t="shared" si="29"/>
        <v>0.747</v>
      </c>
      <c r="V504" s="21">
        <f t="shared" si="30"/>
        <v>1.1623203808522633</v>
      </c>
      <c r="W504" s="21">
        <f t="shared" si="31"/>
        <v>0</v>
      </c>
    </row>
    <row r="505" spans="19:23" s="1" customFormat="1" x14ac:dyDescent="0.25">
      <c r="S505" s="20">
        <v>1.65</v>
      </c>
      <c r="T505" s="20">
        <f t="shared" si="28"/>
        <v>0.748</v>
      </c>
      <c r="U505" s="22" t="str">
        <f t="shared" si="29"/>
        <v>0.748</v>
      </c>
      <c r="V505" s="21">
        <f t="shared" si="30"/>
        <v>1.1433566151947145</v>
      </c>
      <c r="W505" s="21">
        <f t="shared" si="31"/>
        <v>0</v>
      </c>
    </row>
    <row r="506" spans="19:23" s="1" customFormat="1" x14ac:dyDescent="0.25">
      <c r="S506" s="20">
        <v>1.66</v>
      </c>
      <c r="T506" s="20">
        <f t="shared" si="28"/>
        <v>0.748</v>
      </c>
      <c r="U506" s="22" t="str">
        <f t="shared" si="29"/>
        <v>0.748</v>
      </c>
      <c r="V506" s="21">
        <f t="shared" si="30"/>
        <v>1.1245897870707737</v>
      </c>
      <c r="W506" s="21">
        <f t="shared" si="31"/>
        <v>0</v>
      </c>
    </row>
    <row r="507" spans="19:23" s="1" customFormat="1" x14ac:dyDescent="0.25">
      <c r="S507" s="20">
        <v>1.67</v>
      </c>
      <c r="T507" s="20">
        <f t="shared" si="28"/>
        <v>0.749</v>
      </c>
      <c r="U507" s="22" t="str">
        <f t="shared" si="29"/>
        <v>0.749</v>
      </c>
      <c r="V507" s="21">
        <f t="shared" si="30"/>
        <v>1.1060203863629301</v>
      </c>
      <c r="W507" s="21">
        <f t="shared" si="31"/>
        <v>0</v>
      </c>
    </row>
    <row r="508" spans="19:23" s="1" customFormat="1" x14ac:dyDescent="0.25">
      <c r="S508" s="20">
        <v>1.68</v>
      </c>
      <c r="T508" s="20">
        <f t="shared" si="28"/>
        <v>0.75</v>
      </c>
      <c r="U508" s="22" t="str">
        <f t="shared" si="29"/>
        <v>0.75</v>
      </c>
      <c r="V508" s="21">
        <f t="shared" si="30"/>
        <v>1.0876488361530219</v>
      </c>
      <c r="W508" s="21">
        <f t="shared" si="31"/>
        <v>0</v>
      </c>
    </row>
    <row r="509" spans="19:23" s="1" customFormat="1" x14ac:dyDescent="0.25">
      <c r="S509" s="20">
        <v>1.69</v>
      </c>
      <c r="T509" s="20">
        <f t="shared" si="28"/>
        <v>0.751</v>
      </c>
      <c r="U509" s="22" t="str">
        <f t="shared" si="29"/>
        <v>0.751</v>
      </c>
      <c r="V509" s="21">
        <f t="shared" si="30"/>
        <v>1.069475493657404</v>
      </c>
      <c r="W509" s="21">
        <f t="shared" si="31"/>
        <v>0</v>
      </c>
    </row>
    <row r="510" spans="19:23" s="1" customFormat="1" x14ac:dyDescent="0.25">
      <c r="S510" s="20">
        <v>1.7</v>
      </c>
      <c r="T510" s="20">
        <f t="shared" si="28"/>
        <v>0.752</v>
      </c>
      <c r="U510" s="22" t="str">
        <f t="shared" si="29"/>
        <v>0.752</v>
      </c>
      <c r="V510" s="21">
        <f t="shared" si="30"/>
        <v>1.0515006511792842</v>
      </c>
      <c r="W510" s="21">
        <f t="shared" si="31"/>
        <v>0</v>
      </c>
    </row>
    <row r="511" spans="19:23" s="1" customFormat="1" x14ac:dyDescent="0.25">
      <c r="S511" s="20">
        <v>1.71</v>
      </c>
      <c r="T511" s="20">
        <f t="shared" si="28"/>
        <v>0.753</v>
      </c>
      <c r="U511" s="22" t="str">
        <f t="shared" si="29"/>
        <v>0.753</v>
      </c>
      <c r="V511" s="21">
        <f t="shared" si="30"/>
        <v>1.0337245370773771</v>
      </c>
      <c r="W511" s="21">
        <f t="shared" si="31"/>
        <v>0</v>
      </c>
    </row>
    <row r="512" spans="19:23" s="1" customFormat="1" x14ac:dyDescent="0.25">
      <c r="S512" s="20">
        <v>1.72</v>
      </c>
      <c r="T512" s="20">
        <f t="shared" si="28"/>
        <v>0.754</v>
      </c>
      <c r="U512" s="22" t="str">
        <f t="shared" si="29"/>
        <v>0.754</v>
      </c>
      <c r="V512" s="21">
        <f t="shared" si="30"/>
        <v>1.0161473167500275</v>
      </c>
      <c r="W512" s="21">
        <f t="shared" si="31"/>
        <v>0</v>
      </c>
    </row>
    <row r="513" spans="19:23" s="1" customFormat="1" x14ac:dyDescent="0.25">
      <c r="S513" s="20">
        <v>1.73</v>
      </c>
      <c r="T513" s="20">
        <f t="shared" si="28"/>
        <v>0.755</v>
      </c>
      <c r="U513" s="22" t="str">
        <f t="shared" si="29"/>
        <v>0.755</v>
      </c>
      <c r="V513" s="21">
        <f t="shared" si="30"/>
        <v>0.99876909363395461</v>
      </c>
      <c r="W513" s="21">
        <f t="shared" si="31"/>
        <v>0</v>
      </c>
    </row>
    <row r="514" spans="19:23" s="1" customFormat="1" x14ac:dyDescent="0.25">
      <c r="S514" s="20">
        <v>1.74</v>
      </c>
      <c r="T514" s="20">
        <f t="shared" si="28"/>
        <v>0.75600000000000001</v>
      </c>
      <c r="U514" s="22" t="str">
        <f t="shared" si="29"/>
        <v>0.756</v>
      </c>
      <c r="V514" s="21">
        <f t="shared" si="30"/>
        <v>0.98158991021678232</v>
      </c>
      <c r="W514" s="21">
        <f t="shared" si="31"/>
        <v>0</v>
      </c>
    </row>
    <row r="515" spans="19:23" s="1" customFormat="1" x14ac:dyDescent="0.25">
      <c r="S515" s="20">
        <v>1.75</v>
      </c>
      <c r="T515" s="20">
        <f t="shared" si="28"/>
        <v>0.75700000000000001</v>
      </c>
      <c r="U515" s="22" t="str">
        <f t="shared" si="29"/>
        <v>0.757</v>
      </c>
      <c r="V515" s="21">
        <f t="shared" si="30"/>
        <v>0.96460974906251085</v>
      </c>
      <c r="W515" s="21">
        <f t="shared" si="31"/>
        <v>0</v>
      </c>
    </row>
    <row r="516" spans="19:23" s="1" customFormat="1" x14ac:dyDescent="0.25">
      <c r="S516" s="20">
        <v>1.76</v>
      </c>
      <c r="T516" s="20">
        <f t="shared" si="28"/>
        <v>0.75700000000000001</v>
      </c>
      <c r="U516" s="22" t="str">
        <f t="shared" si="29"/>
        <v>0.757</v>
      </c>
      <c r="V516" s="21">
        <f t="shared" si="30"/>
        <v>0.94782853384910348</v>
      </c>
      <c r="W516" s="21">
        <f t="shared" si="31"/>
        <v>0</v>
      </c>
    </row>
    <row r="517" spans="19:23" s="1" customFormat="1" x14ac:dyDescent="0.25">
      <c r="S517" s="20">
        <v>1.77</v>
      </c>
      <c r="T517" s="20">
        <f t="shared" si="28"/>
        <v>0.75800000000000001</v>
      </c>
      <c r="U517" s="22" t="str">
        <f t="shared" si="29"/>
        <v>0.758</v>
      </c>
      <c r="V517" s="21">
        <f t="shared" si="30"/>
        <v>0.93124613041736448</v>
      </c>
      <c r="W517" s="21">
        <f t="shared" si="31"/>
        <v>0</v>
      </c>
    </row>
    <row r="518" spans="19:23" s="1" customFormat="1" x14ac:dyDescent="0.25">
      <c r="S518" s="20">
        <v>1.78</v>
      </c>
      <c r="T518" s="20">
        <f t="shared" si="28"/>
        <v>0.75900000000000001</v>
      </c>
      <c r="U518" s="22" t="str">
        <f t="shared" si="29"/>
        <v>0.759</v>
      </c>
      <c r="V518" s="21">
        <f t="shared" si="30"/>
        <v>0.91486234783028308</v>
      </c>
      <c r="W518" s="21">
        <f t="shared" si="31"/>
        <v>0</v>
      </c>
    </row>
    <row r="519" spans="19:23" s="1" customFormat="1" x14ac:dyDescent="0.25">
      <c r="S519" s="20">
        <v>1.79</v>
      </c>
      <c r="T519" s="20">
        <f t="shared" si="28"/>
        <v>0.76</v>
      </c>
      <c r="U519" s="22" t="str">
        <f t="shared" si="29"/>
        <v>0.76</v>
      </c>
      <c r="V519" s="21">
        <f t="shared" si="30"/>
        <v>0.89867693944203597</v>
      </c>
      <c r="W519" s="21">
        <f t="shared" si="31"/>
        <v>0</v>
      </c>
    </row>
    <row r="520" spans="19:23" s="1" customFormat="1" x14ac:dyDescent="0.25">
      <c r="S520" s="20">
        <v>1.8</v>
      </c>
      <c r="T520" s="20">
        <f t="shared" si="28"/>
        <v>0.76100000000000001</v>
      </c>
      <c r="U520" s="22" t="str">
        <f t="shared" si="29"/>
        <v>0.761</v>
      </c>
      <c r="V520" s="21">
        <f t="shared" si="30"/>
        <v>0.88268960397584306</v>
      </c>
      <c r="W520" s="21">
        <f t="shared" si="31"/>
        <v>0</v>
      </c>
    </row>
    <row r="521" spans="19:23" s="1" customFormat="1" x14ac:dyDescent="0.25">
      <c r="S521" s="20">
        <v>1.81</v>
      </c>
      <c r="T521" s="20">
        <f t="shared" si="28"/>
        <v>0.76200000000000001</v>
      </c>
      <c r="U521" s="22" t="str">
        <f t="shared" si="29"/>
        <v>0.762</v>
      </c>
      <c r="V521" s="21">
        <f t="shared" si="30"/>
        <v>0.86689998660988032</v>
      </c>
      <c r="W521" s="21">
        <f t="shared" si="31"/>
        <v>0</v>
      </c>
    </row>
    <row r="522" spans="19:23" s="1" customFormat="1" x14ac:dyDescent="0.25">
      <c r="S522" s="20">
        <v>1.82</v>
      </c>
      <c r="T522" s="20">
        <f t="shared" si="28"/>
        <v>0.76300000000000001</v>
      </c>
      <c r="U522" s="22" t="str">
        <f t="shared" si="29"/>
        <v>0.763</v>
      </c>
      <c r="V522" s="21">
        <f t="shared" si="30"/>
        <v>0.8513076800704561</v>
      </c>
      <c r="W522" s="21">
        <f t="shared" si="31"/>
        <v>0</v>
      </c>
    </row>
    <row r="523" spans="19:23" s="1" customFormat="1" x14ac:dyDescent="0.25">
      <c r="S523" s="20">
        <v>1.83</v>
      </c>
      <c r="T523" s="20">
        <f t="shared" si="28"/>
        <v>0.76400000000000001</v>
      </c>
      <c r="U523" s="22" t="str">
        <f t="shared" si="29"/>
        <v>0.764</v>
      </c>
      <c r="V523" s="21">
        <f t="shared" si="30"/>
        <v>0.83591222573168211</v>
      </c>
      <c r="W523" s="21">
        <f t="shared" si="31"/>
        <v>0</v>
      </c>
    </row>
    <row r="524" spans="19:23" s="1" customFormat="1" x14ac:dyDescent="0.25">
      <c r="S524" s="20">
        <v>1.84</v>
      </c>
      <c r="T524" s="20">
        <f t="shared" si="28"/>
        <v>0.76500000000000001</v>
      </c>
      <c r="U524" s="22" t="str">
        <f t="shared" si="29"/>
        <v>0.765</v>
      </c>
      <c r="V524" s="21">
        <f t="shared" si="30"/>
        <v>0.82071311472085817</v>
      </c>
      <c r="W524" s="21">
        <f t="shared" si="31"/>
        <v>0</v>
      </c>
    </row>
    <row r="525" spans="19:23" s="1" customFormat="1" x14ac:dyDescent="0.25">
      <c r="S525" s="20">
        <v>1.85</v>
      </c>
      <c r="T525" s="20">
        <f t="shared" si="28"/>
        <v>0.76500000000000001</v>
      </c>
      <c r="U525" s="22" t="str">
        <f t="shared" si="29"/>
        <v>0.765</v>
      </c>
      <c r="V525" s="21">
        <f t="shared" si="30"/>
        <v>0.80570978902881729</v>
      </c>
      <c r="W525" s="21">
        <f t="shared" si="31"/>
        <v>0</v>
      </c>
    </row>
    <row r="526" spans="19:23" s="1" customFormat="1" x14ac:dyDescent="0.25">
      <c r="S526" s="20">
        <v>1.86</v>
      </c>
      <c r="T526" s="20">
        <f t="shared" si="28"/>
        <v>0.76600000000000001</v>
      </c>
      <c r="U526" s="22" t="str">
        <f t="shared" si="29"/>
        <v>0.766</v>
      </c>
      <c r="V526" s="21">
        <f t="shared" si="30"/>
        <v>0.79090164262448093</v>
      </c>
      <c r="W526" s="21">
        <f t="shared" si="31"/>
        <v>0</v>
      </c>
    </row>
    <row r="527" spans="19:23" s="1" customFormat="1" x14ac:dyDescent="0.25">
      <c r="S527" s="20">
        <v>1.87</v>
      </c>
      <c r="T527" s="20">
        <f t="shared" si="28"/>
        <v>0.76700000000000002</v>
      </c>
      <c r="U527" s="22" t="str">
        <f t="shared" si="29"/>
        <v>0.767</v>
      </c>
      <c r="V527" s="21">
        <f t="shared" si="30"/>
        <v>0.77628802257288165</v>
      </c>
      <c r="W527" s="21">
        <f t="shared" si="31"/>
        <v>0</v>
      </c>
    </row>
    <row r="528" spans="19:23" s="1" customFormat="1" x14ac:dyDescent="0.25">
      <c r="S528" s="20">
        <v>1.88</v>
      </c>
      <c r="T528" s="20">
        <f t="shared" si="28"/>
        <v>0.76800000000000002</v>
      </c>
      <c r="U528" s="22" t="str">
        <f t="shared" si="29"/>
        <v>0.768</v>
      </c>
      <c r="V528" s="21">
        <f t="shared" si="30"/>
        <v>0.76186823015592997</v>
      </c>
      <c r="W528" s="21">
        <f t="shared" si="31"/>
        <v>0</v>
      </c>
    </row>
    <row r="529" spans="19:23" s="1" customFormat="1" x14ac:dyDescent="0.25">
      <c r="S529" s="20">
        <v>1.89</v>
      </c>
      <c r="T529" s="20">
        <f t="shared" si="28"/>
        <v>0.76900000000000002</v>
      </c>
      <c r="U529" s="22" t="str">
        <f t="shared" si="29"/>
        <v>0.769</v>
      </c>
      <c r="V529" s="21">
        <f t="shared" si="30"/>
        <v>0.7476415219952034</v>
      </c>
      <c r="W529" s="21">
        <f t="shared" si="31"/>
        <v>0</v>
      </c>
    </row>
    <row r="530" spans="19:23" s="1" customFormat="1" x14ac:dyDescent="0.25">
      <c r="S530" s="20">
        <v>1.9</v>
      </c>
      <c r="T530" s="20">
        <f t="shared" si="28"/>
        <v>0.77</v>
      </c>
      <c r="U530" s="22" t="str">
        <f t="shared" si="29"/>
        <v>0.77</v>
      </c>
      <c r="V530" s="21">
        <f t="shared" si="30"/>
        <v>0.73360711117605959</v>
      </c>
      <c r="W530" s="21">
        <f t="shared" si="31"/>
        <v>0</v>
      </c>
    </row>
    <row r="531" spans="19:23" s="1" customFormat="1" x14ac:dyDescent="0.25">
      <c r="S531" s="20">
        <v>1.91</v>
      </c>
      <c r="T531" s="20">
        <f t="shared" si="28"/>
        <v>0.77100000000000002</v>
      </c>
      <c r="U531" s="22" t="str">
        <f t="shared" si="29"/>
        <v>0.771</v>
      </c>
      <c r="V531" s="21">
        <f t="shared" si="30"/>
        <v>0.71976416837237467</v>
      </c>
      <c r="W531" s="21">
        <f t="shared" si="31"/>
        <v>0</v>
      </c>
    </row>
    <row r="532" spans="19:23" s="1" customFormat="1" x14ac:dyDescent="0.25">
      <c r="S532" s="20">
        <v>1.92</v>
      </c>
      <c r="T532" s="20">
        <f t="shared" ref="T532:T595" si="32">ROUND($C$7+S532*$C$9,3)</f>
        <v>0.77200000000000002</v>
      </c>
      <c r="U532" s="22" t="str">
        <f t="shared" ref="U532:U595" si="33">CONCATENATE(T532)</f>
        <v>0.772</v>
      </c>
      <c r="V532" s="21">
        <f t="shared" ref="V532:V595" si="34">IF(OR(T532&lt;$E$6,T532&gt;$G$6),0,(EXP(-0.5*S532^2))/($C$9*SQRT(2*PI())))</f>
        <v>0.70611182297122932</v>
      </c>
      <c r="W532" s="21">
        <f t="shared" ref="W532:W595" si="35">IF(AND(T532&gt;=$E$6,T532&lt;=$G$6),0,(EXP(-0.5*S532^2))/($C$9*SQRT(2*PI())))</f>
        <v>0</v>
      </c>
    </row>
    <row r="533" spans="19:23" s="1" customFormat="1" x14ac:dyDescent="0.25">
      <c r="S533" s="20">
        <v>1.93</v>
      </c>
      <c r="T533" s="20">
        <f t="shared" si="32"/>
        <v>0.77300000000000002</v>
      </c>
      <c r="U533" s="22" t="str">
        <f t="shared" si="33"/>
        <v>0.773</v>
      </c>
      <c r="V533" s="21">
        <f t="shared" si="34"/>
        <v>0.69264916419687639</v>
      </c>
      <c r="W533" s="21">
        <f t="shared" si="35"/>
        <v>0</v>
      </c>
    </row>
    <row r="534" spans="19:23" s="1" customFormat="1" x14ac:dyDescent="0.25">
      <c r="S534" s="20">
        <v>1.94</v>
      </c>
      <c r="T534" s="20">
        <f t="shared" si="32"/>
        <v>0.77400000000000002</v>
      </c>
      <c r="U534" s="22" t="str">
        <f t="shared" si="33"/>
        <v>0.774</v>
      </c>
      <c r="V534" s="21">
        <f t="shared" si="34"/>
        <v>0.67937524223333334</v>
      </c>
      <c r="W534" s="21">
        <f t="shared" si="35"/>
        <v>0</v>
      </c>
    </row>
    <row r="535" spans="19:23" s="1" customFormat="1" x14ac:dyDescent="0.25">
      <c r="S535" s="20">
        <v>1.95</v>
      </c>
      <c r="T535" s="20">
        <f t="shared" si="32"/>
        <v>0.77400000000000002</v>
      </c>
      <c r="U535" s="22" t="str">
        <f t="shared" si="33"/>
        <v>0.774</v>
      </c>
      <c r="V535" s="21">
        <f t="shared" si="34"/>
        <v>0.66628906934496002</v>
      </c>
      <c r="W535" s="21">
        <f t="shared" si="35"/>
        <v>0</v>
      </c>
    </row>
    <row r="536" spans="19:23" s="1" customFormat="1" x14ac:dyDescent="0.25">
      <c r="S536" s="20">
        <v>1.96</v>
      </c>
      <c r="T536" s="20">
        <f t="shared" si="32"/>
        <v>0.77500000000000002</v>
      </c>
      <c r="U536" s="22" t="str">
        <f t="shared" si="33"/>
        <v>0.775</v>
      </c>
      <c r="V536" s="21">
        <f t="shared" si="34"/>
        <v>0.65338962099439313</v>
      </c>
      <c r="W536" s="21">
        <f t="shared" si="35"/>
        <v>0</v>
      </c>
    </row>
    <row r="537" spans="19:23" s="1" customFormat="1" x14ac:dyDescent="0.25">
      <c r="S537" s="20">
        <v>1.97</v>
      </c>
      <c r="T537" s="20">
        <f t="shared" si="32"/>
        <v>0.77600000000000002</v>
      </c>
      <c r="U537" s="22" t="str">
        <f t="shared" si="33"/>
        <v>0.776</v>
      </c>
      <c r="V537" s="21">
        <f t="shared" si="34"/>
        <v>0</v>
      </c>
      <c r="W537" s="21">
        <f t="shared" si="35"/>
        <v>0.64067583695722552</v>
      </c>
    </row>
    <row r="538" spans="19:23" s="1" customFormat="1" x14ac:dyDescent="0.25">
      <c r="S538" s="20">
        <v>1.98</v>
      </c>
      <c r="T538" s="20">
        <f t="shared" si="32"/>
        <v>0.77700000000000002</v>
      </c>
      <c r="U538" s="22" t="str">
        <f t="shared" si="33"/>
        <v>0.777</v>
      </c>
      <c r="V538" s="21">
        <f t="shared" si="34"/>
        <v>0</v>
      </c>
      <c r="W538" s="21">
        <f t="shared" si="35"/>
        <v>0.62814662243282959</v>
      </c>
    </row>
    <row r="539" spans="19:23" s="1" customFormat="1" x14ac:dyDescent="0.25">
      <c r="S539" s="20">
        <v>1.99</v>
      </c>
      <c r="T539" s="20">
        <f t="shared" si="32"/>
        <v>0.77800000000000002</v>
      </c>
      <c r="U539" s="22" t="str">
        <f t="shared" si="33"/>
        <v>0.778</v>
      </c>
      <c r="V539" s="21">
        <f t="shared" si="34"/>
        <v>0</v>
      </c>
      <c r="W539" s="21">
        <f t="shared" si="35"/>
        <v>0.61580084915073818</v>
      </c>
    </row>
    <row r="540" spans="19:23" s="1" customFormat="1" x14ac:dyDescent="0.25">
      <c r="S540" s="20">
        <v>2</v>
      </c>
      <c r="T540" s="20">
        <f t="shared" si="32"/>
        <v>0.77900000000000003</v>
      </c>
      <c r="U540" s="22" t="str">
        <f t="shared" si="33"/>
        <v>0.779</v>
      </c>
      <c r="V540" s="21">
        <f t="shared" si="34"/>
        <v>0</v>
      </c>
      <c r="W540" s="21">
        <f t="shared" si="35"/>
        <v>0.60363735647201655</v>
      </c>
    </row>
    <row r="541" spans="19:23" s="1" customFormat="1" x14ac:dyDescent="0.25">
      <c r="S541" s="20">
        <v>2.0099999999999998</v>
      </c>
      <c r="T541" s="20">
        <f t="shared" si="32"/>
        <v>0.78</v>
      </c>
      <c r="U541" s="22" t="str">
        <f t="shared" si="33"/>
        <v>0.78</v>
      </c>
      <c r="V541" s="21">
        <f t="shared" si="34"/>
        <v>0</v>
      </c>
      <c r="W541" s="21">
        <f t="shared" si="35"/>
        <v>0.5916549524850625</v>
      </c>
    </row>
    <row r="542" spans="19:23" s="1" customFormat="1" x14ac:dyDescent="0.25">
      <c r="S542" s="20">
        <v>2.02</v>
      </c>
      <c r="T542" s="20">
        <f t="shared" si="32"/>
        <v>0.78100000000000003</v>
      </c>
      <c r="U542" s="22" t="str">
        <f t="shared" si="33"/>
        <v>0.781</v>
      </c>
      <c r="V542" s="21">
        <f t="shared" si="34"/>
        <v>0</v>
      </c>
      <c r="W542" s="21">
        <f t="shared" si="35"/>
        <v>0.57985241509529917</v>
      </c>
    </row>
    <row r="543" spans="19:23" s="1" customFormat="1" x14ac:dyDescent="0.25">
      <c r="S543" s="20">
        <v>2.0299999999999998</v>
      </c>
      <c r="T543" s="20">
        <f t="shared" si="32"/>
        <v>0.78200000000000003</v>
      </c>
      <c r="U543" s="22" t="str">
        <f t="shared" si="33"/>
        <v>0.782</v>
      </c>
      <c r="V543" s="21">
        <f t="shared" si="34"/>
        <v>0</v>
      </c>
      <c r="W543" s="21">
        <f t="shared" si="35"/>
        <v>0.5682284931082332</v>
      </c>
    </row>
    <row r="544" spans="19:23" s="1" customFormat="1" x14ac:dyDescent="0.25">
      <c r="S544" s="20">
        <v>2.04</v>
      </c>
      <c r="T544" s="20">
        <f t="shared" si="32"/>
        <v>0.78200000000000003</v>
      </c>
      <c r="U544" s="22" t="str">
        <f t="shared" si="33"/>
        <v>0.782</v>
      </c>
      <c r="V544" s="21">
        <f t="shared" si="34"/>
        <v>0</v>
      </c>
      <c r="W544" s="21">
        <f t="shared" si="35"/>
        <v>0.55678190730535893</v>
      </c>
    </row>
    <row r="545" spans="19:23" s="1" customFormat="1" x14ac:dyDescent="0.25">
      <c r="S545" s="20">
        <v>2.0499999999999998</v>
      </c>
      <c r="T545" s="20">
        <f t="shared" si="32"/>
        <v>0.78300000000000003</v>
      </c>
      <c r="U545" s="22" t="str">
        <f t="shared" si="33"/>
        <v>0.783</v>
      </c>
      <c r="V545" s="21">
        <f t="shared" si="34"/>
        <v>0</v>
      </c>
      <c r="W545" s="21">
        <f t="shared" si="35"/>
        <v>0.54551135151242691</v>
      </c>
    </row>
    <row r="546" spans="19:23" s="1" customFormat="1" x14ac:dyDescent="0.25">
      <c r="S546" s="20">
        <v>2.06</v>
      </c>
      <c r="T546" s="20">
        <f t="shared" si="32"/>
        <v>0.78400000000000003</v>
      </c>
      <c r="U546" s="22" t="str">
        <f t="shared" si="33"/>
        <v>0.784</v>
      </c>
      <c r="V546" s="21">
        <f t="shared" si="34"/>
        <v>0</v>
      </c>
      <c r="W546" s="21">
        <f t="shared" si="35"/>
        <v>0.53441549365957874</v>
      </c>
    </row>
    <row r="547" spans="19:23" s="1" customFormat="1" x14ac:dyDescent="0.25">
      <c r="S547" s="20">
        <v>2.0699999999999998</v>
      </c>
      <c r="T547" s="20">
        <f t="shared" si="32"/>
        <v>0.78500000000000003</v>
      </c>
      <c r="U547" s="22" t="str">
        <f t="shared" si="33"/>
        <v>0.785</v>
      </c>
      <c r="V547" s="21">
        <f t="shared" si="34"/>
        <v>0</v>
      </c>
      <c r="W547" s="21">
        <f t="shared" si="35"/>
        <v>0.52349297683289653</v>
      </c>
    </row>
    <row r="548" spans="19:23" s="1" customFormat="1" x14ac:dyDescent="0.25">
      <c r="S548" s="20">
        <v>2.08</v>
      </c>
      <c r="T548" s="20">
        <f t="shared" si="32"/>
        <v>0.78600000000000003</v>
      </c>
      <c r="U548" s="22" t="str">
        <f t="shared" si="33"/>
        <v>0.786</v>
      </c>
      <c r="V548" s="21">
        <f t="shared" si="34"/>
        <v>0</v>
      </c>
      <c r="W548" s="21">
        <f t="shared" si="35"/>
        <v>0.51274242031690653</v>
      </c>
    </row>
    <row r="549" spans="19:23" s="1" customFormat="1" x14ac:dyDescent="0.25">
      <c r="S549" s="20">
        <v>2.09</v>
      </c>
      <c r="T549" s="20">
        <f t="shared" si="32"/>
        <v>0.78700000000000003</v>
      </c>
      <c r="U549" s="22" t="str">
        <f t="shared" si="33"/>
        <v>0.787</v>
      </c>
      <c r="V549" s="21">
        <f t="shared" si="34"/>
        <v>0</v>
      </c>
      <c r="W549" s="21">
        <f t="shared" si="35"/>
        <v>0.50216242062760952</v>
      </c>
    </row>
    <row r="550" spans="19:23" s="1" customFormat="1" x14ac:dyDescent="0.25">
      <c r="S550" s="20">
        <v>2.1</v>
      </c>
      <c r="T550" s="20">
        <f t="shared" si="32"/>
        <v>0.78800000000000003</v>
      </c>
      <c r="U550" s="22" t="str">
        <f t="shared" si="33"/>
        <v>0.788</v>
      </c>
      <c r="V550" s="21">
        <f t="shared" si="34"/>
        <v>0</v>
      </c>
      <c r="W550" s="21">
        <f t="shared" si="35"/>
        <v>0.49175155253560859</v>
      </c>
    </row>
    <row r="551" spans="19:23" s="1" customFormat="1" x14ac:dyDescent="0.25">
      <c r="S551" s="20">
        <v>2.11</v>
      </c>
      <c r="T551" s="20">
        <f t="shared" si="32"/>
        <v>0.78900000000000003</v>
      </c>
      <c r="U551" s="22" t="str">
        <f t="shared" si="33"/>
        <v>0.789</v>
      </c>
      <c r="V551" s="21">
        <f t="shared" si="34"/>
        <v>0</v>
      </c>
      <c r="W551" s="21">
        <f t="shared" si="35"/>
        <v>0.48150837007894348</v>
      </c>
    </row>
    <row r="552" spans="19:23" s="1" customFormat="1" x14ac:dyDescent="0.25">
      <c r="S552" s="20">
        <v>2.12</v>
      </c>
      <c r="T552" s="20">
        <f t="shared" si="32"/>
        <v>0.79</v>
      </c>
      <c r="U552" s="22" t="str">
        <f t="shared" si="33"/>
        <v>0.79</v>
      </c>
      <c r="V552" s="21">
        <f t="shared" si="34"/>
        <v>0</v>
      </c>
      <c r="W552" s="21">
        <f t="shared" si="35"/>
        <v>0.47143140756522772</v>
      </c>
    </row>
    <row r="553" spans="19:23" s="1" customFormat="1" x14ac:dyDescent="0.25">
      <c r="S553" s="20">
        <v>2.13</v>
      </c>
      <c r="T553" s="20">
        <f t="shared" si="32"/>
        <v>0.79100000000000004</v>
      </c>
      <c r="U553" s="22" t="str">
        <f t="shared" si="33"/>
        <v>0.791</v>
      </c>
      <c r="V553" s="21">
        <f t="shared" si="34"/>
        <v>0</v>
      </c>
      <c r="W553" s="21">
        <f t="shared" si="35"/>
        <v>0.4615191805627285</v>
      </c>
    </row>
    <row r="554" spans="19:23" s="1" customFormat="1" x14ac:dyDescent="0.25">
      <c r="S554" s="20">
        <v>2.14</v>
      </c>
      <c r="T554" s="20">
        <f t="shared" si="32"/>
        <v>0.79100000000000004</v>
      </c>
      <c r="U554" s="22" t="str">
        <f t="shared" si="33"/>
        <v>0.791</v>
      </c>
      <c r="V554" s="21">
        <f t="shared" si="34"/>
        <v>0</v>
      </c>
      <c r="W554" s="21">
        <f t="shared" si="35"/>
        <v>0.45177018688001974</v>
      </c>
    </row>
    <row r="555" spans="19:23" s="1" customFormat="1" x14ac:dyDescent="0.25">
      <c r="S555" s="20">
        <v>2.15</v>
      </c>
      <c r="T555" s="20">
        <f t="shared" si="32"/>
        <v>0.79200000000000004</v>
      </c>
      <c r="U555" s="22" t="str">
        <f t="shared" si="33"/>
        <v>0.792</v>
      </c>
      <c r="V555" s="21">
        <f t="shared" si="34"/>
        <v>0</v>
      </c>
      <c r="W555" s="21">
        <f t="shared" si="35"/>
        <v>0.44218290753387818</v>
      </c>
    </row>
    <row r="556" spans="19:23" s="1" customFormat="1" x14ac:dyDescent="0.25">
      <c r="S556" s="20">
        <v>2.16</v>
      </c>
      <c r="T556" s="20">
        <f t="shared" si="32"/>
        <v>0.79300000000000004</v>
      </c>
      <c r="U556" s="22" t="str">
        <f t="shared" si="33"/>
        <v>0.793</v>
      </c>
      <c r="V556" s="21">
        <f t="shared" si="34"/>
        <v>0</v>
      </c>
      <c r="W556" s="21">
        <f t="shared" si="35"/>
        <v>0.43275580770508182</v>
      </c>
    </row>
    <row r="557" spans="19:23" s="1" customFormat="1" x14ac:dyDescent="0.25">
      <c r="S557" s="20">
        <v>2.17</v>
      </c>
      <c r="T557" s="20">
        <f t="shared" si="32"/>
        <v>0.79400000000000004</v>
      </c>
      <c r="U557" s="22" t="str">
        <f t="shared" si="33"/>
        <v>0.794</v>
      </c>
      <c r="V557" s="21">
        <f t="shared" si="34"/>
        <v>0</v>
      </c>
      <c r="W557" s="21">
        <f t="shared" si="35"/>
        <v>0.42348733768181074</v>
      </c>
    </row>
    <row r="558" spans="19:23" s="1" customFormat="1" x14ac:dyDescent="0.25">
      <c r="S558" s="20">
        <v>2.1800000000000002</v>
      </c>
      <c r="T558" s="20">
        <f t="shared" si="32"/>
        <v>0.79500000000000004</v>
      </c>
      <c r="U558" s="22" t="str">
        <f t="shared" si="33"/>
        <v>0.795</v>
      </c>
      <c r="V558" s="21">
        <f t="shared" si="34"/>
        <v>0</v>
      </c>
      <c r="W558" s="21">
        <f t="shared" si="35"/>
        <v>0.41437593379034426</v>
      </c>
    </row>
    <row r="559" spans="19:23" s="1" customFormat="1" x14ac:dyDescent="0.25">
      <c r="S559" s="20">
        <v>2.19</v>
      </c>
      <c r="T559" s="20">
        <f t="shared" si="32"/>
        <v>0.79600000000000004</v>
      </c>
      <c r="U559" s="22" t="str">
        <f t="shared" si="33"/>
        <v>0.796</v>
      </c>
      <c r="V559" s="21">
        <f t="shared" si="34"/>
        <v>0</v>
      </c>
      <c r="W559" s="21">
        <f t="shared" si="35"/>
        <v>0.40542001931278088</v>
      </c>
    </row>
    <row r="560" spans="19:23" s="1" customFormat="1" x14ac:dyDescent="0.25">
      <c r="S560" s="20">
        <v>2.2000000000000002</v>
      </c>
      <c r="T560" s="20">
        <f t="shared" si="32"/>
        <v>0.79700000000000004</v>
      </c>
      <c r="U560" s="22" t="str">
        <f t="shared" si="33"/>
        <v>0.797</v>
      </c>
      <c r="V560" s="21">
        <f t="shared" si="34"/>
        <v>0</v>
      </c>
      <c r="W560" s="21">
        <f t="shared" si="35"/>
        <v>0.39661800539150605</v>
      </c>
    </row>
    <row r="561" spans="19:23" s="1" customFormat="1" x14ac:dyDescent="0.25">
      <c r="S561" s="20">
        <v>2.21</v>
      </c>
      <c r="T561" s="20">
        <f t="shared" si="32"/>
        <v>0.79800000000000004</v>
      </c>
      <c r="U561" s="22" t="str">
        <f t="shared" si="33"/>
        <v>0.798</v>
      </c>
      <c r="V561" s="21">
        <f t="shared" si="34"/>
        <v>0</v>
      </c>
      <c r="W561" s="21">
        <f t="shared" si="35"/>
        <v>0.38796829192016463</v>
      </c>
    </row>
    <row r="562" spans="19:23" s="1" customFormat="1" x14ac:dyDescent="0.25">
      <c r="S562" s="20">
        <v>2.2200000000000002</v>
      </c>
      <c r="T562" s="20">
        <f t="shared" si="32"/>
        <v>0.79900000000000004</v>
      </c>
      <c r="U562" s="22" t="str">
        <f t="shared" si="33"/>
        <v>0.799</v>
      </c>
      <c r="V562" s="21">
        <f t="shared" si="34"/>
        <v>0</v>
      </c>
      <c r="W562" s="21">
        <f t="shared" si="35"/>
        <v>0.37946926842089235</v>
      </c>
    </row>
    <row r="563" spans="19:23" s="1" customFormat="1" x14ac:dyDescent="0.25">
      <c r="S563" s="20">
        <v>2.23</v>
      </c>
      <c r="T563" s="20">
        <f t="shared" si="32"/>
        <v>0.79900000000000004</v>
      </c>
      <c r="U563" s="22" t="str">
        <f t="shared" si="33"/>
        <v>0.799</v>
      </c>
      <c r="V563" s="21">
        <f t="shared" si="34"/>
        <v>0</v>
      </c>
      <c r="W563" s="21">
        <f t="shared" si="35"/>
        <v>0.37111931490759259</v>
      </c>
    </row>
    <row r="564" spans="19:23" s="1" customFormat="1" x14ac:dyDescent="0.25">
      <c r="S564" s="20">
        <v>2.2400000000000002</v>
      </c>
      <c r="T564" s="20">
        <f t="shared" si="32"/>
        <v>0.8</v>
      </c>
      <c r="U564" s="22" t="str">
        <f t="shared" si="33"/>
        <v>0.8</v>
      </c>
      <c r="V564" s="21">
        <f t="shared" si="34"/>
        <v>0</v>
      </c>
      <c r="W564" s="21">
        <f t="shared" si="35"/>
        <v>0.36291680273504229</v>
      </c>
    </row>
    <row r="565" spans="19:23" s="1" customFormat="1" x14ac:dyDescent="0.25">
      <c r="S565" s="20">
        <v>2.25</v>
      </c>
      <c r="T565" s="20">
        <f t="shared" si="32"/>
        <v>0.80100000000000005</v>
      </c>
      <c r="U565" s="22" t="str">
        <f t="shared" si="33"/>
        <v>0.801</v>
      </c>
      <c r="V565" s="21">
        <f t="shared" si="34"/>
        <v>0</v>
      </c>
      <c r="W565" s="21">
        <f t="shared" si="35"/>
        <v>0.35486009543364166</v>
      </c>
    </row>
    <row r="566" spans="19:23" s="1" customFormat="1" x14ac:dyDescent="0.25">
      <c r="S566" s="20">
        <v>2.2599999999999998</v>
      </c>
      <c r="T566" s="20">
        <f t="shared" si="32"/>
        <v>0.80200000000000005</v>
      </c>
      <c r="U566" s="22" t="str">
        <f t="shared" si="33"/>
        <v>0.802</v>
      </c>
      <c r="V566" s="21">
        <f t="shared" si="34"/>
        <v>0</v>
      </c>
      <c r="W566" s="21">
        <f t="shared" si="35"/>
        <v>0.34694754952962059</v>
      </c>
    </row>
    <row r="567" spans="19:23" s="1" customFormat="1" x14ac:dyDescent="0.25">
      <c r="S567" s="20">
        <v>2.27</v>
      </c>
      <c r="T567" s="20">
        <f t="shared" si="32"/>
        <v>0.80300000000000005</v>
      </c>
      <c r="U567" s="22" t="str">
        <f t="shared" si="33"/>
        <v>0.803</v>
      </c>
      <c r="V567" s="21">
        <f t="shared" si="34"/>
        <v>0</v>
      </c>
      <c r="W567" s="21">
        <f t="shared" si="35"/>
        <v>0.3391775153505423</v>
      </c>
    </row>
    <row r="568" spans="19:23" s="1" customFormat="1" x14ac:dyDescent="0.25">
      <c r="S568" s="20">
        <v>2.2799999999999998</v>
      </c>
      <c r="T568" s="20">
        <f t="shared" si="32"/>
        <v>0.80400000000000005</v>
      </c>
      <c r="U568" s="22" t="str">
        <f t="shared" si="33"/>
        <v>0.804</v>
      </c>
      <c r="V568" s="21">
        <f t="shared" si="34"/>
        <v>0</v>
      </c>
      <c r="W568" s="21">
        <f t="shared" si="35"/>
        <v>0.33154833781595161</v>
      </c>
    </row>
    <row r="569" spans="19:23" s="1" customFormat="1" x14ac:dyDescent="0.25">
      <c r="S569" s="20">
        <v>2.29</v>
      </c>
      <c r="T569" s="20">
        <f t="shared" si="32"/>
        <v>0.80500000000000005</v>
      </c>
      <c r="U569" s="22" t="str">
        <f t="shared" si="33"/>
        <v>0.805</v>
      </c>
      <c r="V569" s="21">
        <f t="shared" si="34"/>
        <v>0</v>
      </c>
      <c r="W569" s="21">
        <f t="shared" si="35"/>
        <v>0.32405835721302595</v>
      </c>
    </row>
    <row r="570" spans="19:23" s="1" customFormat="1" x14ac:dyDescent="0.25">
      <c r="S570" s="20">
        <v>2.2999999999999998</v>
      </c>
      <c r="T570" s="20">
        <f t="shared" si="32"/>
        <v>0.80600000000000005</v>
      </c>
      <c r="U570" s="22" t="str">
        <f t="shared" si="33"/>
        <v>0.806</v>
      </c>
      <c r="V570" s="21">
        <f t="shared" si="34"/>
        <v>0</v>
      </c>
      <c r="W570" s="21">
        <f t="shared" si="35"/>
        <v>0.3167059099571119</v>
      </c>
    </row>
    <row r="571" spans="19:23" s="1" customFormat="1" x14ac:dyDescent="0.25">
      <c r="S571" s="20">
        <v>2.31</v>
      </c>
      <c r="T571" s="20">
        <f t="shared" si="32"/>
        <v>0.80700000000000005</v>
      </c>
      <c r="U571" s="22" t="str">
        <f t="shared" si="33"/>
        <v>0.807</v>
      </c>
      <c r="V571" s="21">
        <f t="shared" si="34"/>
        <v>0</v>
      </c>
      <c r="W571" s="21">
        <f t="shared" si="35"/>
        <v>0.30948932933702789</v>
      </c>
    </row>
    <row r="572" spans="19:23" s="1" customFormat="1" x14ac:dyDescent="0.25">
      <c r="S572" s="20">
        <v>2.3199999999999998</v>
      </c>
      <c r="T572" s="20">
        <f t="shared" si="32"/>
        <v>0.80800000000000005</v>
      </c>
      <c r="U572" s="22" t="str">
        <f t="shared" si="33"/>
        <v>0.808</v>
      </c>
      <c r="V572" s="21">
        <f t="shared" si="34"/>
        <v>0</v>
      </c>
      <c r="W572" s="21">
        <f t="shared" si="35"/>
        <v>0.30240694624504466</v>
      </c>
    </row>
    <row r="573" spans="19:23" s="1" customFormat="1" x14ac:dyDescent="0.25">
      <c r="S573" s="20">
        <v>2.33</v>
      </c>
      <c r="T573" s="20">
        <f t="shared" si="32"/>
        <v>0.80800000000000005</v>
      </c>
      <c r="U573" s="22" t="str">
        <f t="shared" si="33"/>
        <v>0.808</v>
      </c>
      <c r="V573" s="21">
        <f t="shared" si="34"/>
        <v>0</v>
      </c>
      <c r="W573" s="21">
        <f t="shared" si="35"/>
        <v>0.2954570898914477</v>
      </c>
    </row>
    <row r="574" spans="19:23" s="1" customFormat="1" x14ac:dyDescent="0.25">
      <c r="S574" s="20">
        <v>2.34</v>
      </c>
      <c r="T574" s="20">
        <f t="shared" si="32"/>
        <v>0.80900000000000005</v>
      </c>
      <c r="U574" s="22" t="str">
        <f t="shared" si="33"/>
        <v>0.809</v>
      </c>
      <c r="V574" s="21">
        <f t="shared" si="34"/>
        <v>0</v>
      </c>
      <c r="W574" s="21">
        <f t="shared" si="35"/>
        <v>0.28863808850361883</v>
      </c>
    </row>
    <row r="575" spans="19:23" s="1" customFormat="1" x14ac:dyDescent="0.25">
      <c r="S575" s="20">
        <v>2.35</v>
      </c>
      <c r="T575" s="20">
        <f t="shared" si="32"/>
        <v>0.81</v>
      </c>
      <c r="U575" s="22" t="str">
        <f t="shared" si="33"/>
        <v>0.81</v>
      </c>
      <c r="V575" s="21">
        <f t="shared" si="34"/>
        <v>0</v>
      </c>
      <c r="W575" s="21">
        <f t="shared" si="35"/>
        <v>0.28194827000956812</v>
      </c>
    </row>
    <row r="576" spans="19:23" s="1" customFormat="1" x14ac:dyDescent="0.25">
      <c r="S576" s="20">
        <v>2.36</v>
      </c>
      <c r="T576" s="20">
        <f t="shared" si="32"/>
        <v>0.81100000000000005</v>
      </c>
      <c r="U576" s="22" t="str">
        <f t="shared" si="33"/>
        <v>0.811</v>
      </c>
      <c r="V576" s="21">
        <f t="shared" si="34"/>
        <v>0</v>
      </c>
      <c r="W576" s="21">
        <f t="shared" si="35"/>
        <v>0.2753859627058769</v>
      </c>
    </row>
    <row r="577" spans="19:23" s="1" customFormat="1" x14ac:dyDescent="0.25">
      <c r="S577" s="20">
        <v>2.37</v>
      </c>
      <c r="T577" s="20">
        <f t="shared" si="32"/>
        <v>0.81200000000000006</v>
      </c>
      <c r="U577" s="22" t="str">
        <f t="shared" si="33"/>
        <v>0.812</v>
      </c>
      <c r="V577" s="21">
        <f t="shared" si="34"/>
        <v>0</v>
      </c>
      <c r="W577" s="21">
        <f t="shared" si="35"/>
        <v>0.26894949591000566</v>
      </c>
    </row>
    <row r="578" spans="19:23" s="1" customFormat="1" x14ac:dyDescent="0.25">
      <c r="S578" s="20">
        <v>2.38</v>
      </c>
      <c r="T578" s="20">
        <f t="shared" si="32"/>
        <v>0.81299999999999994</v>
      </c>
      <c r="U578" s="22" t="str">
        <f t="shared" si="33"/>
        <v>0.813</v>
      </c>
      <c r="V578" s="21">
        <f t="shared" si="34"/>
        <v>0</v>
      </c>
      <c r="W578" s="21">
        <f t="shared" si="35"/>
        <v>0.2626372005969525</v>
      </c>
    </row>
    <row r="579" spans="19:23" s="1" customFormat="1" x14ac:dyDescent="0.25">
      <c r="S579" s="20">
        <v>2.39</v>
      </c>
      <c r="T579" s="20">
        <f t="shared" si="32"/>
        <v>0.81399999999999995</v>
      </c>
      <c r="U579" s="22" t="str">
        <f t="shared" si="33"/>
        <v>0.814</v>
      </c>
      <c r="V579" s="21">
        <f t="shared" si="34"/>
        <v>0</v>
      </c>
      <c r="W579" s="21">
        <f t="shared" si="35"/>
        <v>0.25644741002024002</v>
      </c>
    </row>
    <row r="580" spans="19:23" s="1" customFormat="1" x14ac:dyDescent="0.25">
      <c r="S580" s="20">
        <v>2.4</v>
      </c>
      <c r="T580" s="20">
        <f t="shared" si="32"/>
        <v>0.81499999999999995</v>
      </c>
      <c r="U580" s="22" t="str">
        <f t="shared" si="33"/>
        <v>0.815</v>
      </c>
      <c r="V580" s="21">
        <f t="shared" si="34"/>
        <v>0</v>
      </c>
      <c r="W580" s="21">
        <f t="shared" si="35"/>
        <v>0.25037846031723565</v>
      </c>
    </row>
    <row r="581" spans="19:23" s="1" customFormat="1" x14ac:dyDescent="0.25">
      <c r="S581" s="20">
        <v>2.41</v>
      </c>
      <c r="T581" s="20">
        <f t="shared" si="32"/>
        <v>0.81599999999999995</v>
      </c>
      <c r="U581" s="22" t="str">
        <f t="shared" si="33"/>
        <v>0.816</v>
      </c>
      <c r="V581" s="21">
        <f t="shared" si="34"/>
        <v>0</v>
      </c>
      <c r="W581" s="21">
        <f t="shared" si="35"/>
        <v>0.24442869109880899</v>
      </c>
    </row>
    <row r="582" spans="19:23" s="1" customFormat="1" x14ac:dyDescent="0.25">
      <c r="S582" s="20">
        <v>2.42</v>
      </c>
      <c r="T582" s="20">
        <f t="shared" si="32"/>
        <v>0.81599999999999995</v>
      </c>
      <c r="U582" s="22" t="str">
        <f t="shared" si="33"/>
        <v>0.816</v>
      </c>
      <c r="V582" s="21">
        <f t="shared" si="34"/>
        <v>0</v>
      </c>
      <c r="W582" s="21">
        <f t="shared" si="35"/>
        <v>0.23859644602334984</v>
      </c>
    </row>
    <row r="583" spans="19:23" s="1" customFormat="1" x14ac:dyDescent="0.25">
      <c r="S583" s="20">
        <v>2.4300000000000002</v>
      </c>
      <c r="T583" s="20">
        <f t="shared" si="32"/>
        <v>0.81699999999999995</v>
      </c>
      <c r="U583" s="22" t="str">
        <f t="shared" si="33"/>
        <v>0.817</v>
      </c>
      <c r="V583" s="21">
        <f t="shared" si="34"/>
        <v>0</v>
      </c>
      <c r="W583" s="21">
        <f t="shared" si="35"/>
        <v>0.23288007335517313</v>
      </c>
    </row>
    <row r="584" spans="19:23" s="1" customFormat="1" x14ac:dyDescent="0.25">
      <c r="S584" s="20">
        <v>2.44</v>
      </c>
      <c r="T584" s="20">
        <f t="shared" si="32"/>
        <v>0.81799999999999995</v>
      </c>
      <c r="U584" s="22" t="str">
        <f t="shared" si="33"/>
        <v>0.818</v>
      </c>
      <c r="V584" s="21">
        <f t="shared" si="34"/>
        <v>0</v>
      </c>
      <c r="W584" s="21">
        <f t="shared" si="35"/>
        <v>0.22727792650735448</v>
      </c>
    </row>
    <row r="585" spans="19:23" s="1" customFormat="1" x14ac:dyDescent="0.25">
      <c r="S585" s="20">
        <v>2.4500000000000002</v>
      </c>
      <c r="T585" s="20">
        <f t="shared" si="32"/>
        <v>0.81899999999999995</v>
      </c>
      <c r="U585" s="22" t="str">
        <f t="shared" si="33"/>
        <v>0.819</v>
      </c>
      <c r="V585" s="21">
        <f t="shared" si="34"/>
        <v>0</v>
      </c>
      <c r="W585" s="21">
        <f t="shared" si="35"/>
        <v>0.22178836456904158</v>
      </c>
    </row>
    <row r="586" spans="19:23" s="1" customFormat="1" x14ac:dyDescent="0.25">
      <c r="S586" s="20">
        <v>2.46</v>
      </c>
      <c r="T586" s="20">
        <f t="shared" si="32"/>
        <v>0.82</v>
      </c>
      <c r="U586" s="22" t="str">
        <f t="shared" si="33"/>
        <v>0.82</v>
      </c>
      <c r="V586" s="21">
        <f t="shared" si="34"/>
        <v>0</v>
      </c>
      <c r="W586" s="21">
        <f t="shared" si="35"/>
        <v>0.21640975281730654</v>
      </c>
    </row>
    <row r="587" spans="19:23" s="1" customFormat="1" x14ac:dyDescent="0.25">
      <c r="S587" s="20">
        <v>2.4700000000000002</v>
      </c>
      <c r="T587" s="20">
        <f t="shared" si="32"/>
        <v>0.82099999999999995</v>
      </c>
      <c r="U587" s="22" t="str">
        <f t="shared" si="33"/>
        <v>0.821</v>
      </c>
      <c r="V587" s="21">
        <f t="shared" si="34"/>
        <v>0</v>
      </c>
      <c r="W587" s="21">
        <f t="shared" si="35"/>
        <v>0.21114046321360033</v>
      </c>
    </row>
    <row r="588" spans="19:23" s="1" customFormat="1" x14ac:dyDescent="0.25">
      <c r="S588" s="20">
        <v>2.48</v>
      </c>
      <c r="T588" s="20">
        <f t="shared" si="32"/>
        <v>0.82199999999999995</v>
      </c>
      <c r="U588" s="22" t="str">
        <f t="shared" si="33"/>
        <v>0.822</v>
      </c>
      <c r="V588" s="21">
        <f t="shared" si="34"/>
        <v>0</v>
      </c>
      <c r="W588" s="21">
        <f t="shared" si="35"/>
        <v>0.2059788748848958</v>
      </c>
    </row>
    <row r="589" spans="19:23" s="1" customFormat="1" x14ac:dyDescent="0.25">
      <c r="S589" s="20">
        <v>2.4900000000000002</v>
      </c>
      <c r="T589" s="20">
        <f t="shared" si="32"/>
        <v>0.82299999999999995</v>
      </c>
      <c r="U589" s="22" t="str">
        <f t="shared" si="33"/>
        <v>0.823</v>
      </c>
      <c r="V589" s="21">
        <f t="shared" si="34"/>
        <v>0</v>
      </c>
      <c r="W589" s="21">
        <f t="shared" si="35"/>
        <v>0.20092337458959611</v>
      </c>
    </row>
    <row r="590" spans="19:23" s="1" customFormat="1" x14ac:dyDescent="0.25">
      <c r="S590" s="20">
        <v>2.5</v>
      </c>
      <c r="T590" s="20">
        <f t="shared" si="32"/>
        <v>0.82399999999999995</v>
      </c>
      <c r="U590" s="22" t="str">
        <f t="shared" si="33"/>
        <v>0.824</v>
      </c>
      <c r="V590" s="21">
        <f t="shared" si="34"/>
        <v>0</v>
      </c>
      <c r="W590" s="21">
        <f t="shared" si="35"/>
        <v>0.19597235716831185</v>
      </c>
    </row>
    <row r="591" spans="19:23" s="1" customFormat="1" x14ac:dyDescent="0.25">
      <c r="S591" s="20">
        <v>2.5099999999999998</v>
      </c>
      <c r="T591" s="20">
        <f t="shared" si="32"/>
        <v>0.82499999999999996</v>
      </c>
      <c r="U591" s="22" t="str">
        <f t="shared" si="33"/>
        <v>0.825</v>
      </c>
      <c r="V591" s="21">
        <f t="shared" si="34"/>
        <v>0</v>
      </c>
      <c r="W591" s="21">
        <f t="shared" si="35"/>
        <v>0.1911242259796031</v>
      </c>
    </row>
    <row r="592" spans="19:23" s="1" customFormat="1" x14ac:dyDescent="0.25">
      <c r="S592" s="20">
        <v>2.52</v>
      </c>
      <c r="T592" s="20">
        <f t="shared" si="32"/>
        <v>0.82499999999999996</v>
      </c>
      <c r="U592" s="22" t="str">
        <f t="shared" si="33"/>
        <v>0.825</v>
      </c>
      <c r="V592" s="21">
        <f t="shared" si="34"/>
        <v>0</v>
      </c>
      <c r="W592" s="21">
        <f t="shared" si="35"/>
        <v>0.18637739332080105</v>
      </c>
    </row>
    <row r="593" spans="19:23" s="1" customFormat="1" x14ac:dyDescent="0.25">
      <c r="S593" s="20">
        <v>2.5299999999999998</v>
      </c>
      <c r="T593" s="20">
        <f t="shared" si="32"/>
        <v>0.82599999999999996</v>
      </c>
      <c r="U593" s="22" t="str">
        <f t="shared" si="33"/>
        <v>0.826</v>
      </c>
      <c r="V593" s="21">
        <f t="shared" si="34"/>
        <v>0</v>
      </c>
      <c r="W593" s="21">
        <f t="shared" si="35"/>
        <v>0.18173028083402748</v>
      </c>
    </row>
    <row r="594" spans="19:23" s="1" customFormat="1" x14ac:dyDescent="0.25">
      <c r="S594" s="20">
        <v>2.54</v>
      </c>
      <c r="T594" s="20">
        <f t="shared" si="32"/>
        <v>0.82699999999999996</v>
      </c>
      <c r="U594" s="22" t="str">
        <f t="shared" si="33"/>
        <v>0.827</v>
      </c>
      <c r="V594" s="21">
        <f t="shared" si="34"/>
        <v>0</v>
      </c>
      <c r="W594" s="21">
        <f t="shared" si="35"/>
        <v>0.17718131989753327</v>
      </c>
    </row>
    <row r="595" spans="19:23" s="1" customFormat="1" x14ac:dyDescent="0.25">
      <c r="S595" s="20">
        <v>2.5499999999999998</v>
      </c>
      <c r="T595" s="20">
        <f t="shared" si="32"/>
        <v>0.82799999999999996</v>
      </c>
      <c r="U595" s="22" t="str">
        <f t="shared" si="33"/>
        <v>0.828</v>
      </c>
      <c r="V595" s="21">
        <f t="shared" si="34"/>
        <v>0</v>
      </c>
      <c r="W595" s="21">
        <f t="shared" si="35"/>
        <v>0.17272895200249594</v>
      </c>
    </row>
    <row r="596" spans="19:23" s="1" customFormat="1" x14ac:dyDescent="0.25">
      <c r="S596" s="20">
        <v>2.56</v>
      </c>
      <c r="T596" s="20">
        <f t="shared" ref="T596:T659" si="36">ROUND($C$7+S596*$C$9,3)</f>
        <v>0.82899999999999996</v>
      </c>
      <c r="U596" s="22" t="str">
        <f t="shared" ref="U596:U659" si="37">CONCATENATE(T596)</f>
        <v>0.829</v>
      </c>
      <c r="V596" s="21">
        <f t="shared" ref="V596:V660" si="38">IF(OR(T596&lt;$E$6,T596&gt;$G$6),0,(EXP(-0.5*S596^2))/($C$9*SQRT(2*PI())))</f>
        <v>0</v>
      </c>
      <c r="W596" s="21">
        <f t="shared" ref="W596:W660" si="39">IF(AND(T596&gt;=$E$6,T596&lt;=$G$6),0,(EXP(-0.5*S596^2))/($C$9*SQRT(2*PI())))</f>
        <v>0.16837162911540851</v>
      </c>
    </row>
    <row r="597" spans="19:23" s="1" customFormat="1" x14ac:dyDescent="0.25">
      <c r="S597" s="20">
        <v>2.57</v>
      </c>
      <c r="T597" s="20">
        <f t="shared" si="36"/>
        <v>0.83</v>
      </c>
      <c r="U597" s="22" t="str">
        <f t="shared" si="37"/>
        <v>0.83</v>
      </c>
      <c r="V597" s="21">
        <f t="shared" si="38"/>
        <v>0</v>
      </c>
      <c r="W597" s="21">
        <f t="shared" si="39"/>
        <v>0.16410781402621094</v>
      </c>
    </row>
    <row r="598" spans="19:23" s="1" customFormat="1" x14ac:dyDescent="0.25">
      <c r="S598" s="20">
        <v>2.58</v>
      </c>
      <c r="T598" s="20">
        <f t="shared" si="36"/>
        <v>0.83099999999999996</v>
      </c>
      <c r="U598" s="22" t="str">
        <f t="shared" si="37"/>
        <v>0.831</v>
      </c>
      <c r="V598" s="21">
        <f t="shared" si="38"/>
        <v>0</v>
      </c>
      <c r="W598" s="21">
        <f t="shared" si="39"/>
        <v>0.15993598068231174</v>
      </c>
    </row>
    <row r="599" spans="19:23" s="1" customFormat="1" x14ac:dyDescent="0.25">
      <c r="S599" s="20">
        <v>2.59</v>
      </c>
      <c r="T599" s="20">
        <f t="shared" si="36"/>
        <v>0.83199999999999996</v>
      </c>
      <c r="U599" s="22" t="str">
        <f t="shared" si="37"/>
        <v>0.832</v>
      </c>
      <c r="V599" s="21">
        <f t="shared" si="38"/>
        <v>0</v>
      </c>
      <c r="W599" s="21">
        <f t="shared" si="39"/>
        <v>0.15585461450866309</v>
      </c>
    </row>
    <row r="600" spans="19:23" s="1" customFormat="1" x14ac:dyDescent="0.25">
      <c r="S600" s="20">
        <v>2.6</v>
      </c>
      <c r="T600" s="20">
        <f t="shared" si="36"/>
        <v>0.83299999999999996</v>
      </c>
      <c r="U600" s="22" t="str">
        <f t="shared" si="37"/>
        <v>0.833</v>
      </c>
      <c r="V600" s="21">
        <f t="shared" si="38"/>
        <v>0</v>
      </c>
      <c r="W600" s="21">
        <f t="shared" si="39"/>
        <v>0.15186221271404629</v>
      </c>
    </row>
    <row r="601" spans="19:23" s="1" customFormat="1" x14ac:dyDescent="0.25">
      <c r="S601" s="20">
        <v>2.61</v>
      </c>
      <c r="T601" s="20">
        <f t="shared" si="36"/>
        <v>0.83299999999999996</v>
      </c>
      <c r="U601" s="22" t="str">
        <f t="shared" si="37"/>
        <v>0.833</v>
      </c>
      <c r="V601" s="21">
        <f t="shared" si="38"/>
        <v>0</v>
      </c>
      <c r="W601" s="21">
        <f t="shared" si="39"/>
        <v>0.14795728458374449</v>
      </c>
    </row>
    <row r="602" spans="19:23" s="1" customFormat="1" x14ac:dyDescent="0.25">
      <c r="S602" s="20">
        <v>2.62</v>
      </c>
      <c r="T602" s="20">
        <f t="shared" si="36"/>
        <v>0.83399999999999996</v>
      </c>
      <c r="U602" s="22" t="str">
        <f t="shared" si="37"/>
        <v>0.834</v>
      </c>
      <c r="V602" s="21">
        <f t="shared" si="38"/>
        <v>0</v>
      </c>
      <c r="W602" s="21">
        <f t="shared" si="39"/>
        <v>0.14413835175876843</v>
      </c>
    </row>
    <row r="603" spans="19:23" s="1" customFormat="1" x14ac:dyDescent="0.25">
      <c r="S603" s="20">
        <v>2.63</v>
      </c>
      <c r="T603" s="20">
        <f t="shared" si="36"/>
        <v>0.83499999999999996</v>
      </c>
      <c r="U603" s="22" t="str">
        <f t="shared" si="37"/>
        <v>0.835</v>
      </c>
      <c r="V603" s="21">
        <f t="shared" si="38"/>
        <v>0</v>
      </c>
      <c r="W603" s="21">
        <f t="shared" si="39"/>
        <v>0.1404039485018227</v>
      </c>
    </row>
    <row r="604" spans="19:23" s="1" customFormat="1" x14ac:dyDescent="0.25">
      <c r="S604" s="20">
        <v>2.64</v>
      </c>
      <c r="T604" s="20">
        <f t="shared" si="36"/>
        <v>0.83599999999999997</v>
      </c>
      <c r="U604" s="22" t="str">
        <f t="shared" si="37"/>
        <v>0.836</v>
      </c>
      <c r="V604" s="21">
        <f t="shared" si="38"/>
        <v>0</v>
      </c>
      <c r="W604" s="21">
        <f t="shared" si="39"/>
        <v>0.13675262195018759</v>
      </c>
    </row>
    <row r="605" spans="19:23" s="1" customFormat="1" x14ac:dyDescent="0.25">
      <c r="S605" s="20">
        <v>2.65</v>
      </c>
      <c r="T605" s="20">
        <f t="shared" si="36"/>
        <v>0.83699999999999997</v>
      </c>
      <c r="U605" s="22" t="str">
        <f t="shared" si="37"/>
        <v>0.837</v>
      </c>
      <c r="V605" s="21">
        <f t="shared" si="38"/>
        <v>0</v>
      </c>
      <c r="W605" s="21">
        <f t="shared" si="39"/>
        <v>0.13318293235571255</v>
      </c>
    </row>
    <row r="606" spans="19:23" s="1" customFormat="1" x14ac:dyDescent="0.25">
      <c r="S606" s="20">
        <v>2.66</v>
      </c>
      <c r="T606" s="20">
        <f t="shared" si="36"/>
        <v>0.83799999999999997</v>
      </c>
      <c r="U606" s="22" t="str">
        <f t="shared" si="37"/>
        <v>0.838</v>
      </c>
      <c r="V606" s="21">
        <f t="shared" si="38"/>
        <v>0</v>
      </c>
      <c r="W606" s="21">
        <f t="shared" si="39"/>
        <v>0.12969345331210588</v>
      </c>
    </row>
    <row r="607" spans="19:23" s="1" customFormat="1" x14ac:dyDescent="0.25">
      <c r="S607" s="20">
        <v>2.67</v>
      </c>
      <c r="T607" s="20">
        <f t="shared" si="36"/>
        <v>0.83899999999999997</v>
      </c>
      <c r="U607" s="22" t="str">
        <f t="shared" si="37"/>
        <v>0.839</v>
      </c>
      <c r="V607" s="21">
        <f t="shared" si="38"/>
        <v>0</v>
      </c>
      <c r="W607" s="21">
        <f t="shared" si="39"/>
        <v>0.12628277196972199</v>
      </c>
    </row>
    <row r="608" spans="19:23" s="1" customFormat="1" x14ac:dyDescent="0.25">
      <c r="S608" s="20">
        <v>2.68</v>
      </c>
      <c r="T608" s="20">
        <f t="shared" si="36"/>
        <v>0.84</v>
      </c>
      <c r="U608" s="22" t="str">
        <f t="shared" si="37"/>
        <v>0.84</v>
      </c>
      <c r="V608" s="21">
        <f t="shared" si="38"/>
        <v>0</v>
      </c>
      <c r="W608" s="21">
        <f t="shared" si="39"/>
        <v>0.12294948923804136</v>
      </c>
    </row>
    <row r="609" spans="19:23" s="1" customFormat="1" x14ac:dyDescent="0.25">
      <c r="S609" s="20">
        <v>2.69</v>
      </c>
      <c r="T609" s="20">
        <f t="shared" si="36"/>
        <v>0.84099999999999997</v>
      </c>
      <c r="U609" s="22" t="str">
        <f t="shared" si="37"/>
        <v>0.841</v>
      </c>
      <c r="V609" s="21">
        <f t="shared" si="38"/>
        <v>0</v>
      </c>
      <c r="W609" s="21">
        <f t="shared" si="39"/>
        <v>0.1196922199760494</v>
      </c>
    </row>
    <row r="610" spans="19:23" s="1" customFormat="1" x14ac:dyDescent="0.25">
      <c r="S610" s="20">
        <v>2.7</v>
      </c>
      <c r="T610" s="20">
        <f t="shared" si="36"/>
        <v>0.84099999999999997</v>
      </c>
      <c r="U610" s="22" t="str">
        <f t="shared" si="37"/>
        <v>0.841</v>
      </c>
      <c r="V610" s="21">
        <f t="shared" si="38"/>
        <v>0</v>
      </c>
      <c r="W610" s="21">
        <f t="shared" si="39"/>
        <v>0.11650959317071535</v>
      </c>
    </row>
    <row r="611" spans="19:23" s="1" customFormat="1" x14ac:dyDescent="0.25">
      <c r="S611" s="20">
        <v>2.71</v>
      </c>
      <c r="T611" s="20">
        <f t="shared" si="36"/>
        <v>0.84199999999999997</v>
      </c>
      <c r="U611" s="22" t="str">
        <f t="shared" si="37"/>
        <v>0.842</v>
      </c>
      <c r="V611" s="21">
        <f t="shared" si="38"/>
        <v>0</v>
      </c>
      <c r="W611" s="21">
        <f t="shared" si="39"/>
        <v>0.11340025210378507</v>
      </c>
    </row>
    <row r="612" spans="19:23" s="1" customFormat="1" x14ac:dyDescent="0.25">
      <c r="S612" s="20">
        <v>2.72</v>
      </c>
      <c r="T612" s="20">
        <f t="shared" si="36"/>
        <v>0.84299999999999997</v>
      </c>
      <c r="U612" s="22" t="str">
        <f t="shared" si="37"/>
        <v>0.843</v>
      </c>
      <c r="V612" s="21">
        <f t="shared" si="38"/>
        <v>0</v>
      </c>
      <c r="W612" s="21">
        <f t="shared" si="39"/>
        <v>0.11036285450709268</v>
      </c>
    </row>
    <row r="613" spans="19:23" s="1" customFormat="1" x14ac:dyDescent="0.25">
      <c r="S613" s="20">
        <v>2.73</v>
      </c>
      <c r="T613" s="20">
        <f t="shared" si="36"/>
        <v>0.84399999999999997</v>
      </c>
      <c r="U613" s="22" t="str">
        <f t="shared" si="37"/>
        <v>0.844</v>
      </c>
      <c r="V613" s="21">
        <f t="shared" si="38"/>
        <v>0</v>
      </c>
      <c r="W613" s="21">
        <f t="shared" si="39"/>
        <v>0.10739607270660996</v>
      </c>
    </row>
    <row r="614" spans="19:23" s="1" customFormat="1" x14ac:dyDescent="0.25">
      <c r="S614" s="20">
        <v>2.74</v>
      </c>
      <c r="T614" s="20">
        <f t="shared" si="36"/>
        <v>0.84499999999999997</v>
      </c>
      <c r="U614" s="22" t="str">
        <f t="shared" si="37"/>
        <v>0.845</v>
      </c>
      <c r="V614" s="21">
        <f t="shared" si="38"/>
        <v>0</v>
      </c>
      <c r="W614" s="21">
        <f t="shared" si="39"/>
        <v>0.10449859375544367</v>
      </c>
    </row>
    <row r="615" spans="19:23" s="1" customFormat="1" x14ac:dyDescent="0.25">
      <c r="S615" s="20">
        <v>2.75</v>
      </c>
      <c r="T615" s="20">
        <f t="shared" si="36"/>
        <v>0.84599999999999997</v>
      </c>
      <c r="U615" s="22" t="str">
        <f t="shared" si="37"/>
        <v>0.846</v>
      </c>
      <c r="V615" s="21">
        <f t="shared" si="38"/>
        <v>0</v>
      </c>
      <c r="W615" s="21">
        <f t="shared" si="39"/>
        <v>0.10166911955600316</v>
      </c>
    </row>
    <row r="616" spans="19:23" s="1" customFormat="1" x14ac:dyDescent="0.25">
      <c r="S616" s="20">
        <v>2.76</v>
      </c>
      <c r="T616" s="20">
        <f t="shared" si="36"/>
        <v>0.84699999999999998</v>
      </c>
      <c r="U616" s="22" t="str">
        <f t="shared" si="37"/>
        <v>0.847</v>
      </c>
      <c r="V616" s="21">
        <f t="shared" si="38"/>
        <v>0</v>
      </c>
      <c r="W616" s="21">
        <f t="shared" si="39"/>
        <v>9.8906366971552237E-2</v>
      </c>
    </row>
    <row r="617" spans="19:23" s="1" customFormat="1" x14ac:dyDescent="0.25">
      <c r="S617" s="20">
        <v>2.77</v>
      </c>
      <c r="T617" s="20">
        <f t="shared" si="36"/>
        <v>0.84799999999999998</v>
      </c>
      <c r="U617" s="22" t="str">
        <f t="shared" si="37"/>
        <v>0.848</v>
      </c>
      <c r="V617" s="21">
        <f t="shared" si="38"/>
        <v>0</v>
      </c>
      <c r="W617" s="21">
        <f t="shared" si="39"/>
        <v>9.6209067927368969E-2</v>
      </c>
    </row>
    <row r="618" spans="19:23" s="1" customFormat="1" x14ac:dyDescent="0.25">
      <c r="S618" s="20">
        <v>2.78</v>
      </c>
      <c r="T618" s="20">
        <f t="shared" si="36"/>
        <v>0.84899999999999998</v>
      </c>
      <c r="U618" s="22" t="str">
        <f t="shared" si="37"/>
        <v>0.849</v>
      </c>
      <c r="V618" s="21">
        <f t="shared" si="38"/>
        <v>0</v>
      </c>
      <c r="W618" s="21">
        <f t="shared" si="39"/>
        <v>9.3575969501734663E-2</v>
      </c>
    </row>
    <row r="619" spans="19:23" s="1" customFormat="1" x14ac:dyDescent="0.25">
      <c r="S619" s="20">
        <v>2.79</v>
      </c>
      <c r="T619" s="20">
        <f t="shared" si="36"/>
        <v>0.85</v>
      </c>
      <c r="U619" s="22" t="str">
        <f t="shared" si="37"/>
        <v>0.85</v>
      </c>
      <c r="V619" s="21">
        <f t="shared" si="38"/>
        <v>0</v>
      </c>
      <c r="W619" s="21">
        <f t="shared" si="39"/>
        <v>9.1005834006971598E-2</v>
      </c>
    </row>
    <row r="620" spans="19:23" s="1" customFormat="1" x14ac:dyDescent="0.25">
      <c r="S620" s="20">
        <v>2.8</v>
      </c>
      <c r="T620" s="20">
        <f t="shared" si="36"/>
        <v>0.85</v>
      </c>
      <c r="U620" s="22" t="str">
        <f t="shared" si="37"/>
        <v>0.85</v>
      </c>
      <c r="V620" s="21">
        <f t="shared" si="38"/>
        <v>0</v>
      </c>
      <c r="W620" s="21">
        <f t="shared" si="39"/>
        <v>8.8497439060757632E-2</v>
      </c>
    </row>
    <row r="621" spans="19:23" s="1" customFormat="1" x14ac:dyDescent="0.25">
      <c r="S621" s="20">
        <v>2.81</v>
      </c>
      <c r="T621" s="20">
        <f t="shared" si="36"/>
        <v>0.85099999999999998</v>
      </c>
      <c r="U621" s="22" t="str">
        <f t="shared" si="37"/>
        <v>0.851</v>
      </c>
      <c r="V621" s="21">
        <f t="shared" si="38"/>
        <v>0</v>
      </c>
      <c r="W621" s="21">
        <f t="shared" si="39"/>
        <v>8.6049577647936748E-2</v>
      </c>
    </row>
    <row r="622" spans="19:23" s="1" customFormat="1" x14ac:dyDescent="0.25">
      <c r="S622" s="20">
        <v>2.82</v>
      </c>
      <c r="T622" s="20">
        <f t="shared" si="36"/>
        <v>0.85199999999999998</v>
      </c>
      <c r="U622" s="22" t="str">
        <f t="shared" si="37"/>
        <v>0.852</v>
      </c>
      <c r="V622" s="21">
        <f t="shared" si="38"/>
        <v>0</v>
      </c>
      <c r="W622" s="21">
        <f t="shared" si="39"/>
        <v>8.3661058173054442E-2</v>
      </c>
    </row>
    <row r="623" spans="19:23" s="1" customFormat="1" x14ac:dyDescent="0.25">
      <c r="S623" s="20">
        <v>2.83</v>
      </c>
      <c r="T623" s="20">
        <f t="shared" si="36"/>
        <v>0.85299999999999998</v>
      </c>
      <c r="U623" s="22" t="str">
        <f t="shared" si="37"/>
        <v>0.853</v>
      </c>
      <c r="V623" s="21">
        <f t="shared" si="38"/>
        <v>0</v>
      </c>
      <c r="W623" s="21">
        <f t="shared" si="39"/>
        <v>8.1330704503838169E-2</v>
      </c>
    </row>
    <row r="624" spans="19:23" s="1" customFormat="1" x14ac:dyDescent="0.25">
      <c r="S624" s="20">
        <v>2.84</v>
      </c>
      <c r="T624" s="20">
        <f t="shared" si="36"/>
        <v>0.85399999999999998</v>
      </c>
      <c r="U624" s="22" t="str">
        <f t="shared" si="37"/>
        <v>0.854</v>
      </c>
      <c r="V624" s="21">
        <f t="shared" si="38"/>
        <v>0</v>
      </c>
      <c r="W624" s="21">
        <f t="shared" si="39"/>
        <v>7.9057356005851953E-2</v>
      </c>
    </row>
    <row r="625" spans="19:23" s="1" customFormat="1" x14ac:dyDescent="0.25">
      <c r="S625" s="20">
        <v>2.85</v>
      </c>
      <c r="T625" s="20">
        <f t="shared" si="36"/>
        <v>0.85499999999999998</v>
      </c>
      <c r="U625" s="22" t="str">
        <f t="shared" si="37"/>
        <v>0.855</v>
      </c>
      <c r="V625" s="21">
        <f t="shared" si="38"/>
        <v>0</v>
      </c>
      <c r="W625" s="21">
        <f t="shared" si="39"/>
        <v>7.6839867568545522E-2</v>
      </c>
    </row>
    <row r="626" spans="19:23" s="1" customFormat="1" x14ac:dyDescent="0.25">
      <c r="S626" s="20">
        <v>2.86</v>
      </c>
      <c r="T626" s="20">
        <f t="shared" si="36"/>
        <v>0.85599999999999998</v>
      </c>
      <c r="U626" s="22" t="str">
        <f t="shared" si="37"/>
        <v>0.856</v>
      </c>
      <c r="V626" s="21">
        <f t="shared" si="38"/>
        <v>0</v>
      </c>
      <c r="W626" s="21">
        <f t="shared" si="39"/>
        <v>7.4677109622925689E-2</v>
      </c>
    </row>
    <row r="627" spans="19:23" s="1" customFormat="1" x14ac:dyDescent="0.25">
      <c r="S627" s="20">
        <v>2.87</v>
      </c>
      <c r="T627" s="20">
        <f t="shared" si="36"/>
        <v>0.85699999999999998</v>
      </c>
      <c r="U627" s="22" t="str">
        <f t="shared" si="37"/>
        <v>0.857</v>
      </c>
      <c r="V627" s="21">
        <f t="shared" si="38"/>
        <v>0</v>
      </c>
      <c r="W627" s="21">
        <f t="shared" si="39"/>
        <v>7.2567968151070833E-2</v>
      </c>
    </row>
    <row r="628" spans="19:23" s="1" customFormat="1" x14ac:dyDescent="0.25">
      <c r="S628" s="20">
        <v>2.88</v>
      </c>
      <c r="T628" s="20">
        <f t="shared" si="36"/>
        <v>0.85799999999999998</v>
      </c>
      <c r="U628" s="22" t="str">
        <f t="shared" si="37"/>
        <v>0.858</v>
      </c>
      <c r="V628" s="21">
        <f t="shared" si="38"/>
        <v>0</v>
      </c>
      <c r="W628" s="21">
        <f t="shared" si="39"/>
        <v>7.0511344687714445E-2</v>
      </c>
    </row>
    <row r="629" spans="19:23" s="1" customFormat="1" x14ac:dyDescent="0.25">
      <c r="S629" s="20">
        <v>2.89</v>
      </c>
      <c r="T629" s="20">
        <f t="shared" si="36"/>
        <v>0.85799999999999998</v>
      </c>
      <c r="U629" s="22" t="str">
        <f t="shared" si="37"/>
        <v>0.858</v>
      </c>
      <c r="V629" s="21">
        <f t="shared" si="38"/>
        <v>0</v>
      </c>
      <c r="W629" s="21">
        <f t="shared" si="39"/>
        <v>6.8506156314117064E-2</v>
      </c>
    </row>
    <row r="630" spans="19:23" s="1" customFormat="1" x14ac:dyDescent="0.25">
      <c r="S630" s="20">
        <v>2.9</v>
      </c>
      <c r="T630" s="20">
        <f t="shared" si="36"/>
        <v>0.85899999999999999</v>
      </c>
      <c r="U630" s="22" t="str">
        <f t="shared" si="37"/>
        <v>0.859</v>
      </c>
      <c r="V630" s="21">
        <f t="shared" si="38"/>
        <v>0</v>
      </c>
      <c r="W630" s="21">
        <f t="shared" si="39"/>
        <v>6.6551335644450621E-2</v>
      </c>
    </row>
    <row r="631" spans="19:23" s="1" customFormat="1" x14ac:dyDescent="0.25">
      <c r="S631" s="20">
        <v>2.91</v>
      </c>
      <c r="T631" s="20">
        <f t="shared" si="36"/>
        <v>0.86</v>
      </c>
      <c r="U631" s="22" t="str">
        <f t="shared" si="37"/>
        <v>0.86</v>
      </c>
      <c r="V631" s="21">
        <f t="shared" si="38"/>
        <v>0</v>
      </c>
      <c r="W631" s="21">
        <f t="shared" si="39"/>
        <v>6.4645830804913623E-2</v>
      </c>
    </row>
    <row r="632" spans="19:23" s="1" customFormat="1" x14ac:dyDescent="0.25">
      <c r="S632" s="20">
        <v>2.92</v>
      </c>
      <c r="T632" s="20">
        <f t="shared" si="36"/>
        <v>0.86099999999999999</v>
      </c>
      <c r="U632" s="22" t="str">
        <f t="shared" si="37"/>
        <v>0.861</v>
      </c>
      <c r="V632" s="21">
        <f t="shared" si="38"/>
        <v>0</v>
      </c>
      <c r="W632" s="21">
        <f t="shared" si="39"/>
        <v>6.2788605405797601E-2</v>
      </c>
    </row>
    <row r="633" spans="19:23" s="1" customFormat="1" x14ac:dyDescent="0.25">
      <c r="S633" s="20">
        <v>2.93</v>
      </c>
      <c r="T633" s="20">
        <f t="shared" si="36"/>
        <v>0.86199999999999999</v>
      </c>
      <c r="U633" s="22" t="str">
        <f t="shared" si="37"/>
        <v>0.862</v>
      </c>
      <c r="V633" s="21">
        <f t="shared" si="38"/>
        <v>0</v>
      </c>
      <c r="W633" s="21">
        <f t="shared" si="39"/>
        <v>6.0978638506720653E-2</v>
      </c>
    </row>
    <row r="634" spans="19:23" s="1" customFormat="1" x14ac:dyDescent="0.25">
      <c r="S634" s="20">
        <v>2.94</v>
      </c>
      <c r="T634" s="20">
        <f t="shared" si="36"/>
        <v>0.86299999999999999</v>
      </c>
      <c r="U634" s="22" t="str">
        <f t="shared" si="37"/>
        <v>0.863</v>
      </c>
      <c r="V634" s="21">
        <f t="shared" si="38"/>
        <v>0</v>
      </c>
      <c r="W634" s="21">
        <f t="shared" si="39"/>
        <v>5.9214924575247158E-2</v>
      </c>
    </row>
    <row r="635" spans="19:23" s="1" customFormat="1" x14ac:dyDescent="0.25">
      <c r="S635" s="20">
        <v>2.95</v>
      </c>
      <c r="T635" s="20">
        <f t="shared" si="36"/>
        <v>0.86399999999999999</v>
      </c>
      <c r="U635" s="22" t="str">
        <f t="shared" si="37"/>
        <v>0.864</v>
      </c>
      <c r="V635" s="21">
        <f t="shared" si="38"/>
        <v>0</v>
      </c>
      <c r="W635" s="21">
        <f t="shared" si="39"/>
        <v>5.749647343910437E-2</v>
      </c>
    </row>
    <row r="636" spans="19:23" s="1" customFormat="1" x14ac:dyDescent="0.25">
      <c r="S636" s="20">
        <v>2.96</v>
      </c>
      <c r="T636" s="20">
        <f t="shared" si="36"/>
        <v>0.86499999999999999</v>
      </c>
      <c r="U636" s="22" t="str">
        <f t="shared" si="37"/>
        <v>0.865</v>
      </c>
      <c r="V636" s="21">
        <f t="shared" si="38"/>
        <v>0</v>
      </c>
      <c r="W636" s="21">
        <f t="shared" si="39"/>
        <v>5.5822310232212589E-2</v>
      </c>
    </row>
    <row r="637" spans="19:23" s="1" customFormat="1" x14ac:dyDescent="0.25">
      <c r="S637" s="20">
        <v>2.97</v>
      </c>
      <c r="T637" s="20">
        <f t="shared" si="36"/>
        <v>0.86599999999999999</v>
      </c>
      <c r="U637" s="22" t="str">
        <f t="shared" si="37"/>
        <v>0.866</v>
      </c>
      <c r="V637" s="21">
        <f t="shared" si="38"/>
        <v>0</v>
      </c>
      <c r="W637" s="21">
        <f t="shared" si="39"/>
        <v>5.4191475334736332E-2</v>
      </c>
    </row>
    <row r="638" spans="19:23" s="1" customFormat="1" x14ac:dyDescent="0.25">
      <c r="S638" s="20">
        <v>2.98</v>
      </c>
      <c r="T638" s="20">
        <f t="shared" si="36"/>
        <v>0.86699999999999999</v>
      </c>
      <c r="U638" s="22" t="str">
        <f t="shared" si="37"/>
        <v>0.867</v>
      </c>
      <c r="V638" s="21">
        <f t="shared" si="38"/>
        <v>0</v>
      </c>
      <c r="W638" s="21">
        <f t="shared" si="39"/>
        <v>5.2603024307368379E-2</v>
      </c>
    </row>
    <row r="639" spans="19:23" s="1" customFormat="1" x14ac:dyDescent="0.25">
      <c r="S639" s="20">
        <v>2.99</v>
      </c>
      <c r="T639" s="20">
        <f t="shared" si="36"/>
        <v>0.86699999999999999</v>
      </c>
      <c r="U639" s="22" t="str">
        <f t="shared" si="37"/>
        <v>0.867</v>
      </c>
      <c r="V639" s="21">
        <f t="shared" si="38"/>
        <v>0</v>
      </c>
      <c r="W639" s="21">
        <f t="shared" si="39"/>
        <v>5.1056027820050635E-2</v>
      </c>
    </row>
    <row r="640" spans="19:23" s="1" customFormat="1" x14ac:dyDescent="0.25">
      <c r="S640" s="20">
        <v>3</v>
      </c>
      <c r="T640" s="20">
        <f t="shared" si="36"/>
        <v>0.86799999999999999</v>
      </c>
      <c r="U640" s="22" t="str">
        <f t="shared" si="37"/>
        <v>0.868</v>
      </c>
      <c r="V640" s="21">
        <f t="shared" si="38"/>
        <v>0</v>
      </c>
      <c r="W640" s="21">
        <f t="shared" si="39"/>
        <v>4.9549571575339374E-2</v>
      </c>
    </row>
    <row r="641" spans="19:23" s="1" customFormat="1" x14ac:dyDescent="0.25">
      <c r="S641" s="20">
        <v>3.01</v>
      </c>
      <c r="T641" s="20">
        <f t="shared" si="36"/>
        <v>0.86899999999999999</v>
      </c>
      <c r="U641" s="22" t="str">
        <f t="shared" si="37"/>
        <v>0.869</v>
      </c>
      <c r="V641" s="21">
        <f t="shared" si="38"/>
        <v>0</v>
      </c>
      <c r="W641" s="21">
        <f t="shared" si="39"/>
        <v>4.8082756226614475E-2</v>
      </c>
    </row>
    <row r="642" spans="19:23" s="1" customFormat="1" x14ac:dyDescent="0.25">
      <c r="S642" s="20">
        <v>3.02</v>
      </c>
      <c r="T642" s="20">
        <f t="shared" si="36"/>
        <v>0.87</v>
      </c>
      <c r="U642" s="22" t="str">
        <f t="shared" si="37"/>
        <v>0.87</v>
      </c>
      <c r="V642" s="21">
        <f t="shared" si="38"/>
        <v>0</v>
      </c>
      <c r="W642" s="21">
        <f t="shared" si="39"/>
        <v>4.6654697291334417E-2</v>
      </c>
    </row>
    <row r="643" spans="19:23" s="1" customFormat="1" x14ac:dyDescent="0.25">
      <c r="S643" s="20">
        <v>3.03</v>
      </c>
      <c r="T643" s="20">
        <f t="shared" si="36"/>
        <v>0.871</v>
      </c>
      <c r="U643" s="22" t="str">
        <f t="shared" si="37"/>
        <v>0.871</v>
      </c>
      <c r="V643" s="21">
        <f t="shared" si="38"/>
        <v>0</v>
      </c>
      <c r="W643" s="21">
        <f t="shared" si="39"/>
        <v>4.5264525059534003E-2</v>
      </c>
    </row>
    <row r="644" spans="19:23" s="1" customFormat="1" x14ac:dyDescent="0.25">
      <c r="S644" s="20">
        <v>3.04</v>
      </c>
      <c r="T644" s="20">
        <f t="shared" si="36"/>
        <v>0.872</v>
      </c>
      <c r="U644" s="22" t="str">
        <f t="shared" si="37"/>
        <v>0.872</v>
      </c>
      <c r="V644" s="21">
        <f t="shared" si="38"/>
        <v>0</v>
      </c>
      <c r="W644" s="21">
        <f t="shared" si="39"/>
        <v>4.391138449775895E-2</v>
      </c>
    </row>
    <row r="645" spans="19:23" s="1" customFormat="1" x14ac:dyDescent="0.25">
      <c r="S645" s="20">
        <v>3.05</v>
      </c>
      <c r="T645" s="20">
        <f t="shared" si="36"/>
        <v>0.873</v>
      </c>
      <c r="U645" s="22" t="str">
        <f t="shared" si="37"/>
        <v>0.873</v>
      </c>
      <c r="V645" s="21">
        <f t="shared" si="38"/>
        <v>0</v>
      </c>
      <c r="W645" s="21">
        <f t="shared" si="39"/>
        <v>4.2594435148630996E-2</v>
      </c>
    </row>
    <row r="646" spans="19:23" s="1" customFormat="1" x14ac:dyDescent="0.25">
      <c r="S646" s="20">
        <v>3.06</v>
      </c>
      <c r="T646" s="20">
        <f t="shared" si="36"/>
        <v>0.874</v>
      </c>
      <c r="U646" s="22" t="str">
        <f t="shared" si="37"/>
        <v>0.874</v>
      </c>
      <c r="V646" s="21">
        <f t="shared" si="38"/>
        <v>0</v>
      </c>
      <c r="W646" s="21">
        <f t="shared" si="39"/>
        <v>4.1312851026231626E-2</v>
      </c>
    </row>
    <row r="647" spans="19:23" s="1" customFormat="1" x14ac:dyDescent="0.25">
      <c r="S647" s="20">
        <v>3.07</v>
      </c>
      <c r="T647" s="20">
        <f t="shared" si="36"/>
        <v>0.875</v>
      </c>
      <c r="U647" s="22" t="str">
        <f t="shared" si="37"/>
        <v>0.875</v>
      </c>
      <c r="V647" s="21">
        <f t="shared" si="38"/>
        <v>0</v>
      </c>
      <c r="W647" s="21">
        <f t="shared" si="39"/>
        <v>4.0065820507492807E-2</v>
      </c>
    </row>
    <row r="648" spans="19:23" s="1" customFormat="1" x14ac:dyDescent="0.25">
      <c r="S648" s="20">
        <v>3.08</v>
      </c>
      <c r="T648" s="20">
        <f t="shared" si="36"/>
        <v>0.875</v>
      </c>
      <c r="U648" s="22" t="str">
        <f t="shared" si="37"/>
        <v>0.875</v>
      </c>
      <c r="V648" s="21">
        <f t="shared" si="38"/>
        <v>0</v>
      </c>
      <c r="W648" s="21">
        <f t="shared" si="39"/>
        <v>3.8852546219776816E-2</v>
      </c>
    </row>
    <row r="649" spans="19:23" s="1" customFormat="1" x14ac:dyDescent="0.25">
      <c r="S649" s="20">
        <v>3.09</v>
      </c>
      <c r="T649" s="20">
        <f t="shared" si="36"/>
        <v>0.876</v>
      </c>
      <c r="U649" s="22" t="str">
        <f t="shared" si="37"/>
        <v>0.876</v>
      </c>
      <c r="V649" s="21">
        <f t="shared" si="38"/>
        <v>0</v>
      </c>
      <c r="W649" s="21">
        <f t="shared" si="39"/>
        <v>3.7672244924828076E-2</v>
      </c>
    </row>
    <row r="650" spans="19:23" s="1" customFormat="1" x14ac:dyDescent="0.25">
      <c r="S650" s="20">
        <v>3.1</v>
      </c>
      <c r="T650" s="20">
        <f t="shared" si="36"/>
        <v>0.877</v>
      </c>
      <c r="U650" s="22" t="str">
        <f t="shared" si="37"/>
        <v>0.877</v>
      </c>
      <c r="V650" s="21">
        <f t="shared" si="38"/>
        <v>0</v>
      </c>
      <c r="W650" s="21">
        <f t="shared" si="39"/>
        <v>3.6524147399273621E-2</v>
      </c>
    </row>
    <row r="651" spans="19:23" s="1" customFormat="1" x14ac:dyDescent="0.25">
      <c r="S651" s="20">
        <v>3.11</v>
      </c>
      <c r="T651" s="20">
        <f t="shared" si="36"/>
        <v>0.878</v>
      </c>
      <c r="U651" s="22" t="str">
        <f t="shared" si="37"/>
        <v>0.878</v>
      </c>
      <c r="V651" s="21">
        <f t="shared" si="38"/>
        <v>0</v>
      </c>
      <c r="W651" s="21">
        <f t="shared" si="39"/>
        <v>3.5407498311848383E-2</v>
      </c>
    </row>
    <row r="652" spans="19:23" s="1" customFormat="1" x14ac:dyDescent="0.25">
      <c r="S652" s="20">
        <v>3.12</v>
      </c>
      <c r="T652" s="20">
        <f t="shared" si="36"/>
        <v>0.879</v>
      </c>
      <c r="U652" s="22" t="str">
        <f t="shared" si="37"/>
        <v>0.879</v>
      </c>
      <c r="V652" s="21">
        <f t="shared" si="38"/>
        <v>0</v>
      </c>
      <c r="W652" s="21">
        <f t="shared" si="39"/>
        <v>3.4321556097516151E-2</v>
      </c>
    </row>
    <row r="653" spans="19:23" s="1" customFormat="1" x14ac:dyDescent="0.25">
      <c r="S653" s="20">
        <v>3.13</v>
      </c>
      <c r="T653" s="20">
        <f t="shared" si="36"/>
        <v>0.88</v>
      </c>
      <c r="U653" s="22" t="str">
        <f t="shared" si="37"/>
        <v>0.88</v>
      </c>
      <c r="V653" s="21">
        <f t="shared" si="38"/>
        <v>0</v>
      </c>
      <c r="W653" s="21">
        <f t="shared" si="39"/>
        <v>3.3265592828656897E-2</v>
      </c>
    </row>
    <row r="654" spans="19:23" s="1" customFormat="1" x14ac:dyDescent="0.25">
      <c r="S654" s="20">
        <v>3.14</v>
      </c>
      <c r="T654" s="20">
        <f t="shared" si="36"/>
        <v>0.88100000000000001</v>
      </c>
      <c r="U654" s="22" t="str">
        <f t="shared" si="37"/>
        <v>0.881</v>
      </c>
      <c r="V654" s="21">
        <f t="shared" si="38"/>
        <v>0</v>
      </c>
      <c r="W654" s="21">
        <f t="shared" si="39"/>
        <v>3.2238894083483988E-2</v>
      </c>
    </row>
    <row r="655" spans="19:23" s="1" customFormat="1" x14ac:dyDescent="0.25">
      <c r="S655" s="20">
        <v>3.15</v>
      </c>
      <c r="T655" s="20">
        <f t="shared" si="36"/>
        <v>0.88200000000000001</v>
      </c>
      <c r="U655" s="22" t="str">
        <f t="shared" si="37"/>
        <v>0.882</v>
      </c>
      <c r="V655" s="21">
        <f t="shared" si="38"/>
        <v>0</v>
      </c>
      <c r="W655" s="21">
        <f t="shared" si="39"/>
        <v>3.1240758811856267E-2</v>
      </c>
    </row>
    <row r="656" spans="19:23" s="1" customFormat="1" x14ac:dyDescent="0.25">
      <c r="S656" s="20">
        <v>3.16</v>
      </c>
      <c r="T656" s="20">
        <f t="shared" si="36"/>
        <v>0.88300000000000001</v>
      </c>
      <c r="U656" s="22" t="str">
        <f t="shared" si="37"/>
        <v>0.883</v>
      </c>
      <c r="V656" s="21">
        <f t="shared" si="38"/>
        <v>0</v>
      </c>
      <c r="W656" s="21">
        <f t="shared" si="39"/>
        <v>3.0270499198642484E-2</v>
      </c>
    </row>
    <row r="657" spans="19:23" s="1" customFormat="1" x14ac:dyDescent="0.25">
      <c r="S657" s="20">
        <v>3.17</v>
      </c>
      <c r="T657" s="20">
        <f t="shared" si="36"/>
        <v>0.88400000000000001</v>
      </c>
      <c r="U657" s="22" t="str">
        <f t="shared" si="37"/>
        <v>0.884</v>
      </c>
      <c r="V657" s="21">
        <f t="shared" si="38"/>
        <v>0</v>
      </c>
      <c r="W657" s="21">
        <f t="shared" si="39"/>
        <v>2.9327440524795842E-2</v>
      </c>
    </row>
    <row r="658" spans="19:23" s="1" customFormat="1" x14ac:dyDescent="0.25">
      <c r="S658" s="20">
        <v>3.18</v>
      </c>
      <c r="T658" s="20">
        <f t="shared" si="36"/>
        <v>0.88400000000000001</v>
      </c>
      <c r="U658" s="22" t="str">
        <f t="shared" si="37"/>
        <v>0.884</v>
      </c>
      <c r="V658" s="21">
        <f t="shared" si="38"/>
        <v>0</v>
      </c>
      <c r="W658" s="21">
        <f t="shared" si="39"/>
        <v>2.8410921026290229E-2</v>
      </c>
    </row>
    <row r="659" spans="19:23" s="1" customFormat="1" x14ac:dyDescent="0.25">
      <c r="S659" s="20">
        <v>3.19</v>
      </c>
      <c r="T659" s="20">
        <f t="shared" si="36"/>
        <v>0.88500000000000001</v>
      </c>
      <c r="U659" s="22" t="str">
        <f t="shared" si="37"/>
        <v>0.885</v>
      </c>
      <c r="V659" s="21">
        <f t="shared" si="38"/>
        <v>0</v>
      </c>
      <c r="W659" s="21">
        <f t="shared" si="39"/>
        <v>2.7520291751069226E-2</v>
      </c>
    </row>
    <row r="660" spans="19:23" s="1" customFormat="1" x14ac:dyDescent="0.25">
      <c r="S660" s="20">
        <v>3.2</v>
      </c>
      <c r="T660" s="20">
        <f>ROUND($C$7+S660*$C$9,3)</f>
        <v>0.88600000000000001</v>
      </c>
      <c r="U660" s="22" t="str">
        <f>CONCATENATE(T660)</f>
        <v>0.886</v>
      </c>
      <c r="V660" s="21">
        <f t="shared" si="38"/>
        <v>0</v>
      </c>
      <c r="W660" s="21">
        <f t="shared" si="39"/>
        <v>2.6654916414152983E-2</v>
      </c>
    </row>
    <row r="661" spans="19:23" s="1" customFormat="1" x14ac:dyDescent="0.25">
      <c r="S661" s="20"/>
      <c r="T661" s="20"/>
      <c r="U661" s="9"/>
    </row>
    <row r="662" spans="19:23" s="1" customFormat="1" x14ac:dyDescent="0.25">
      <c r="S662" s="20"/>
      <c r="T662" s="20"/>
      <c r="U662" s="9"/>
    </row>
    <row r="663" spans="19:23" s="1" customFormat="1" x14ac:dyDescent="0.25">
      <c r="S663" s="20"/>
      <c r="T663" s="20"/>
      <c r="U663" s="9"/>
    </row>
    <row r="664" spans="19:23" s="1" customFormat="1" x14ac:dyDescent="0.25">
      <c r="S664" s="20"/>
      <c r="T664" s="20"/>
      <c r="U664" s="9"/>
    </row>
    <row r="665" spans="19:23" s="1" customFormat="1" x14ac:dyDescent="0.25">
      <c r="S665" s="20"/>
      <c r="T665" s="20"/>
      <c r="U665" s="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34"/>
  <sheetViews>
    <sheetView topLeftCell="A2" workbookViewId="0">
      <selection activeCell="I14" sqref="I14"/>
    </sheetView>
  </sheetViews>
  <sheetFormatPr defaultColWidth="9.109375" defaultRowHeight="13.2" x14ac:dyDescent="0.25"/>
  <cols>
    <col min="1" max="1" width="2.44140625" style="1" customWidth="1"/>
    <col min="2" max="2" width="28.33203125" style="1" customWidth="1"/>
    <col min="3" max="3" width="12" style="1" customWidth="1"/>
    <col min="4" max="4" width="9.109375" style="1"/>
    <col min="5" max="5" width="22.33203125" style="1" customWidth="1"/>
    <col min="6" max="6" width="9.109375" style="9"/>
    <col min="7" max="16384" width="9.109375" style="1"/>
  </cols>
  <sheetData>
    <row r="1" spans="2:7" ht="13.8" thickBot="1" x14ac:dyDescent="0.3"/>
    <row r="2" spans="2:7" ht="21" x14ac:dyDescent="0.4">
      <c r="B2" s="58" t="s">
        <v>238</v>
      </c>
      <c r="C2" s="114"/>
      <c r="D2" s="17"/>
      <c r="E2" s="17"/>
      <c r="F2" s="101"/>
      <c r="G2" s="13"/>
    </row>
    <row r="3" spans="2:7" x14ac:dyDescent="0.25">
      <c r="B3" s="52"/>
      <c r="C3" s="119"/>
      <c r="D3" s="117"/>
      <c r="E3" s="7"/>
      <c r="F3" s="92"/>
      <c r="G3" s="15"/>
    </row>
    <row r="4" spans="2:7" x14ac:dyDescent="0.25">
      <c r="B4" s="14" t="s">
        <v>237</v>
      </c>
      <c r="C4" s="118"/>
      <c r="D4" s="117"/>
      <c r="E4" s="7"/>
      <c r="F4" s="92"/>
      <c r="G4" s="15"/>
    </row>
    <row r="5" spans="2:7" ht="13.8" thickBot="1" x14ac:dyDescent="0.3">
      <c r="B5" s="14" t="s">
        <v>232</v>
      </c>
      <c r="C5" s="109"/>
      <c r="D5" s="117"/>
      <c r="E5" s="7"/>
      <c r="F5" s="92"/>
      <c r="G5" s="15"/>
    </row>
    <row r="6" spans="2:7" ht="13.8" thickBot="1" x14ac:dyDescent="0.3">
      <c r="B6" s="14" t="s">
        <v>15</v>
      </c>
      <c r="C6" s="43"/>
      <c r="D6" s="117"/>
      <c r="E6" s="108" t="s">
        <v>230</v>
      </c>
      <c r="F6" s="107" t="e">
        <f>ROUNDUP(C8,0)</f>
        <v>#DIV/0!</v>
      </c>
      <c r="G6" s="15"/>
    </row>
    <row r="7" spans="2:7" hidden="1" x14ac:dyDescent="0.25">
      <c r="B7" s="30" t="s">
        <v>11</v>
      </c>
      <c r="C7" s="42">
        <f>NORMSINV((1-C6)/2)</f>
        <v>0</v>
      </c>
      <c r="D7" s="117"/>
      <c r="E7" s="7"/>
      <c r="F7" s="92"/>
      <c r="G7" s="15"/>
    </row>
    <row r="8" spans="2:7" hidden="1" x14ac:dyDescent="0.25">
      <c r="B8" s="30" t="s">
        <v>231</v>
      </c>
      <c r="C8" s="42" t="e">
        <f>(C7^2*C4*(1-C4))/C5^2</f>
        <v>#DIV/0!</v>
      </c>
      <c r="D8" s="117"/>
      <c r="E8" s="7"/>
      <c r="F8" s="92"/>
      <c r="G8" s="15"/>
    </row>
    <row r="9" spans="2:7" x14ac:dyDescent="0.25">
      <c r="B9" s="97"/>
      <c r="C9" s="44"/>
      <c r="D9" s="117"/>
      <c r="E9" s="7"/>
      <c r="F9" s="92"/>
      <c r="G9" s="15"/>
    </row>
    <row r="10" spans="2:7" ht="13.8" thickBot="1" x14ac:dyDescent="0.3">
      <c r="B10" s="97"/>
      <c r="C10" s="44"/>
      <c r="D10" s="117"/>
      <c r="E10" s="7"/>
      <c r="F10" s="92"/>
      <c r="G10" s="15"/>
    </row>
    <row r="11" spans="2:7" ht="13.8" thickBot="1" x14ac:dyDescent="0.3">
      <c r="B11" s="110" t="s">
        <v>10</v>
      </c>
      <c r="C11" s="109"/>
      <c r="D11" s="117"/>
      <c r="E11" s="108" t="s">
        <v>230</v>
      </c>
      <c r="F11" s="107" t="e">
        <f>ROUNDUP(C12,0)</f>
        <v>#DIV/0!</v>
      </c>
      <c r="G11" s="15"/>
    </row>
    <row r="12" spans="2:7" hidden="1" x14ac:dyDescent="0.25">
      <c r="B12" s="28" t="s">
        <v>236</v>
      </c>
      <c r="C12" s="106" t="e">
        <f>(C8*C11)/(C8+C11-1)</f>
        <v>#DIV/0!</v>
      </c>
      <c r="D12" s="117"/>
      <c r="E12" s="7"/>
      <c r="F12" s="92"/>
      <c r="G12" s="15"/>
    </row>
    <row r="13" spans="2:7" x14ac:dyDescent="0.25">
      <c r="B13" s="30"/>
      <c r="C13" s="42"/>
      <c r="D13" s="117"/>
      <c r="E13" s="7"/>
      <c r="F13" s="92"/>
      <c r="G13" s="15"/>
    </row>
    <row r="14" spans="2:7" x14ac:dyDescent="0.25">
      <c r="B14" s="6"/>
      <c r="C14" s="7"/>
      <c r="D14" s="7"/>
      <c r="E14" s="7"/>
      <c r="F14" s="92"/>
      <c r="G14" s="15"/>
    </row>
    <row r="15" spans="2:7" x14ac:dyDescent="0.25">
      <c r="B15" s="116" t="s">
        <v>235</v>
      </c>
      <c r="C15" s="18"/>
      <c r="D15" s="18"/>
      <c r="E15" s="18"/>
      <c r="F15" s="92"/>
      <c r="G15" s="15"/>
    </row>
    <row r="16" spans="2:7" ht="13.8" thickBot="1" x14ac:dyDescent="0.3">
      <c r="B16" s="115"/>
      <c r="C16" s="8"/>
      <c r="D16" s="8"/>
      <c r="E16" s="8"/>
      <c r="F16" s="90"/>
      <c r="G16" s="16"/>
    </row>
    <row r="19" spans="2:11" ht="13.8" thickBot="1" x14ac:dyDescent="0.3"/>
    <row r="20" spans="2:11" ht="21" x14ac:dyDescent="0.4">
      <c r="B20" s="58" t="s">
        <v>234</v>
      </c>
      <c r="C20" s="114"/>
      <c r="D20" s="17"/>
      <c r="E20" s="17"/>
      <c r="F20" s="101"/>
      <c r="G20" s="13"/>
    </row>
    <row r="21" spans="2:11" x14ac:dyDescent="0.25">
      <c r="B21" s="52"/>
      <c r="C21" s="50"/>
      <c r="D21" s="7"/>
      <c r="E21" s="7"/>
      <c r="F21" s="92"/>
      <c r="G21" s="15"/>
    </row>
    <row r="22" spans="2:11" x14ac:dyDescent="0.25">
      <c r="B22" s="14" t="s">
        <v>233</v>
      </c>
      <c r="C22" s="109">
        <v>3</v>
      </c>
      <c r="D22" s="7"/>
      <c r="E22" s="7"/>
      <c r="F22" s="92"/>
      <c r="G22" s="15"/>
    </row>
    <row r="23" spans="2:11" ht="13.8" thickBot="1" x14ac:dyDescent="0.3">
      <c r="B23" s="14" t="s">
        <v>232</v>
      </c>
      <c r="C23" s="109">
        <v>0.25</v>
      </c>
      <c r="D23" s="7"/>
      <c r="E23" s="7"/>
      <c r="F23" s="92"/>
      <c r="G23" s="15"/>
    </row>
    <row r="24" spans="2:11" ht="13.8" thickBot="1" x14ac:dyDescent="0.3">
      <c r="B24" s="14" t="s">
        <v>15</v>
      </c>
      <c r="C24" s="43">
        <v>0.95</v>
      </c>
      <c r="D24" s="7"/>
      <c r="E24" s="108" t="s">
        <v>230</v>
      </c>
      <c r="F24" s="107">
        <f>ROUNDUP(C26,0)</f>
        <v>554</v>
      </c>
      <c r="G24" s="15"/>
      <c r="H24" s="75" t="s">
        <v>259</v>
      </c>
      <c r="I24" s="19"/>
      <c r="J24" s="19"/>
      <c r="K24" s="19"/>
    </row>
    <row r="25" spans="2:11" hidden="1" x14ac:dyDescent="0.25">
      <c r="B25" s="30" t="s">
        <v>11</v>
      </c>
      <c r="C25" s="113">
        <f>NORMSINV((1-C24)/2)</f>
        <v>-1.9599639845400536</v>
      </c>
      <c r="D25" s="7"/>
      <c r="E25" s="7"/>
      <c r="F25" s="92"/>
      <c r="G25" s="15"/>
    </row>
    <row r="26" spans="2:11" hidden="1" x14ac:dyDescent="0.25">
      <c r="B26" s="30" t="s">
        <v>231</v>
      </c>
      <c r="C26" s="112">
        <f>((C25*C22)/C23)^2</f>
        <v>553.17007017995388</v>
      </c>
      <c r="D26" s="7"/>
      <c r="E26" s="7"/>
      <c r="F26" s="92"/>
      <c r="G26" s="15"/>
    </row>
    <row r="27" spans="2:11" x14ac:dyDescent="0.25">
      <c r="B27" s="97"/>
      <c r="C27" s="92"/>
      <c r="D27" s="7"/>
      <c r="E27" s="7"/>
      <c r="F27" s="92"/>
      <c r="G27" s="15"/>
    </row>
    <row r="28" spans="2:11" ht="13.8" thickBot="1" x14ac:dyDescent="0.3">
      <c r="B28" s="97"/>
      <c r="C28" s="111"/>
      <c r="D28" s="7"/>
      <c r="E28" s="7"/>
      <c r="F28" s="92"/>
      <c r="G28" s="15"/>
    </row>
    <row r="29" spans="2:11" ht="13.8" thickBot="1" x14ac:dyDescent="0.3">
      <c r="B29" s="110" t="s">
        <v>10</v>
      </c>
      <c r="C29" s="109"/>
      <c r="D29" s="7"/>
      <c r="E29" s="108" t="s">
        <v>230</v>
      </c>
      <c r="F29" s="107">
        <f>ROUNDUP(C30,0)</f>
        <v>0</v>
      </c>
      <c r="G29" s="15"/>
    </row>
    <row r="30" spans="2:11" hidden="1" x14ac:dyDescent="0.25">
      <c r="B30" s="28" t="s">
        <v>229</v>
      </c>
      <c r="C30" s="106">
        <f>(C26*C29)/(C26+C29-1)</f>
        <v>0</v>
      </c>
      <c r="D30" s="7"/>
      <c r="E30" s="7"/>
      <c r="F30" s="92"/>
      <c r="G30" s="15"/>
    </row>
    <row r="31" spans="2:11" ht="13.8" thickBot="1" x14ac:dyDescent="0.3">
      <c r="B31" s="105"/>
      <c r="C31" s="8"/>
      <c r="D31" s="8"/>
      <c r="E31" s="8"/>
      <c r="F31" s="90"/>
      <c r="G31" s="16"/>
    </row>
    <row r="33" spans="2:2" s="1" customFormat="1" ht="15" x14ac:dyDescent="0.25">
      <c r="B33" s="104"/>
    </row>
    <row r="34" spans="2:2" s="1" customFormat="1" x14ac:dyDescent="0.25">
      <c r="B34" s="103"/>
    </row>
  </sheetData>
  <sheetProtection password="87CD" sheet="1" formatCells="0" formatColumns="0" formatRows="0" insertColumns="0" insertRows="0" insertHyperlinks="0" deleteColumns="0" deleteRows="0" sort="0" autoFilter="0" pivotTables="0"/>
  <dataValidations count="1">
    <dataValidation type="decimal" allowBlank="1" showInputMessage="1" showErrorMessage="1" sqref="C4:C5">
      <formula1>0</formula1>
      <formula2>1</formula2>
    </dataValidation>
  </dataValidations>
  <pageMargins left="0.75" right="0.75" top="1" bottom="1" header="0.5" footer="0.5"/>
  <pageSetup orientation="landscape" horizontalDpi="300" verticalDpi="300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34"/>
  <sheetViews>
    <sheetView topLeftCell="A2" workbookViewId="0">
      <selection activeCell="H27" sqref="H27"/>
    </sheetView>
  </sheetViews>
  <sheetFormatPr defaultColWidth="9.109375" defaultRowHeight="13.2" x14ac:dyDescent="0.25"/>
  <cols>
    <col min="1" max="1" width="2.44140625" style="1" customWidth="1"/>
    <col min="2" max="2" width="28.33203125" style="1" customWidth="1"/>
    <col min="3" max="3" width="12" style="1" customWidth="1"/>
    <col min="4" max="4" width="9.109375" style="1"/>
    <col min="5" max="5" width="22.33203125" style="1" customWidth="1"/>
    <col min="6" max="6" width="9.109375" style="9"/>
    <col min="7" max="16384" width="9.109375" style="1"/>
  </cols>
  <sheetData>
    <row r="1" spans="2:7" ht="13.8" thickBot="1" x14ac:dyDescent="0.3"/>
    <row r="2" spans="2:7" ht="21" x14ac:dyDescent="0.4">
      <c r="B2" s="58" t="s">
        <v>238</v>
      </c>
      <c r="C2" s="114"/>
      <c r="D2" s="17"/>
      <c r="E2" s="17"/>
      <c r="F2" s="101"/>
      <c r="G2" s="13"/>
    </row>
    <row r="3" spans="2:7" x14ac:dyDescent="0.25">
      <c r="B3" s="52"/>
      <c r="C3" s="119"/>
      <c r="D3" s="117"/>
      <c r="E3" s="7"/>
      <c r="F3" s="92"/>
      <c r="G3" s="15"/>
    </row>
    <row r="4" spans="2:7" x14ac:dyDescent="0.25">
      <c r="B4" s="14" t="s">
        <v>237</v>
      </c>
      <c r="C4" s="118"/>
      <c r="D4" s="117"/>
      <c r="E4" s="7"/>
      <c r="F4" s="92"/>
      <c r="G4" s="15"/>
    </row>
    <row r="5" spans="2:7" ht="13.8" thickBot="1" x14ac:dyDescent="0.3">
      <c r="B5" s="14" t="s">
        <v>232</v>
      </c>
      <c r="C5" s="109"/>
      <c r="D5" s="117"/>
      <c r="E5" s="7"/>
      <c r="F5" s="92"/>
      <c r="G5" s="15"/>
    </row>
    <row r="6" spans="2:7" ht="13.8" thickBot="1" x14ac:dyDescent="0.3">
      <c r="B6" s="14" t="s">
        <v>15</v>
      </c>
      <c r="C6" s="43"/>
      <c r="D6" s="117"/>
      <c r="E6" s="108" t="s">
        <v>230</v>
      </c>
      <c r="F6" s="107" t="e">
        <f>ROUNDUP(C8,0)</f>
        <v>#DIV/0!</v>
      </c>
      <c r="G6" s="15"/>
    </row>
    <row r="7" spans="2:7" hidden="1" x14ac:dyDescent="0.25">
      <c r="B7" s="30" t="s">
        <v>11</v>
      </c>
      <c r="C7" s="42">
        <f>NORMSINV((1-C6)/2)</f>
        <v>0</v>
      </c>
      <c r="D7" s="117"/>
      <c r="E7" s="7"/>
      <c r="F7" s="92"/>
      <c r="G7" s="15"/>
    </row>
    <row r="8" spans="2:7" hidden="1" x14ac:dyDescent="0.25">
      <c r="B8" s="30" t="s">
        <v>231</v>
      </c>
      <c r="C8" s="42" t="e">
        <f>(C7^2*C4*(1-C4))/C5^2</f>
        <v>#DIV/0!</v>
      </c>
      <c r="D8" s="117"/>
      <c r="E8" s="7"/>
      <c r="F8" s="92"/>
      <c r="G8" s="15"/>
    </row>
    <row r="9" spans="2:7" x14ac:dyDescent="0.25">
      <c r="B9" s="97"/>
      <c r="C9" s="44"/>
      <c r="D9" s="117"/>
      <c r="E9" s="7"/>
      <c r="F9" s="92"/>
      <c r="G9" s="15"/>
    </row>
    <row r="10" spans="2:7" ht="13.8" thickBot="1" x14ac:dyDescent="0.3">
      <c r="B10" s="97"/>
      <c r="C10" s="44"/>
      <c r="D10" s="117"/>
      <c r="E10" s="7"/>
      <c r="F10" s="92"/>
      <c r="G10" s="15"/>
    </row>
    <row r="11" spans="2:7" ht="13.8" thickBot="1" x14ac:dyDescent="0.3">
      <c r="B11" s="110" t="s">
        <v>10</v>
      </c>
      <c r="C11" s="109"/>
      <c r="D11" s="117"/>
      <c r="E11" s="108" t="s">
        <v>230</v>
      </c>
      <c r="F11" s="107" t="e">
        <f>ROUNDUP(C12,0)</f>
        <v>#DIV/0!</v>
      </c>
      <c r="G11" s="15"/>
    </row>
    <row r="12" spans="2:7" hidden="1" x14ac:dyDescent="0.25">
      <c r="B12" s="28" t="s">
        <v>236</v>
      </c>
      <c r="C12" s="106" t="e">
        <f>(C8*C11)/(C8+C11-1)</f>
        <v>#DIV/0!</v>
      </c>
      <c r="D12" s="117"/>
      <c r="E12" s="7"/>
      <c r="F12" s="92"/>
      <c r="G12" s="15"/>
    </row>
    <row r="13" spans="2:7" x14ac:dyDescent="0.25">
      <c r="B13" s="30"/>
      <c r="C13" s="42"/>
      <c r="D13" s="117"/>
      <c r="E13" s="7"/>
      <c r="F13" s="92"/>
      <c r="G13" s="15"/>
    </row>
    <row r="14" spans="2:7" x14ac:dyDescent="0.25">
      <c r="B14" s="6"/>
      <c r="C14" s="7"/>
      <c r="D14" s="7"/>
      <c r="E14" s="7"/>
      <c r="F14" s="92"/>
      <c r="G14" s="15"/>
    </row>
    <row r="15" spans="2:7" x14ac:dyDescent="0.25">
      <c r="B15" s="116" t="s">
        <v>235</v>
      </c>
      <c r="C15" s="18"/>
      <c r="D15" s="18"/>
      <c r="E15" s="18"/>
      <c r="F15" s="92"/>
      <c r="G15" s="15"/>
    </row>
    <row r="16" spans="2:7" ht="13.8" thickBot="1" x14ac:dyDescent="0.3">
      <c r="B16" s="115"/>
      <c r="C16" s="8"/>
      <c r="D16" s="8"/>
      <c r="E16" s="8"/>
      <c r="F16" s="90"/>
      <c r="G16" s="16"/>
    </row>
    <row r="19" spans="2:11" ht="13.8" thickBot="1" x14ac:dyDescent="0.3"/>
    <row r="20" spans="2:11" ht="21" x14ac:dyDescent="0.4">
      <c r="B20" s="58" t="s">
        <v>234</v>
      </c>
      <c r="C20" s="114"/>
      <c r="D20" s="17"/>
      <c r="E20" s="17"/>
      <c r="F20" s="101"/>
      <c r="G20" s="13"/>
    </row>
    <row r="21" spans="2:11" x14ac:dyDescent="0.25">
      <c r="B21" s="52"/>
      <c r="C21" s="50"/>
      <c r="D21" s="7"/>
      <c r="E21" s="7"/>
      <c r="F21" s="92"/>
      <c r="G21" s="15"/>
    </row>
    <row r="22" spans="2:11" x14ac:dyDescent="0.25">
      <c r="B22" s="14" t="s">
        <v>233</v>
      </c>
      <c r="C22" s="109">
        <v>0.5</v>
      </c>
      <c r="D22" s="7"/>
      <c r="E22" s="7"/>
      <c r="F22" s="92"/>
      <c r="G22" s="15"/>
    </row>
    <row r="23" spans="2:11" ht="13.8" thickBot="1" x14ac:dyDescent="0.3">
      <c r="B23" s="14" t="s">
        <v>232</v>
      </c>
      <c r="C23" s="109">
        <v>0.2</v>
      </c>
      <c r="D23" s="7"/>
      <c r="E23" s="7"/>
      <c r="F23" s="92"/>
      <c r="G23" s="15"/>
    </row>
    <row r="24" spans="2:11" ht="13.8" thickBot="1" x14ac:dyDescent="0.3">
      <c r="B24" s="14" t="s">
        <v>15</v>
      </c>
      <c r="C24" s="43">
        <v>0.95</v>
      </c>
      <c r="D24" s="7"/>
      <c r="E24" s="108" t="s">
        <v>230</v>
      </c>
      <c r="F24" s="107">
        <f>ROUNDUP(C26,0)</f>
        <v>25</v>
      </c>
      <c r="G24" s="15"/>
      <c r="H24" s="75" t="s">
        <v>260</v>
      </c>
      <c r="I24" s="19"/>
      <c r="J24" s="19"/>
      <c r="K24" s="19"/>
    </row>
    <row r="25" spans="2:11" hidden="1" x14ac:dyDescent="0.25">
      <c r="B25" s="30" t="s">
        <v>11</v>
      </c>
      <c r="C25" s="113">
        <f>NORMSINV((1-C24)/2)</f>
        <v>-1.9599639845400536</v>
      </c>
      <c r="D25" s="7"/>
      <c r="E25" s="7"/>
      <c r="F25" s="92"/>
      <c r="G25" s="15"/>
    </row>
    <row r="26" spans="2:11" hidden="1" x14ac:dyDescent="0.25">
      <c r="B26" s="30" t="s">
        <v>231</v>
      </c>
      <c r="C26" s="112">
        <f>((C25*C22)/C23)^2</f>
        <v>24.00911762933827</v>
      </c>
      <c r="D26" s="7"/>
      <c r="E26" s="7"/>
      <c r="F26" s="92"/>
      <c r="G26" s="15"/>
    </row>
    <row r="27" spans="2:11" x14ac:dyDescent="0.25">
      <c r="B27" s="97"/>
      <c r="C27" s="92"/>
      <c r="D27" s="7"/>
      <c r="E27" s="7"/>
      <c r="F27" s="92"/>
      <c r="G27" s="15"/>
    </row>
    <row r="28" spans="2:11" ht="13.8" thickBot="1" x14ac:dyDescent="0.3">
      <c r="B28" s="97"/>
      <c r="C28" s="111"/>
      <c r="D28" s="7"/>
      <c r="E28" s="7"/>
      <c r="F28" s="92"/>
      <c r="G28" s="15"/>
    </row>
    <row r="29" spans="2:11" ht="13.8" thickBot="1" x14ac:dyDescent="0.3">
      <c r="B29" s="110" t="s">
        <v>10</v>
      </c>
      <c r="C29" s="109"/>
      <c r="D29" s="7"/>
      <c r="E29" s="108" t="s">
        <v>230</v>
      </c>
      <c r="F29" s="107">
        <f>ROUNDUP(C30,0)</f>
        <v>0</v>
      </c>
      <c r="G29" s="15"/>
    </row>
    <row r="30" spans="2:11" hidden="1" x14ac:dyDescent="0.25">
      <c r="B30" s="28" t="s">
        <v>229</v>
      </c>
      <c r="C30" s="106">
        <f>(C26*C29)/(C26+C29-1)</f>
        <v>0</v>
      </c>
      <c r="D30" s="7"/>
      <c r="E30" s="7"/>
      <c r="F30" s="92"/>
      <c r="G30" s="15"/>
    </row>
    <row r="31" spans="2:11" ht="13.8" thickBot="1" x14ac:dyDescent="0.3">
      <c r="B31" s="105"/>
      <c r="C31" s="8"/>
      <c r="D31" s="8"/>
      <c r="E31" s="8"/>
      <c r="F31" s="90"/>
      <c r="G31" s="16"/>
    </row>
    <row r="33" spans="2:2" s="1" customFormat="1" ht="15" x14ac:dyDescent="0.25">
      <c r="B33" s="104"/>
    </row>
    <row r="34" spans="2:2" s="1" customFormat="1" x14ac:dyDescent="0.25">
      <c r="B34" s="103"/>
    </row>
  </sheetData>
  <sheetProtection password="87CD" sheet="1" formatCells="0" formatColumns="0" formatRows="0" insertColumns="0" insertRows="0" insertHyperlinks="0" deleteColumns="0" deleteRows="0" sort="0" autoFilter="0" pivotTables="0"/>
  <dataValidations count="1">
    <dataValidation type="decimal" allowBlank="1" showInputMessage="1" showErrorMessage="1" sqref="C4:C5">
      <formula1>0</formula1>
      <formula2>1</formula2>
    </dataValidation>
  </dataValidations>
  <pageMargins left="0.75" right="0.75" top="1" bottom="1" header="0.5" footer="0.5"/>
  <pageSetup orientation="landscape" horizontalDpi="300" verticalDpi="300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34"/>
  <sheetViews>
    <sheetView topLeftCell="A2" workbookViewId="0">
      <selection activeCell="I19" sqref="I19"/>
    </sheetView>
  </sheetViews>
  <sheetFormatPr defaultColWidth="9.109375" defaultRowHeight="13.2" x14ac:dyDescent="0.25"/>
  <cols>
    <col min="1" max="1" width="2.44140625" style="1" customWidth="1"/>
    <col min="2" max="2" width="28.33203125" style="1" customWidth="1"/>
    <col min="3" max="3" width="12" style="1" customWidth="1"/>
    <col min="4" max="4" width="9.109375" style="1"/>
    <col min="5" max="5" width="22.33203125" style="1" customWidth="1"/>
    <col min="6" max="6" width="9.109375" style="9"/>
    <col min="7" max="16384" width="9.109375" style="1"/>
  </cols>
  <sheetData>
    <row r="1" spans="2:11" ht="13.8" thickBot="1" x14ac:dyDescent="0.3"/>
    <row r="2" spans="2:11" ht="21" x14ac:dyDescent="0.4">
      <c r="B2" s="58" t="s">
        <v>238</v>
      </c>
      <c r="C2" s="114"/>
      <c r="D2" s="17"/>
      <c r="E2" s="17"/>
      <c r="F2" s="101"/>
      <c r="G2" s="13"/>
    </row>
    <row r="3" spans="2:11" x14ac:dyDescent="0.25">
      <c r="B3" s="52"/>
      <c r="C3" s="119"/>
      <c r="D3" s="117"/>
      <c r="E3" s="7"/>
      <c r="F3" s="92"/>
      <c r="G3" s="15"/>
    </row>
    <row r="4" spans="2:11" x14ac:dyDescent="0.25">
      <c r="B4" s="14" t="s">
        <v>237</v>
      </c>
      <c r="C4" s="118">
        <v>0.6</v>
      </c>
      <c r="D4" s="117"/>
      <c r="E4" s="7"/>
      <c r="F4" s="92"/>
      <c r="G4" s="15"/>
    </row>
    <row r="5" spans="2:11" ht="13.8" thickBot="1" x14ac:dyDescent="0.3">
      <c r="B5" s="14" t="s">
        <v>232</v>
      </c>
      <c r="C5" s="109">
        <v>0.04</v>
      </c>
      <c r="D5" s="117"/>
      <c r="E5" s="7"/>
      <c r="F5" s="92"/>
      <c r="G5" s="15"/>
    </row>
    <row r="6" spans="2:11" ht="13.8" thickBot="1" x14ac:dyDescent="0.3">
      <c r="B6" s="14" t="s">
        <v>15</v>
      </c>
      <c r="C6" s="43">
        <v>0.95</v>
      </c>
      <c r="D6" s="117"/>
      <c r="E6" s="108" t="s">
        <v>230</v>
      </c>
      <c r="F6" s="107">
        <f>ROUNDUP(C8,0)</f>
        <v>577</v>
      </c>
      <c r="G6" s="15"/>
      <c r="H6" s="75" t="s">
        <v>261</v>
      </c>
      <c r="I6" s="19"/>
      <c r="J6" s="19"/>
      <c r="K6" s="19"/>
    </row>
    <row r="7" spans="2:11" hidden="1" x14ac:dyDescent="0.25">
      <c r="B7" s="30" t="s">
        <v>11</v>
      </c>
      <c r="C7" s="42">
        <f>NORMSINV((1-C6)/2)</f>
        <v>-1.9599639845400536</v>
      </c>
      <c r="D7" s="117"/>
      <c r="E7" s="7"/>
      <c r="F7" s="92"/>
      <c r="G7" s="15"/>
    </row>
    <row r="8" spans="2:11" hidden="1" x14ac:dyDescent="0.25">
      <c r="B8" s="30" t="s">
        <v>231</v>
      </c>
      <c r="C8" s="42">
        <f>(C7^2*C4*(1-C4))/C5^2</f>
        <v>576.21882310411854</v>
      </c>
      <c r="D8" s="117"/>
      <c r="E8" s="7"/>
      <c r="F8" s="92"/>
      <c r="G8" s="15"/>
    </row>
    <row r="9" spans="2:11" x14ac:dyDescent="0.25">
      <c r="B9" s="97"/>
      <c r="C9" s="44"/>
      <c r="D9" s="117"/>
      <c r="E9" s="7"/>
      <c r="F9" s="92"/>
      <c r="G9" s="15"/>
    </row>
    <row r="10" spans="2:11" ht="13.8" thickBot="1" x14ac:dyDescent="0.3">
      <c r="B10" s="97"/>
      <c r="C10" s="44"/>
      <c r="D10" s="117"/>
      <c r="E10" s="7"/>
      <c r="F10" s="92"/>
      <c r="G10" s="15"/>
    </row>
    <row r="11" spans="2:11" ht="13.8" thickBot="1" x14ac:dyDescent="0.3">
      <c r="B11" s="110" t="s">
        <v>10</v>
      </c>
      <c r="C11" s="109"/>
      <c r="D11" s="117"/>
      <c r="E11" s="108" t="s">
        <v>230</v>
      </c>
      <c r="F11" s="107">
        <f>ROUNDUP(C12,0)</f>
        <v>0</v>
      </c>
      <c r="G11" s="15"/>
    </row>
    <row r="12" spans="2:11" hidden="1" x14ac:dyDescent="0.25">
      <c r="B12" s="28" t="s">
        <v>236</v>
      </c>
      <c r="C12" s="106">
        <f>(C8*C11)/(C8+C11-1)</f>
        <v>0</v>
      </c>
      <c r="D12" s="117"/>
      <c r="E12" s="7"/>
      <c r="F12" s="92"/>
      <c r="G12" s="15"/>
    </row>
    <row r="13" spans="2:11" x14ac:dyDescent="0.25">
      <c r="B13" s="30"/>
      <c r="C13" s="42"/>
      <c r="D13" s="117"/>
      <c r="E13" s="7"/>
      <c r="F13" s="92"/>
      <c r="G13" s="15"/>
    </row>
    <row r="14" spans="2:11" x14ac:dyDescent="0.25">
      <c r="B14" s="6"/>
      <c r="C14" s="7"/>
      <c r="D14" s="7"/>
      <c r="E14" s="7"/>
      <c r="F14" s="92"/>
      <c r="G14" s="15"/>
    </row>
    <row r="15" spans="2:11" x14ac:dyDescent="0.25">
      <c r="B15" s="116" t="s">
        <v>235</v>
      </c>
      <c r="C15" s="18"/>
      <c r="D15" s="18"/>
      <c r="E15" s="18"/>
      <c r="F15" s="92"/>
      <c r="G15" s="15"/>
    </row>
    <row r="16" spans="2:11" ht="13.8" thickBot="1" x14ac:dyDescent="0.3">
      <c r="B16" s="115"/>
      <c r="C16" s="8"/>
      <c r="D16" s="8"/>
      <c r="E16" s="8"/>
      <c r="F16" s="90"/>
      <c r="G16" s="16"/>
    </row>
    <row r="19" spans="2:7" ht="13.8" thickBot="1" x14ac:dyDescent="0.3"/>
    <row r="20" spans="2:7" ht="21" x14ac:dyDescent="0.4">
      <c r="B20" s="58" t="s">
        <v>234</v>
      </c>
      <c r="C20" s="114"/>
      <c r="D20" s="17"/>
      <c r="E20" s="17"/>
      <c r="F20" s="101"/>
      <c r="G20" s="13"/>
    </row>
    <row r="21" spans="2:7" x14ac:dyDescent="0.25">
      <c r="B21" s="52"/>
      <c r="C21" s="50"/>
      <c r="D21" s="7"/>
      <c r="E21" s="7"/>
      <c r="F21" s="92"/>
      <c r="G21" s="15"/>
    </row>
    <row r="22" spans="2:7" x14ac:dyDescent="0.25">
      <c r="B22" s="14" t="s">
        <v>233</v>
      </c>
      <c r="C22" s="109"/>
      <c r="D22" s="7"/>
      <c r="E22" s="7"/>
      <c r="F22" s="92"/>
      <c r="G22" s="15"/>
    </row>
    <row r="23" spans="2:7" ht="13.8" thickBot="1" x14ac:dyDescent="0.3">
      <c r="B23" s="14" t="s">
        <v>232</v>
      </c>
      <c r="C23" s="109"/>
      <c r="D23" s="7"/>
      <c r="E23" s="7"/>
      <c r="F23" s="92"/>
      <c r="G23" s="15"/>
    </row>
    <row r="24" spans="2:7" ht="13.8" thickBot="1" x14ac:dyDescent="0.3">
      <c r="B24" s="14" t="s">
        <v>15</v>
      </c>
      <c r="C24" s="43"/>
      <c r="D24" s="7"/>
      <c r="E24" s="108" t="s">
        <v>230</v>
      </c>
      <c r="F24" s="107" t="e">
        <f>ROUNDUP(C26,0)</f>
        <v>#DIV/0!</v>
      </c>
      <c r="G24" s="15"/>
    </row>
    <row r="25" spans="2:7" hidden="1" x14ac:dyDescent="0.25">
      <c r="B25" s="30" t="s">
        <v>11</v>
      </c>
      <c r="C25" s="113">
        <f>NORMSINV((1-C24)/2)</f>
        <v>0</v>
      </c>
      <c r="D25" s="7"/>
      <c r="E25" s="7"/>
      <c r="F25" s="92"/>
      <c r="G25" s="15"/>
    </row>
    <row r="26" spans="2:7" hidden="1" x14ac:dyDescent="0.25">
      <c r="B26" s="30" t="s">
        <v>231</v>
      </c>
      <c r="C26" s="112" t="e">
        <f>((C25*C22)/C23)^2</f>
        <v>#DIV/0!</v>
      </c>
      <c r="D26" s="7"/>
      <c r="E26" s="7"/>
      <c r="F26" s="92"/>
      <c r="G26" s="15"/>
    </row>
    <row r="27" spans="2:7" x14ac:dyDescent="0.25">
      <c r="B27" s="97"/>
      <c r="C27" s="92"/>
      <c r="D27" s="7"/>
      <c r="E27" s="7"/>
      <c r="F27" s="92"/>
      <c r="G27" s="15"/>
    </row>
    <row r="28" spans="2:7" ht="13.8" thickBot="1" x14ac:dyDescent="0.3">
      <c r="B28" s="97"/>
      <c r="C28" s="111"/>
      <c r="D28" s="7"/>
      <c r="E28" s="7"/>
      <c r="F28" s="92"/>
      <c r="G28" s="15"/>
    </row>
    <row r="29" spans="2:7" ht="13.8" thickBot="1" x14ac:dyDescent="0.3">
      <c r="B29" s="110" t="s">
        <v>10</v>
      </c>
      <c r="C29" s="109"/>
      <c r="D29" s="7"/>
      <c r="E29" s="108" t="s">
        <v>230</v>
      </c>
      <c r="F29" s="107" t="e">
        <f>ROUNDUP(C30,0)</f>
        <v>#DIV/0!</v>
      </c>
      <c r="G29" s="15"/>
    </row>
    <row r="30" spans="2:7" hidden="1" x14ac:dyDescent="0.25">
      <c r="B30" s="28" t="s">
        <v>229</v>
      </c>
      <c r="C30" s="106" t="e">
        <f>(C26*C29)/(C26+C29-1)</f>
        <v>#DIV/0!</v>
      </c>
      <c r="D30" s="7"/>
      <c r="E30" s="7"/>
      <c r="F30" s="92"/>
      <c r="G30" s="15"/>
    </row>
    <row r="31" spans="2:7" ht="13.8" thickBot="1" x14ac:dyDescent="0.3">
      <c r="B31" s="105"/>
      <c r="C31" s="8"/>
      <c r="D31" s="8"/>
      <c r="E31" s="8"/>
      <c r="F31" s="90"/>
      <c r="G31" s="16"/>
    </row>
    <row r="33" spans="2:2" s="1" customFormat="1" ht="15" x14ac:dyDescent="0.25">
      <c r="B33" s="104"/>
    </row>
    <row r="34" spans="2:2" s="1" customFormat="1" x14ac:dyDescent="0.25">
      <c r="B34" s="103"/>
    </row>
  </sheetData>
  <sheetProtection password="87CD" sheet="1" formatCells="0" formatColumns="0" formatRows="0" insertColumns="0" insertRows="0" insertHyperlinks="0" deleteColumns="0" deleteRows="0" sort="0" autoFilter="0" pivotTables="0"/>
  <dataValidations count="1">
    <dataValidation type="decimal" allowBlank="1" showInputMessage="1" showErrorMessage="1" sqref="C4:C5">
      <formula1>0</formula1>
      <formula2>1</formula2>
    </dataValidation>
  </dataValidations>
  <pageMargins left="0.75" right="0.75" top="1" bottom="1" header="0.5" footer="0.5"/>
  <pageSetup orientation="landscape" horizontalDpi="300" verticalDpi="300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34"/>
  <sheetViews>
    <sheetView topLeftCell="A2" workbookViewId="0">
      <selection activeCell="H9" sqref="H9"/>
    </sheetView>
  </sheetViews>
  <sheetFormatPr defaultColWidth="9.109375" defaultRowHeight="13.2" x14ac:dyDescent="0.25"/>
  <cols>
    <col min="1" max="1" width="2.44140625" style="1" customWidth="1"/>
    <col min="2" max="2" width="28.33203125" style="1" customWidth="1"/>
    <col min="3" max="3" width="12" style="1" customWidth="1"/>
    <col min="4" max="4" width="9.109375" style="1"/>
    <col min="5" max="5" width="22.33203125" style="1" customWidth="1"/>
    <col min="6" max="6" width="9.109375" style="9"/>
    <col min="7" max="16384" width="9.109375" style="1"/>
  </cols>
  <sheetData>
    <row r="1" spans="2:11" ht="13.8" thickBot="1" x14ac:dyDescent="0.3"/>
    <row r="2" spans="2:11" ht="21" x14ac:dyDescent="0.4">
      <c r="B2" s="58" t="s">
        <v>238</v>
      </c>
      <c r="C2" s="114"/>
      <c r="D2" s="17"/>
      <c r="E2" s="17"/>
      <c r="F2" s="101"/>
      <c r="G2" s="13"/>
    </row>
    <row r="3" spans="2:11" x14ac:dyDescent="0.25">
      <c r="B3" s="52"/>
      <c r="C3" s="119"/>
      <c r="D3" s="117"/>
      <c r="E3" s="7"/>
      <c r="F3" s="92"/>
      <c r="G3" s="15"/>
    </row>
    <row r="4" spans="2:11" x14ac:dyDescent="0.25">
      <c r="B4" s="14" t="s">
        <v>237</v>
      </c>
      <c r="C4" s="118">
        <v>0.3</v>
      </c>
      <c r="D4" s="117"/>
      <c r="E4" s="7"/>
      <c r="F4" s="92"/>
      <c r="G4" s="15"/>
    </row>
    <row r="5" spans="2:11" ht="13.8" thickBot="1" x14ac:dyDescent="0.3">
      <c r="B5" s="14" t="s">
        <v>232</v>
      </c>
      <c r="C5" s="109">
        <v>0.01</v>
      </c>
      <c r="D5" s="117"/>
      <c r="E5" s="7"/>
      <c r="F5" s="92"/>
      <c r="G5" s="15"/>
    </row>
    <row r="6" spans="2:11" ht="13.8" thickBot="1" x14ac:dyDescent="0.3">
      <c r="B6" s="14" t="s">
        <v>15</v>
      </c>
      <c r="C6" s="43">
        <v>0.9</v>
      </c>
      <c r="D6" s="117"/>
      <c r="E6" s="108" t="s">
        <v>230</v>
      </c>
      <c r="F6" s="107">
        <f>ROUNDUP(C8,0)</f>
        <v>5682</v>
      </c>
      <c r="G6" s="15"/>
      <c r="H6" s="75" t="s">
        <v>262</v>
      </c>
      <c r="I6" s="19"/>
      <c r="J6" s="19"/>
      <c r="K6" s="19"/>
    </row>
    <row r="7" spans="2:11" hidden="1" x14ac:dyDescent="0.25">
      <c r="B7" s="30" t="s">
        <v>11</v>
      </c>
      <c r="C7" s="42">
        <f>NORMSINV((1-C6)/2)</f>
        <v>-1.6448536269514726</v>
      </c>
      <c r="D7" s="117"/>
      <c r="E7" s="7"/>
      <c r="F7" s="92"/>
      <c r="G7" s="15"/>
    </row>
    <row r="8" spans="2:11" hidden="1" x14ac:dyDescent="0.25">
      <c r="B8" s="30" t="s">
        <v>231</v>
      </c>
      <c r="C8" s="42">
        <f>(C7^2*C4*(1-C4))/C5^2</f>
        <v>5681.6412536003691</v>
      </c>
      <c r="D8" s="117"/>
      <c r="E8" s="7"/>
      <c r="F8" s="92"/>
      <c r="G8" s="15"/>
    </row>
    <row r="9" spans="2:11" x14ac:dyDescent="0.25">
      <c r="B9" s="97"/>
      <c r="C9" s="44"/>
      <c r="D9" s="117"/>
      <c r="E9" s="7"/>
      <c r="F9" s="92"/>
      <c r="G9" s="15"/>
    </row>
    <row r="10" spans="2:11" ht="13.8" thickBot="1" x14ac:dyDescent="0.3">
      <c r="B10" s="97"/>
      <c r="C10" s="44"/>
      <c r="D10" s="117"/>
      <c r="E10" s="7"/>
      <c r="F10" s="92"/>
      <c r="G10" s="15"/>
    </row>
    <row r="11" spans="2:11" ht="13.8" thickBot="1" x14ac:dyDescent="0.3">
      <c r="B11" s="110" t="s">
        <v>10</v>
      </c>
      <c r="C11" s="109"/>
      <c r="D11" s="117"/>
      <c r="E11" s="108" t="s">
        <v>230</v>
      </c>
      <c r="F11" s="107">
        <f>ROUNDUP(C12,0)</f>
        <v>0</v>
      </c>
      <c r="G11" s="15"/>
    </row>
    <row r="12" spans="2:11" hidden="1" x14ac:dyDescent="0.25">
      <c r="B12" s="28" t="s">
        <v>236</v>
      </c>
      <c r="C12" s="106">
        <f>(C8*C11)/(C8+C11-1)</f>
        <v>0</v>
      </c>
      <c r="D12" s="117"/>
      <c r="E12" s="7"/>
      <c r="F12" s="92"/>
      <c r="G12" s="15"/>
    </row>
    <row r="13" spans="2:11" x14ac:dyDescent="0.25">
      <c r="B13" s="30"/>
      <c r="C13" s="42"/>
      <c r="D13" s="117"/>
      <c r="E13" s="7"/>
      <c r="F13" s="92"/>
      <c r="G13" s="15"/>
    </row>
    <row r="14" spans="2:11" x14ac:dyDescent="0.25">
      <c r="B14" s="6"/>
      <c r="C14" s="7"/>
      <c r="D14" s="7"/>
      <c r="E14" s="7"/>
      <c r="F14" s="92"/>
      <c r="G14" s="15"/>
    </row>
    <row r="15" spans="2:11" x14ac:dyDescent="0.25">
      <c r="B15" s="116" t="s">
        <v>235</v>
      </c>
      <c r="C15" s="18"/>
      <c r="D15" s="18"/>
      <c r="E15" s="18"/>
      <c r="F15" s="92"/>
      <c r="G15" s="15"/>
    </row>
    <row r="16" spans="2:11" ht="13.8" thickBot="1" x14ac:dyDescent="0.3">
      <c r="B16" s="115"/>
      <c r="C16" s="8"/>
      <c r="D16" s="8"/>
      <c r="E16" s="8"/>
      <c r="F16" s="90"/>
      <c r="G16" s="16"/>
    </row>
    <row r="19" spans="2:7" ht="13.8" thickBot="1" x14ac:dyDescent="0.3"/>
    <row r="20" spans="2:7" ht="21" x14ac:dyDescent="0.4">
      <c r="B20" s="58" t="s">
        <v>234</v>
      </c>
      <c r="C20" s="114"/>
      <c r="D20" s="17"/>
      <c r="E20" s="17"/>
      <c r="F20" s="101"/>
      <c r="G20" s="13"/>
    </row>
    <row r="21" spans="2:7" x14ac:dyDescent="0.25">
      <c r="B21" s="52"/>
      <c r="C21" s="50"/>
      <c r="D21" s="7"/>
      <c r="E21" s="7"/>
      <c r="F21" s="92"/>
      <c r="G21" s="15"/>
    </row>
    <row r="22" spans="2:7" x14ac:dyDescent="0.25">
      <c r="B22" s="14" t="s">
        <v>233</v>
      </c>
      <c r="C22" s="109"/>
      <c r="D22" s="7"/>
      <c r="E22" s="7"/>
      <c r="F22" s="92"/>
      <c r="G22" s="15"/>
    </row>
    <row r="23" spans="2:7" ht="13.8" thickBot="1" x14ac:dyDescent="0.3">
      <c r="B23" s="14" t="s">
        <v>232</v>
      </c>
      <c r="C23" s="109"/>
      <c r="D23" s="7"/>
      <c r="E23" s="7"/>
      <c r="F23" s="92"/>
      <c r="G23" s="15"/>
    </row>
    <row r="24" spans="2:7" ht="13.8" thickBot="1" x14ac:dyDescent="0.3">
      <c r="B24" s="14" t="s">
        <v>15</v>
      </c>
      <c r="C24" s="43"/>
      <c r="D24" s="7"/>
      <c r="E24" s="108" t="s">
        <v>230</v>
      </c>
      <c r="F24" s="107" t="e">
        <f>ROUNDUP(C26,0)</f>
        <v>#DIV/0!</v>
      </c>
      <c r="G24" s="15"/>
    </row>
    <row r="25" spans="2:7" hidden="1" x14ac:dyDescent="0.25">
      <c r="B25" s="30" t="s">
        <v>11</v>
      </c>
      <c r="C25" s="113">
        <f>NORMSINV((1-C24)/2)</f>
        <v>0</v>
      </c>
      <c r="D25" s="7"/>
      <c r="E25" s="7"/>
      <c r="F25" s="92"/>
      <c r="G25" s="15"/>
    </row>
    <row r="26" spans="2:7" hidden="1" x14ac:dyDescent="0.25">
      <c r="B26" s="30" t="s">
        <v>231</v>
      </c>
      <c r="C26" s="112" t="e">
        <f>((C25*C22)/C23)^2</f>
        <v>#DIV/0!</v>
      </c>
      <c r="D26" s="7"/>
      <c r="E26" s="7"/>
      <c r="F26" s="92"/>
      <c r="G26" s="15"/>
    </row>
    <row r="27" spans="2:7" x14ac:dyDescent="0.25">
      <c r="B27" s="97"/>
      <c r="C27" s="92"/>
      <c r="D27" s="7"/>
      <c r="E27" s="7"/>
      <c r="F27" s="92"/>
      <c r="G27" s="15"/>
    </row>
    <row r="28" spans="2:7" ht="13.8" thickBot="1" x14ac:dyDescent="0.3">
      <c r="B28" s="97"/>
      <c r="C28" s="111"/>
      <c r="D28" s="7"/>
      <c r="E28" s="7"/>
      <c r="F28" s="92"/>
      <c r="G28" s="15"/>
    </row>
    <row r="29" spans="2:7" ht="13.8" thickBot="1" x14ac:dyDescent="0.3">
      <c r="B29" s="110" t="s">
        <v>10</v>
      </c>
      <c r="C29" s="109"/>
      <c r="D29" s="7"/>
      <c r="E29" s="108" t="s">
        <v>230</v>
      </c>
      <c r="F29" s="107" t="e">
        <f>ROUNDUP(C30,0)</f>
        <v>#DIV/0!</v>
      </c>
      <c r="G29" s="15"/>
    </row>
    <row r="30" spans="2:7" hidden="1" x14ac:dyDescent="0.25">
      <c r="B30" s="28" t="s">
        <v>229</v>
      </c>
      <c r="C30" s="106" t="e">
        <f>(C26*C29)/(C26+C29-1)</f>
        <v>#DIV/0!</v>
      </c>
      <c r="D30" s="7"/>
      <c r="E30" s="7"/>
      <c r="F30" s="92"/>
      <c r="G30" s="15"/>
    </row>
    <row r="31" spans="2:7" ht="13.8" thickBot="1" x14ac:dyDescent="0.3">
      <c r="B31" s="105"/>
      <c r="C31" s="8"/>
      <c r="D31" s="8"/>
      <c r="E31" s="8"/>
      <c r="F31" s="90"/>
      <c r="G31" s="16"/>
    </row>
    <row r="33" spans="2:2" s="1" customFormat="1" ht="15" x14ac:dyDescent="0.25">
      <c r="B33" s="104"/>
    </row>
    <row r="34" spans="2:2" s="1" customFormat="1" x14ac:dyDescent="0.25">
      <c r="B34" s="103"/>
    </row>
  </sheetData>
  <sheetProtection password="87CD" sheet="1" formatCells="0" formatColumns="0" formatRows="0" insertColumns="0" insertRows="0" insertHyperlinks="0" deleteColumns="0" deleteRows="0" sort="0" autoFilter="0" pivotTables="0"/>
  <dataValidations count="1">
    <dataValidation type="decimal" allowBlank="1" showInputMessage="1" showErrorMessage="1" sqref="C4:C5">
      <formula1>0</formula1>
      <formula2>1</formula2>
    </dataValidation>
  </dataValidations>
  <pageMargins left="0.75" right="0.75" top="1" bottom="1" header="0.5" footer="0.5"/>
  <pageSetup orientation="landscape" horizontalDpi="300" verticalDpi="300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669"/>
  <sheetViews>
    <sheetView workbookViewId="0">
      <selection activeCell="M22" sqref="M22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4.6640625" style="1" customWidth="1"/>
    <col min="5" max="5" width="9.109375" style="1"/>
    <col min="6" max="6" width="23.5546875" style="1" customWidth="1"/>
    <col min="7" max="7" width="9.109375" style="1"/>
    <col min="8" max="8" width="2.109375" style="1" bestFit="1" customWidth="1"/>
    <col min="9" max="9" width="25.109375" style="1" bestFit="1" customWidth="1"/>
    <col min="10" max="10" width="7.44140625" style="1" customWidth="1"/>
    <col min="11" max="20" width="9.109375" style="1"/>
    <col min="21" max="21" width="1.88671875" style="1" customWidth="1"/>
    <col min="22" max="24" width="1.33203125" style="9" customWidth="1"/>
    <col min="25" max="26" width="1.33203125" style="1" customWidth="1"/>
    <col min="27" max="16384" width="9.109375" style="1"/>
  </cols>
  <sheetData>
    <row r="1" spans="2:27" ht="13.8" thickBot="1" x14ac:dyDescent="0.3"/>
    <row r="2" spans="2:27" ht="21" x14ac:dyDescent="0.4">
      <c r="B2" s="58" t="s">
        <v>21</v>
      </c>
      <c r="C2" s="57"/>
      <c r="D2" s="17"/>
      <c r="E2" s="17"/>
      <c r="F2" s="56"/>
      <c r="G2" s="55"/>
      <c r="H2" s="12"/>
      <c r="I2" s="12"/>
      <c r="J2" s="54"/>
      <c r="K2" s="53"/>
      <c r="L2" s="53"/>
      <c r="M2" s="53"/>
      <c r="N2" s="53"/>
      <c r="O2" s="53"/>
      <c r="P2" s="53"/>
      <c r="Q2" s="53"/>
      <c r="R2" s="53"/>
      <c r="S2" s="53"/>
      <c r="AA2" s="21"/>
    </row>
    <row r="3" spans="2:27" x14ac:dyDescent="0.25">
      <c r="B3" s="52"/>
      <c r="C3" s="50"/>
      <c r="D3" s="7"/>
      <c r="E3" s="7"/>
      <c r="F3" s="51"/>
      <c r="G3" s="50"/>
      <c r="H3" s="7"/>
      <c r="I3" s="7"/>
      <c r="J3" s="49"/>
      <c r="K3" s="48"/>
      <c r="L3" s="48"/>
      <c r="M3" s="48"/>
      <c r="N3" s="48"/>
      <c r="O3" s="48"/>
      <c r="P3" s="48"/>
      <c r="Q3" s="48"/>
      <c r="R3" s="48"/>
      <c r="S3" s="48"/>
    </row>
    <row r="4" spans="2:27" x14ac:dyDescent="0.25">
      <c r="B4" s="14" t="s">
        <v>20</v>
      </c>
      <c r="C4" s="4">
        <v>1.7</v>
      </c>
      <c r="D4" s="7"/>
      <c r="E4" s="7"/>
      <c r="F4" s="7"/>
      <c r="G4" s="7"/>
      <c r="H4" s="7"/>
      <c r="I4" s="7"/>
      <c r="J4" s="39"/>
      <c r="K4" s="47"/>
      <c r="L4" s="47"/>
      <c r="M4" s="47"/>
      <c r="N4" s="47"/>
      <c r="O4" s="47"/>
      <c r="P4" s="47"/>
      <c r="Q4" s="47"/>
      <c r="R4" s="47"/>
      <c r="S4" s="47"/>
    </row>
    <row r="5" spans="2:27" x14ac:dyDescent="0.25">
      <c r="B5" s="14" t="s">
        <v>19</v>
      </c>
      <c r="C5" s="4">
        <v>6.5</v>
      </c>
      <c r="D5" s="7"/>
      <c r="E5" s="7"/>
      <c r="F5" s="46"/>
      <c r="G5" s="44"/>
      <c r="H5" s="7"/>
      <c r="I5" s="7"/>
      <c r="J5" s="15"/>
    </row>
    <row r="6" spans="2:27" ht="13.8" thickBot="1" x14ac:dyDescent="0.3">
      <c r="B6" s="14" t="s">
        <v>18</v>
      </c>
      <c r="C6" s="4">
        <v>85</v>
      </c>
      <c r="D6" s="7"/>
      <c r="E6" s="7"/>
      <c r="F6" s="45" t="s">
        <v>17</v>
      </c>
      <c r="G6" s="44"/>
      <c r="H6" s="7"/>
      <c r="I6" s="3" t="s">
        <v>16</v>
      </c>
      <c r="J6" s="15"/>
    </row>
    <row r="7" spans="2:27" ht="13.8" thickBot="1" x14ac:dyDescent="0.3">
      <c r="B7" s="14" t="s">
        <v>15</v>
      </c>
      <c r="C7" s="43">
        <v>0.95</v>
      </c>
      <c r="D7" s="36" t="s">
        <v>9</v>
      </c>
      <c r="E7" s="35">
        <f>IF(C6&gt;29,C5-C13,C5-C11)</f>
        <v>6.1386004981968014</v>
      </c>
      <c r="F7" s="34" t="s">
        <v>8</v>
      </c>
      <c r="G7" s="33">
        <f>IF(C6&gt;29,C5+C13,C5+C11)</f>
        <v>6.8613995018031986</v>
      </c>
      <c r="H7" s="32" t="s">
        <v>7</v>
      </c>
      <c r="I7" s="31" t="str">
        <f>IF(C6&gt;29,C5&amp;" +/- "&amp;ROUND(C13,3),C5&amp;" +/- "&amp;ROUND(C11,3))</f>
        <v>6.5 +/- 0.361</v>
      </c>
      <c r="J7" s="15"/>
      <c r="K7" s="19" t="s">
        <v>266</v>
      </c>
      <c r="L7" s="19"/>
      <c r="M7" s="19"/>
      <c r="N7" s="19"/>
      <c r="O7" s="19"/>
      <c r="P7" s="19"/>
    </row>
    <row r="8" spans="2:27" hidden="1" x14ac:dyDescent="0.25">
      <c r="B8" s="30" t="s">
        <v>14</v>
      </c>
      <c r="C8" s="29">
        <f>C4/SQRT(C6)</f>
        <v>0.18439088914585774</v>
      </c>
      <c r="D8" s="7"/>
      <c r="E8" s="7"/>
      <c r="F8" s="29"/>
      <c r="G8" s="42"/>
      <c r="H8" s="7"/>
      <c r="I8" s="7"/>
      <c r="J8" s="39"/>
      <c r="K8" s="19"/>
      <c r="L8" s="19"/>
      <c r="M8" s="19"/>
      <c r="N8" s="19"/>
      <c r="O8" s="19"/>
      <c r="P8" s="19"/>
      <c r="Q8" s="41"/>
      <c r="R8" s="41"/>
      <c r="S8" s="41"/>
    </row>
    <row r="9" spans="2:27" hidden="1" x14ac:dyDescent="0.25">
      <c r="B9" s="30" t="s">
        <v>13</v>
      </c>
      <c r="C9" s="29">
        <f>C6-1</f>
        <v>84</v>
      </c>
      <c r="D9" s="7"/>
      <c r="E9" s="7"/>
      <c r="F9" s="29"/>
      <c r="G9" s="29"/>
      <c r="H9" s="7"/>
      <c r="I9" s="7"/>
      <c r="J9" s="39"/>
      <c r="K9" s="19"/>
      <c r="L9" s="19"/>
      <c r="M9" s="19"/>
      <c r="N9" s="19"/>
      <c r="O9" s="19"/>
      <c r="P9" s="19"/>
      <c r="Q9" s="38"/>
      <c r="R9" s="38"/>
      <c r="S9" s="38"/>
    </row>
    <row r="10" spans="2:27" hidden="1" x14ac:dyDescent="0.25">
      <c r="B10" s="40" t="s">
        <v>12</v>
      </c>
      <c r="C10" s="29">
        <f>TINV(1-C7,C9)</f>
        <v>1.9886096669757098</v>
      </c>
      <c r="D10" s="7"/>
      <c r="E10" s="7"/>
      <c r="F10" s="29"/>
      <c r="G10" s="29"/>
      <c r="H10" s="7"/>
      <c r="I10" s="7"/>
      <c r="J10" s="39"/>
      <c r="K10" s="19"/>
      <c r="L10" s="19"/>
      <c r="M10" s="19"/>
      <c r="N10" s="19"/>
      <c r="O10" s="19"/>
      <c r="P10" s="19"/>
      <c r="Q10" s="38"/>
      <c r="R10" s="38"/>
      <c r="S10" s="38"/>
    </row>
    <row r="11" spans="2:27" hidden="1" x14ac:dyDescent="0.25">
      <c r="B11" s="28" t="s">
        <v>5</v>
      </c>
      <c r="C11" s="27">
        <f>C10*C8</f>
        <v>0.36668150465769922</v>
      </c>
      <c r="D11" s="7"/>
      <c r="E11" s="7"/>
      <c r="F11" s="29"/>
      <c r="G11" s="29"/>
      <c r="H11" s="7"/>
      <c r="I11" s="7"/>
      <c r="J11" s="39"/>
      <c r="K11" s="19"/>
      <c r="L11" s="19"/>
      <c r="M11" s="19"/>
      <c r="N11" s="19"/>
      <c r="O11" s="19"/>
      <c r="P11" s="19"/>
      <c r="Q11" s="38"/>
      <c r="R11" s="38"/>
      <c r="S11" s="38"/>
    </row>
    <row r="12" spans="2:27" hidden="1" x14ac:dyDescent="0.25">
      <c r="B12" s="30" t="s">
        <v>11</v>
      </c>
      <c r="C12" s="29">
        <f>NORMSINV((1-C7)/2)</f>
        <v>-1.9599639845400536</v>
      </c>
      <c r="D12" s="7"/>
      <c r="E12" s="7"/>
      <c r="F12" s="29"/>
      <c r="G12" s="29"/>
      <c r="H12" s="7"/>
      <c r="I12" s="7"/>
      <c r="J12" s="39"/>
      <c r="K12" s="19"/>
      <c r="L12" s="19"/>
      <c r="M12" s="19"/>
      <c r="N12" s="19"/>
      <c r="O12" s="19"/>
      <c r="P12" s="19"/>
      <c r="Q12" s="38"/>
      <c r="R12" s="38"/>
      <c r="S12" s="38"/>
    </row>
    <row r="13" spans="2:27" hidden="1" x14ac:dyDescent="0.25">
      <c r="B13" s="28" t="s">
        <v>4</v>
      </c>
      <c r="C13" s="29">
        <f>CONFIDENCE(1-C7,C4,C6)</f>
        <v>0.36139950180319869</v>
      </c>
      <c r="D13" s="7"/>
      <c r="E13" s="7"/>
      <c r="F13" s="29"/>
      <c r="G13" s="29"/>
      <c r="H13" s="7"/>
      <c r="I13" s="7"/>
      <c r="J13" s="39"/>
      <c r="K13" s="19"/>
      <c r="L13" s="19"/>
      <c r="M13" s="19"/>
      <c r="N13" s="19"/>
      <c r="O13" s="19"/>
      <c r="P13" s="19"/>
      <c r="Q13" s="38"/>
      <c r="R13" s="38"/>
      <c r="S13" s="38"/>
    </row>
    <row r="14" spans="2:27" x14ac:dyDescent="0.25">
      <c r="B14" s="30"/>
      <c r="C14" s="29"/>
      <c r="D14" s="7"/>
      <c r="E14" s="7"/>
      <c r="F14" s="29"/>
      <c r="G14" s="29"/>
      <c r="H14" s="7"/>
      <c r="I14" s="7"/>
      <c r="J14" s="39"/>
      <c r="K14" s="19" t="s">
        <v>263</v>
      </c>
      <c r="L14" s="19"/>
      <c r="M14" s="19"/>
      <c r="N14" s="19"/>
      <c r="O14" s="19"/>
      <c r="P14" s="19"/>
      <c r="R14" s="38"/>
      <c r="S14" s="38"/>
    </row>
    <row r="15" spans="2:27" ht="13.8" thickBot="1" x14ac:dyDescent="0.3">
      <c r="B15" s="30"/>
      <c r="C15" s="29"/>
      <c r="D15" s="7"/>
      <c r="E15" s="7"/>
      <c r="F15" s="29"/>
      <c r="G15" s="29"/>
      <c r="H15" s="7"/>
      <c r="I15" s="7"/>
      <c r="J15" s="39"/>
      <c r="R15" s="38"/>
      <c r="S15" s="38"/>
    </row>
    <row r="16" spans="2:27" ht="13.8" thickBot="1" x14ac:dyDescent="0.3">
      <c r="B16" s="37" t="s">
        <v>10</v>
      </c>
      <c r="C16" s="4"/>
      <c r="D16" s="36" t="s">
        <v>9</v>
      </c>
      <c r="E16" s="35">
        <f>IF(C6&gt;29,C5-C19,C5-C18)</f>
        <v>3.168061226281909</v>
      </c>
      <c r="F16" s="34" t="s">
        <v>8</v>
      </c>
      <c r="G16" s="33">
        <f>IF(C6&gt;29,C5+C19,C5+C18)</f>
        <v>9.8319387737180914</v>
      </c>
      <c r="H16" s="32" t="s">
        <v>7</v>
      </c>
      <c r="I16" s="31" t="str">
        <f>IF(C6&gt;29,C5&amp;" +/- "&amp;ROUND(C19,3),C5&amp;" +/- "&amp;ROUND(C18,3))</f>
        <v>6.5 +/- 3.332</v>
      </c>
      <c r="J16" s="15"/>
    </row>
    <row r="17" spans="2:26" hidden="1" x14ac:dyDescent="0.25">
      <c r="B17" s="30" t="s">
        <v>6</v>
      </c>
      <c r="C17" s="29">
        <f>SQRT((C16-C6)/(C16-1))</f>
        <v>9.2195444572928871</v>
      </c>
      <c r="D17" s="7"/>
      <c r="E17" s="7"/>
      <c r="F17" s="7"/>
      <c r="G17" s="7"/>
      <c r="H17" s="7"/>
      <c r="I17" s="7"/>
      <c r="J17" s="15"/>
    </row>
    <row r="18" spans="2:26" hidden="1" x14ac:dyDescent="0.25">
      <c r="B18" s="28" t="s">
        <v>5</v>
      </c>
      <c r="C18" s="27">
        <f>C11*C17</f>
        <v>3.3806364338587067</v>
      </c>
      <c r="D18" s="7"/>
      <c r="E18" s="7"/>
      <c r="F18" s="7"/>
      <c r="G18" s="7"/>
      <c r="H18" s="7"/>
      <c r="I18" s="7"/>
      <c r="J18" s="15"/>
    </row>
    <row r="19" spans="2:26" hidden="1" x14ac:dyDescent="0.25">
      <c r="B19" s="28" t="s">
        <v>4</v>
      </c>
      <c r="C19" s="27">
        <f>C13*C17</f>
        <v>3.331938773718091</v>
      </c>
      <c r="D19" s="7"/>
      <c r="E19" s="7"/>
      <c r="F19" s="7"/>
      <c r="G19" s="7"/>
      <c r="H19" s="7"/>
      <c r="I19" s="7"/>
      <c r="J19" s="15"/>
    </row>
    <row r="20" spans="2:26" ht="13.8" thickBot="1" x14ac:dyDescent="0.3">
      <c r="B20" s="26"/>
      <c r="C20" s="25"/>
      <c r="D20" s="8"/>
      <c r="E20" s="8"/>
      <c r="F20" s="8"/>
      <c r="G20" s="8"/>
      <c r="H20" s="8"/>
      <c r="I20" s="8"/>
      <c r="J20" s="16"/>
    </row>
    <row r="23" spans="2:26" x14ac:dyDescent="0.25">
      <c r="V23" s="24" t="s">
        <v>3</v>
      </c>
      <c r="W23" s="24"/>
      <c r="X23" s="24" t="s">
        <v>3</v>
      </c>
      <c r="Y23" s="24" t="s">
        <v>2</v>
      </c>
      <c r="Z23" s="24" t="s">
        <v>2</v>
      </c>
    </row>
    <row r="24" spans="2:26" x14ac:dyDescent="0.25">
      <c r="V24" s="20">
        <v>-3.2</v>
      </c>
      <c r="W24" s="20">
        <f t="shared" ref="W24:W87" si="0">ROUND(V24*$C$4/SQRT($C$6)+$C$5,2)</f>
        <v>5.91</v>
      </c>
      <c r="X24" s="23" t="str">
        <f t="shared" ref="X24:X87" si="1">CONCATENATE(W24)</f>
        <v>5.91</v>
      </c>
      <c r="Y24" s="21">
        <f t="shared" ref="Y24:Y87" si="2">IF(OR(W24&lt;$E$7,W24&gt;$G$7),0,(EXP(-0.5*V24^2))/($C$4*(1/SQRT($C$6))*SQRT(2*PI())))</f>
        <v>0</v>
      </c>
      <c r="Z24" s="21">
        <f t="shared" ref="Z24:Z87" si="3">IF(AND(W24&gt;=$E$7,W24&lt;=$G$7),0,(EXP(-0.5*V24^2))/($C$4*(1/SQRT($C$6))*SQRT(2*PI())))</f>
        <v>1.292953362559561E-2</v>
      </c>
    </row>
    <row r="25" spans="2:26" x14ac:dyDescent="0.25">
      <c r="V25" s="20">
        <v>-3.19</v>
      </c>
      <c r="W25" s="20">
        <f t="shared" si="0"/>
        <v>5.91</v>
      </c>
      <c r="X25" s="22" t="str">
        <f t="shared" si="1"/>
        <v>5.91</v>
      </c>
      <c r="Y25" s="21">
        <f t="shared" si="2"/>
        <v>0</v>
      </c>
      <c r="Z25" s="21">
        <f t="shared" si="3"/>
        <v>1.3349302322055627E-2</v>
      </c>
    </row>
    <row r="26" spans="2:26" x14ac:dyDescent="0.25">
      <c r="V26" s="20">
        <v>-3.18</v>
      </c>
      <c r="W26" s="20">
        <f t="shared" si="0"/>
        <v>5.91</v>
      </c>
      <c r="X26" s="22" t="str">
        <f t="shared" si="1"/>
        <v>5.91</v>
      </c>
      <c r="Y26" s="21">
        <f t="shared" si="2"/>
        <v>0</v>
      </c>
      <c r="Z26" s="21">
        <f t="shared" si="3"/>
        <v>1.378132097793839E-2</v>
      </c>
    </row>
    <row r="27" spans="2:26" x14ac:dyDescent="0.25">
      <c r="V27" s="20">
        <v>-3.17</v>
      </c>
      <c r="W27" s="20">
        <f t="shared" si="0"/>
        <v>5.92</v>
      </c>
      <c r="X27" s="22" t="str">
        <f t="shared" si="1"/>
        <v>5.92</v>
      </c>
      <c r="Y27" s="21">
        <f t="shared" si="2"/>
        <v>0</v>
      </c>
      <c r="Z27" s="21">
        <f t="shared" si="3"/>
        <v>1.4225898236794482E-2</v>
      </c>
    </row>
    <row r="28" spans="2:26" x14ac:dyDescent="0.25">
      <c r="V28" s="20">
        <v>-3.16</v>
      </c>
      <c r="W28" s="20">
        <f t="shared" si="0"/>
        <v>5.92</v>
      </c>
      <c r="X28" s="22" t="str">
        <f t="shared" si="1"/>
        <v>5.92</v>
      </c>
      <c r="Y28" s="21">
        <f t="shared" si="2"/>
        <v>0</v>
      </c>
      <c r="Z28" s="21">
        <f t="shared" si="3"/>
        <v>1.4683348886609143E-2</v>
      </c>
    </row>
    <row r="29" spans="2:26" x14ac:dyDescent="0.25">
      <c r="V29" s="20">
        <v>-3.15</v>
      </c>
      <c r="W29" s="20">
        <f t="shared" si="0"/>
        <v>5.92</v>
      </c>
      <c r="X29" s="22" t="str">
        <f t="shared" si="1"/>
        <v>5.92</v>
      </c>
      <c r="Y29" s="21">
        <f t="shared" si="2"/>
        <v>0</v>
      </c>
      <c r="Z29" s="21">
        <f t="shared" si="3"/>
        <v>1.5153993930085773E-2</v>
      </c>
    </row>
    <row r="30" spans="2:26" x14ac:dyDescent="0.25">
      <c r="V30" s="20">
        <v>-3.14</v>
      </c>
      <c r="W30" s="20">
        <f t="shared" si="0"/>
        <v>5.92</v>
      </c>
      <c r="X30" s="22" t="str">
        <f t="shared" si="1"/>
        <v>5.92</v>
      </c>
      <c r="Y30" s="21">
        <f t="shared" si="2"/>
        <v>0</v>
      </c>
      <c r="Z30" s="21">
        <f t="shared" si="3"/>
        <v>1.5638160654035851E-2</v>
      </c>
    </row>
    <row r="31" spans="2:26" x14ac:dyDescent="0.25">
      <c r="V31" s="20">
        <v>-3.13</v>
      </c>
      <c r="W31" s="20">
        <f t="shared" si="0"/>
        <v>5.92</v>
      </c>
      <c r="X31" s="22" t="str">
        <f t="shared" si="1"/>
        <v>5.92</v>
      </c>
      <c r="Y31" s="21">
        <f t="shared" si="2"/>
        <v>0</v>
      </c>
      <c r="Z31" s="21">
        <f t="shared" si="3"/>
        <v>1.6136182697804913E-2</v>
      </c>
    </row>
    <row r="32" spans="2:26" x14ac:dyDescent="0.25">
      <c r="V32" s="20">
        <v>-3.12</v>
      </c>
      <c r="W32" s="20">
        <f t="shared" si="0"/>
        <v>5.92</v>
      </c>
      <c r="X32" s="22" t="str">
        <f t="shared" si="1"/>
        <v>5.92</v>
      </c>
      <c r="Y32" s="21">
        <f t="shared" si="2"/>
        <v>0</v>
      </c>
      <c r="Z32" s="21">
        <f t="shared" si="3"/>
        <v>1.6648400120661287E-2</v>
      </c>
    </row>
    <row r="33" spans="22:26" x14ac:dyDescent="0.25">
      <c r="V33" s="20">
        <v>-3.11</v>
      </c>
      <c r="W33" s="20">
        <f t="shared" si="0"/>
        <v>5.93</v>
      </c>
      <c r="X33" s="22" t="str">
        <f t="shared" si="1"/>
        <v>5.93</v>
      </c>
      <c r="Y33" s="21">
        <f t="shared" si="2"/>
        <v>0</v>
      </c>
      <c r="Z33" s="21">
        <f t="shared" si="3"/>
        <v>1.7175159468074103E-2</v>
      </c>
    </row>
    <row r="34" spans="22:26" x14ac:dyDescent="0.25">
      <c r="V34" s="20">
        <v>-3.1</v>
      </c>
      <c r="W34" s="20">
        <f t="shared" si="0"/>
        <v>5.93</v>
      </c>
      <c r="X34" s="22" t="str">
        <f t="shared" si="1"/>
        <v>5.93</v>
      </c>
      <c r="Y34" s="21">
        <f t="shared" si="2"/>
        <v>0</v>
      </c>
      <c r="Z34" s="21">
        <f t="shared" si="3"/>
        <v>1.7716813836803964E-2</v>
      </c>
    </row>
    <row r="35" spans="22:26" x14ac:dyDescent="0.25">
      <c r="V35" s="20">
        <v>-3.09</v>
      </c>
      <c r="W35" s="20">
        <f t="shared" si="0"/>
        <v>5.93</v>
      </c>
      <c r="X35" s="22" t="str">
        <f t="shared" si="1"/>
        <v>5.93</v>
      </c>
      <c r="Y35" s="21">
        <f t="shared" si="2"/>
        <v>0</v>
      </c>
      <c r="Z35" s="21">
        <f t="shared" si="3"/>
        <v>1.8273722938729999E-2</v>
      </c>
    </row>
    <row r="36" spans="22:26" x14ac:dyDescent="0.25">
      <c r="V36" s="20">
        <v>-3.08</v>
      </c>
      <c r="W36" s="20">
        <f t="shared" si="0"/>
        <v>5.93</v>
      </c>
      <c r="X36" s="22" t="str">
        <f t="shared" si="1"/>
        <v>5.93</v>
      </c>
      <c r="Y36" s="21">
        <f t="shared" si="2"/>
        <v>0</v>
      </c>
      <c r="Z36" s="21">
        <f t="shared" si="3"/>
        <v>1.884625316333317E-2</v>
      </c>
    </row>
    <row r="37" spans="22:26" x14ac:dyDescent="0.25">
      <c r="V37" s="20">
        <v>-3.07</v>
      </c>
      <c r="W37" s="20">
        <f t="shared" si="0"/>
        <v>5.93</v>
      </c>
      <c r="X37" s="22" t="str">
        <f t="shared" si="1"/>
        <v>5.93</v>
      </c>
      <c r="Y37" s="21">
        <f t="shared" si="2"/>
        <v>0</v>
      </c>
      <c r="Z37" s="21">
        <f t="shared" si="3"/>
        <v>1.943477763875659E-2</v>
      </c>
    </row>
    <row r="38" spans="22:26" x14ac:dyDescent="0.25">
      <c r="V38" s="20">
        <v>-3.06</v>
      </c>
      <c r="W38" s="20">
        <f t="shared" si="0"/>
        <v>5.94</v>
      </c>
      <c r="X38" s="22" t="str">
        <f t="shared" si="1"/>
        <v>5.94</v>
      </c>
      <c r="Y38" s="21">
        <f t="shared" si="2"/>
        <v>0</v>
      </c>
      <c r="Z38" s="21">
        <f t="shared" si="3"/>
        <v>2.0039676291359994E-2</v>
      </c>
    </row>
    <row r="39" spans="22:26" x14ac:dyDescent="0.25">
      <c r="V39" s="20">
        <v>-3.05</v>
      </c>
      <c r="W39" s="20">
        <f t="shared" si="0"/>
        <v>5.94</v>
      </c>
      <c r="X39" s="22" t="str">
        <f t="shared" si="1"/>
        <v>5.94</v>
      </c>
      <c r="Y39" s="21">
        <f t="shared" si="2"/>
        <v>0</v>
      </c>
      <c r="Z39" s="21">
        <f t="shared" si="3"/>
        <v>2.0661335903685536E-2</v>
      </c>
    </row>
    <row r="40" spans="22:26" x14ac:dyDescent="0.25">
      <c r="V40" s="20">
        <v>-3.04</v>
      </c>
      <c r="W40" s="20">
        <f t="shared" si="0"/>
        <v>5.94</v>
      </c>
      <c r="X40" s="22" t="str">
        <f t="shared" si="1"/>
        <v>5.94</v>
      </c>
      <c r="Y40" s="21">
        <f t="shared" si="2"/>
        <v>0</v>
      </c>
      <c r="Z40" s="21">
        <f t="shared" si="3"/>
        <v>2.1300150170749418E-2</v>
      </c>
    </row>
    <row r="41" spans="22:26" x14ac:dyDescent="0.25">
      <c r="V41" s="20">
        <v>-3.03</v>
      </c>
      <c r="W41" s="20">
        <f t="shared" si="0"/>
        <v>5.94</v>
      </c>
      <c r="X41" s="22" t="str">
        <f t="shared" si="1"/>
        <v>5.94</v>
      </c>
      <c r="Y41" s="21">
        <f t="shared" si="2"/>
        <v>0</v>
      </c>
      <c r="Z41" s="21">
        <f t="shared" si="3"/>
        <v>2.1956519754573672E-2</v>
      </c>
    </row>
    <row r="42" spans="22:26" x14ac:dyDescent="0.25">
      <c r="V42" s="20">
        <v>-3.02</v>
      </c>
      <c r="W42" s="20">
        <f t="shared" si="0"/>
        <v>5.94</v>
      </c>
      <c r="X42" s="22" t="str">
        <f t="shared" si="1"/>
        <v>5.94</v>
      </c>
      <c r="Y42" s="21">
        <f t="shared" si="2"/>
        <v>0</v>
      </c>
      <c r="Z42" s="21">
        <f t="shared" si="3"/>
        <v>2.2630852336869407E-2</v>
      </c>
    </row>
    <row r="43" spans="22:26" x14ac:dyDescent="0.25">
      <c r="V43" s="20">
        <v>-3.01</v>
      </c>
      <c r="W43" s="20">
        <f t="shared" si="0"/>
        <v>5.94</v>
      </c>
      <c r="X43" s="22" t="str">
        <f t="shared" si="1"/>
        <v>5.94</v>
      </c>
      <c r="Y43" s="21">
        <f t="shared" si="2"/>
        <v>0</v>
      </c>
      <c r="Z43" s="21">
        <f t="shared" si="3"/>
        <v>2.3323562669783145E-2</v>
      </c>
    </row>
    <row r="44" spans="22:26" x14ac:dyDescent="0.25">
      <c r="V44" s="20">
        <v>-3</v>
      </c>
      <c r="W44" s="20">
        <f t="shared" si="0"/>
        <v>5.95</v>
      </c>
      <c r="X44" s="22" t="str">
        <f t="shared" si="1"/>
        <v>5.95</v>
      </c>
      <c r="Y44" s="21">
        <f t="shared" si="2"/>
        <v>0</v>
      </c>
      <c r="Z44" s="21">
        <f t="shared" si="3"/>
        <v>2.4035072624614906E-2</v>
      </c>
    </row>
    <row r="45" spans="22:26" x14ac:dyDescent="0.25">
      <c r="V45" s="20">
        <v>-2.99</v>
      </c>
      <c r="W45" s="20">
        <f t="shared" si="0"/>
        <v>5.95</v>
      </c>
      <c r="X45" s="22" t="str">
        <f t="shared" si="1"/>
        <v>5.95</v>
      </c>
      <c r="Y45" s="21">
        <f t="shared" si="2"/>
        <v>0</v>
      </c>
      <c r="Z45" s="21">
        <f t="shared" si="3"/>
        <v>2.4765811238416771E-2</v>
      </c>
    </row>
    <row r="46" spans="22:26" x14ac:dyDescent="0.25">
      <c r="V46" s="20">
        <v>-2.98</v>
      </c>
      <c r="W46" s="20">
        <f t="shared" si="0"/>
        <v>5.95</v>
      </c>
      <c r="X46" s="22" t="str">
        <f t="shared" si="1"/>
        <v>5.95</v>
      </c>
      <c r="Y46" s="21">
        <f t="shared" si="2"/>
        <v>0</v>
      </c>
      <c r="Z46" s="21">
        <f t="shared" si="3"/>
        <v>2.5516214758378012E-2</v>
      </c>
    </row>
    <row r="47" spans="22:26" x14ac:dyDescent="0.25">
      <c r="V47" s="20">
        <v>-2.97</v>
      </c>
      <c r="W47" s="20">
        <f t="shared" si="0"/>
        <v>5.95</v>
      </c>
      <c r="X47" s="22" t="str">
        <f t="shared" si="1"/>
        <v>5.95</v>
      </c>
      <c r="Y47" s="21">
        <f t="shared" si="2"/>
        <v>0</v>
      </c>
      <c r="Z47" s="21">
        <f t="shared" si="3"/>
        <v>2.6286726683902594E-2</v>
      </c>
    </row>
    <row r="48" spans="22:26" x14ac:dyDescent="0.25">
      <c r="V48" s="20">
        <v>-2.96</v>
      </c>
      <c r="W48" s="20">
        <f t="shared" si="0"/>
        <v>5.95</v>
      </c>
      <c r="X48" s="22" t="str">
        <f t="shared" si="1"/>
        <v>5.95</v>
      </c>
      <c r="Y48" s="21">
        <f t="shared" si="2"/>
        <v>0</v>
      </c>
      <c r="Z48" s="21">
        <f t="shared" si="3"/>
        <v>2.707779780628353E-2</v>
      </c>
    </row>
    <row r="49" spans="22:26" x14ac:dyDescent="0.25">
      <c r="V49" s="20">
        <v>-2.95</v>
      </c>
      <c r="W49" s="20">
        <f t="shared" si="0"/>
        <v>5.96</v>
      </c>
      <c r="X49" s="22" t="str">
        <f t="shared" si="1"/>
        <v>5.96</v>
      </c>
      <c r="Y49" s="21">
        <f t="shared" si="2"/>
        <v>0</v>
      </c>
      <c r="Z49" s="21">
        <f t="shared" si="3"/>
        <v>2.788988624587619E-2</v>
      </c>
    </row>
    <row r="50" spans="22:26" x14ac:dyDescent="0.25">
      <c r="V50" s="20">
        <v>-2.94</v>
      </c>
      <c r="W50" s="20">
        <f t="shared" si="0"/>
        <v>5.96</v>
      </c>
      <c r="X50" s="22" t="str">
        <f t="shared" si="1"/>
        <v>5.96</v>
      </c>
      <c r="Y50" s="21">
        <f t="shared" si="2"/>
        <v>0</v>
      </c>
      <c r="Z50" s="21">
        <f t="shared" si="3"/>
        <v>2.8723457486673765E-2</v>
      </c>
    </row>
    <row r="51" spans="22:26" x14ac:dyDescent="0.25">
      <c r="V51" s="20">
        <v>-2.93</v>
      </c>
      <c r="W51" s="20">
        <f t="shared" si="0"/>
        <v>5.96</v>
      </c>
      <c r="X51" s="22" t="str">
        <f t="shared" si="1"/>
        <v>5.96</v>
      </c>
      <c r="Y51" s="21">
        <f t="shared" si="2"/>
        <v>0</v>
      </c>
      <c r="Z51" s="21">
        <f t="shared" si="3"/>
        <v>2.957898440818419E-2</v>
      </c>
    </row>
    <row r="52" spans="22:26" x14ac:dyDescent="0.25">
      <c r="V52" s="20">
        <v>-2.92</v>
      </c>
      <c r="W52" s="20">
        <f t="shared" si="0"/>
        <v>5.96</v>
      </c>
      <c r="X52" s="22" t="str">
        <f t="shared" si="1"/>
        <v>5.96</v>
      </c>
      <c r="Y52" s="21">
        <f t="shared" si="2"/>
        <v>0</v>
      </c>
      <c r="Z52" s="21">
        <f t="shared" si="3"/>
        <v>3.0456947314509597E-2</v>
      </c>
    </row>
    <row r="53" spans="22:26" x14ac:dyDescent="0.25">
      <c r="V53" s="20">
        <v>-2.91</v>
      </c>
      <c r="W53" s="20">
        <f t="shared" si="0"/>
        <v>5.96</v>
      </c>
      <c r="X53" s="22" t="str">
        <f t="shared" si="1"/>
        <v>5.96</v>
      </c>
      <c r="Y53" s="21">
        <f t="shared" si="2"/>
        <v>0</v>
      </c>
      <c r="Z53" s="21">
        <f t="shared" si="3"/>
        <v>3.1357833960525508E-2</v>
      </c>
    </row>
    <row r="54" spans="22:26" x14ac:dyDescent="0.25">
      <c r="V54" s="20">
        <v>-2.9</v>
      </c>
      <c r="W54" s="20">
        <f t="shared" si="0"/>
        <v>5.97</v>
      </c>
      <c r="X54" s="22" t="str">
        <f t="shared" si="1"/>
        <v>5.97</v>
      </c>
      <c r="Y54" s="21">
        <f t="shared" si="2"/>
        <v>0</v>
      </c>
      <c r="Z54" s="21">
        <f t="shared" si="3"/>
        <v>3.2282139575059231E-2</v>
      </c>
    </row>
    <row r="55" spans="22:26" x14ac:dyDescent="0.25">
      <c r="V55" s="20">
        <v>-2.89</v>
      </c>
      <c r="W55" s="20">
        <f t="shared" si="0"/>
        <v>5.97</v>
      </c>
      <c r="X55" s="22" t="str">
        <f t="shared" si="1"/>
        <v>5.97</v>
      </c>
      <c r="Y55" s="21">
        <f t="shared" si="2"/>
        <v>0</v>
      </c>
      <c r="Z55" s="21">
        <f t="shared" si="3"/>
        <v>3.3230366880962224E-2</v>
      </c>
    </row>
    <row r="56" spans="22:26" x14ac:dyDescent="0.25">
      <c r="V56" s="20">
        <v>-2.88</v>
      </c>
      <c r="W56" s="20">
        <f t="shared" si="0"/>
        <v>5.97</v>
      </c>
      <c r="X56" s="22" t="str">
        <f t="shared" si="1"/>
        <v>5.97</v>
      </c>
      <c r="Y56" s="21">
        <f t="shared" si="2"/>
        <v>0</v>
      </c>
      <c r="Z56" s="21">
        <f t="shared" si="3"/>
        <v>3.4203026111974281E-2</v>
      </c>
    </row>
    <row r="57" spans="22:26" x14ac:dyDescent="0.25">
      <c r="V57" s="20">
        <v>-2.87</v>
      </c>
      <c r="W57" s="20">
        <f t="shared" si="0"/>
        <v>5.97</v>
      </c>
      <c r="X57" s="22" t="str">
        <f t="shared" si="1"/>
        <v>5.97</v>
      </c>
      <c r="Y57" s="21">
        <f t="shared" si="2"/>
        <v>0</v>
      </c>
      <c r="Z57" s="21">
        <f t="shared" si="3"/>
        <v>3.5200635026273339E-2</v>
      </c>
    </row>
    <row r="58" spans="22:26" x14ac:dyDescent="0.25">
      <c r="V58" s="20">
        <v>-2.86</v>
      </c>
      <c r="W58" s="20">
        <f t="shared" si="0"/>
        <v>5.97</v>
      </c>
      <c r="X58" s="22" t="str">
        <f t="shared" si="1"/>
        <v>5.97</v>
      </c>
      <c r="Y58" s="21">
        <f t="shared" si="2"/>
        <v>0</v>
      </c>
      <c r="Z58" s="21">
        <f t="shared" si="3"/>
        <v>3.6223718916606071E-2</v>
      </c>
    </row>
    <row r="59" spans="22:26" x14ac:dyDescent="0.25">
      <c r="V59" s="20">
        <v>-2.85</v>
      </c>
      <c r="W59" s="20">
        <f t="shared" si="0"/>
        <v>5.97</v>
      </c>
      <c r="X59" s="22" t="str">
        <f t="shared" si="1"/>
        <v>5.97</v>
      </c>
      <c r="Y59" s="21">
        <f t="shared" si="2"/>
        <v>0</v>
      </c>
      <c r="Z59" s="21">
        <f t="shared" si="3"/>
        <v>3.7272810616892478E-2</v>
      </c>
    </row>
    <row r="60" spans="22:26" x14ac:dyDescent="0.25">
      <c r="V60" s="20">
        <v>-2.84</v>
      </c>
      <c r="W60" s="20">
        <f t="shared" si="0"/>
        <v>5.98</v>
      </c>
      <c r="X60" s="22" t="str">
        <f t="shared" si="1"/>
        <v>5.98</v>
      </c>
      <c r="Y60" s="21">
        <f t="shared" si="2"/>
        <v>0</v>
      </c>
      <c r="Z60" s="21">
        <f t="shared" si="3"/>
        <v>3.8348450505198389E-2</v>
      </c>
    </row>
    <row r="61" spans="22:26" x14ac:dyDescent="0.25">
      <c r="V61" s="20">
        <v>-2.83</v>
      </c>
      <c r="W61" s="20">
        <f t="shared" si="0"/>
        <v>5.98</v>
      </c>
      <c r="X61" s="22" t="str">
        <f t="shared" si="1"/>
        <v>5.98</v>
      </c>
      <c r="Y61" s="21">
        <f t="shared" si="2"/>
        <v>0</v>
      </c>
      <c r="Z61" s="21">
        <f t="shared" si="3"/>
        <v>3.9451186502967382E-2</v>
      </c>
    </row>
    <row r="62" spans="22:26" x14ac:dyDescent="0.25">
      <c r="V62" s="20">
        <v>-2.82</v>
      </c>
      <c r="W62" s="20">
        <f t="shared" si="0"/>
        <v>5.98</v>
      </c>
      <c r="X62" s="22" t="str">
        <f t="shared" si="1"/>
        <v>5.98</v>
      </c>
      <c r="Y62" s="21">
        <f t="shared" si="2"/>
        <v>0</v>
      </c>
      <c r="Z62" s="21">
        <f t="shared" si="3"/>
        <v>4.0581574070405545E-2</v>
      </c>
    </row>
    <row r="63" spans="22:26" x14ac:dyDescent="0.25">
      <c r="V63" s="20">
        <v>-2.81</v>
      </c>
      <c r="W63" s="20">
        <f t="shared" si="0"/>
        <v>5.98</v>
      </c>
      <c r="X63" s="22" t="str">
        <f t="shared" si="1"/>
        <v>5.98</v>
      </c>
      <c r="Y63" s="21">
        <f t="shared" si="2"/>
        <v>0</v>
      </c>
      <c r="Z63" s="21">
        <f t="shared" si="3"/>
        <v>4.1740176197909616E-2</v>
      </c>
    </row>
    <row r="64" spans="22:26" x14ac:dyDescent="0.25">
      <c r="V64" s="20">
        <v>-2.8</v>
      </c>
      <c r="W64" s="20">
        <f t="shared" si="0"/>
        <v>5.98</v>
      </c>
      <c r="X64" s="22" t="str">
        <f t="shared" si="1"/>
        <v>5.98</v>
      </c>
      <c r="Y64" s="21">
        <f t="shared" si="2"/>
        <v>0</v>
      </c>
      <c r="Z64" s="21">
        <f t="shared" si="3"/>
        <v>4.2927563393431283E-2</v>
      </c>
    </row>
    <row r="65" spans="22:26" x14ac:dyDescent="0.25">
      <c r="V65" s="20">
        <v>-2.79</v>
      </c>
      <c r="W65" s="20">
        <f t="shared" si="0"/>
        <v>5.99</v>
      </c>
      <c r="X65" s="22" t="str">
        <f t="shared" si="1"/>
        <v>5.99</v>
      </c>
      <c r="Y65" s="21">
        <f t="shared" si="2"/>
        <v>0</v>
      </c>
      <c r="Z65" s="21">
        <f t="shared" si="3"/>
        <v>4.4144313665667241E-2</v>
      </c>
    </row>
    <row r="66" spans="22:26" x14ac:dyDescent="0.25">
      <c r="V66" s="20">
        <v>-2.78</v>
      </c>
      <c r="W66" s="20">
        <f t="shared" si="0"/>
        <v>5.99</v>
      </c>
      <c r="X66" s="22" t="str">
        <f t="shared" si="1"/>
        <v>5.99</v>
      </c>
      <c r="Y66" s="21">
        <f t="shared" si="2"/>
        <v>0</v>
      </c>
      <c r="Z66" s="21">
        <f t="shared" si="3"/>
        <v>4.5391012502968099E-2</v>
      </c>
    </row>
    <row r="67" spans="22:26" x14ac:dyDescent="0.25">
      <c r="V67" s="20">
        <v>-2.77</v>
      </c>
      <c r="W67" s="20">
        <f t="shared" si="0"/>
        <v>5.99</v>
      </c>
      <c r="X67" s="22" t="str">
        <f t="shared" si="1"/>
        <v>5.99</v>
      </c>
      <c r="Y67" s="21">
        <f t="shared" si="2"/>
        <v>0</v>
      </c>
      <c r="Z67" s="21">
        <f t="shared" si="3"/>
        <v>4.6668252847854898E-2</v>
      </c>
    </row>
    <row r="68" spans="22:26" x14ac:dyDescent="0.25">
      <c r="V68" s="20">
        <v>-2.76</v>
      </c>
      <c r="W68" s="20">
        <f t="shared" si="0"/>
        <v>5.99</v>
      </c>
      <c r="X68" s="22" t="str">
        <f t="shared" si="1"/>
        <v>5.99</v>
      </c>
      <c r="Y68" s="21">
        <f t="shared" si="2"/>
        <v>0</v>
      </c>
      <c r="Z68" s="21">
        <f t="shared" si="3"/>
        <v>4.7976635067036678E-2</v>
      </c>
    </row>
    <row r="69" spans="22:26" x14ac:dyDescent="0.25">
      <c r="V69" s="20">
        <v>-2.75</v>
      </c>
      <c r="W69" s="20">
        <f t="shared" si="0"/>
        <v>5.99</v>
      </c>
      <c r="X69" s="22" t="str">
        <f t="shared" si="1"/>
        <v>5.99</v>
      </c>
      <c r="Y69" s="21">
        <f t="shared" si="2"/>
        <v>0</v>
      </c>
      <c r="Z69" s="21">
        <f t="shared" si="3"/>
        <v>4.9316766916817786E-2</v>
      </c>
    </row>
    <row r="70" spans="22:26" x14ac:dyDescent="0.25">
      <c r="V70" s="20">
        <v>-2.74</v>
      </c>
      <c r="W70" s="20">
        <f t="shared" si="0"/>
        <v>5.99</v>
      </c>
      <c r="X70" s="22" t="str">
        <f t="shared" si="1"/>
        <v>5.99</v>
      </c>
      <c r="Y70" s="21">
        <f t="shared" si="2"/>
        <v>0</v>
      </c>
      <c r="Z70" s="21">
        <f t="shared" si="3"/>
        <v>5.0689263503788745E-2</v>
      </c>
    </row>
    <row r="71" spans="22:26" x14ac:dyDescent="0.25">
      <c r="V71" s="20">
        <v>-2.73</v>
      </c>
      <c r="W71" s="20">
        <f t="shared" si="0"/>
        <v>6</v>
      </c>
      <c r="X71" s="22" t="str">
        <f t="shared" si="1"/>
        <v>6</v>
      </c>
      <c r="Y71" s="21">
        <f t="shared" si="2"/>
        <v>0</v>
      </c>
      <c r="Z71" s="21">
        <f t="shared" si="3"/>
        <v>5.2094747240690208E-2</v>
      </c>
    </row>
    <row r="72" spans="22:26" x14ac:dyDescent="0.25">
      <c r="V72" s="20">
        <v>-2.72</v>
      </c>
      <c r="W72" s="20">
        <f t="shared" si="0"/>
        <v>6</v>
      </c>
      <c r="X72" s="22" t="str">
        <f t="shared" si="1"/>
        <v>6</v>
      </c>
      <c r="Y72" s="21">
        <f t="shared" si="2"/>
        <v>0</v>
      </c>
      <c r="Z72" s="21">
        <f t="shared" si="3"/>
        <v>5.3533847797343201E-2</v>
      </c>
    </row>
    <row r="73" spans="22:26" x14ac:dyDescent="0.25">
      <c r="V73" s="20">
        <v>-2.71</v>
      </c>
      <c r="W73" s="20">
        <f t="shared" si="0"/>
        <v>6</v>
      </c>
      <c r="X73" s="22" t="str">
        <f t="shared" si="1"/>
        <v>6</v>
      </c>
      <c r="Y73" s="21">
        <f t="shared" si="2"/>
        <v>0</v>
      </c>
      <c r="Z73" s="21">
        <f t="shared" si="3"/>
        <v>5.5007202046538486E-2</v>
      </c>
    </row>
    <row r="74" spans="22:26" x14ac:dyDescent="0.25">
      <c r="V74" s="20">
        <v>-2.7</v>
      </c>
      <c r="W74" s="20">
        <f t="shared" si="0"/>
        <v>6</v>
      </c>
      <c r="X74" s="22" t="str">
        <f t="shared" si="1"/>
        <v>6</v>
      </c>
      <c r="Y74" s="21">
        <f t="shared" si="2"/>
        <v>0</v>
      </c>
      <c r="Z74" s="21">
        <f t="shared" si="3"/>
        <v>5.6515454004776637E-2</v>
      </c>
    </row>
    <row r="75" spans="22:26" x14ac:dyDescent="0.25">
      <c r="V75" s="20">
        <v>-2.69</v>
      </c>
      <c r="W75" s="20">
        <f t="shared" si="0"/>
        <v>6</v>
      </c>
      <c r="X75" s="22" t="str">
        <f t="shared" si="1"/>
        <v>6</v>
      </c>
      <c r="Y75" s="21">
        <f t="shared" si="2"/>
        <v>0</v>
      </c>
      <c r="Z75" s="21">
        <f t="shared" si="3"/>
        <v>5.8059254767754795E-2</v>
      </c>
    </row>
    <row r="76" spans="22:26" x14ac:dyDescent="0.25">
      <c r="V76" s="20">
        <v>-2.68</v>
      </c>
      <c r="W76" s="20">
        <f t="shared" si="0"/>
        <v>6.01</v>
      </c>
      <c r="X76" s="22" t="str">
        <f t="shared" si="1"/>
        <v>6.01</v>
      </c>
      <c r="Y76" s="21">
        <f t="shared" si="2"/>
        <v>0</v>
      </c>
      <c r="Z76" s="21">
        <f t="shared" si="3"/>
        <v>5.9639262440492509E-2</v>
      </c>
    </row>
    <row r="77" spans="22:26" x14ac:dyDescent="0.25">
      <c r="V77" s="20">
        <v>-2.67</v>
      </c>
      <c r="W77" s="20">
        <f t="shared" si="0"/>
        <v>6.01</v>
      </c>
      <c r="X77" s="22" t="str">
        <f t="shared" si="1"/>
        <v>6.01</v>
      </c>
      <c r="Y77" s="21">
        <f t="shared" si="2"/>
        <v>0</v>
      </c>
      <c r="Z77" s="21">
        <f t="shared" si="3"/>
        <v>6.1256142061994465E-2</v>
      </c>
    </row>
    <row r="78" spans="22:26" x14ac:dyDescent="0.25">
      <c r="V78" s="20">
        <v>-2.66</v>
      </c>
      <c r="W78" s="20">
        <f t="shared" si="0"/>
        <v>6.01</v>
      </c>
      <c r="X78" s="22" t="str">
        <f t="shared" si="1"/>
        <v>6.01</v>
      </c>
      <c r="Y78" s="21">
        <f t="shared" si="2"/>
        <v>0</v>
      </c>
      <c r="Z78" s="21">
        <f t="shared" si="3"/>
        <v>6.2910565524344139E-2</v>
      </c>
    </row>
    <row r="79" spans="22:26" x14ac:dyDescent="0.25">
      <c r="V79" s="20">
        <v>-2.65</v>
      </c>
      <c r="W79" s="20">
        <f t="shared" si="0"/>
        <v>6.01</v>
      </c>
      <c r="X79" s="22" t="str">
        <f t="shared" si="1"/>
        <v>6.01</v>
      </c>
      <c r="Y79" s="21">
        <f t="shared" si="2"/>
        <v>0</v>
      </c>
      <c r="Z79" s="21">
        <f t="shared" si="3"/>
        <v>6.4603211486128798E-2</v>
      </c>
    </row>
    <row r="80" spans="22:26" x14ac:dyDescent="0.25">
      <c r="V80" s="20">
        <v>-2.64</v>
      </c>
      <c r="W80" s="20">
        <f t="shared" si="0"/>
        <v>6.01</v>
      </c>
      <c r="X80" s="22" t="str">
        <f t="shared" si="1"/>
        <v>6.01</v>
      </c>
      <c r="Y80" s="21">
        <f t="shared" si="2"/>
        <v>0</v>
      </c>
      <c r="Z80" s="21">
        <f t="shared" si="3"/>
        <v>6.6334765280092189E-2</v>
      </c>
    </row>
    <row r="81" spans="22:26" x14ac:dyDescent="0.25">
      <c r="V81" s="20">
        <v>-2.63</v>
      </c>
      <c r="W81" s="20">
        <f t="shared" si="0"/>
        <v>6.02</v>
      </c>
      <c r="X81" s="22" t="str">
        <f t="shared" si="1"/>
        <v>6.02</v>
      </c>
      <c r="Y81" s="21">
        <f t="shared" si="2"/>
        <v>0</v>
      </c>
      <c r="Z81" s="21">
        <f t="shared" si="3"/>
        <v>6.8105918814917343E-2</v>
      </c>
    </row>
    <row r="82" spans="22:26" x14ac:dyDescent="0.25">
      <c r="V82" s="20">
        <v>-2.62</v>
      </c>
      <c r="W82" s="20">
        <f t="shared" si="0"/>
        <v>6.02</v>
      </c>
      <c r="X82" s="22" t="str">
        <f t="shared" si="1"/>
        <v>6.02</v>
      </c>
      <c r="Y82" s="21">
        <f t="shared" si="2"/>
        <v>0</v>
      </c>
      <c r="Z82" s="21">
        <f t="shared" si="3"/>
        <v>6.991737047103945E-2</v>
      </c>
    </row>
    <row r="83" spans="22:26" x14ac:dyDescent="0.25">
      <c r="V83" s="20">
        <v>-2.61</v>
      </c>
      <c r="W83" s="20">
        <f t="shared" si="0"/>
        <v>6.02</v>
      </c>
      <c r="X83" s="22" t="str">
        <f t="shared" si="1"/>
        <v>6.02</v>
      </c>
      <c r="Y83" s="21">
        <f t="shared" si="2"/>
        <v>0</v>
      </c>
      <c r="Z83" s="21">
        <f t="shared" si="3"/>
        <v>7.1769824990394124E-2</v>
      </c>
    </row>
    <row r="84" spans="22:26" x14ac:dyDescent="0.25">
      <c r="V84" s="20">
        <v>-2.6</v>
      </c>
      <c r="W84" s="20">
        <f t="shared" si="0"/>
        <v>6.02</v>
      </c>
      <c r="X84" s="22" t="str">
        <f t="shared" si="1"/>
        <v>6.02</v>
      </c>
      <c r="Y84" s="21">
        <f t="shared" si="2"/>
        <v>0</v>
      </c>
      <c r="Z84" s="21">
        <f t="shared" si="3"/>
        <v>7.3663993360003538E-2</v>
      </c>
    </row>
    <row r="85" spans="22:26" x14ac:dyDescent="0.25">
      <c r="V85" s="20">
        <v>-2.59</v>
      </c>
      <c r="W85" s="20">
        <f t="shared" si="0"/>
        <v>6.02</v>
      </c>
      <c r="X85" s="22" t="str">
        <f t="shared" si="1"/>
        <v>6.02</v>
      </c>
      <c r="Y85" s="21">
        <f t="shared" si="2"/>
        <v>0</v>
      </c>
      <c r="Z85" s="21">
        <f t="shared" si="3"/>
        <v>7.5600592689310658E-2</v>
      </c>
    </row>
    <row r="86" spans="22:26" x14ac:dyDescent="0.25">
      <c r="V86" s="20">
        <v>-2.58</v>
      </c>
      <c r="W86" s="20">
        <f t="shared" si="0"/>
        <v>6.02</v>
      </c>
      <c r="X86" s="22" t="str">
        <f t="shared" si="1"/>
        <v>6.02</v>
      </c>
      <c r="Y86" s="21">
        <f t="shared" si="2"/>
        <v>0</v>
      </c>
      <c r="Z86" s="21">
        <f t="shared" si="3"/>
        <v>7.7580346081166707E-2</v>
      </c>
    </row>
    <row r="87" spans="22:26" x14ac:dyDescent="0.25">
      <c r="V87" s="20">
        <v>-2.57</v>
      </c>
      <c r="W87" s="20">
        <f t="shared" si="0"/>
        <v>6.03</v>
      </c>
      <c r="X87" s="22" t="str">
        <f t="shared" si="1"/>
        <v>6.03</v>
      </c>
      <c r="Y87" s="21">
        <f t="shared" si="2"/>
        <v>0</v>
      </c>
      <c r="Z87" s="21">
        <f t="shared" si="3"/>
        <v>7.9603982496386727E-2</v>
      </c>
    </row>
    <row r="88" spans="22:26" x14ac:dyDescent="0.25">
      <c r="V88" s="20">
        <v>-2.56</v>
      </c>
      <c r="W88" s="20">
        <f t="shared" ref="W88:W151" si="4">ROUND(V88*$C$4/SQRT($C$6)+$C$5,2)</f>
        <v>6.03</v>
      </c>
      <c r="X88" s="22" t="str">
        <f t="shared" ref="X88:X151" si="5">CONCATENATE(W88)</f>
        <v>6.03</v>
      </c>
      <c r="Y88" s="21">
        <f t="shared" ref="Y88:Y151" si="6">IF(OR(W88&lt;$E$7,W88&gt;$G$7),0,(EXP(-0.5*V88^2))/($C$4*(1/SQRT($C$6))*SQRT(2*PI())))</f>
        <v>0</v>
      </c>
      <c r="Z88" s="21">
        <f t="shared" ref="Z88:Z151" si="7">IF(AND(W88&gt;=$E$7,W88&lt;=$G$7),0,(EXP(-0.5*V88^2))/($C$4*(1/SQRT($C$6))*SQRT(2*PI())))</f>
        <v>8.1672236611782495E-2</v>
      </c>
    </row>
    <row r="89" spans="22:26" x14ac:dyDescent="0.25">
      <c r="V89" s="20">
        <v>-2.5499999999999998</v>
      </c>
      <c r="W89" s="20">
        <f t="shared" si="4"/>
        <v>6.03</v>
      </c>
      <c r="X89" s="22" t="str">
        <f t="shared" si="5"/>
        <v>6.03</v>
      </c>
      <c r="Y89" s="21">
        <f t="shared" si="6"/>
        <v>0</v>
      </c>
      <c r="Z89" s="21">
        <f t="shared" si="7"/>
        <v>8.3785848671592222E-2</v>
      </c>
    </row>
    <row r="90" spans="22:26" x14ac:dyDescent="0.25">
      <c r="V90" s="20">
        <v>-2.54</v>
      </c>
      <c r="W90" s="20">
        <f t="shared" si="4"/>
        <v>6.03</v>
      </c>
      <c r="X90" s="22" t="str">
        <f t="shared" si="5"/>
        <v>6.03</v>
      </c>
      <c r="Y90" s="21">
        <f t="shared" si="6"/>
        <v>0</v>
      </c>
      <c r="Z90" s="21">
        <f t="shared" si="7"/>
        <v>8.5945564332221391E-2</v>
      </c>
    </row>
    <row r="91" spans="22:26" x14ac:dyDescent="0.25">
      <c r="V91" s="20">
        <v>-2.5299999999999998</v>
      </c>
      <c r="W91" s="20">
        <f t="shared" si="4"/>
        <v>6.03</v>
      </c>
      <c r="X91" s="22" t="str">
        <f t="shared" si="5"/>
        <v>6.03</v>
      </c>
      <c r="Y91" s="21">
        <f t="shared" si="6"/>
        <v>0</v>
      </c>
      <c r="Z91" s="21">
        <f t="shared" si="7"/>
        <v>8.815213450021836E-2</v>
      </c>
    </row>
    <row r="92" spans="22:26" x14ac:dyDescent="0.25">
      <c r="V92" s="20">
        <v>-2.52</v>
      </c>
      <c r="W92" s="20">
        <f t="shared" si="4"/>
        <v>6.04</v>
      </c>
      <c r="X92" s="22" t="str">
        <f t="shared" si="5"/>
        <v>6.04</v>
      </c>
      <c r="Y92" s="21">
        <f t="shared" si="6"/>
        <v>0</v>
      </c>
      <c r="Z92" s="21">
        <f t="shared" si="7"/>
        <v>9.0406315163405901E-2</v>
      </c>
    </row>
    <row r="93" spans="22:26" x14ac:dyDescent="0.25">
      <c r="V93" s="20">
        <v>-2.5099999999999998</v>
      </c>
      <c r="W93" s="20">
        <f t="shared" si="4"/>
        <v>6.04</v>
      </c>
      <c r="X93" s="22" t="str">
        <f t="shared" si="5"/>
        <v>6.04</v>
      </c>
      <c r="Y93" s="21">
        <f t="shared" si="6"/>
        <v>0</v>
      </c>
      <c r="Z93" s="21">
        <f t="shared" si="7"/>
        <v>9.2708867215096774E-2</v>
      </c>
    </row>
    <row r="94" spans="22:26" x14ac:dyDescent="0.25">
      <c r="V94" s="20">
        <v>-2.5</v>
      </c>
      <c r="W94" s="20">
        <f t="shared" si="4"/>
        <v>6.04</v>
      </c>
      <c r="X94" s="22" t="str">
        <f t="shared" si="5"/>
        <v>6.04</v>
      </c>
      <c r="Y94" s="21">
        <f t="shared" si="6"/>
        <v>0</v>
      </c>
      <c r="Z94" s="21">
        <f t="shared" si="7"/>
        <v>9.5060556271320013E-2</v>
      </c>
    </row>
    <row r="95" spans="22:26" x14ac:dyDescent="0.25">
      <c r="V95" s="20">
        <v>-2.4900000000000002</v>
      </c>
      <c r="W95" s="20">
        <f t="shared" si="4"/>
        <v>6.04</v>
      </c>
      <c r="X95" s="22" t="str">
        <f t="shared" si="5"/>
        <v>6.04</v>
      </c>
      <c r="Y95" s="21">
        <f t="shared" si="6"/>
        <v>0</v>
      </c>
      <c r="Z95" s="21">
        <f t="shared" si="7"/>
        <v>9.7462152480993908E-2</v>
      </c>
    </row>
    <row r="96" spans="22:26" x14ac:dyDescent="0.25">
      <c r="V96" s="20">
        <v>-2.48</v>
      </c>
      <c r="W96" s="20">
        <f t="shared" si="4"/>
        <v>6.04</v>
      </c>
      <c r="X96" s="22" t="str">
        <f t="shared" si="5"/>
        <v>6.04</v>
      </c>
      <c r="Y96" s="21">
        <f t="shared" si="6"/>
        <v>0</v>
      </c>
      <c r="Z96" s="21">
        <f t="shared" si="7"/>
        <v>9.9914430328977663E-2</v>
      </c>
    </row>
    <row r="97" spans="22:26" x14ac:dyDescent="0.25">
      <c r="V97" s="20">
        <v>-2.4700000000000002</v>
      </c>
      <c r="W97" s="20">
        <f t="shared" si="4"/>
        <v>6.04</v>
      </c>
      <c r="X97" s="22" t="str">
        <f t="shared" si="5"/>
        <v>6.04</v>
      </c>
      <c r="Y97" s="21">
        <f t="shared" si="6"/>
        <v>0</v>
      </c>
      <c r="Z97" s="21">
        <f t="shared" si="7"/>
        <v>0.10241816843194286</v>
      </c>
    </row>
    <row r="98" spans="22:26" x14ac:dyDescent="0.25">
      <c r="V98" s="20">
        <v>-2.46</v>
      </c>
      <c r="W98" s="20">
        <f t="shared" si="4"/>
        <v>6.05</v>
      </c>
      <c r="X98" s="22" t="str">
        <f t="shared" si="5"/>
        <v>6.05</v>
      </c>
      <c r="Y98" s="21">
        <f t="shared" si="6"/>
        <v>0</v>
      </c>
      <c r="Z98" s="21">
        <f t="shared" si="7"/>
        <v>0.10497414932700752</v>
      </c>
    </row>
    <row r="99" spans="22:26" x14ac:dyDescent="0.25">
      <c r="V99" s="20">
        <v>-2.4500000000000002</v>
      </c>
      <c r="W99" s="20">
        <f t="shared" si="4"/>
        <v>6.05</v>
      </c>
      <c r="X99" s="22" t="str">
        <f t="shared" si="5"/>
        <v>6.05</v>
      </c>
      <c r="Y99" s="21">
        <f t="shared" si="6"/>
        <v>0</v>
      </c>
      <c r="Z99" s="21">
        <f t="shared" si="7"/>
        <v>0.10758315925307717</v>
      </c>
    </row>
    <row r="100" spans="22:26" x14ac:dyDescent="0.25">
      <c r="V100" s="20">
        <v>-2.44</v>
      </c>
      <c r="W100" s="20">
        <f t="shared" si="4"/>
        <v>6.05</v>
      </c>
      <c r="X100" s="22" t="str">
        <f t="shared" si="5"/>
        <v>6.05</v>
      </c>
      <c r="Y100" s="21">
        <f t="shared" si="6"/>
        <v>0</v>
      </c>
      <c r="Z100" s="21">
        <f t="shared" si="7"/>
        <v>0.11024598792484594</v>
      </c>
    </row>
    <row r="101" spans="22:26" x14ac:dyDescent="0.25">
      <c r="V101" s="20">
        <v>-2.4300000000000002</v>
      </c>
      <c r="W101" s="20">
        <f t="shared" si="4"/>
        <v>6.05</v>
      </c>
      <c r="X101" s="22" t="str">
        <f t="shared" si="5"/>
        <v>6.05</v>
      </c>
      <c r="Y101" s="21">
        <f t="shared" si="6"/>
        <v>0</v>
      </c>
      <c r="Z101" s="21">
        <f t="shared" si="7"/>
        <v>0.11296342829940798</v>
      </c>
    </row>
    <row r="102" spans="22:26" x14ac:dyDescent="0.25">
      <c r="V102" s="20">
        <v>-2.42</v>
      </c>
      <c r="W102" s="20">
        <f t="shared" si="4"/>
        <v>6.05</v>
      </c>
      <c r="X102" s="22" t="str">
        <f t="shared" si="5"/>
        <v>6.05</v>
      </c>
      <c r="Y102" s="21">
        <f t="shared" si="6"/>
        <v>0</v>
      </c>
      <c r="Z102" s="21">
        <f t="shared" si="7"/>
        <v>0.11573627633544166</v>
      </c>
    </row>
    <row r="103" spans="22:26" x14ac:dyDescent="0.25">
      <c r="V103" s="20">
        <v>-2.41</v>
      </c>
      <c r="W103" s="20">
        <f t="shared" si="4"/>
        <v>6.06</v>
      </c>
      <c r="X103" s="22" t="str">
        <f t="shared" si="5"/>
        <v>6.06</v>
      </c>
      <c r="Y103" s="21">
        <f t="shared" si="6"/>
        <v>0</v>
      </c>
      <c r="Z103" s="21">
        <f t="shared" si="7"/>
        <v>0.11856533074492479</v>
      </c>
    </row>
    <row r="104" spans="22:26" x14ac:dyDescent="0.25">
      <c r="V104" s="20">
        <v>-2.4</v>
      </c>
      <c r="W104" s="20">
        <f t="shared" si="4"/>
        <v>6.06</v>
      </c>
      <c r="X104" s="22" t="str">
        <f t="shared" si="5"/>
        <v>6.06</v>
      </c>
      <c r="Y104" s="21">
        <f t="shared" si="6"/>
        <v>0</v>
      </c>
      <c r="Z104" s="21">
        <f t="shared" si="7"/>
        <v>0.12145139273735088</v>
      </c>
    </row>
    <row r="105" spans="22:26" x14ac:dyDescent="0.25">
      <c r="V105" s="20">
        <v>-2.39</v>
      </c>
      <c r="W105" s="20">
        <f t="shared" si="4"/>
        <v>6.06</v>
      </c>
      <c r="X105" s="22" t="str">
        <f t="shared" si="5"/>
        <v>6.06</v>
      </c>
      <c r="Y105" s="21">
        <f t="shared" si="6"/>
        <v>0</v>
      </c>
      <c r="Z105" s="21">
        <f t="shared" si="7"/>
        <v>0.12439526575641532</v>
      </c>
    </row>
    <row r="106" spans="22:26" x14ac:dyDescent="0.25">
      <c r="V106" s="20">
        <v>-2.38</v>
      </c>
      <c r="W106" s="20">
        <f t="shared" si="4"/>
        <v>6.06</v>
      </c>
      <c r="X106" s="22" t="str">
        <f t="shared" si="5"/>
        <v>6.06</v>
      </c>
      <c r="Y106" s="21">
        <f t="shared" si="6"/>
        <v>0</v>
      </c>
      <c r="Z106" s="21">
        <f t="shared" si="7"/>
        <v>0.12739775520914928</v>
      </c>
    </row>
    <row r="107" spans="22:26" x14ac:dyDescent="0.25">
      <c r="V107" s="20">
        <v>-2.37</v>
      </c>
      <c r="W107" s="20">
        <f t="shared" si="4"/>
        <v>6.06</v>
      </c>
      <c r="X107" s="22" t="str">
        <f t="shared" si="5"/>
        <v>6.06</v>
      </c>
      <c r="Y107" s="21">
        <f t="shared" si="6"/>
        <v>0</v>
      </c>
      <c r="Z107" s="21">
        <f t="shared" si="7"/>
        <v>0.13045966818747981</v>
      </c>
    </row>
    <row r="108" spans="22:26" x14ac:dyDescent="0.25">
      <c r="V108" s="20">
        <v>-2.36</v>
      </c>
      <c r="W108" s="20">
        <f t="shared" si="4"/>
        <v>6.06</v>
      </c>
      <c r="X108" s="22" t="str">
        <f t="shared" si="5"/>
        <v>6.06</v>
      </c>
      <c r="Y108" s="21">
        <f t="shared" si="6"/>
        <v>0</v>
      </c>
      <c r="Z108" s="21">
        <f t="shared" si="7"/>
        <v>0.13358181318220427</v>
      </c>
    </row>
    <row r="109" spans="22:26" x14ac:dyDescent="0.25">
      <c r="V109" s="20">
        <v>-2.35</v>
      </c>
      <c r="W109" s="20">
        <f t="shared" si="4"/>
        <v>6.07</v>
      </c>
      <c r="X109" s="22" t="str">
        <f t="shared" si="5"/>
        <v>6.07</v>
      </c>
      <c r="Y109" s="21">
        <f t="shared" si="6"/>
        <v>0</v>
      </c>
      <c r="Z109" s="21">
        <f t="shared" si="7"/>
        <v>0.13676499978936674</v>
      </c>
    </row>
    <row r="110" spans="22:26" x14ac:dyDescent="0.25">
      <c r="V110" s="20">
        <v>-2.34</v>
      </c>
      <c r="W110" s="20">
        <f t="shared" si="4"/>
        <v>6.07</v>
      </c>
      <c r="X110" s="22" t="str">
        <f t="shared" si="5"/>
        <v>6.07</v>
      </c>
      <c r="Y110" s="21">
        <f t="shared" si="6"/>
        <v>0</v>
      </c>
      <c r="Z110" s="21">
        <f t="shared" si="7"/>
        <v>0.14001003840903517</v>
      </c>
    </row>
    <row r="111" spans="22:26" x14ac:dyDescent="0.25">
      <c r="V111" s="20">
        <v>-2.33</v>
      </c>
      <c r="W111" s="20">
        <f t="shared" si="4"/>
        <v>6.07</v>
      </c>
      <c r="X111" s="22" t="str">
        <f t="shared" si="5"/>
        <v>6.07</v>
      </c>
      <c r="Y111" s="21">
        <f t="shared" si="6"/>
        <v>0</v>
      </c>
      <c r="Z111" s="21">
        <f t="shared" si="7"/>
        <v>0.14331773993647659</v>
      </c>
    </row>
    <row r="112" spans="22:26" x14ac:dyDescent="0.25">
      <c r="V112" s="20">
        <v>-2.3199999999999998</v>
      </c>
      <c r="W112" s="20">
        <f t="shared" si="4"/>
        <v>6.07</v>
      </c>
      <c r="X112" s="22" t="str">
        <f t="shared" si="5"/>
        <v>6.07</v>
      </c>
      <c r="Y112" s="21">
        <f t="shared" si="6"/>
        <v>0</v>
      </c>
      <c r="Z112" s="21">
        <f t="shared" si="7"/>
        <v>0.14668891544574131</v>
      </c>
    </row>
    <row r="113" spans="22:26" x14ac:dyDescent="0.25">
      <c r="V113" s="20">
        <v>-2.31</v>
      </c>
      <c r="W113" s="20">
        <f t="shared" si="4"/>
        <v>6.07</v>
      </c>
      <c r="X113" s="22" t="str">
        <f t="shared" si="5"/>
        <v>6.07</v>
      </c>
      <c r="Y113" s="21">
        <f t="shared" si="6"/>
        <v>0</v>
      </c>
      <c r="Z113" s="21">
        <f t="shared" si="7"/>
        <v>0.15012437586566313</v>
      </c>
    </row>
    <row r="114" spans="22:26" x14ac:dyDescent="0.25">
      <c r="V114" s="20">
        <v>-2.2999999999999998</v>
      </c>
      <c r="W114" s="20">
        <f t="shared" si="4"/>
        <v>6.08</v>
      </c>
      <c r="X114" s="22" t="str">
        <f t="shared" si="5"/>
        <v>6.08</v>
      </c>
      <c r="Y114" s="21">
        <f t="shared" si="6"/>
        <v>0</v>
      </c>
      <c r="Z114" s="21">
        <f t="shared" si="7"/>
        <v>0.15362493164829744</v>
      </c>
    </row>
    <row r="115" spans="22:26" x14ac:dyDescent="0.25">
      <c r="V115" s="20">
        <v>-2.29</v>
      </c>
      <c r="W115" s="20">
        <f t="shared" si="4"/>
        <v>6.08</v>
      </c>
      <c r="X115" s="22" t="str">
        <f t="shared" si="5"/>
        <v>6.08</v>
      </c>
      <c r="Y115" s="21">
        <f t="shared" si="6"/>
        <v>0</v>
      </c>
      <c r="Z115" s="21">
        <f t="shared" si="7"/>
        <v>0.15719139242981703</v>
      </c>
    </row>
    <row r="116" spans="22:26" x14ac:dyDescent="0.25">
      <c r="V116" s="20">
        <v>-2.2799999999999998</v>
      </c>
      <c r="W116" s="20">
        <f t="shared" si="4"/>
        <v>6.08</v>
      </c>
      <c r="X116" s="22" t="str">
        <f t="shared" si="5"/>
        <v>6.08</v>
      </c>
      <c r="Y116" s="21">
        <f t="shared" si="6"/>
        <v>0</v>
      </c>
      <c r="Z116" s="21">
        <f t="shared" si="7"/>
        <v>0.16082456668389819</v>
      </c>
    </row>
    <row r="117" spans="22:26" x14ac:dyDescent="0.25">
      <c r="V117" s="20">
        <v>-2.27</v>
      </c>
      <c r="W117" s="20">
        <f t="shared" si="4"/>
        <v>6.08</v>
      </c>
      <c r="X117" s="22" t="str">
        <f t="shared" si="5"/>
        <v>6.08</v>
      </c>
      <c r="Y117" s="21">
        <f t="shared" si="6"/>
        <v>0</v>
      </c>
      <c r="Z117" s="21">
        <f t="shared" si="7"/>
        <v>0.16452526136762838</v>
      </c>
    </row>
    <row r="118" spans="22:26" x14ac:dyDescent="0.25">
      <c r="V118" s="20">
        <v>-2.2599999999999998</v>
      </c>
      <c r="W118" s="20">
        <f t="shared" si="4"/>
        <v>6.08</v>
      </c>
      <c r="X118" s="22" t="str">
        <f t="shared" si="5"/>
        <v>6.08</v>
      </c>
      <c r="Y118" s="21">
        <f t="shared" si="6"/>
        <v>0</v>
      </c>
      <c r="Z118" s="21">
        <f t="shared" si="7"/>
        <v>0.16829428155998125</v>
      </c>
    </row>
    <row r="119" spans="22:26" x14ac:dyDescent="0.25">
      <c r="V119" s="20">
        <v>-2.25</v>
      </c>
      <c r="W119" s="20">
        <f t="shared" si="4"/>
        <v>6.09</v>
      </c>
      <c r="X119" s="22" t="str">
        <f t="shared" si="5"/>
        <v>6.09</v>
      </c>
      <c r="Y119" s="21">
        <f t="shared" si="6"/>
        <v>0</v>
      </c>
      <c r="Z119" s="21">
        <f t="shared" si="7"/>
        <v>0.17213243009290211</v>
      </c>
    </row>
    <row r="120" spans="22:26" x14ac:dyDescent="0.25">
      <c r="V120" s="20">
        <v>-2.2400000000000002</v>
      </c>
      <c r="W120" s="20">
        <f t="shared" si="4"/>
        <v>6.09</v>
      </c>
      <c r="X120" s="22" t="str">
        <f t="shared" si="5"/>
        <v>6.09</v>
      </c>
      <c r="Y120" s="21">
        <f t="shared" si="6"/>
        <v>0</v>
      </c>
      <c r="Z120" s="21">
        <f t="shared" si="7"/>
        <v>0.17604050717506206</v>
      </c>
    </row>
    <row r="121" spans="22:26" x14ac:dyDescent="0.25">
      <c r="V121" s="20">
        <v>-2.23</v>
      </c>
      <c r="W121" s="20">
        <f t="shared" si="4"/>
        <v>6.09</v>
      </c>
      <c r="X121" s="22" t="str">
        <f t="shared" si="5"/>
        <v>6.09</v>
      </c>
      <c r="Y121" s="21">
        <f t="shared" si="6"/>
        <v>0</v>
      </c>
      <c r="Z121" s="21">
        <f t="shared" si="7"/>
        <v>0.18001931000833729</v>
      </c>
    </row>
    <row r="122" spans="22:26" x14ac:dyDescent="0.25">
      <c r="V122" s="20">
        <v>-2.2200000000000002</v>
      </c>
      <c r="W122" s="20">
        <f t="shared" si="4"/>
        <v>6.09</v>
      </c>
      <c r="X122" s="22" t="str">
        <f t="shared" si="5"/>
        <v>6.09</v>
      </c>
      <c r="Y122" s="21">
        <f t="shared" si="6"/>
        <v>0</v>
      </c>
      <c r="Z122" s="21">
        <f t="shared" si="7"/>
        <v>0.18406963239708227</v>
      </c>
    </row>
    <row r="123" spans="22:26" x14ac:dyDescent="0.25">
      <c r="V123" s="20">
        <v>-2.21</v>
      </c>
      <c r="W123" s="20">
        <f t="shared" si="4"/>
        <v>6.09</v>
      </c>
      <c r="X123" s="22" t="str">
        <f t="shared" si="5"/>
        <v>6.09</v>
      </c>
      <c r="Y123" s="21">
        <f t="shared" si="6"/>
        <v>0</v>
      </c>
      <c r="Z123" s="21">
        <f t="shared" si="7"/>
        <v>0.18819226435027123</v>
      </c>
    </row>
    <row r="124" spans="22:26" x14ac:dyDescent="0.25">
      <c r="V124" s="20">
        <v>-2.2000000000000002</v>
      </c>
      <c r="W124" s="20">
        <f t="shared" si="4"/>
        <v>6.09</v>
      </c>
      <c r="X124" s="22" t="str">
        <f t="shared" si="5"/>
        <v>6.09</v>
      </c>
      <c r="Y124" s="21">
        <f t="shared" si="6"/>
        <v>0</v>
      </c>
      <c r="Z124" s="21">
        <f t="shared" si="7"/>
        <v>0.19238799167658518</v>
      </c>
    </row>
    <row r="125" spans="22:26" x14ac:dyDescent="0.25">
      <c r="V125" s="20">
        <v>-2.19</v>
      </c>
      <c r="W125" s="20">
        <f t="shared" si="4"/>
        <v>6.1</v>
      </c>
      <c r="X125" s="22" t="str">
        <f t="shared" si="5"/>
        <v>6.1</v>
      </c>
      <c r="Y125" s="21">
        <f t="shared" si="6"/>
        <v>0</v>
      </c>
      <c r="Z125" s="21">
        <f t="shared" si="7"/>
        <v>0.19665759557253498</v>
      </c>
    </row>
    <row r="126" spans="22:26" x14ac:dyDescent="0.25">
      <c r="V126" s="20">
        <v>-2.1800000000000002</v>
      </c>
      <c r="W126" s="20">
        <f t="shared" si="4"/>
        <v>6.1</v>
      </c>
      <c r="X126" s="22" t="str">
        <f t="shared" si="5"/>
        <v>6.1</v>
      </c>
      <c r="Y126" s="21">
        <f t="shared" si="6"/>
        <v>0</v>
      </c>
      <c r="Z126" s="21">
        <f t="shared" si="7"/>
        <v>0.20100185220371053</v>
      </c>
    </row>
    <row r="127" spans="22:26" x14ac:dyDescent="0.25">
      <c r="V127" s="20">
        <v>-2.17</v>
      </c>
      <c r="W127" s="20">
        <f t="shared" si="4"/>
        <v>6.1</v>
      </c>
      <c r="X127" s="22" t="str">
        <f t="shared" si="5"/>
        <v>6.1</v>
      </c>
      <c r="Y127" s="21">
        <f t="shared" si="6"/>
        <v>0</v>
      </c>
      <c r="Z127" s="21">
        <f t="shared" si="7"/>
        <v>0.20542153227926116</v>
      </c>
    </row>
    <row r="128" spans="22:26" x14ac:dyDescent="0.25">
      <c r="V128" s="20">
        <v>-2.16</v>
      </c>
      <c r="W128" s="20">
        <f t="shared" si="4"/>
        <v>6.1</v>
      </c>
      <c r="X128" s="22" t="str">
        <f t="shared" si="5"/>
        <v>6.1</v>
      </c>
      <c r="Y128" s="21">
        <f t="shared" si="6"/>
        <v>0</v>
      </c>
      <c r="Z128" s="21">
        <f t="shared" si="7"/>
        <v>0.20991740061971029</v>
      </c>
    </row>
    <row r="129" spans="22:26" x14ac:dyDescent="0.25">
      <c r="V129" s="20">
        <v>-2.15</v>
      </c>
      <c r="W129" s="20">
        <f t="shared" si="4"/>
        <v>6.1</v>
      </c>
      <c r="X129" s="22" t="str">
        <f t="shared" si="5"/>
        <v>6.1</v>
      </c>
      <c r="Y129" s="21">
        <f t="shared" si="6"/>
        <v>0</v>
      </c>
      <c r="Z129" s="21">
        <f t="shared" si="7"/>
        <v>0.21449021571822435</v>
      </c>
    </row>
    <row r="130" spans="22:26" x14ac:dyDescent="0.25">
      <c r="V130" s="20">
        <v>-2.14</v>
      </c>
      <c r="W130" s="20">
        <f t="shared" si="4"/>
        <v>6.11</v>
      </c>
      <c r="X130" s="22" t="str">
        <f t="shared" si="5"/>
        <v>6.11</v>
      </c>
      <c r="Y130" s="21">
        <f t="shared" si="6"/>
        <v>0</v>
      </c>
      <c r="Z130" s="21">
        <f t="shared" si="7"/>
        <v>0.21914072929545306</v>
      </c>
    </row>
    <row r="131" spans="22:26" x14ac:dyDescent="0.25">
      <c r="V131" s="20">
        <v>-2.13</v>
      </c>
      <c r="W131" s="20">
        <f t="shared" si="4"/>
        <v>6.11</v>
      </c>
      <c r="X131" s="22" t="str">
        <f t="shared" si="5"/>
        <v>6.11</v>
      </c>
      <c r="Y131" s="21">
        <f t="shared" si="6"/>
        <v>0</v>
      </c>
      <c r="Z131" s="21">
        <f t="shared" si="7"/>
        <v>0.22386968584807512</v>
      </c>
    </row>
    <row r="132" spans="22:26" x14ac:dyDescent="0.25">
      <c r="V132" s="20">
        <v>-2.12</v>
      </c>
      <c r="W132" s="20">
        <f t="shared" si="4"/>
        <v>6.11</v>
      </c>
      <c r="X132" s="22" t="str">
        <f t="shared" si="5"/>
        <v>6.11</v>
      </c>
      <c r="Y132" s="21">
        <f t="shared" si="6"/>
        <v>0</v>
      </c>
      <c r="Z132" s="21">
        <f t="shared" si="7"/>
        <v>0.22867782219118146</v>
      </c>
    </row>
    <row r="133" spans="22:26" x14ac:dyDescent="0.25">
      <c r="V133" s="20">
        <v>-2.11</v>
      </c>
      <c r="W133" s="20">
        <f t="shared" si="4"/>
        <v>6.11</v>
      </c>
      <c r="X133" s="22" t="str">
        <f t="shared" si="5"/>
        <v>6.11</v>
      </c>
      <c r="Y133" s="21">
        <f t="shared" si="6"/>
        <v>0</v>
      </c>
      <c r="Z133" s="21">
        <f t="shared" si="7"/>
        <v>0.23356586699464499</v>
      </c>
    </row>
    <row r="134" spans="22:26" x14ac:dyDescent="0.25">
      <c r="V134" s="20">
        <v>-2.1</v>
      </c>
      <c r="W134" s="20">
        <f t="shared" si="4"/>
        <v>6.11</v>
      </c>
      <c r="X134" s="22" t="str">
        <f t="shared" si="5"/>
        <v>6.11</v>
      </c>
      <c r="Y134" s="21">
        <f t="shared" si="6"/>
        <v>0</v>
      </c>
      <c r="Z134" s="21">
        <f t="shared" si="7"/>
        <v>0.23853454031362192</v>
      </c>
    </row>
    <row r="135" spans="22:26" x14ac:dyDescent="0.25">
      <c r="V135" s="20">
        <v>-2.09</v>
      </c>
      <c r="W135" s="20">
        <f t="shared" si="4"/>
        <v>6.11</v>
      </c>
      <c r="X135" s="22" t="str">
        <f t="shared" si="5"/>
        <v>6.11</v>
      </c>
      <c r="Y135" s="21">
        <f t="shared" si="6"/>
        <v>0</v>
      </c>
      <c r="Z135" s="21">
        <f t="shared" si="7"/>
        <v>0.24358455311335045</v>
      </c>
    </row>
    <row r="136" spans="22:26" x14ac:dyDescent="0.25">
      <c r="V136" s="20">
        <v>-2.08</v>
      </c>
      <c r="W136" s="20">
        <f t="shared" si="4"/>
        <v>6.12</v>
      </c>
      <c r="X136" s="22" t="str">
        <f t="shared" si="5"/>
        <v>6.12</v>
      </c>
      <c r="Y136" s="21">
        <f t="shared" si="6"/>
        <v>0</v>
      </c>
      <c r="Z136" s="21">
        <f t="shared" si="7"/>
        <v>0.24871660678840615</v>
      </c>
    </row>
    <row r="137" spans="22:26" x14ac:dyDescent="0.25">
      <c r="V137" s="20">
        <v>-2.0699999999999998</v>
      </c>
      <c r="W137" s="20">
        <f t="shared" si="4"/>
        <v>6.12</v>
      </c>
      <c r="X137" s="22" t="str">
        <f t="shared" si="5"/>
        <v>6.12</v>
      </c>
      <c r="Y137" s="21">
        <f t="shared" si="6"/>
        <v>0</v>
      </c>
      <c r="Z137" s="21">
        <f t="shared" si="7"/>
        <v>0.25393139267659426</v>
      </c>
    </row>
    <row r="138" spans="22:26" x14ac:dyDescent="0.25">
      <c r="V138" s="20">
        <v>-2.06</v>
      </c>
      <c r="W138" s="20">
        <f t="shared" si="4"/>
        <v>6.12</v>
      </c>
      <c r="X138" s="22" t="str">
        <f t="shared" si="5"/>
        <v>6.12</v>
      </c>
      <c r="Y138" s="21">
        <f t="shared" si="6"/>
        <v>0</v>
      </c>
      <c r="Z138" s="21">
        <f t="shared" si="7"/>
        <v>0.25922959156765274</v>
      </c>
    </row>
    <row r="139" spans="22:26" x14ac:dyDescent="0.25">
      <c r="V139" s="20">
        <v>-2.0499999999999998</v>
      </c>
      <c r="W139" s="20">
        <f t="shared" si="4"/>
        <v>6.12</v>
      </c>
      <c r="X139" s="22" t="str">
        <f t="shared" si="5"/>
        <v>6.12</v>
      </c>
      <c r="Y139" s="21">
        <f t="shared" si="6"/>
        <v>0</v>
      </c>
      <c r="Z139" s="21">
        <f t="shared" si="7"/>
        <v>0.26461187320696239</v>
      </c>
    </row>
    <row r="140" spans="22:26" x14ac:dyDescent="0.25">
      <c r="V140" s="20">
        <v>-2.04</v>
      </c>
      <c r="W140" s="20">
        <f t="shared" si="4"/>
        <v>6.12</v>
      </c>
      <c r="X140" s="22" t="str">
        <f t="shared" si="5"/>
        <v>6.12</v>
      </c>
      <c r="Y140" s="21">
        <f t="shared" si="6"/>
        <v>0</v>
      </c>
      <c r="Z140" s="21">
        <f t="shared" si="7"/>
        <v>0.27007889579445366</v>
      </c>
    </row>
    <row r="141" spans="22:26" x14ac:dyDescent="0.25">
      <c r="V141" s="20">
        <v>-2.0299999999999998</v>
      </c>
      <c r="W141" s="20">
        <f t="shared" si="4"/>
        <v>6.13</v>
      </c>
      <c r="X141" s="22" t="str">
        <f t="shared" si="5"/>
        <v>6.13</v>
      </c>
      <c r="Y141" s="21">
        <f t="shared" si="6"/>
        <v>0</v>
      </c>
      <c r="Z141" s="21">
        <f t="shared" si="7"/>
        <v>0.2756313054789179</v>
      </c>
    </row>
    <row r="142" spans="22:26" x14ac:dyDescent="0.25">
      <c r="V142" s="20">
        <v>-2.02</v>
      </c>
      <c r="W142" s="20">
        <f t="shared" si="4"/>
        <v>6.13</v>
      </c>
      <c r="X142" s="22" t="str">
        <f t="shared" si="5"/>
        <v>6.13</v>
      </c>
      <c r="Y142" s="21">
        <f t="shared" si="6"/>
        <v>0</v>
      </c>
      <c r="Z142" s="21">
        <f t="shared" si="7"/>
        <v>0.28126973584793119</v>
      </c>
    </row>
    <row r="143" spans="22:26" x14ac:dyDescent="0.25">
      <c r="V143" s="20">
        <v>-2.0099999999999998</v>
      </c>
      <c r="W143" s="20">
        <f t="shared" si="4"/>
        <v>6.13</v>
      </c>
      <c r="X143" s="22" t="str">
        <f t="shared" si="5"/>
        <v>6.13</v>
      </c>
      <c r="Y143" s="21">
        <f t="shared" si="6"/>
        <v>0</v>
      </c>
      <c r="Z143" s="21">
        <f t="shared" si="7"/>
        <v>0.28699480741361305</v>
      </c>
    </row>
    <row r="144" spans="22:26" x14ac:dyDescent="0.25">
      <c r="V144" s="20">
        <v>-2</v>
      </c>
      <c r="W144" s="20">
        <f t="shared" si="4"/>
        <v>6.13</v>
      </c>
      <c r="X144" s="22" t="str">
        <f t="shared" si="5"/>
        <v>6.13</v>
      </c>
      <c r="Y144" s="21">
        <f t="shared" si="6"/>
        <v>0</v>
      </c>
      <c r="Z144" s="21">
        <f t="shared" si="7"/>
        <v>0.29280712709444051</v>
      </c>
    </row>
    <row r="145" spans="22:26" x14ac:dyDescent="0.25">
      <c r="V145" s="20">
        <v>-1.99</v>
      </c>
      <c r="W145" s="20">
        <f t="shared" si="4"/>
        <v>6.13</v>
      </c>
      <c r="X145" s="22" t="str">
        <f t="shared" si="5"/>
        <v>6.13</v>
      </c>
      <c r="Y145" s="21">
        <f t="shared" si="6"/>
        <v>0</v>
      </c>
      <c r="Z145" s="21">
        <f t="shared" si="7"/>
        <v>0.29870728769335775</v>
      </c>
    </row>
    <row r="146" spans="22:26" x14ac:dyDescent="0.25">
      <c r="V146" s="20">
        <v>-1.98</v>
      </c>
      <c r="W146" s="20">
        <f t="shared" si="4"/>
        <v>6.13</v>
      </c>
      <c r="X146" s="22" t="str">
        <f t="shared" si="5"/>
        <v>6.13</v>
      </c>
      <c r="Y146" s="21">
        <f t="shared" si="6"/>
        <v>0</v>
      </c>
      <c r="Z146" s="21">
        <f t="shared" si="7"/>
        <v>0.30469586737241555</v>
      </c>
    </row>
    <row r="147" spans="22:26" x14ac:dyDescent="0.25">
      <c r="V147" s="20">
        <v>-1.97</v>
      </c>
      <c r="W147" s="20">
        <f t="shared" si="4"/>
        <v>6.14</v>
      </c>
      <c r="X147" s="22" t="str">
        <f t="shared" si="5"/>
        <v>6.14</v>
      </c>
      <c r="Y147" s="21">
        <f t="shared" si="6"/>
        <v>0.31077342912419292</v>
      </c>
      <c r="Z147" s="21">
        <f t="shared" si="7"/>
        <v>0</v>
      </c>
    </row>
    <row r="148" spans="22:26" x14ac:dyDescent="0.25">
      <c r="V148" s="20">
        <v>-1.96</v>
      </c>
      <c r="W148" s="20">
        <f t="shared" si="4"/>
        <v>6.14</v>
      </c>
      <c r="X148" s="22" t="str">
        <f t="shared" si="5"/>
        <v>6.14</v>
      </c>
      <c r="Y148" s="21">
        <f t="shared" si="6"/>
        <v>0.31694052024025571</v>
      </c>
      <c r="Z148" s="21">
        <f t="shared" si="7"/>
        <v>0</v>
      </c>
    </row>
    <row r="149" spans="22:26" x14ac:dyDescent="0.25">
      <c r="V149" s="20">
        <v>-1.95</v>
      </c>
      <c r="W149" s="20">
        <f t="shared" si="4"/>
        <v>6.14</v>
      </c>
      <c r="X149" s="22" t="str">
        <f t="shared" si="5"/>
        <v>6.14</v>
      </c>
      <c r="Y149" s="21">
        <f t="shared" si="6"/>
        <v>0.32319767177691294</v>
      </c>
      <c r="Z149" s="21">
        <f t="shared" si="7"/>
        <v>0</v>
      </c>
    </row>
    <row r="150" spans="22:26" x14ac:dyDescent="0.25">
      <c r="V150" s="20">
        <v>-1.94</v>
      </c>
      <c r="W150" s="20">
        <f t="shared" si="4"/>
        <v>6.14</v>
      </c>
      <c r="X150" s="22" t="str">
        <f t="shared" si="5"/>
        <v>6.14</v>
      </c>
      <c r="Y150" s="21">
        <f t="shared" si="6"/>
        <v>0.32954539801854327</v>
      </c>
      <c r="Z150" s="21">
        <f t="shared" si="7"/>
        <v>0</v>
      </c>
    </row>
    <row r="151" spans="22:26" x14ac:dyDescent="0.25">
      <c r="V151" s="20">
        <v>-1.93</v>
      </c>
      <c r="W151" s="20">
        <f t="shared" si="4"/>
        <v>6.14</v>
      </c>
      <c r="X151" s="22" t="str">
        <f t="shared" si="5"/>
        <v>6.14</v>
      </c>
      <c r="Y151" s="21">
        <f t="shared" si="6"/>
        <v>0.33598419593876605</v>
      </c>
      <c r="Z151" s="21">
        <f t="shared" si="7"/>
        <v>0</v>
      </c>
    </row>
    <row r="152" spans="22:26" x14ac:dyDescent="0.25">
      <c r="V152" s="20">
        <v>-1.92</v>
      </c>
      <c r="W152" s="20">
        <f t="shared" ref="W152:W215" si="8">ROUND(V152*$C$4/SQRT($C$6)+$C$5,2)</f>
        <v>6.15</v>
      </c>
      <c r="X152" s="22" t="str">
        <f t="shared" ref="X152:X215" si="9">CONCATENATE(W152)</f>
        <v>6.15</v>
      </c>
      <c r="Y152" s="21">
        <f t="shared" ref="Y152:Y215" si="10">IF(OR(W152&lt;$E$7,W152&gt;$G$7),0,(EXP(-0.5*V152^2))/($C$4*(1/SQRT($C$6))*SQRT(2*PI())))</f>
        <v>0.34251454465974324</v>
      </c>
      <c r="Z152" s="21">
        <f t="shared" ref="Z152:Z215" si="11">IF(AND(W152&gt;=$E$7,W152&lt;=$G$7),0,(EXP(-0.5*V152^2))/($C$4*(1/SQRT($C$6))*SQRT(2*PI())))</f>
        <v>0</v>
      </c>
    </row>
    <row r="153" spans="22:26" x14ac:dyDescent="0.25">
      <c r="V153" s="20">
        <v>-1.91</v>
      </c>
      <c r="W153" s="20">
        <f t="shared" si="8"/>
        <v>6.15</v>
      </c>
      <c r="X153" s="22" t="str">
        <f t="shared" si="9"/>
        <v>6.15</v>
      </c>
      <c r="Y153" s="21">
        <f t="shared" si="10"/>
        <v>0.34913690490990057</v>
      </c>
      <c r="Z153" s="21">
        <f t="shared" si="11"/>
        <v>0</v>
      </c>
    </row>
    <row r="154" spans="22:26" x14ac:dyDescent="0.25">
      <c r="V154" s="20">
        <v>-1.9</v>
      </c>
      <c r="W154" s="20">
        <f t="shared" si="8"/>
        <v>6.15</v>
      </c>
      <c r="X154" s="22" t="str">
        <f t="shared" si="9"/>
        <v>6.15</v>
      </c>
      <c r="Y154" s="21">
        <f t="shared" si="10"/>
        <v>0.35585171848036845</v>
      </c>
      <c r="Z154" s="21">
        <f t="shared" si="11"/>
        <v>0</v>
      </c>
    </row>
    <row r="155" spans="22:26" x14ac:dyDescent="0.25">
      <c r="V155" s="20">
        <v>-1.89</v>
      </c>
      <c r="W155" s="20">
        <f t="shared" si="8"/>
        <v>6.15</v>
      </c>
      <c r="X155" s="22" t="str">
        <f t="shared" si="9"/>
        <v>6.15</v>
      </c>
      <c r="Y155" s="21">
        <f t="shared" si="10"/>
        <v>0.36265940768044386</v>
      </c>
      <c r="Z155" s="21">
        <f t="shared" si="11"/>
        <v>0</v>
      </c>
    </row>
    <row r="156" spans="22:26" x14ac:dyDescent="0.25">
      <c r="V156" s="20">
        <v>-1.88</v>
      </c>
      <c r="W156" s="20">
        <f t="shared" si="8"/>
        <v>6.15</v>
      </c>
      <c r="X156" s="22" t="str">
        <f t="shared" si="9"/>
        <v>6.15</v>
      </c>
      <c r="Y156" s="21">
        <f t="shared" si="10"/>
        <v>0.36956037479238651</v>
      </c>
      <c r="Z156" s="21">
        <f t="shared" si="11"/>
        <v>0</v>
      </c>
    </row>
    <row r="157" spans="22:26" x14ac:dyDescent="0.25">
      <c r="V157" s="20">
        <v>-1.87</v>
      </c>
      <c r="W157" s="20">
        <f t="shared" si="8"/>
        <v>6.16</v>
      </c>
      <c r="X157" s="22" t="str">
        <f t="shared" si="9"/>
        <v>6.16</v>
      </c>
      <c r="Y157" s="21">
        <f t="shared" si="10"/>
        <v>0.37655500152586563</v>
      </c>
      <c r="Z157" s="21">
        <f t="shared" si="11"/>
        <v>0</v>
      </c>
    </row>
    <row r="158" spans="22:26" x14ac:dyDescent="0.25">
      <c r="V158" s="20">
        <v>-1.86</v>
      </c>
      <c r="W158" s="20">
        <f t="shared" si="8"/>
        <v>6.16</v>
      </c>
      <c r="X158" s="22" t="str">
        <f t="shared" si="9"/>
        <v>6.16</v>
      </c>
      <c r="Y158" s="21">
        <f t="shared" si="10"/>
        <v>0.3836436484723818</v>
      </c>
      <c r="Z158" s="21">
        <f t="shared" si="11"/>
        <v>0</v>
      </c>
    </row>
    <row r="159" spans="22:26" x14ac:dyDescent="0.25">
      <c r="V159" s="20">
        <v>-1.85</v>
      </c>
      <c r="W159" s="20">
        <f t="shared" si="8"/>
        <v>6.16</v>
      </c>
      <c r="X159" s="22" t="str">
        <f t="shared" si="9"/>
        <v>6.16</v>
      </c>
      <c r="Y159" s="21">
        <f t="shared" si="10"/>
        <v>0.39082665455999238</v>
      </c>
      <c r="Z159" s="21">
        <f t="shared" si="11"/>
        <v>0</v>
      </c>
    </row>
    <row r="160" spans="22:26" x14ac:dyDescent="0.25">
      <c r="V160" s="20">
        <v>-1.84</v>
      </c>
      <c r="W160" s="20">
        <f t="shared" si="8"/>
        <v>6.16</v>
      </c>
      <c r="X160" s="22" t="str">
        <f t="shared" si="9"/>
        <v>6.16</v>
      </c>
      <c r="Y160" s="21">
        <f t="shared" si="10"/>
        <v>0.39810433650867799</v>
      </c>
      <c r="Z160" s="21">
        <f t="shared" si="11"/>
        <v>0</v>
      </c>
    </row>
    <row r="161" spans="22:26" x14ac:dyDescent="0.25">
      <c r="V161" s="20">
        <v>-1.83</v>
      </c>
      <c r="W161" s="20">
        <f t="shared" si="8"/>
        <v>6.16</v>
      </c>
      <c r="X161" s="22" t="str">
        <f t="shared" si="9"/>
        <v>6.16</v>
      </c>
      <c r="Y161" s="21">
        <f t="shared" si="10"/>
        <v>0.40547698828669154</v>
      </c>
      <c r="Z161" s="21">
        <f t="shared" si="11"/>
        <v>0</v>
      </c>
    </row>
    <row r="162" spans="22:26" x14ac:dyDescent="0.25">
      <c r="V162" s="20">
        <v>-1.82</v>
      </c>
      <c r="W162" s="20">
        <f t="shared" si="8"/>
        <v>6.16</v>
      </c>
      <c r="X162" s="22" t="str">
        <f t="shared" si="9"/>
        <v>6.16</v>
      </c>
      <c r="Y162" s="21">
        <f t="shared" si="10"/>
        <v>0.4129448805682373</v>
      </c>
      <c r="Z162" s="21">
        <f t="shared" si="11"/>
        <v>0</v>
      </c>
    </row>
    <row r="163" spans="22:26" x14ac:dyDescent="0.25">
      <c r="V163" s="20">
        <v>-1.81</v>
      </c>
      <c r="W163" s="20">
        <f t="shared" si="8"/>
        <v>6.17</v>
      </c>
      <c r="X163" s="22" t="str">
        <f t="shared" si="9"/>
        <v>6.17</v>
      </c>
      <c r="Y163" s="21">
        <f t="shared" si="10"/>
        <v>0.420508260192832</v>
      </c>
      <c r="Z163" s="21">
        <f t="shared" si="11"/>
        <v>0</v>
      </c>
    </row>
    <row r="164" spans="22:26" x14ac:dyDescent="0.25">
      <c r="V164" s="20">
        <v>-1.8</v>
      </c>
      <c r="W164" s="20">
        <f t="shared" si="8"/>
        <v>6.17</v>
      </c>
      <c r="X164" s="22" t="str">
        <f t="shared" si="9"/>
        <v>6.17</v>
      </c>
      <c r="Y164" s="21">
        <f t="shared" si="10"/>
        <v>0.42816734962670866</v>
      </c>
      <c r="Z164" s="21">
        <f t="shared" si="11"/>
        <v>0</v>
      </c>
    </row>
    <row r="165" spans="22:26" x14ac:dyDescent="0.25">
      <c r="V165" s="20">
        <v>-1.79</v>
      </c>
      <c r="W165" s="20">
        <f t="shared" si="8"/>
        <v>6.17</v>
      </c>
      <c r="X165" s="22" t="str">
        <f t="shared" si="9"/>
        <v>6.17</v>
      </c>
      <c r="Y165" s="21">
        <f t="shared" si="10"/>
        <v>0.43592234642662586</v>
      </c>
      <c r="Z165" s="21">
        <f t="shared" si="11"/>
        <v>0</v>
      </c>
    </row>
    <row r="166" spans="22:26" x14ac:dyDescent="0.25">
      <c r="V166" s="20">
        <v>-1.78</v>
      </c>
      <c r="W166" s="20">
        <f t="shared" si="8"/>
        <v>6.17</v>
      </c>
      <c r="X166" s="22" t="str">
        <f t="shared" si="9"/>
        <v>6.17</v>
      </c>
      <c r="Y166" s="21">
        <f t="shared" si="10"/>
        <v>0.44377342270644954</v>
      </c>
      <c r="Z166" s="21">
        <f t="shared" si="11"/>
        <v>0</v>
      </c>
    </row>
    <row r="167" spans="22:26" x14ac:dyDescent="0.25">
      <c r="V167" s="20">
        <v>-1.77</v>
      </c>
      <c r="W167" s="20">
        <f t="shared" si="8"/>
        <v>6.17</v>
      </c>
      <c r="X167" s="22" t="str">
        <f t="shared" si="9"/>
        <v>6.17</v>
      </c>
      <c r="Y167" s="21">
        <f t="shared" si="10"/>
        <v>0.45172072460688389</v>
      </c>
      <c r="Z167" s="21">
        <f t="shared" si="11"/>
        <v>0</v>
      </c>
    </row>
    <row r="168" spans="22:26" x14ac:dyDescent="0.25">
      <c r="V168" s="20">
        <v>-1.76</v>
      </c>
      <c r="W168" s="20">
        <f t="shared" si="8"/>
        <v>6.18</v>
      </c>
      <c r="X168" s="22" t="str">
        <f t="shared" si="9"/>
        <v>6.18</v>
      </c>
      <c r="Y168" s="21">
        <f t="shared" si="10"/>
        <v>0.45976437176872681</v>
      </c>
      <c r="Z168" s="21">
        <f t="shared" si="11"/>
        <v>0</v>
      </c>
    </row>
    <row r="169" spans="22:26" x14ac:dyDescent="0.25">
      <c r="V169" s="20">
        <v>-1.75</v>
      </c>
      <c r="W169" s="20">
        <f t="shared" si="8"/>
        <v>6.18</v>
      </c>
      <c r="X169" s="22" t="str">
        <f t="shared" si="9"/>
        <v>6.18</v>
      </c>
      <c r="Y169" s="21">
        <f t="shared" si="10"/>
        <v>0.46790445681003273</v>
      </c>
      <c r="Z169" s="21">
        <f t="shared" si="11"/>
        <v>0</v>
      </c>
    </row>
    <row r="170" spans="22:26" x14ac:dyDescent="0.25">
      <c r="V170" s="20">
        <v>-1.74</v>
      </c>
      <c r="W170" s="20">
        <f t="shared" si="8"/>
        <v>6.18</v>
      </c>
      <c r="X170" s="22" t="str">
        <f t="shared" si="9"/>
        <v>6.18</v>
      </c>
      <c r="Y170" s="21">
        <f t="shared" si="10"/>
        <v>0.47614104480757052</v>
      </c>
      <c r="Z170" s="21">
        <f t="shared" si="11"/>
        <v>0</v>
      </c>
    </row>
    <row r="171" spans="22:26" x14ac:dyDescent="0.25">
      <c r="V171" s="20">
        <v>-1.73</v>
      </c>
      <c r="W171" s="20">
        <f t="shared" si="8"/>
        <v>6.18</v>
      </c>
      <c r="X171" s="22" t="str">
        <f t="shared" si="9"/>
        <v>6.18</v>
      </c>
      <c r="Y171" s="21">
        <f t="shared" si="10"/>
        <v>0.4844741727829659</v>
      </c>
      <c r="Z171" s="21">
        <f t="shared" si="11"/>
        <v>0</v>
      </c>
    </row>
    <row r="172" spans="22:26" x14ac:dyDescent="0.25">
      <c r="V172" s="20">
        <v>-1.72</v>
      </c>
      <c r="W172" s="20">
        <f t="shared" si="8"/>
        <v>6.18</v>
      </c>
      <c r="X172" s="22" t="str">
        <f t="shared" si="9"/>
        <v>6.18</v>
      </c>
      <c r="Y172" s="21">
        <f t="shared" si="10"/>
        <v>0.49290384919392105</v>
      </c>
      <c r="Z172" s="21">
        <f t="shared" si="11"/>
        <v>0</v>
      </c>
    </row>
    <row r="173" spans="22:26" x14ac:dyDescent="0.25">
      <c r="V173" s="20">
        <v>-1.71</v>
      </c>
      <c r="W173" s="20">
        <f t="shared" si="8"/>
        <v>6.18</v>
      </c>
      <c r="X173" s="22" t="str">
        <f t="shared" si="9"/>
        <v>6.18</v>
      </c>
      <c r="Y173" s="21">
        <f t="shared" si="10"/>
        <v>0.50143005343091129</v>
      </c>
      <c r="Z173" s="21">
        <f t="shared" si="11"/>
        <v>0</v>
      </c>
    </row>
    <row r="174" spans="22:26" x14ac:dyDescent="0.25">
      <c r="V174" s="20">
        <v>-1.7</v>
      </c>
      <c r="W174" s="20">
        <f t="shared" si="8"/>
        <v>6.19</v>
      </c>
      <c r="X174" s="22" t="str">
        <f t="shared" si="9"/>
        <v>6.19</v>
      </c>
      <c r="Y174" s="21">
        <f t="shared" si="10"/>
        <v>0.51005273531975759</v>
      </c>
      <c r="Z174" s="21">
        <f t="shared" si="11"/>
        <v>0</v>
      </c>
    </row>
    <row r="175" spans="22:26" x14ac:dyDescent="0.25">
      <c r="V175" s="20">
        <v>-1.69</v>
      </c>
      <c r="W175" s="20">
        <f t="shared" si="8"/>
        <v>6.19</v>
      </c>
      <c r="X175" s="22" t="str">
        <f t="shared" si="9"/>
        <v>6.19</v>
      </c>
      <c r="Y175" s="21">
        <f t="shared" si="10"/>
        <v>0.51877181463047839</v>
      </c>
      <c r="Z175" s="21">
        <f t="shared" si="11"/>
        <v>0</v>
      </c>
    </row>
    <row r="176" spans="22:26" x14ac:dyDescent="0.25">
      <c r="V176" s="20">
        <v>-1.68</v>
      </c>
      <c r="W176" s="20">
        <f t="shared" si="8"/>
        <v>6.19</v>
      </c>
      <c r="X176" s="22" t="str">
        <f t="shared" si="9"/>
        <v>6.19</v>
      </c>
      <c r="Y176" s="21">
        <f t="shared" si="10"/>
        <v>0.52758718059282661</v>
      </c>
      <c r="Z176" s="21">
        <f t="shared" si="11"/>
        <v>0</v>
      </c>
    </row>
    <row r="177" spans="22:26" x14ac:dyDescent="0.25">
      <c r="V177" s="20">
        <v>-1.67</v>
      </c>
      <c r="W177" s="20">
        <f t="shared" si="8"/>
        <v>6.19</v>
      </c>
      <c r="X177" s="22" t="str">
        <f t="shared" si="9"/>
        <v>6.19</v>
      </c>
      <c r="Y177" s="21">
        <f t="shared" si="10"/>
        <v>0.53649869141891948</v>
      </c>
      <c r="Z177" s="21">
        <f t="shared" si="11"/>
        <v>0</v>
      </c>
    </row>
    <row r="178" spans="22:26" x14ac:dyDescent="0.25">
      <c r="V178" s="20">
        <v>-1.66</v>
      </c>
      <c r="W178" s="20">
        <f t="shared" si="8"/>
        <v>6.19</v>
      </c>
      <c r="X178" s="22" t="str">
        <f t="shared" si="9"/>
        <v>6.19</v>
      </c>
      <c r="Y178" s="21">
        <f t="shared" si="10"/>
        <v>0.54550617383337341</v>
      </c>
      <c r="Z178" s="21">
        <f t="shared" si="11"/>
        <v>0</v>
      </c>
    </row>
    <row r="179" spans="22:26" x14ac:dyDescent="0.25">
      <c r="V179" s="20">
        <v>-1.65</v>
      </c>
      <c r="W179" s="20">
        <f t="shared" si="8"/>
        <v>6.2</v>
      </c>
      <c r="X179" s="22" t="str">
        <f t="shared" si="9"/>
        <v>6.2</v>
      </c>
      <c r="Y179" s="21">
        <f t="shared" si="10"/>
        <v>0.55460942261135227</v>
      </c>
      <c r="Z179" s="21">
        <f t="shared" si="11"/>
        <v>0</v>
      </c>
    </row>
    <row r="180" spans="22:26" x14ac:dyDescent="0.25">
      <c r="V180" s="20">
        <v>-1.64</v>
      </c>
      <c r="W180" s="20">
        <f t="shared" si="8"/>
        <v>6.2</v>
      </c>
      <c r="X180" s="22" t="str">
        <f t="shared" si="9"/>
        <v>6.2</v>
      </c>
      <c r="Y180" s="21">
        <f t="shared" si="10"/>
        <v>0.56380820012494459</v>
      </c>
      <c r="Z180" s="21">
        <f t="shared" si="11"/>
        <v>0</v>
      </c>
    </row>
    <row r="181" spans="22:26" x14ac:dyDescent="0.25">
      <c r="V181" s="20">
        <v>-1.63</v>
      </c>
      <c r="W181" s="20">
        <f t="shared" si="8"/>
        <v>6.2</v>
      </c>
      <c r="X181" s="22" t="str">
        <f t="shared" si="9"/>
        <v>6.2</v>
      </c>
      <c r="Y181" s="21">
        <f t="shared" si="10"/>
        <v>0.57310223589828357</v>
      </c>
      <c r="Z181" s="21">
        <f t="shared" si="11"/>
        <v>0</v>
      </c>
    </row>
    <row r="182" spans="22:26" x14ac:dyDescent="0.25">
      <c r="V182" s="20">
        <v>-1.62</v>
      </c>
      <c r="W182" s="20">
        <f t="shared" si="8"/>
        <v>6.2</v>
      </c>
      <c r="X182" s="22" t="str">
        <f t="shared" si="9"/>
        <v>6.2</v>
      </c>
      <c r="Y182" s="21">
        <f t="shared" si="10"/>
        <v>0.58249122617182525</v>
      </c>
      <c r="Z182" s="21">
        <f t="shared" si="11"/>
        <v>0</v>
      </c>
    </row>
    <row r="183" spans="22:26" x14ac:dyDescent="0.25">
      <c r="V183" s="20">
        <v>-1.61</v>
      </c>
      <c r="W183" s="20">
        <f t="shared" si="8"/>
        <v>6.2</v>
      </c>
      <c r="X183" s="22" t="str">
        <f t="shared" si="9"/>
        <v>6.2</v>
      </c>
      <c r="Y183" s="21">
        <f t="shared" si="10"/>
        <v>0.59197483347619873</v>
      </c>
      <c r="Z183" s="21">
        <f t="shared" si="11"/>
        <v>0</v>
      </c>
    </row>
    <row r="184" spans="22:26" x14ac:dyDescent="0.25">
      <c r="V184" s="20">
        <v>-1.6</v>
      </c>
      <c r="W184" s="20">
        <f t="shared" si="8"/>
        <v>6.2</v>
      </c>
      <c r="X184" s="22" t="str">
        <f t="shared" si="9"/>
        <v>6.2</v>
      </c>
      <c r="Y184" s="21">
        <f t="shared" si="10"/>
        <v>0.60155268621604419</v>
      </c>
      <c r="Z184" s="21">
        <f t="shared" si="11"/>
        <v>0</v>
      </c>
    </row>
    <row r="185" spans="22:26" x14ac:dyDescent="0.25">
      <c r="V185" s="20">
        <v>-1.59</v>
      </c>
      <c r="W185" s="20">
        <f t="shared" si="8"/>
        <v>6.21</v>
      </c>
      <c r="X185" s="22" t="str">
        <f t="shared" si="9"/>
        <v>6.21</v>
      </c>
      <c r="Y185" s="21">
        <f t="shared" si="10"/>
        <v>0.61122437826425768</v>
      </c>
      <c r="Z185" s="21">
        <f t="shared" si="11"/>
        <v>0</v>
      </c>
    </row>
    <row r="186" spans="22:26" x14ac:dyDescent="0.25">
      <c r="V186" s="20">
        <v>-1.58</v>
      </c>
      <c r="W186" s="20">
        <f t="shared" si="8"/>
        <v>6.21</v>
      </c>
      <c r="X186" s="22" t="str">
        <f t="shared" si="9"/>
        <v>6.21</v>
      </c>
      <c r="Y186" s="21">
        <f t="shared" si="10"/>
        <v>0.62098946856705173</v>
      </c>
      <c r="Z186" s="21">
        <f t="shared" si="11"/>
        <v>0</v>
      </c>
    </row>
    <row r="187" spans="22:26" x14ac:dyDescent="0.25">
      <c r="V187" s="20">
        <v>-1.57</v>
      </c>
      <c r="W187" s="20">
        <f t="shared" si="8"/>
        <v>6.21</v>
      </c>
      <c r="X187" s="22" t="str">
        <f t="shared" si="9"/>
        <v>6.21</v>
      </c>
      <c r="Y187" s="21">
        <f t="shared" si="10"/>
        <v>0.6308474807602511</v>
      </c>
      <c r="Z187" s="21">
        <f t="shared" si="11"/>
        <v>0</v>
      </c>
    </row>
    <row r="188" spans="22:26" x14ac:dyDescent="0.25">
      <c r="V188" s="20">
        <v>-1.56</v>
      </c>
      <c r="W188" s="20">
        <f t="shared" si="8"/>
        <v>6.21</v>
      </c>
      <c r="X188" s="22" t="str">
        <f t="shared" si="9"/>
        <v>6.21</v>
      </c>
      <c r="Y188" s="21">
        <f t="shared" si="10"/>
        <v>0.64079790279723059</v>
      </c>
      <c r="Z188" s="21">
        <f t="shared" si="11"/>
        <v>0</v>
      </c>
    </row>
    <row r="189" spans="22:26" x14ac:dyDescent="0.25">
      <c r="V189" s="20">
        <v>-1.55</v>
      </c>
      <c r="W189" s="20">
        <f t="shared" si="8"/>
        <v>6.21</v>
      </c>
      <c r="X189" s="22" t="str">
        <f t="shared" si="9"/>
        <v>6.21</v>
      </c>
      <c r="Y189" s="21">
        <f t="shared" si="10"/>
        <v>0.65084018658891274</v>
      </c>
      <c r="Z189" s="21">
        <f t="shared" si="11"/>
        <v>0</v>
      </c>
    </row>
    <row r="190" spans="22:26" x14ac:dyDescent="0.25">
      <c r="V190" s="20">
        <v>-1.54</v>
      </c>
      <c r="W190" s="20">
        <f t="shared" si="8"/>
        <v>6.22</v>
      </c>
      <c r="X190" s="22" t="str">
        <f t="shared" si="9"/>
        <v>6.22</v>
      </c>
      <c r="Y190" s="21">
        <f t="shared" si="10"/>
        <v>0.66097374765622852</v>
      </c>
      <c r="Z190" s="21">
        <f t="shared" si="11"/>
        <v>0</v>
      </c>
    </row>
    <row r="191" spans="22:26" x14ac:dyDescent="0.25">
      <c r="V191" s="20">
        <v>-1.53</v>
      </c>
      <c r="W191" s="20">
        <f t="shared" si="8"/>
        <v>6.22</v>
      </c>
      <c r="X191" s="22" t="str">
        <f t="shared" si="9"/>
        <v>6.22</v>
      </c>
      <c r="Y191" s="21">
        <f t="shared" si="10"/>
        <v>0.67119796479544991</v>
      </c>
      <c r="Z191" s="21">
        <f t="shared" si="11"/>
        <v>0</v>
      </c>
    </row>
    <row r="192" spans="22:26" x14ac:dyDescent="0.25">
      <c r="V192" s="20">
        <v>-1.52</v>
      </c>
      <c r="W192" s="20">
        <f t="shared" si="8"/>
        <v>6.22</v>
      </c>
      <c r="X192" s="22" t="str">
        <f t="shared" si="9"/>
        <v>6.22</v>
      </c>
      <c r="Y192" s="21">
        <f t="shared" si="10"/>
        <v>0.68151217975680078</v>
      </c>
      <c r="Z192" s="21">
        <f t="shared" si="11"/>
        <v>0</v>
      </c>
    </row>
    <row r="193" spans="22:26" x14ac:dyDescent="0.25">
      <c r="V193" s="20">
        <v>-1.51</v>
      </c>
      <c r="W193" s="20">
        <f t="shared" si="8"/>
        <v>6.22</v>
      </c>
      <c r="X193" s="22" t="str">
        <f t="shared" si="9"/>
        <v>6.22</v>
      </c>
      <c r="Y193" s="21">
        <f t="shared" si="10"/>
        <v>0.69191569693674293</v>
      </c>
      <c r="Z193" s="21">
        <f t="shared" si="11"/>
        <v>0</v>
      </c>
    </row>
    <row r="194" spans="22:26" x14ac:dyDescent="0.25">
      <c r="V194" s="20">
        <v>-1.5</v>
      </c>
      <c r="W194" s="20">
        <f t="shared" si="8"/>
        <v>6.22</v>
      </c>
      <c r="X194" s="22" t="str">
        <f t="shared" si="9"/>
        <v>6.22</v>
      </c>
      <c r="Y194" s="21">
        <f t="shared" si="10"/>
        <v>0.70240778308433738</v>
      </c>
      <c r="Z194" s="21">
        <f t="shared" si="11"/>
        <v>0</v>
      </c>
    </row>
    <row r="195" spans="22:26" x14ac:dyDescent="0.25">
      <c r="V195" s="20">
        <v>-1.49</v>
      </c>
      <c r="W195" s="20">
        <f t="shared" si="8"/>
        <v>6.23</v>
      </c>
      <c r="X195" s="22" t="str">
        <f t="shared" si="9"/>
        <v>6.23</v>
      </c>
      <c r="Y195" s="21">
        <f t="shared" si="10"/>
        <v>0.71298766702207439</v>
      </c>
      <c r="Z195" s="21">
        <f t="shared" si="11"/>
        <v>0</v>
      </c>
    </row>
    <row r="196" spans="22:26" x14ac:dyDescent="0.25">
      <c r="V196" s="20">
        <v>-1.48</v>
      </c>
      <c r="W196" s="20">
        <f t="shared" si="8"/>
        <v>6.23</v>
      </c>
      <c r="X196" s="22" t="str">
        <f t="shared" si="9"/>
        <v>6.23</v>
      </c>
      <c r="Y196" s="21">
        <f t="shared" si="10"/>
        <v>0.72365453938156188</v>
      </c>
      <c r="Z196" s="21">
        <f t="shared" si="11"/>
        <v>0</v>
      </c>
    </row>
    <row r="197" spans="22:26" x14ac:dyDescent="0.25">
      <c r="V197" s="20">
        <v>-1.47</v>
      </c>
      <c r="W197" s="20">
        <f t="shared" si="8"/>
        <v>6.23</v>
      </c>
      <c r="X197" s="22" t="str">
        <f t="shared" si="9"/>
        <v>6.23</v>
      </c>
      <c r="Y197" s="21">
        <f t="shared" si="10"/>
        <v>0.73440755235445643</v>
      </c>
      <c r="Z197" s="21">
        <f t="shared" si="11"/>
        <v>0</v>
      </c>
    </row>
    <row r="198" spans="22:26" x14ac:dyDescent="0.25">
      <c r="V198" s="20">
        <v>-1.46</v>
      </c>
      <c r="W198" s="20">
        <f t="shared" si="8"/>
        <v>6.23</v>
      </c>
      <c r="X198" s="22" t="str">
        <f t="shared" si="9"/>
        <v>6.23</v>
      </c>
      <c r="Y198" s="21">
        <f t="shared" si="10"/>
        <v>0.74524581945901847</v>
      </c>
      <c r="Z198" s="21">
        <f t="shared" si="11"/>
        <v>0</v>
      </c>
    </row>
    <row r="199" spans="22:26" x14ac:dyDescent="0.25">
      <c r="V199" s="20">
        <v>-1.45</v>
      </c>
      <c r="W199" s="20">
        <f t="shared" si="8"/>
        <v>6.23</v>
      </c>
      <c r="X199" s="22" t="str">
        <f t="shared" si="9"/>
        <v>6.23</v>
      </c>
      <c r="Y199" s="21">
        <f t="shared" si="10"/>
        <v>0.7561684153226641</v>
      </c>
      <c r="Z199" s="21">
        <f t="shared" si="11"/>
        <v>0</v>
      </c>
    </row>
    <row r="200" spans="22:26" x14ac:dyDescent="0.25">
      <c r="V200" s="20">
        <v>-1.44</v>
      </c>
      <c r="W200" s="20">
        <f t="shared" si="8"/>
        <v>6.23</v>
      </c>
      <c r="X200" s="22" t="str">
        <f t="shared" si="9"/>
        <v>6.23</v>
      </c>
      <c r="Y200" s="21">
        <f t="shared" si="10"/>
        <v>0.76717437548088652</v>
      </c>
      <c r="Z200" s="21">
        <f t="shared" si="11"/>
        <v>0</v>
      </c>
    </row>
    <row r="201" spans="22:26" x14ac:dyDescent="0.25">
      <c r="V201" s="20">
        <v>-1.43</v>
      </c>
      <c r="W201" s="20">
        <f t="shared" si="8"/>
        <v>6.24</v>
      </c>
      <c r="X201" s="22" t="str">
        <f t="shared" si="9"/>
        <v>6.24</v>
      </c>
      <c r="Y201" s="21">
        <f t="shared" si="10"/>
        <v>0.77826269619290556</v>
      </c>
      <c r="Z201" s="21">
        <f t="shared" si="11"/>
        <v>0</v>
      </c>
    </row>
    <row r="202" spans="22:26" x14ac:dyDescent="0.25">
      <c r="V202" s="20">
        <v>-1.42</v>
      </c>
      <c r="W202" s="20">
        <f t="shared" si="8"/>
        <v>6.24</v>
      </c>
      <c r="X202" s="22" t="str">
        <f t="shared" si="9"/>
        <v>6.24</v>
      </c>
      <c r="Y202" s="21">
        <f t="shared" si="10"/>
        <v>0.7894323342744054</v>
      </c>
      <c r="Z202" s="21">
        <f t="shared" si="11"/>
        <v>0</v>
      </c>
    </row>
    <row r="203" spans="22:26" x14ac:dyDescent="0.25">
      <c r="V203" s="20">
        <v>-1.41</v>
      </c>
      <c r="W203" s="20">
        <f t="shared" si="8"/>
        <v>6.24</v>
      </c>
      <c r="X203" s="22" t="str">
        <f t="shared" si="9"/>
        <v>6.24</v>
      </c>
      <c r="Y203" s="21">
        <f t="shared" si="10"/>
        <v>0.80068220694770897</v>
      </c>
      <c r="Z203" s="21">
        <f t="shared" si="11"/>
        <v>0</v>
      </c>
    </row>
    <row r="204" spans="22:26" x14ac:dyDescent="0.25">
      <c r="V204" s="20">
        <v>-1.4</v>
      </c>
      <c r="W204" s="20">
        <f t="shared" si="8"/>
        <v>6.24</v>
      </c>
      <c r="X204" s="22" t="str">
        <f t="shared" si="9"/>
        <v>6.24</v>
      </c>
      <c r="Y204" s="21">
        <f t="shared" si="10"/>
        <v>0.81201119170973113</v>
      </c>
      <c r="Z204" s="21">
        <f t="shared" si="11"/>
        <v>0</v>
      </c>
    </row>
    <row r="205" spans="22:26" x14ac:dyDescent="0.25">
      <c r="V205" s="20">
        <v>-1.39</v>
      </c>
      <c r="W205" s="20">
        <f t="shared" si="8"/>
        <v>6.24</v>
      </c>
      <c r="X205" s="22" t="str">
        <f t="shared" si="9"/>
        <v>6.24</v>
      </c>
      <c r="Y205" s="21">
        <f t="shared" si="10"/>
        <v>0.82341812621804633</v>
      </c>
      <c r="Z205" s="21">
        <f t="shared" si="11"/>
        <v>0</v>
      </c>
    </row>
    <row r="206" spans="22:26" x14ac:dyDescent="0.25">
      <c r="V206" s="20">
        <v>-1.38</v>
      </c>
      <c r="W206" s="20">
        <f t="shared" si="8"/>
        <v>6.25</v>
      </c>
      <c r="X206" s="22" t="str">
        <f t="shared" si="9"/>
        <v>6.25</v>
      </c>
      <c r="Y206" s="21">
        <f t="shared" si="10"/>
        <v>0.8349018081953975</v>
      </c>
      <c r="Z206" s="21">
        <f t="shared" si="11"/>
        <v>0</v>
      </c>
    </row>
    <row r="207" spans="22:26" x14ac:dyDescent="0.25">
      <c r="V207" s="20">
        <v>-1.37</v>
      </c>
      <c r="W207" s="20">
        <f t="shared" si="8"/>
        <v>6.25</v>
      </c>
      <c r="X207" s="22" t="str">
        <f t="shared" si="9"/>
        <v>6.25</v>
      </c>
      <c r="Y207" s="21">
        <f t="shared" si="10"/>
        <v>0.84646099535296426</v>
      </c>
      <c r="Z207" s="21">
        <f t="shared" si="11"/>
        <v>0</v>
      </c>
    </row>
    <row r="208" spans="22:26" x14ac:dyDescent="0.25">
      <c r="V208" s="20">
        <v>-1.36</v>
      </c>
      <c r="W208" s="20">
        <f t="shared" si="8"/>
        <v>6.25</v>
      </c>
      <c r="X208" s="22" t="str">
        <f t="shared" si="9"/>
        <v>6.25</v>
      </c>
      <c r="Y208" s="21">
        <f t="shared" si="10"/>
        <v>0.85809440533270231</v>
      </c>
      <c r="Z208" s="21">
        <f t="shared" si="11"/>
        <v>0</v>
      </c>
    </row>
    <row r="209" spans="22:26" x14ac:dyDescent="0.25">
      <c r="V209" s="20">
        <v>-1.35</v>
      </c>
      <c r="W209" s="20">
        <f t="shared" si="8"/>
        <v>6.25</v>
      </c>
      <c r="X209" s="22" t="str">
        <f t="shared" si="9"/>
        <v>6.25</v>
      </c>
      <c r="Y209" s="21">
        <f t="shared" si="10"/>
        <v>0.86980071566905037</v>
      </c>
      <c r="Z209" s="21">
        <f t="shared" si="11"/>
        <v>0</v>
      </c>
    </row>
    <row r="210" spans="22:26" x14ac:dyDescent="0.25">
      <c r="V210" s="20">
        <v>-1.34</v>
      </c>
      <c r="W210" s="20">
        <f t="shared" si="8"/>
        <v>6.25</v>
      </c>
      <c r="X210" s="22" t="str">
        <f t="shared" si="9"/>
        <v>6.25</v>
      </c>
      <c r="Y210" s="21">
        <f t="shared" si="10"/>
        <v>0.88157856377030142</v>
      </c>
      <c r="Z210" s="21">
        <f t="shared" si="11"/>
        <v>0</v>
      </c>
    </row>
    <row r="211" spans="22:26" x14ac:dyDescent="0.25">
      <c r="V211" s="20">
        <v>-1.33</v>
      </c>
      <c r="W211" s="20">
        <f t="shared" si="8"/>
        <v>6.25</v>
      </c>
      <c r="X211" s="22" t="str">
        <f t="shared" si="9"/>
        <v>6.25</v>
      </c>
      <c r="Y211" s="21">
        <f t="shared" si="10"/>
        <v>0.89342654691991652</v>
      </c>
      <c r="Z211" s="21">
        <f t="shared" si="11"/>
        <v>0</v>
      </c>
    </row>
    <row r="212" spans="22:26" x14ac:dyDescent="0.25">
      <c r="V212" s="20">
        <v>-1.32</v>
      </c>
      <c r="W212" s="20">
        <f t="shared" si="8"/>
        <v>6.26</v>
      </c>
      <c r="X212" s="22" t="str">
        <f t="shared" si="9"/>
        <v>6.26</v>
      </c>
      <c r="Y212" s="21">
        <f t="shared" si="10"/>
        <v>0.90534322229805231</v>
      </c>
      <c r="Z212" s="21">
        <f t="shared" si="11"/>
        <v>0</v>
      </c>
    </row>
    <row r="213" spans="22:26" x14ac:dyDescent="0.25">
      <c r="V213" s="20">
        <v>-1.31</v>
      </c>
      <c r="W213" s="20">
        <f t="shared" si="8"/>
        <v>6.26</v>
      </c>
      <c r="X213" s="22" t="str">
        <f t="shared" si="9"/>
        <v>6.26</v>
      </c>
      <c r="Y213" s="21">
        <f t="shared" si="10"/>
        <v>0.91732710702356413</v>
      </c>
      <c r="Z213" s="21">
        <f t="shared" si="11"/>
        <v>0</v>
      </c>
    </row>
    <row r="214" spans="22:26" x14ac:dyDescent="0.25">
      <c r="V214" s="20">
        <v>-1.3</v>
      </c>
      <c r="W214" s="20">
        <f t="shared" si="8"/>
        <v>6.26</v>
      </c>
      <c r="X214" s="22" t="str">
        <f t="shared" si="9"/>
        <v>6.26</v>
      </c>
      <c r="Y214" s="21">
        <f t="shared" si="10"/>
        <v>0.9293766782167342</v>
      </c>
      <c r="Z214" s="21">
        <f t="shared" si="11"/>
        <v>0</v>
      </c>
    </row>
    <row r="215" spans="22:26" x14ac:dyDescent="0.25">
      <c r="V215" s="20">
        <v>-1.29</v>
      </c>
      <c r="W215" s="20">
        <f t="shared" si="8"/>
        <v>6.26</v>
      </c>
      <c r="X215" s="22" t="str">
        <f t="shared" si="9"/>
        <v>6.26</v>
      </c>
      <c r="Y215" s="21">
        <f t="shared" si="10"/>
        <v>0.94149037308296357</v>
      </c>
      <c r="Z215" s="21">
        <f t="shared" si="11"/>
        <v>0</v>
      </c>
    </row>
    <row r="216" spans="22:26" x14ac:dyDescent="0.25">
      <c r="V216" s="20">
        <v>-1.28</v>
      </c>
      <c r="W216" s="20">
        <f t="shared" ref="W216:W279" si="12">ROUND(V216*$C$4/SQRT($C$6)+$C$5,2)</f>
        <v>6.26</v>
      </c>
      <c r="X216" s="22" t="str">
        <f t="shared" ref="X216:X279" si="13">CONCATENATE(W216)</f>
        <v>6.26</v>
      </c>
      <c r="Y216" s="21">
        <f t="shared" ref="Y216:Y279" si="14">IF(OR(W216&lt;$E$7,W216&gt;$G$7),0,(EXP(-0.5*V216^2))/($C$4*(1/SQRT($C$6))*SQRT(2*PI())))</f>
        <v>0.95366658901765322</v>
      </c>
      <c r="Z216" s="21">
        <f t="shared" ref="Z216:Z279" si="15">IF(AND(W216&gt;=$E$7,W216&lt;=$G$7),0,(EXP(-0.5*V216^2))/($C$4*(1/SQRT($C$6))*SQRT(2*PI())))</f>
        <v>0</v>
      </c>
    </row>
    <row r="217" spans="22:26" x14ac:dyDescent="0.25">
      <c r="V217" s="20">
        <v>-1.27</v>
      </c>
      <c r="W217" s="20">
        <f t="shared" si="12"/>
        <v>6.27</v>
      </c>
      <c r="X217" s="22" t="str">
        <f t="shared" si="13"/>
        <v>6.27</v>
      </c>
      <c r="Y217" s="21">
        <f t="shared" si="14"/>
        <v>0.96590368373249214</v>
      </c>
      <c r="Z217" s="21">
        <f t="shared" si="15"/>
        <v>0</v>
      </c>
    </row>
    <row r="218" spans="22:26" x14ac:dyDescent="0.25">
      <c r="V218" s="20">
        <v>-1.26</v>
      </c>
      <c r="W218" s="20">
        <f t="shared" si="12"/>
        <v>6.27</v>
      </c>
      <c r="X218" s="22" t="str">
        <f t="shared" si="13"/>
        <v>6.27</v>
      </c>
      <c r="Y218" s="21">
        <f t="shared" si="14"/>
        <v>0.97819997540335235</v>
      </c>
      <c r="Z218" s="21">
        <f t="shared" si="15"/>
        <v>0</v>
      </c>
    </row>
    <row r="219" spans="22:26" x14ac:dyDescent="0.25">
      <c r="V219" s="20">
        <v>-1.25</v>
      </c>
      <c r="W219" s="20">
        <f t="shared" si="12"/>
        <v>6.27</v>
      </c>
      <c r="X219" s="22" t="str">
        <f t="shared" si="13"/>
        <v>6.27</v>
      </c>
      <c r="Y219" s="21">
        <f t="shared" si="14"/>
        <v>0.99055374283998376</v>
      </c>
      <c r="Z219" s="21">
        <f t="shared" si="15"/>
        <v>0</v>
      </c>
    </row>
    <row r="220" spans="22:26" x14ac:dyDescent="0.25">
      <c r="V220" s="20">
        <v>-1.24</v>
      </c>
      <c r="W220" s="20">
        <f t="shared" si="12"/>
        <v>6.27</v>
      </c>
      <c r="X220" s="22" t="str">
        <f t="shared" si="13"/>
        <v>6.27</v>
      </c>
      <c r="Y220" s="21">
        <f t="shared" si="14"/>
        <v>1.0029632256776817</v>
      </c>
      <c r="Z220" s="21">
        <f t="shared" si="15"/>
        <v>0</v>
      </c>
    </row>
    <row r="221" spans="22:26" x14ac:dyDescent="0.25">
      <c r="V221" s="20">
        <v>-1.23</v>
      </c>
      <c r="W221" s="20">
        <f t="shared" si="12"/>
        <v>6.27</v>
      </c>
      <c r="X221" s="22" t="str">
        <f t="shared" si="13"/>
        <v>6.27</v>
      </c>
      <c r="Y221" s="21">
        <f t="shared" si="14"/>
        <v>1.0154266245910974</v>
      </c>
      <c r="Z221" s="21">
        <f t="shared" si="15"/>
        <v>0</v>
      </c>
    </row>
    <row r="222" spans="22:26" x14ac:dyDescent="0.25">
      <c r="V222" s="20">
        <v>-1.22</v>
      </c>
      <c r="W222" s="20">
        <f t="shared" si="12"/>
        <v>6.28</v>
      </c>
      <c r="X222" s="22" t="str">
        <f t="shared" si="13"/>
        <v>6.28</v>
      </c>
      <c r="Y222" s="21">
        <f t="shared" si="14"/>
        <v>1.027942101530336</v>
      </c>
      <c r="Z222" s="21">
        <f t="shared" si="15"/>
        <v>0</v>
      </c>
    </row>
    <row r="223" spans="22:26" x14ac:dyDescent="0.25">
      <c r="V223" s="20">
        <v>-1.21</v>
      </c>
      <c r="W223" s="20">
        <f t="shared" si="12"/>
        <v>6.28</v>
      </c>
      <c r="X223" s="22" t="str">
        <f t="shared" si="13"/>
        <v>6.28</v>
      </c>
      <c r="Y223" s="21">
        <f t="shared" si="14"/>
        <v>1.0405077799794831</v>
      </c>
      <c r="Z223" s="21">
        <f t="shared" si="15"/>
        <v>0</v>
      </c>
    </row>
    <row r="224" spans="22:26" x14ac:dyDescent="0.25">
      <c r="V224" s="20">
        <v>-1.2</v>
      </c>
      <c r="W224" s="20">
        <f t="shared" si="12"/>
        <v>6.28</v>
      </c>
      <c r="X224" s="22" t="str">
        <f t="shared" si="13"/>
        <v>6.28</v>
      </c>
      <c r="Y224" s="21">
        <f t="shared" si="14"/>
        <v>1.0531217452376782</v>
      </c>
      <c r="Z224" s="21">
        <f t="shared" si="15"/>
        <v>0</v>
      </c>
    </row>
    <row r="225" spans="22:26" x14ac:dyDescent="0.25">
      <c r="V225" s="20">
        <v>-1.19</v>
      </c>
      <c r="W225" s="20">
        <f t="shared" si="12"/>
        <v>6.28</v>
      </c>
      <c r="X225" s="22" t="str">
        <f t="shared" si="13"/>
        <v>6.28</v>
      </c>
      <c r="Y225" s="21">
        <f t="shared" si="14"/>
        <v>1.0657820447228494</v>
      </c>
      <c r="Z225" s="21">
        <f t="shared" si="15"/>
        <v>0</v>
      </c>
    </row>
    <row r="226" spans="22:26" x14ac:dyDescent="0.25">
      <c r="V226" s="20">
        <v>-1.18</v>
      </c>
      <c r="W226" s="20">
        <f t="shared" si="12"/>
        <v>6.28</v>
      </c>
      <c r="X226" s="22" t="str">
        <f t="shared" si="13"/>
        <v>6.28</v>
      </c>
      <c r="Y226" s="21">
        <f t="shared" si="14"/>
        <v>1.0784866882981961</v>
      </c>
      <c r="Z226" s="21">
        <f t="shared" si="15"/>
        <v>0</v>
      </c>
    </row>
    <row r="227" spans="22:26" x14ac:dyDescent="0.25">
      <c r="V227" s="20">
        <v>-1.17</v>
      </c>
      <c r="W227" s="20">
        <f t="shared" si="12"/>
        <v>6.28</v>
      </c>
      <c r="X227" s="22" t="str">
        <f t="shared" si="13"/>
        <v>6.28</v>
      </c>
      <c r="Y227" s="21">
        <f t="shared" si="14"/>
        <v>1.0912336486215028</v>
      </c>
      <c r="Z227" s="21">
        <f t="shared" si="15"/>
        <v>0</v>
      </c>
    </row>
    <row r="228" spans="22:26" x14ac:dyDescent="0.25">
      <c r="V228" s="20">
        <v>-1.1599999999999999</v>
      </c>
      <c r="W228" s="20">
        <f t="shared" si="12"/>
        <v>6.29</v>
      </c>
      <c r="X228" s="22" t="str">
        <f t="shared" si="13"/>
        <v>6.29</v>
      </c>
      <c r="Y228" s="21">
        <f t="shared" si="14"/>
        <v>1.1040208615173466</v>
      </c>
      <c r="Z228" s="21">
        <f t="shared" si="15"/>
        <v>0</v>
      </c>
    </row>
    <row r="229" spans="22:26" x14ac:dyDescent="0.25">
      <c r="V229" s="20">
        <v>-1.1499999999999999</v>
      </c>
      <c r="W229" s="20">
        <f t="shared" si="12"/>
        <v>6.29</v>
      </c>
      <c r="X229" s="22" t="str">
        <f t="shared" si="13"/>
        <v>6.29</v>
      </c>
      <c r="Y229" s="21">
        <f t="shared" si="14"/>
        <v>1.1168462263722483</v>
      </c>
      <c r="Z229" s="21">
        <f t="shared" si="15"/>
        <v>0</v>
      </c>
    </row>
    <row r="230" spans="22:26" x14ac:dyDescent="0.25">
      <c r="V230" s="20">
        <v>-1.1399999999999999</v>
      </c>
      <c r="W230" s="20">
        <f t="shared" si="12"/>
        <v>6.29</v>
      </c>
      <c r="X230" s="22" t="str">
        <f t="shared" si="13"/>
        <v>6.29</v>
      </c>
      <c r="Y230" s="21">
        <f t="shared" si="14"/>
        <v>1.1297076065527931</v>
      </c>
      <c r="Z230" s="21">
        <f t="shared" si="15"/>
        <v>0</v>
      </c>
    </row>
    <row r="231" spans="22:26" x14ac:dyDescent="0.25">
      <c r="V231" s="20">
        <v>-1.1299999999999999</v>
      </c>
      <c r="W231" s="20">
        <f t="shared" si="12"/>
        <v>6.29</v>
      </c>
      <c r="X231" s="22" t="str">
        <f t="shared" si="13"/>
        <v>6.29</v>
      </c>
      <c r="Y231" s="21">
        <f t="shared" si="14"/>
        <v>1.1426028298467494</v>
      </c>
      <c r="Z231" s="21">
        <f t="shared" si="15"/>
        <v>0</v>
      </c>
    </row>
    <row r="232" spans="22:26" x14ac:dyDescent="0.25">
      <c r="V232" s="20">
        <v>-1.1200000000000001</v>
      </c>
      <c r="W232" s="20">
        <f t="shared" si="12"/>
        <v>6.29</v>
      </c>
      <c r="X232" s="22" t="str">
        <f t="shared" si="13"/>
        <v>6.29</v>
      </c>
      <c r="Y232" s="21">
        <f t="shared" si="14"/>
        <v>1.1555296889271731</v>
      </c>
      <c r="Z232" s="21">
        <f t="shared" si="15"/>
        <v>0</v>
      </c>
    </row>
    <row r="233" spans="22:26" x14ac:dyDescent="0.25">
      <c r="V233" s="20">
        <v>-1.1100000000000001</v>
      </c>
      <c r="W233" s="20">
        <f t="shared" si="12"/>
        <v>6.3</v>
      </c>
      <c r="X233" s="22" t="str">
        <f t="shared" si="13"/>
        <v>6.3</v>
      </c>
      <c r="Y233" s="21">
        <f t="shared" si="14"/>
        <v>1.1684859418394959</v>
      </c>
      <c r="Z233" s="21">
        <f t="shared" si="15"/>
        <v>0</v>
      </c>
    </row>
    <row r="234" spans="22:26" x14ac:dyDescent="0.25">
      <c r="V234" s="20">
        <v>-1.1000000000000001</v>
      </c>
      <c r="W234" s="20">
        <f t="shared" si="12"/>
        <v>6.3</v>
      </c>
      <c r="X234" s="22" t="str">
        <f t="shared" si="13"/>
        <v>6.3</v>
      </c>
      <c r="Y234" s="21">
        <f t="shared" si="14"/>
        <v>1.181469312511553</v>
      </c>
      <c r="Z234" s="21">
        <f t="shared" si="15"/>
        <v>0</v>
      </c>
    </row>
    <row r="235" spans="22:26" x14ac:dyDescent="0.25">
      <c r="V235" s="20">
        <v>-1.0900000000000001</v>
      </c>
      <c r="W235" s="20">
        <f t="shared" si="12"/>
        <v>6.3</v>
      </c>
      <c r="X235" s="22" t="str">
        <f t="shared" si="13"/>
        <v>6.3</v>
      </c>
      <c r="Y235" s="21">
        <f t="shared" si="14"/>
        <v>1.1944774912865108</v>
      </c>
      <c r="Z235" s="21">
        <f t="shared" si="15"/>
        <v>0</v>
      </c>
    </row>
    <row r="236" spans="22:26" x14ac:dyDescent="0.25">
      <c r="V236" s="20">
        <v>-1.08</v>
      </c>
      <c r="W236" s="20">
        <f t="shared" si="12"/>
        <v>6.3</v>
      </c>
      <c r="X236" s="22" t="str">
        <f t="shared" si="13"/>
        <v>6.3</v>
      </c>
      <c r="Y236" s="21">
        <f t="shared" si="14"/>
        <v>1.2075081354786283</v>
      </c>
      <c r="Z236" s="21">
        <f t="shared" si="15"/>
        <v>0</v>
      </c>
    </row>
    <row r="237" spans="22:26" x14ac:dyDescent="0.25">
      <c r="V237" s="20">
        <v>-1.07</v>
      </c>
      <c r="W237" s="20">
        <f t="shared" si="12"/>
        <v>6.3</v>
      </c>
      <c r="X237" s="22" t="str">
        <f t="shared" si="13"/>
        <v>6.3</v>
      </c>
      <c r="Y237" s="21">
        <f t="shared" si="14"/>
        <v>1.2205588699517669</v>
      </c>
      <c r="Z237" s="21">
        <f t="shared" si="15"/>
        <v>0</v>
      </c>
    </row>
    <row r="238" spans="22:26" x14ac:dyDescent="0.25">
      <c r="V238" s="20">
        <v>-1.06</v>
      </c>
      <c r="W238" s="20">
        <f t="shared" si="12"/>
        <v>6.3</v>
      </c>
      <c r="X238" s="22" t="str">
        <f t="shared" si="13"/>
        <v>6.3</v>
      </c>
      <c r="Y238" s="21">
        <f t="shared" si="14"/>
        <v>1.2336272877205543</v>
      </c>
      <c r="Z238" s="21">
        <f t="shared" si="15"/>
        <v>0</v>
      </c>
    </row>
    <row r="239" spans="22:26" x14ac:dyDescent="0.25">
      <c r="V239" s="20">
        <v>-1.05</v>
      </c>
      <c r="W239" s="20">
        <f t="shared" si="12"/>
        <v>6.31</v>
      </c>
      <c r="X239" s="22" t="str">
        <f t="shared" si="13"/>
        <v>6.31</v>
      </c>
      <c r="Y239" s="21">
        <f t="shared" si="14"/>
        <v>1.2467109505740848</v>
      </c>
      <c r="Z239" s="21">
        <f t="shared" si="15"/>
        <v>0</v>
      </c>
    </row>
    <row r="240" spans="22:26" x14ac:dyDescent="0.25">
      <c r="V240" s="20">
        <v>-1.04</v>
      </c>
      <c r="W240" s="20">
        <f t="shared" si="12"/>
        <v>6.31</v>
      </c>
      <c r="X240" s="22" t="str">
        <f t="shared" si="13"/>
        <v>6.31</v>
      </c>
      <c r="Y240" s="21">
        <f t="shared" si="14"/>
        <v>1.2598073897220243</v>
      </c>
      <c r="Z240" s="21">
        <f t="shared" si="15"/>
        <v>0</v>
      </c>
    </row>
    <row r="241" spans="22:26" x14ac:dyDescent="0.25">
      <c r="V241" s="20">
        <v>-1.03</v>
      </c>
      <c r="W241" s="20">
        <f t="shared" si="12"/>
        <v>6.31</v>
      </c>
      <c r="X241" s="22" t="str">
        <f t="shared" si="13"/>
        <v>6.31</v>
      </c>
      <c r="Y241" s="21">
        <f t="shared" si="14"/>
        <v>1.2729141064629688</v>
      </c>
      <c r="Z241" s="21">
        <f t="shared" si="15"/>
        <v>0</v>
      </c>
    </row>
    <row r="242" spans="22:26" x14ac:dyDescent="0.25">
      <c r="V242" s="20">
        <v>-1.02</v>
      </c>
      <c r="W242" s="20">
        <f t="shared" si="12"/>
        <v>6.31</v>
      </c>
      <c r="X242" s="22" t="str">
        <f t="shared" si="13"/>
        <v>6.31</v>
      </c>
      <c r="Y242" s="21">
        <f t="shared" si="14"/>
        <v>1.2860285728748906</v>
      </c>
      <c r="Z242" s="21">
        <f t="shared" si="15"/>
        <v>0</v>
      </c>
    </row>
    <row r="243" spans="22:26" x14ac:dyDescent="0.25">
      <c r="V243" s="20">
        <v>-1.01</v>
      </c>
      <c r="W243" s="20">
        <f t="shared" si="12"/>
        <v>6.31</v>
      </c>
      <c r="X243" s="22" t="str">
        <f t="shared" si="13"/>
        <v>6.31</v>
      </c>
      <c r="Y243" s="21">
        <f t="shared" si="14"/>
        <v>1.2991482325274897</v>
      </c>
      <c r="Z243" s="21">
        <f t="shared" si="15"/>
        <v>0</v>
      </c>
    </row>
    <row r="244" spans="22:26" x14ac:dyDescent="0.25">
      <c r="V244" s="20">
        <v>-1</v>
      </c>
      <c r="W244" s="20">
        <f t="shared" si="12"/>
        <v>6.32</v>
      </c>
      <c r="X244" s="22" t="str">
        <f t="shared" si="13"/>
        <v>6.32</v>
      </c>
      <c r="Y244" s="21">
        <f t="shared" si="14"/>
        <v>1.3122705012162426</v>
      </c>
      <c r="Z244" s="21">
        <f t="shared" si="15"/>
        <v>0</v>
      </c>
    </row>
    <row r="245" spans="22:26" x14ac:dyDescent="0.25">
      <c r="V245" s="20">
        <v>-0.99</v>
      </c>
      <c r="W245" s="20">
        <f t="shared" si="12"/>
        <v>6.32</v>
      </c>
      <c r="X245" s="22" t="str">
        <f t="shared" si="13"/>
        <v>6.32</v>
      </c>
      <c r="Y245" s="21">
        <f t="shared" si="14"/>
        <v>1.3253927677179362</v>
      </c>
      <c r="Z245" s="21">
        <f t="shared" si="15"/>
        <v>0</v>
      </c>
    </row>
    <row r="246" spans="22:26" x14ac:dyDescent="0.25">
      <c r="V246" s="20">
        <v>-0.98</v>
      </c>
      <c r="W246" s="20">
        <f t="shared" si="12"/>
        <v>6.32</v>
      </c>
      <c r="X246" s="22" t="str">
        <f t="shared" si="13"/>
        <v>6.32</v>
      </c>
      <c r="Y246" s="21">
        <f t="shared" si="14"/>
        <v>1.3385123945674471</v>
      </c>
      <c r="Z246" s="21">
        <f t="shared" si="15"/>
        <v>0</v>
      </c>
    </row>
    <row r="247" spans="22:26" x14ac:dyDescent="0.25">
      <c r="V247" s="20">
        <v>-0.97</v>
      </c>
      <c r="W247" s="20">
        <f t="shared" si="12"/>
        <v>6.32</v>
      </c>
      <c r="X247" s="22" t="str">
        <f t="shared" si="13"/>
        <v>6.32</v>
      </c>
      <c r="Y247" s="21">
        <f t="shared" si="14"/>
        <v>1.3516267188555109</v>
      </c>
      <c r="Z247" s="21">
        <f t="shared" si="15"/>
        <v>0</v>
      </c>
    </row>
    <row r="248" spans="22:26" x14ac:dyDescent="0.25">
      <c r="V248" s="20">
        <v>-0.96</v>
      </c>
      <c r="W248" s="20">
        <f t="shared" si="12"/>
        <v>6.32</v>
      </c>
      <c r="X248" s="22" t="str">
        <f t="shared" si="13"/>
        <v>6.32</v>
      </c>
      <c r="Y248" s="21">
        <f t="shared" si="14"/>
        <v>1.3647330530472157</v>
      </c>
      <c r="Z248" s="21">
        <f t="shared" si="15"/>
        <v>0</v>
      </c>
    </row>
    <row r="249" spans="22:26" x14ac:dyDescent="0.25">
      <c r="V249" s="20">
        <v>-0.95</v>
      </c>
      <c r="W249" s="20">
        <f t="shared" si="12"/>
        <v>6.32</v>
      </c>
      <c r="X249" s="22" t="str">
        <f t="shared" si="13"/>
        <v>6.32</v>
      </c>
      <c r="Y249" s="21">
        <f t="shared" si="14"/>
        <v>1.377828685820925</v>
      </c>
      <c r="Z249" s="21">
        <f t="shared" si="15"/>
        <v>0</v>
      </c>
    </row>
    <row r="250" spans="22:26" x14ac:dyDescent="0.25">
      <c r="V250" s="20">
        <v>-0.94</v>
      </c>
      <c r="W250" s="20">
        <f t="shared" si="12"/>
        <v>6.33</v>
      </c>
      <c r="X250" s="22" t="str">
        <f t="shared" si="13"/>
        <v>6.33</v>
      </c>
      <c r="Y250" s="21">
        <f t="shared" si="14"/>
        <v>1.3909108829273296</v>
      </c>
      <c r="Z250" s="21">
        <f t="shared" si="15"/>
        <v>0</v>
      </c>
    </row>
    <row r="251" spans="22:26" x14ac:dyDescent="0.25">
      <c r="V251" s="20">
        <v>-0.93</v>
      </c>
      <c r="W251" s="20">
        <f t="shared" si="12"/>
        <v>6.33</v>
      </c>
      <c r="X251" s="22" t="str">
        <f t="shared" si="13"/>
        <v>6.33</v>
      </c>
      <c r="Y251" s="21">
        <f t="shared" si="14"/>
        <v>1.4039768880683032</v>
      </c>
      <c r="Z251" s="21">
        <f t="shared" si="15"/>
        <v>0</v>
      </c>
    </row>
    <row r="252" spans="22:26" x14ac:dyDescent="0.25">
      <c r="V252" s="20">
        <v>-0.92</v>
      </c>
      <c r="W252" s="20">
        <f t="shared" si="12"/>
        <v>6.33</v>
      </c>
      <c r="X252" s="22" t="str">
        <f t="shared" si="13"/>
        <v>6.33</v>
      </c>
      <c r="Y252" s="21">
        <f t="shared" si="14"/>
        <v>1.417023923795222</v>
      </c>
      <c r="Z252" s="21">
        <f t="shared" si="15"/>
        <v>0</v>
      </c>
    </row>
    <row r="253" spans="22:26" x14ac:dyDescent="0.25">
      <c r="V253" s="20">
        <v>-0.91</v>
      </c>
      <c r="W253" s="20">
        <f t="shared" si="12"/>
        <v>6.33</v>
      </c>
      <c r="X253" s="22" t="str">
        <f t="shared" si="13"/>
        <v>6.33</v>
      </c>
      <c r="Y253" s="21">
        <f t="shared" si="14"/>
        <v>1.4300491924263916</v>
      </c>
      <c r="Z253" s="21">
        <f t="shared" si="15"/>
        <v>0</v>
      </c>
    </row>
    <row r="254" spans="22:26" x14ac:dyDescent="0.25">
      <c r="V254" s="20">
        <v>-0.9</v>
      </c>
      <c r="W254" s="20">
        <f t="shared" si="12"/>
        <v>6.33</v>
      </c>
      <c r="X254" s="22" t="str">
        <f t="shared" si="13"/>
        <v>6.33</v>
      </c>
      <c r="Y254" s="21">
        <f t="shared" si="14"/>
        <v>1.4430498769832105</v>
      </c>
      <c r="Z254" s="21">
        <f t="shared" si="15"/>
        <v>0</v>
      </c>
    </row>
    <row r="255" spans="22:26" x14ac:dyDescent="0.25">
      <c r="V255" s="20">
        <v>-0.89</v>
      </c>
      <c r="W255" s="20">
        <f t="shared" si="12"/>
        <v>6.34</v>
      </c>
      <c r="X255" s="22" t="str">
        <f t="shared" si="13"/>
        <v>6.34</v>
      </c>
      <c r="Y255" s="21">
        <f t="shared" si="14"/>
        <v>1.4560231421446759</v>
      </c>
      <c r="Z255" s="21">
        <f t="shared" si="15"/>
        <v>0</v>
      </c>
    </row>
    <row r="256" spans="22:26" x14ac:dyDescent="0.25">
      <c r="V256" s="20">
        <v>-0.88</v>
      </c>
      <c r="W256" s="20">
        <f t="shared" si="12"/>
        <v>6.34</v>
      </c>
      <c r="X256" s="22" t="str">
        <f t="shared" si="13"/>
        <v>6.34</v>
      </c>
      <c r="Y256" s="21">
        <f t="shared" si="14"/>
        <v>1.468966135219826</v>
      </c>
      <c r="Z256" s="21">
        <f t="shared" si="15"/>
        <v>0</v>
      </c>
    </row>
    <row r="257" spans="22:26" x14ac:dyDescent="0.25">
      <c r="V257" s="20">
        <v>-0.87</v>
      </c>
      <c r="W257" s="20">
        <f t="shared" si="12"/>
        <v>6.34</v>
      </c>
      <c r="X257" s="22" t="str">
        <f t="shared" si="13"/>
        <v>6.34</v>
      </c>
      <c r="Y257" s="21">
        <f t="shared" si="14"/>
        <v>1.4818759871377005</v>
      </c>
      <c r="Z257" s="21">
        <f t="shared" si="15"/>
        <v>0</v>
      </c>
    </row>
    <row r="258" spans="22:26" x14ac:dyDescent="0.25">
      <c r="V258" s="20">
        <v>-0.86</v>
      </c>
      <c r="W258" s="20">
        <f t="shared" si="12"/>
        <v>6.34</v>
      </c>
      <c r="X258" s="22" t="str">
        <f t="shared" si="13"/>
        <v>6.34</v>
      </c>
      <c r="Y258" s="21">
        <f t="shared" si="14"/>
        <v>1.4947498134543722</v>
      </c>
      <c r="Z258" s="21">
        <f t="shared" si="15"/>
        <v>0</v>
      </c>
    </row>
    <row r="259" spans="22:26" x14ac:dyDescent="0.25">
      <c r="V259" s="20">
        <v>-0.85</v>
      </c>
      <c r="W259" s="20">
        <f t="shared" si="12"/>
        <v>6.34</v>
      </c>
      <c r="X259" s="22" t="str">
        <f t="shared" si="13"/>
        <v>6.34</v>
      </c>
      <c r="Y259" s="21">
        <f t="shared" si="14"/>
        <v>1.5075847153766018</v>
      </c>
      <c r="Z259" s="21">
        <f t="shared" si="15"/>
        <v>0</v>
      </c>
    </row>
    <row r="260" spans="22:26" x14ac:dyDescent="0.25">
      <c r="V260" s="20">
        <v>-0.84</v>
      </c>
      <c r="W260" s="20">
        <f t="shared" si="12"/>
        <v>6.35</v>
      </c>
      <c r="X260" s="22" t="str">
        <f t="shared" si="13"/>
        <v>6.35</v>
      </c>
      <c r="Y260" s="21">
        <f t="shared" si="14"/>
        <v>1.520377780801641</v>
      </c>
      <c r="Z260" s="21">
        <f t="shared" si="15"/>
        <v>0</v>
      </c>
    </row>
    <row r="261" spans="22:26" x14ac:dyDescent="0.25">
      <c r="V261" s="20">
        <v>-0.83</v>
      </c>
      <c r="W261" s="20">
        <f t="shared" si="12"/>
        <v>6.35</v>
      </c>
      <c r="X261" s="22" t="str">
        <f t="shared" si="13"/>
        <v>6.35</v>
      </c>
      <c r="Y261" s="21">
        <f t="shared" si="14"/>
        <v>1.5331260853726993</v>
      </c>
      <c r="Z261" s="21">
        <f t="shared" si="15"/>
        <v>0</v>
      </c>
    </row>
    <row r="262" spans="22:26" x14ac:dyDescent="0.25">
      <c r="V262" s="20">
        <v>-0.82</v>
      </c>
      <c r="W262" s="20">
        <f t="shared" si="12"/>
        <v>6.35</v>
      </c>
      <c r="X262" s="22" t="str">
        <f t="shared" si="13"/>
        <v>6.35</v>
      </c>
      <c r="Y262" s="21">
        <f t="shared" si="14"/>
        <v>1.5458266935495737</v>
      </c>
      <c r="Z262" s="21">
        <f t="shared" si="15"/>
        <v>0</v>
      </c>
    </row>
    <row r="263" spans="22:26" x14ac:dyDescent="0.25">
      <c r="V263" s="20">
        <v>-0.81</v>
      </c>
      <c r="W263" s="20">
        <f t="shared" si="12"/>
        <v>6.35</v>
      </c>
      <c r="X263" s="22" t="str">
        <f t="shared" si="13"/>
        <v>6.35</v>
      </c>
      <c r="Y263" s="21">
        <f t="shared" si="14"/>
        <v>1.5584766596939201</v>
      </c>
      <c r="Z263" s="21">
        <f t="shared" si="15"/>
        <v>0</v>
      </c>
    </row>
    <row r="264" spans="22:26" x14ac:dyDescent="0.25">
      <c r="V264" s="20">
        <v>-0.8</v>
      </c>
      <c r="W264" s="20">
        <f t="shared" si="12"/>
        <v>6.35</v>
      </c>
      <c r="X264" s="22" t="str">
        <f t="shared" si="13"/>
        <v>6.35</v>
      </c>
      <c r="Y264" s="21">
        <f t="shared" si="14"/>
        <v>1.5710730291686459</v>
      </c>
      <c r="Z264" s="21">
        <f t="shared" si="15"/>
        <v>0</v>
      </c>
    </row>
    <row r="265" spans="22:26" x14ac:dyDescent="0.25">
      <c r="V265" s="20">
        <v>-0.79</v>
      </c>
      <c r="W265" s="20">
        <f t="shared" si="12"/>
        <v>6.35</v>
      </c>
      <c r="X265" s="22" t="str">
        <f t="shared" si="13"/>
        <v>6.35</v>
      </c>
      <c r="Y265" s="21">
        <f t="shared" si="14"/>
        <v>1.5836128394508648</v>
      </c>
      <c r="Z265" s="21">
        <f t="shared" si="15"/>
        <v>0</v>
      </c>
    </row>
    <row r="266" spans="22:26" x14ac:dyDescent="0.25">
      <c r="V266" s="20">
        <v>-0.78</v>
      </c>
      <c r="W266" s="20">
        <f t="shared" si="12"/>
        <v>6.36</v>
      </c>
      <c r="X266" s="22" t="str">
        <f t="shared" si="13"/>
        <v>6.36</v>
      </c>
      <c r="Y266" s="21">
        <f t="shared" si="14"/>
        <v>1.5960931212578653</v>
      </c>
      <c r="Z266" s="21">
        <f t="shared" si="15"/>
        <v>0</v>
      </c>
    </row>
    <row r="267" spans="22:26" x14ac:dyDescent="0.25">
      <c r="V267" s="20">
        <v>-0.77</v>
      </c>
      <c r="W267" s="20">
        <f t="shared" si="12"/>
        <v>6.36</v>
      </c>
      <c r="X267" s="22" t="str">
        <f t="shared" si="13"/>
        <v>6.36</v>
      </c>
      <c r="Y267" s="21">
        <f t="shared" si="14"/>
        <v>1.6085108996855151</v>
      </c>
      <c r="Z267" s="21">
        <f t="shared" si="15"/>
        <v>0</v>
      </c>
    </row>
    <row r="268" spans="22:26" x14ac:dyDescent="0.25">
      <c r="V268" s="20">
        <v>-0.76</v>
      </c>
      <c r="W268" s="20">
        <f t="shared" si="12"/>
        <v>6.36</v>
      </c>
      <c r="X268" s="22" t="str">
        <f t="shared" si="13"/>
        <v>6.36</v>
      </c>
      <c r="Y268" s="21">
        <f t="shared" si="14"/>
        <v>1.6208631953585153</v>
      </c>
      <c r="Z268" s="21">
        <f t="shared" si="15"/>
        <v>0</v>
      </c>
    </row>
    <row r="269" spans="22:26" x14ac:dyDescent="0.25">
      <c r="V269" s="20">
        <v>-0.75</v>
      </c>
      <c r="W269" s="20">
        <f t="shared" si="12"/>
        <v>6.36</v>
      </c>
      <c r="X269" s="22" t="str">
        <f t="shared" si="13"/>
        <v>6.36</v>
      </c>
      <c r="Y269" s="21">
        <f t="shared" si="14"/>
        <v>1.6331470255919058</v>
      </c>
      <c r="Z269" s="21">
        <f t="shared" si="15"/>
        <v>0</v>
      </c>
    </row>
    <row r="270" spans="22:26" x14ac:dyDescent="0.25">
      <c r="V270" s="20">
        <v>-0.74</v>
      </c>
      <c r="W270" s="20">
        <f t="shared" si="12"/>
        <v>6.36</v>
      </c>
      <c r="X270" s="22" t="str">
        <f t="shared" si="13"/>
        <v>6.36</v>
      </c>
      <c r="Y270" s="21">
        <f t="shared" si="14"/>
        <v>1.6453594055632095</v>
      </c>
      <c r="Z270" s="21">
        <f t="shared" si="15"/>
        <v>0</v>
      </c>
    </row>
    <row r="271" spans="22:26" x14ac:dyDescent="0.25">
      <c r="V271" s="20">
        <v>-0.73</v>
      </c>
      <c r="W271" s="20">
        <f t="shared" si="12"/>
        <v>6.37</v>
      </c>
      <c r="X271" s="22" t="str">
        <f t="shared" si="13"/>
        <v>6.37</v>
      </c>
      <c r="Y271" s="21">
        <f t="shared" si="14"/>
        <v>1.6574973494945897</v>
      </c>
      <c r="Z271" s="21">
        <f t="shared" si="15"/>
        <v>0</v>
      </c>
    </row>
    <row r="272" spans="22:26" x14ac:dyDescent="0.25">
      <c r="V272" s="20">
        <v>-0.72</v>
      </c>
      <c r="W272" s="20">
        <f t="shared" si="12"/>
        <v>6.37</v>
      </c>
      <c r="X272" s="22" t="str">
        <f t="shared" si="13"/>
        <v>6.37</v>
      </c>
      <c r="Y272" s="21">
        <f t="shared" si="14"/>
        <v>1.6695578718443893</v>
      </c>
      <c r="Z272" s="21">
        <f t="shared" si="15"/>
        <v>0</v>
      </c>
    </row>
    <row r="273" spans="22:26" x14ac:dyDescent="0.25">
      <c r="V273" s="20">
        <v>-0.71</v>
      </c>
      <c r="W273" s="20">
        <f t="shared" si="12"/>
        <v>6.37</v>
      </c>
      <c r="X273" s="22" t="str">
        <f t="shared" si="13"/>
        <v>6.37</v>
      </c>
      <c r="Y273" s="21">
        <f t="shared" si="14"/>
        <v>1.6815379885073976</v>
      </c>
      <c r="Z273" s="21">
        <f t="shared" si="15"/>
        <v>0</v>
      </c>
    </row>
    <row r="274" spans="22:26" x14ac:dyDescent="0.25">
      <c r="V274" s="20">
        <v>-0.7</v>
      </c>
      <c r="W274" s="20">
        <f t="shared" si="12"/>
        <v>6.37</v>
      </c>
      <c r="X274" s="22" t="str">
        <f t="shared" si="13"/>
        <v>6.37</v>
      </c>
      <c r="Y274" s="21">
        <f t="shared" si="14"/>
        <v>1.6934347180231921</v>
      </c>
      <c r="Z274" s="21">
        <f t="shared" si="15"/>
        <v>0</v>
      </c>
    </row>
    <row r="275" spans="22:26" x14ac:dyDescent="0.25">
      <c r="V275" s="20">
        <v>-0.69</v>
      </c>
      <c r="W275" s="20">
        <f t="shared" si="12"/>
        <v>6.37</v>
      </c>
      <c r="X275" s="22" t="str">
        <f t="shared" si="13"/>
        <v>6.37</v>
      </c>
      <c r="Y275" s="21">
        <f t="shared" si="14"/>
        <v>1.7052450827918841</v>
      </c>
      <c r="Z275" s="21">
        <f t="shared" si="15"/>
        <v>0</v>
      </c>
    </row>
    <row r="276" spans="22:26" x14ac:dyDescent="0.25">
      <c r="V276" s="20">
        <v>-0.68</v>
      </c>
      <c r="W276" s="20">
        <f t="shared" si="12"/>
        <v>6.37</v>
      </c>
      <c r="X276" s="22" t="str">
        <f t="shared" si="13"/>
        <v>6.37</v>
      </c>
      <c r="Y276" s="21">
        <f t="shared" si="14"/>
        <v>1.7169661102965883</v>
      </c>
      <c r="Z276" s="21">
        <f t="shared" si="15"/>
        <v>0</v>
      </c>
    </row>
    <row r="277" spans="22:26" x14ac:dyDescent="0.25">
      <c r="V277" s="20">
        <v>-0.67</v>
      </c>
      <c r="W277" s="20">
        <f t="shared" si="12"/>
        <v>6.38</v>
      </c>
      <c r="X277" s="22" t="str">
        <f t="shared" si="13"/>
        <v>6.38</v>
      </c>
      <c r="Y277" s="21">
        <f t="shared" si="14"/>
        <v>1.7285948343319315</v>
      </c>
      <c r="Z277" s="21">
        <f t="shared" si="15"/>
        <v>0</v>
      </c>
    </row>
    <row r="278" spans="22:26" x14ac:dyDescent="0.25">
      <c r="V278" s="20">
        <v>-0.66</v>
      </c>
      <c r="W278" s="20">
        <f t="shared" si="12"/>
        <v>6.38</v>
      </c>
      <c r="X278" s="22" t="str">
        <f t="shared" si="13"/>
        <v>6.38</v>
      </c>
      <c r="Y278" s="21">
        <f t="shared" si="14"/>
        <v>1.7401282962378979</v>
      </c>
      <c r="Z278" s="21">
        <f t="shared" si="15"/>
        <v>0</v>
      </c>
    </row>
    <row r="279" spans="22:26" x14ac:dyDescent="0.25">
      <c r="V279" s="20">
        <v>-0.65</v>
      </c>
      <c r="W279" s="20">
        <f t="shared" si="12"/>
        <v>6.38</v>
      </c>
      <c r="X279" s="22" t="str">
        <f t="shared" si="13"/>
        <v>6.38</v>
      </c>
      <c r="Y279" s="21">
        <f t="shared" si="14"/>
        <v>1.7515635461383083</v>
      </c>
      <c r="Z279" s="21">
        <f t="shared" si="15"/>
        <v>0</v>
      </c>
    </row>
    <row r="280" spans="22:26" x14ac:dyDescent="0.25">
      <c r="V280" s="20">
        <v>-0.64</v>
      </c>
      <c r="W280" s="20">
        <f t="shared" ref="W280:W343" si="16">ROUND(V280*$C$4/SQRT($C$6)+$C$5,2)</f>
        <v>6.38</v>
      </c>
      <c r="X280" s="22" t="str">
        <f t="shared" ref="X280:X343" si="17">CONCATENATE(W280)</f>
        <v>6.38</v>
      </c>
      <c r="Y280" s="21">
        <f t="shared" ref="Y280:Y343" si="18">IF(OR(W280&lt;$E$7,W280&gt;$G$7),0,(EXP(-0.5*V280^2))/($C$4*(1/SQRT($C$6))*SQRT(2*PI())))</f>
        <v>1.7628976441832214</v>
      </c>
      <c r="Z280" s="21">
        <f t="shared" ref="Z280:Z343" si="19">IF(AND(W280&gt;=$E$7,W280&lt;=$G$7),0,(EXP(-0.5*V280^2))/($C$4*(1/SQRT($C$6))*SQRT(2*PI())))</f>
        <v>0</v>
      </c>
    </row>
    <row r="281" spans="22:26" x14ac:dyDescent="0.25">
      <c r="V281" s="20">
        <v>-0.63</v>
      </c>
      <c r="W281" s="20">
        <f t="shared" si="16"/>
        <v>6.38</v>
      </c>
      <c r="X281" s="22" t="str">
        <f t="shared" si="17"/>
        <v>6.38</v>
      </c>
      <c r="Y281" s="21">
        <f t="shared" si="18"/>
        <v>1.7741276617945274</v>
      </c>
      <c r="Z281" s="21">
        <f t="shared" si="19"/>
        <v>0</v>
      </c>
    </row>
    <row r="282" spans="22:26" x14ac:dyDescent="0.25">
      <c r="V282" s="20">
        <v>-0.62</v>
      </c>
      <c r="W282" s="20">
        <f t="shared" si="16"/>
        <v>6.39</v>
      </c>
      <c r="X282" s="22" t="str">
        <f t="shared" si="17"/>
        <v>6.39</v>
      </c>
      <c r="Y282" s="21">
        <f t="shared" si="18"/>
        <v>1.785250682914014</v>
      </c>
      <c r="Z282" s="21">
        <f t="shared" si="19"/>
        <v>0</v>
      </c>
    </row>
    <row r="283" spans="22:26" x14ac:dyDescent="0.25">
      <c r="V283" s="20">
        <v>-0.61</v>
      </c>
      <c r="W283" s="20">
        <f t="shared" si="16"/>
        <v>6.39</v>
      </c>
      <c r="X283" s="22" t="str">
        <f t="shared" si="17"/>
        <v>6.39</v>
      </c>
      <c r="Y283" s="21">
        <f t="shared" si="18"/>
        <v>1.7962638052531652</v>
      </c>
      <c r="Z283" s="21">
        <f t="shared" si="19"/>
        <v>0</v>
      </c>
    </row>
    <row r="284" spans="22:26" x14ac:dyDescent="0.25">
      <c r="V284" s="20">
        <v>-0.6</v>
      </c>
      <c r="W284" s="20">
        <f t="shared" si="16"/>
        <v>6.39</v>
      </c>
      <c r="X284" s="22" t="str">
        <f t="shared" si="17"/>
        <v>6.39</v>
      </c>
      <c r="Y284" s="21">
        <f t="shared" si="18"/>
        <v>1.8071641415439499</v>
      </c>
      <c r="Z284" s="21">
        <f t="shared" si="19"/>
        <v>0</v>
      </c>
    </row>
    <row r="285" spans="22:26" x14ac:dyDescent="0.25">
      <c r="V285" s="20">
        <v>-0.59</v>
      </c>
      <c r="W285" s="20">
        <f t="shared" si="16"/>
        <v>6.39</v>
      </c>
      <c r="X285" s="22" t="str">
        <f t="shared" si="17"/>
        <v>6.39</v>
      </c>
      <c r="Y285" s="21">
        <f t="shared" si="18"/>
        <v>1.8179488207898613</v>
      </c>
      <c r="Z285" s="21">
        <f t="shared" si="19"/>
        <v>0</v>
      </c>
    </row>
    <row r="286" spans="22:26" x14ac:dyDescent="0.25">
      <c r="V286" s="20">
        <v>-0.57999999999999996</v>
      </c>
      <c r="W286" s="20">
        <f t="shared" si="16"/>
        <v>6.39</v>
      </c>
      <c r="X286" s="22" t="str">
        <f t="shared" si="17"/>
        <v>6.39</v>
      </c>
      <c r="Y286" s="21">
        <f t="shared" si="18"/>
        <v>1.8286149895164447</v>
      </c>
      <c r="Z286" s="21">
        <f t="shared" si="19"/>
        <v>0</v>
      </c>
    </row>
    <row r="287" spans="22:26" x14ac:dyDescent="0.25">
      <c r="V287" s="20">
        <v>-0.56999999999999995</v>
      </c>
      <c r="W287" s="20">
        <f t="shared" si="16"/>
        <v>6.39</v>
      </c>
      <c r="X287" s="22" t="str">
        <f t="shared" si="17"/>
        <v>6.39</v>
      </c>
      <c r="Y287" s="21">
        <f t="shared" si="18"/>
        <v>1.8391598130205691</v>
      </c>
      <c r="Z287" s="21">
        <f t="shared" si="19"/>
        <v>0</v>
      </c>
    </row>
    <row r="288" spans="22:26" x14ac:dyDescent="0.25">
      <c r="V288" s="20">
        <v>-0.56000000000000005</v>
      </c>
      <c r="W288" s="20">
        <f t="shared" si="16"/>
        <v>6.4</v>
      </c>
      <c r="X288" s="22" t="str">
        <f t="shared" si="17"/>
        <v>6.4</v>
      </c>
      <c r="Y288" s="21">
        <f t="shared" si="18"/>
        <v>1.8495804766176756</v>
      </c>
      <c r="Z288" s="21">
        <f t="shared" si="19"/>
        <v>0</v>
      </c>
    </row>
    <row r="289" spans="22:26" x14ac:dyDescent="0.25">
      <c r="V289" s="20">
        <v>-0.55000000000000004</v>
      </c>
      <c r="W289" s="20">
        <f t="shared" si="16"/>
        <v>6.4</v>
      </c>
      <c r="X289" s="22" t="str">
        <f t="shared" si="17"/>
        <v>6.4</v>
      </c>
      <c r="Y289" s="21">
        <f t="shared" si="18"/>
        <v>1.859874186886245</v>
      </c>
      <c r="Z289" s="21">
        <f t="shared" si="19"/>
        <v>0</v>
      </c>
    </row>
    <row r="290" spans="22:26" x14ac:dyDescent="0.25">
      <c r="V290" s="20">
        <v>-0.54</v>
      </c>
      <c r="W290" s="20">
        <f t="shared" si="16"/>
        <v>6.4</v>
      </c>
      <c r="X290" s="22" t="str">
        <f t="shared" si="17"/>
        <v>6.4</v>
      </c>
      <c r="Y290" s="21">
        <f t="shared" si="18"/>
        <v>1.8700381729087157</v>
      </c>
      <c r="Z290" s="21">
        <f t="shared" si="19"/>
        <v>0</v>
      </c>
    </row>
    <row r="291" spans="22:26" x14ac:dyDescent="0.25">
      <c r="V291" s="20">
        <v>-0.53</v>
      </c>
      <c r="W291" s="20">
        <f t="shared" si="16"/>
        <v>6.4</v>
      </c>
      <c r="X291" s="22" t="str">
        <f t="shared" si="17"/>
        <v>6.4</v>
      </c>
      <c r="Y291" s="21">
        <f t="shared" si="18"/>
        <v>1.88006968750809</v>
      </c>
      <c r="Z291" s="21">
        <f t="shared" si="19"/>
        <v>0</v>
      </c>
    </row>
    <row r="292" spans="22:26" x14ac:dyDescent="0.25">
      <c r="V292" s="20">
        <v>-0.52</v>
      </c>
      <c r="W292" s="20">
        <f t="shared" si="16"/>
        <v>6.4</v>
      </c>
      <c r="X292" s="22" t="str">
        <f t="shared" si="17"/>
        <v>6.4</v>
      </c>
      <c r="Y292" s="21">
        <f t="shared" si="18"/>
        <v>1.8899660084794554</v>
      </c>
      <c r="Z292" s="21">
        <f t="shared" si="19"/>
        <v>0</v>
      </c>
    </row>
    <row r="293" spans="22:26" x14ac:dyDescent="0.25">
      <c r="V293" s="20">
        <v>-0.51</v>
      </c>
      <c r="W293" s="20">
        <f t="shared" si="16"/>
        <v>6.41</v>
      </c>
      <c r="X293" s="22" t="str">
        <f t="shared" si="17"/>
        <v>6.41</v>
      </c>
      <c r="Y293" s="21">
        <f t="shared" si="18"/>
        <v>1.8997244398156587</v>
      </c>
      <c r="Z293" s="21">
        <f t="shared" si="19"/>
        <v>0</v>
      </c>
    </row>
    <row r="294" spans="22:26" x14ac:dyDescent="0.25">
      <c r="V294" s="20">
        <v>-0.5</v>
      </c>
      <c r="W294" s="20">
        <f t="shared" si="16"/>
        <v>6.41</v>
      </c>
      <c r="X294" s="22" t="str">
        <f t="shared" si="17"/>
        <v>6.41</v>
      </c>
      <c r="Y294" s="21">
        <f t="shared" si="18"/>
        <v>1.9093423129263569</v>
      </c>
      <c r="Z294" s="21">
        <f t="shared" si="19"/>
        <v>0</v>
      </c>
    </row>
    <row r="295" spans="22:26" x14ac:dyDescent="0.25">
      <c r="V295" s="20">
        <v>-0.49</v>
      </c>
      <c r="W295" s="20">
        <f t="shared" si="16"/>
        <v>6.41</v>
      </c>
      <c r="X295" s="22" t="str">
        <f t="shared" si="17"/>
        <v>6.41</v>
      </c>
      <c r="Y295" s="21">
        <f t="shared" si="18"/>
        <v>1.9188169878496837</v>
      </c>
      <c r="Z295" s="21">
        <f t="shared" si="19"/>
        <v>0</v>
      </c>
    </row>
    <row r="296" spans="22:26" x14ac:dyDescent="0.25">
      <c r="V296" s="20">
        <v>-0.48</v>
      </c>
      <c r="W296" s="20">
        <f t="shared" si="16"/>
        <v>6.41</v>
      </c>
      <c r="X296" s="22" t="str">
        <f t="shared" si="17"/>
        <v>6.41</v>
      </c>
      <c r="Y296" s="21">
        <f t="shared" si="18"/>
        <v>1.9281458544557593</v>
      </c>
      <c r="Z296" s="21">
        <f t="shared" si="19"/>
        <v>0</v>
      </c>
    </row>
    <row r="297" spans="22:26" x14ac:dyDescent="0.25">
      <c r="V297" s="20">
        <v>-0.47</v>
      </c>
      <c r="W297" s="20">
        <f t="shared" si="16"/>
        <v>6.41</v>
      </c>
      <c r="X297" s="22" t="str">
        <f t="shared" si="17"/>
        <v>6.41</v>
      </c>
      <c r="Y297" s="21">
        <f t="shared" si="18"/>
        <v>1.9373263336412829</v>
      </c>
      <c r="Z297" s="21">
        <f t="shared" si="19"/>
        <v>0</v>
      </c>
    </row>
    <row r="298" spans="22:26" x14ac:dyDescent="0.25">
      <c r="V298" s="20">
        <v>-0.46</v>
      </c>
      <c r="W298" s="20">
        <f t="shared" si="16"/>
        <v>6.42</v>
      </c>
      <c r="X298" s="22" t="str">
        <f t="shared" si="17"/>
        <v>6.42</v>
      </c>
      <c r="Y298" s="21">
        <f t="shared" si="18"/>
        <v>1.9463558785144397</v>
      </c>
      <c r="Z298" s="21">
        <f t="shared" si="19"/>
        <v>0</v>
      </c>
    </row>
    <row r="299" spans="22:26" x14ac:dyDescent="0.25">
      <c r="V299" s="20">
        <v>-0.45</v>
      </c>
      <c r="W299" s="20">
        <f t="shared" si="16"/>
        <v>6.42</v>
      </c>
      <c r="X299" s="22" t="str">
        <f t="shared" si="17"/>
        <v>6.42</v>
      </c>
      <c r="Y299" s="21">
        <f t="shared" si="18"/>
        <v>1.955231975569369</v>
      </c>
      <c r="Z299" s="21">
        <f t="shared" si="19"/>
        <v>0</v>
      </c>
    </row>
    <row r="300" spans="22:26" x14ac:dyDescent="0.25">
      <c r="V300" s="20">
        <v>-0.44</v>
      </c>
      <c r="W300" s="20">
        <f t="shared" si="16"/>
        <v>6.42</v>
      </c>
      <c r="X300" s="22" t="str">
        <f t="shared" si="17"/>
        <v>6.42</v>
      </c>
      <c r="Y300" s="21">
        <f t="shared" si="18"/>
        <v>1.9639521458494329</v>
      </c>
      <c r="Z300" s="21">
        <f t="shared" si="19"/>
        <v>0</v>
      </c>
    </row>
    <row r="301" spans="22:26" x14ac:dyDescent="0.25">
      <c r="V301" s="20">
        <v>-0.43</v>
      </c>
      <c r="W301" s="20">
        <f t="shared" si="16"/>
        <v>6.42</v>
      </c>
      <c r="X301" s="22" t="str">
        <f t="shared" si="17"/>
        <v>6.42</v>
      </c>
      <c r="Y301" s="21">
        <f t="shared" si="18"/>
        <v>1.9725139460985353</v>
      </c>
      <c r="Z301" s="21">
        <f t="shared" si="19"/>
        <v>0</v>
      </c>
    </row>
    <row r="302" spans="22:26" x14ac:dyDescent="0.25">
      <c r="V302" s="20">
        <v>-0.42</v>
      </c>
      <c r="W302" s="20">
        <f t="shared" si="16"/>
        <v>6.42</v>
      </c>
      <c r="X302" s="22" t="str">
        <f t="shared" si="17"/>
        <v>6.42</v>
      </c>
      <c r="Y302" s="21">
        <f t="shared" si="18"/>
        <v>1.9809149698997444</v>
      </c>
      <c r="Z302" s="21">
        <f t="shared" si="19"/>
        <v>0</v>
      </c>
    </row>
    <row r="303" spans="22:26" x14ac:dyDescent="0.25">
      <c r="V303" s="20">
        <v>-0.41</v>
      </c>
      <c r="W303" s="20">
        <f t="shared" si="16"/>
        <v>6.42</v>
      </c>
      <c r="X303" s="22" t="str">
        <f t="shared" si="17"/>
        <v>6.42</v>
      </c>
      <c r="Y303" s="21">
        <f t="shared" si="18"/>
        <v>1.9891528488004784</v>
      </c>
      <c r="Z303" s="21">
        <f t="shared" si="19"/>
        <v>0</v>
      </c>
    </row>
    <row r="304" spans="22:26" x14ac:dyDescent="0.25">
      <c r="V304" s="20">
        <v>-0.4</v>
      </c>
      <c r="W304" s="20">
        <f t="shared" si="16"/>
        <v>6.43</v>
      </c>
      <c r="X304" s="22" t="str">
        <f t="shared" si="17"/>
        <v>6.43</v>
      </c>
      <c r="Y304" s="21">
        <f t="shared" si="18"/>
        <v>1.9972252534235169</v>
      </c>
      <c r="Z304" s="21">
        <f t="shared" si="19"/>
        <v>0</v>
      </c>
    </row>
    <row r="305" spans="22:26" x14ac:dyDescent="0.25">
      <c r="V305" s="20">
        <v>-0.39</v>
      </c>
      <c r="W305" s="20">
        <f t="shared" si="16"/>
        <v>6.43</v>
      </c>
      <c r="X305" s="22" t="str">
        <f t="shared" si="17"/>
        <v>6.43</v>
      </c>
      <c r="Y305" s="21">
        <f t="shared" si="18"/>
        <v>2.0051298945631131</v>
      </c>
      <c r="Z305" s="21">
        <f t="shared" si="19"/>
        <v>0</v>
      </c>
    </row>
    <row r="306" spans="22:26" x14ac:dyDescent="0.25">
      <c r="V306" s="20">
        <v>-0.38</v>
      </c>
      <c r="W306" s="20">
        <f t="shared" si="16"/>
        <v>6.43</v>
      </c>
      <c r="X306" s="22" t="str">
        <f t="shared" si="17"/>
        <v>6.43</v>
      </c>
      <c r="Y306" s="21">
        <f t="shared" si="18"/>
        <v>2.0128645242654812</v>
      </c>
      <c r="Z306" s="21">
        <f t="shared" si="19"/>
        <v>0</v>
      </c>
    </row>
    <row r="307" spans="22:26" x14ac:dyDescent="0.25">
      <c r="V307" s="20">
        <v>-0.37</v>
      </c>
      <c r="W307" s="20">
        <f t="shared" si="16"/>
        <v>6.43</v>
      </c>
      <c r="X307" s="22" t="str">
        <f t="shared" si="17"/>
        <v>6.43</v>
      </c>
      <c r="Y307" s="21">
        <f t="shared" si="18"/>
        <v>2.0204269368929531</v>
      </c>
      <c r="Z307" s="21">
        <f t="shared" si="19"/>
        <v>0</v>
      </c>
    </row>
    <row r="308" spans="22:26" x14ac:dyDescent="0.25">
      <c r="V308" s="20">
        <v>-0.36</v>
      </c>
      <c r="W308" s="20">
        <f t="shared" si="16"/>
        <v>6.43</v>
      </c>
      <c r="X308" s="22" t="str">
        <f t="shared" si="17"/>
        <v>6.43</v>
      </c>
      <c r="Y308" s="21">
        <f t="shared" si="18"/>
        <v>2.0278149701710908</v>
      </c>
      <c r="Z308" s="21">
        <f t="shared" si="19"/>
        <v>0</v>
      </c>
    </row>
    <row r="309" spans="22:26" x14ac:dyDescent="0.25">
      <c r="V309" s="20">
        <v>-0.35</v>
      </c>
      <c r="W309" s="20">
        <f t="shared" si="16"/>
        <v>6.44</v>
      </c>
      <c r="X309" s="22" t="str">
        <f t="shared" si="17"/>
        <v>6.44</v>
      </c>
      <c r="Y309" s="21">
        <f t="shared" si="18"/>
        <v>2.0350265062180677</v>
      </c>
      <c r="Z309" s="21">
        <f t="shared" si="19"/>
        <v>0</v>
      </c>
    </row>
    <row r="310" spans="22:26" x14ac:dyDescent="0.25">
      <c r="V310" s="20">
        <v>-0.34</v>
      </c>
      <c r="W310" s="20">
        <f t="shared" si="16"/>
        <v>6.44</v>
      </c>
      <c r="X310" s="22" t="str">
        <f t="shared" si="17"/>
        <v>6.44</v>
      </c>
      <c r="Y310" s="21">
        <f t="shared" si="18"/>
        <v>2.0420594725556303</v>
      </c>
      <c r="Z310" s="21">
        <f t="shared" si="19"/>
        <v>0</v>
      </c>
    </row>
    <row r="311" spans="22:26" x14ac:dyDescent="0.25">
      <c r="V311" s="20">
        <v>-0.33</v>
      </c>
      <c r="W311" s="20">
        <f t="shared" si="16"/>
        <v>6.44</v>
      </c>
      <c r="X311" s="22" t="str">
        <f t="shared" si="17"/>
        <v>6.44</v>
      </c>
      <c r="Y311" s="21">
        <f t="shared" si="18"/>
        <v>2.0489118431009623</v>
      </c>
      <c r="Z311" s="21">
        <f t="shared" si="19"/>
        <v>0</v>
      </c>
    </row>
    <row r="312" spans="22:26" x14ac:dyDescent="0.25">
      <c r="V312" s="20">
        <v>-0.32</v>
      </c>
      <c r="W312" s="20">
        <f t="shared" si="16"/>
        <v>6.44</v>
      </c>
      <c r="X312" s="22" t="str">
        <f t="shared" si="17"/>
        <v>6.44</v>
      </c>
      <c r="Y312" s="21">
        <f t="shared" si="18"/>
        <v>2.0555816391387927</v>
      </c>
      <c r="Z312" s="21">
        <f t="shared" si="19"/>
        <v>0</v>
      </c>
    </row>
    <row r="313" spans="22:26" x14ac:dyDescent="0.25">
      <c r="V313" s="20">
        <v>-0.31</v>
      </c>
      <c r="W313" s="20">
        <f t="shared" si="16"/>
        <v>6.44</v>
      </c>
      <c r="X313" s="22" t="str">
        <f t="shared" si="17"/>
        <v>6.44</v>
      </c>
      <c r="Y313" s="21">
        <f t="shared" si="18"/>
        <v>2.0620669302730921</v>
      </c>
      <c r="Z313" s="21">
        <f t="shared" si="19"/>
        <v>0</v>
      </c>
    </row>
    <row r="314" spans="22:26" x14ac:dyDescent="0.25">
      <c r="V314" s="20">
        <v>-0.3</v>
      </c>
      <c r="W314" s="20">
        <f t="shared" si="16"/>
        <v>6.44</v>
      </c>
      <c r="X314" s="22" t="str">
        <f t="shared" si="17"/>
        <v>6.44</v>
      </c>
      <c r="Y314" s="21">
        <f t="shared" si="18"/>
        <v>2.0683658353577163</v>
      </c>
      <c r="Z314" s="21">
        <f t="shared" si="19"/>
        <v>0</v>
      </c>
    </row>
    <row r="315" spans="22:26" x14ac:dyDescent="0.25">
      <c r="V315" s="20">
        <v>-0.28999999999999998</v>
      </c>
      <c r="W315" s="20">
        <f t="shared" si="16"/>
        <v>6.45</v>
      </c>
      <c r="X315" s="22" t="str">
        <f t="shared" si="17"/>
        <v>6.45</v>
      </c>
      <c r="Y315" s="21">
        <f t="shared" si="18"/>
        <v>2.0744765234053704</v>
      </c>
      <c r="Z315" s="21">
        <f t="shared" si="19"/>
        <v>0</v>
      </c>
    </row>
    <row r="316" spans="22:26" x14ac:dyDescent="0.25">
      <c r="V316" s="20">
        <v>-0.28000000000000003</v>
      </c>
      <c r="W316" s="20">
        <f t="shared" si="16"/>
        <v>6.45</v>
      </c>
      <c r="X316" s="22" t="str">
        <f t="shared" si="17"/>
        <v>6.45</v>
      </c>
      <c r="Y316" s="21">
        <f t="shared" si="18"/>
        <v>2.0803972144742819</v>
      </c>
      <c r="Z316" s="21">
        <f t="shared" si="19"/>
        <v>0</v>
      </c>
    </row>
    <row r="317" spans="22:26" x14ac:dyDescent="0.25">
      <c r="V317" s="20">
        <v>-0.27</v>
      </c>
      <c r="W317" s="20">
        <f t="shared" si="16"/>
        <v>6.45</v>
      </c>
      <c r="X317" s="22" t="str">
        <f t="shared" si="17"/>
        <v>6.45</v>
      </c>
      <c r="Y317" s="21">
        <f t="shared" si="18"/>
        <v>2.086126180531974</v>
      </c>
      <c r="Z317" s="21">
        <f t="shared" si="19"/>
        <v>0</v>
      </c>
    </row>
    <row r="318" spans="22:26" x14ac:dyDescent="0.25">
      <c r="V318" s="20">
        <v>-0.26</v>
      </c>
      <c r="W318" s="20">
        <f t="shared" si="16"/>
        <v>6.45</v>
      </c>
      <c r="X318" s="22" t="str">
        <f t="shared" si="17"/>
        <v>6.45</v>
      </c>
      <c r="Y318" s="21">
        <f t="shared" si="18"/>
        <v>2.0916617462955616</v>
      </c>
      <c r="Z318" s="21">
        <f t="shared" si="19"/>
        <v>0</v>
      </c>
    </row>
    <row r="319" spans="22:26" x14ac:dyDescent="0.25">
      <c r="V319" s="20">
        <v>-0.25</v>
      </c>
      <c r="W319" s="20">
        <f t="shared" si="16"/>
        <v>6.45</v>
      </c>
      <c r="X319" s="22" t="str">
        <f t="shared" si="17"/>
        <v>6.45</v>
      </c>
      <c r="Y319" s="21">
        <f t="shared" si="18"/>
        <v>2.0970022900479925</v>
      </c>
      <c r="Z319" s="21">
        <f t="shared" si="19"/>
        <v>0</v>
      </c>
    </row>
    <row r="320" spans="22:26" x14ac:dyDescent="0.25">
      <c r="V320" s="20">
        <v>-0.24</v>
      </c>
      <c r="W320" s="20">
        <f t="shared" si="16"/>
        <v>6.46</v>
      </c>
      <c r="X320" s="22" t="str">
        <f t="shared" si="17"/>
        <v>6.46</v>
      </c>
      <c r="Y320" s="21">
        <f t="shared" si="18"/>
        <v>2.102146244429679</v>
      </c>
      <c r="Z320" s="21">
        <f t="shared" si="19"/>
        <v>0</v>
      </c>
    </row>
    <row r="321" spans="22:26" x14ac:dyDescent="0.25">
      <c r="V321" s="20">
        <v>-0.23</v>
      </c>
      <c r="W321" s="20">
        <f t="shared" si="16"/>
        <v>6.46</v>
      </c>
      <c r="X321" s="22" t="str">
        <f t="shared" si="17"/>
        <v>6.46</v>
      </c>
      <c r="Y321" s="21">
        <f t="shared" si="18"/>
        <v>2.1070920972049771</v>
      </c>
      <c r="Z321" s="21">
        <f t="shared" si="19"/>
        <v>0</v>
      </c>
    </row>
    <row r="322" spans="22:26" x14ac:dyDescent="0.25">
      <c r="V322" s="20">
        <v>-0.22</v>
      </c>
      <c r="W322" s="20">
        <f t="shared" si="16"/>
        <v>6.46</v>
      </c>
      <c r="X322" s="22" t="str">
        <f t="shared" si="17"/>
        <v>6.46</v>
      </c>
      <c r="Y322" s="21">
        <f t="shared" si="18"/>
        <v>2.1118383920029933</v>
      </c>
      <c r="Z322" s="21">
        <f t="shared" si="19"/>
        <v>0</v>
      </c>
    </row>
    <row r="323" spans="22:26" x14ac:dyDescent="0.25">
      <c r="V323" s="20">
        <v>-0.21</v>
      </c>
      <c r="W323" s="20">
        <f t="shared" si="16"/>
        <v>6.46</v>
      </c>
      <c r="X323" s="22" t="str">
        <f t="shared" si="17"/>
        <v>6.46</v>
      </c>
      <c r="Y323" s="21">
        <f t="shared" si="18"/>
        <v>2.1163837290322047</v>
      </c>
      <c r="Z323" s="21">
        <f t="shared" si="19"/>
        <v>0</v>
      </c>
    </row>
    <row r="324" spans="22:26" x14ac:dyDescent="0.25">
      <c r="V324" s="20">
        <v>-0.2</v>
      </c>
      <c r="W324" s="20">
        <f t="shared" si="16"/>
        <v>6.46</v>
      </c>
      <c r="X324" s="22" t="str">
        <f t="shared" si="17"/>
        <v>6.46</v>
      </c>
      <c r="Y324" s="21">
        <f t="shared" si="18"/>
        <v>2.1207267657684077</v>
      </c>
      <c r="Z324" s="21">
        <f t="shared" si="19"/>
        <v>0</v>
      </c>
    </row>
    <row r="325" spans="22:26" x14ac:dyDescent="0.25">
      <c r="V325" s="20">
        <v>-0.19</v>
      </c>
      <c r="W325" s="20">
        <f t="shared" si="16"/>
        <v>6.46</v>
      </c>
      <c r="X325" s="22" t="str">
        <f t="shared" si="17"/>
        <v>6.46</v>
      </c>
      <c r="Y325" s="21">
        <f t="shared" si="18"/>
        <v>2.1248662176155184</v>
      </c>
      <c r="Z325" s="21">
        <f t="shared" si="19"/>
        <v>0</v>
      </c>
    </row>
    <row r="326" spans="22:26" x14ac:dyDescent="0.25">
      <c r="V326" s="20">
        <v>-0.18</v>
      </c>
      <c r="W326" s="20">
        <f t="shared" si="16"/>
        <v>6.47</v>
      </c>
      <c r="X326" s="22" t="str">
        <f t="shared" si="17"/>
        <v>6.47</v>
      </c>
      <c r="Y326" s="21">
        <f t="shared" si="18"/>
        <v>2.1288008585387685</v>
      </c>
      <c r="Z326" s="21">
        <f t="shared" si="19"/>
        <v>0</v>
      </c>
    </row>
    <row r="327" spans="22:26" x14ac:dyDescent="0.25">
      <c r="V327" s="20">
        <v>-0.17</v>
      </c>
      <c r="W327" s="20">
        <f t="shared" si="16"/>
        <v>6.47</v>
      </c>
      <c r="X327" s="22" t="str">
        <f t="shared" si="17"/>
        <v>6.47</v>
      </c>
      <c r="Y327" s="21">
        <f t="shared" si="18"/>
        <v>2.1325295216698654</v>
      </c>
      <c r="Z327" s="21">
        <f t="shared" si="19"/>
        <v>0</v>
      </c>
    </row>
    <row r="328" spans="22:26" x14ac:dyDescent="0.25">
      <c r="V328" s="20">
        <v>-0.16</v>
      </c>
      <c r="W328" s="20">
        <f t="shared" si="16"/>
        <v>6.47</v>
      </c>
      <c r="X328" s="22" t="str">
        <f t="shared" si="17"/>
        <v>6.47</v>
      </c>
      <c r="Y328" s="21">
        <f t="shared" si="18"/>
        <v>2.136051099883689</v>
      </c>
      <c r="Z328" s="21">
        <f t="shared" si="19"/>
        <v>0</v>
      </c>
    </row>
    <row r="329" spans="22:26" x14ac:dyDescent="0.25">
      <c r="V329" s="20">
        <v>-0.15</v>
      </c>
      <c r="W329" s="20">
        <f t="shared" si="16"/>
        <v>6.47</v>
      </c>
      <c r="X329" s="22" t="str">
        <f t="shared" si="17"/>
        <v>6.47</v>
      </c>
      <c r="Y329" s="21">
        <f t="shared" si="18"/>
        <v>2.1393645463461377</v>
      </c>
      <c r="Z329" s="21">
        <f t="shared" si="19"/>
        <v>0</v>
      </c>
    </row>
    <row r="330" spans="22:26" x14ac:dyDescent="0.25">
      <c r="V330" s="20">
        <v>-0.14000000000000001</v>
      </c>
      <c r="W330" s="20">
        <f t="shared" si="16"/>
        <v>6.47</v>
      </c>
      <c r="X330" s="22" t="str">
        <f t="shared" si="17"/>
        <v>6.47</v>
      </c>
      <c r="Y330" s="21">
        <f t="shared" si="18"/>
        <v>2.142468875032733</v>
      </c>
      <c r="Z330" s="21">
        <f t="shared" si="19"/>
        <v>0</v>
      </c>
    </row>
    <row r="331" spans="22:26" x14ac:dyDescent="0.25">
      <c r="V331" s="20">
        <v>-0.13</v>
      </c>
      <c r="W331" s="20">
        <f t="shared" si="16"/>
        <v>6.48</v>
      </c>
      <c r="X331" s="22" t="str">
        <f t="shared" si="17"/>
        <v>6.48</v>
      </c>
      <c r="Y331" s="21">
        <f t="shared" si="18"/>
        <v>2.1453631612176323</v>
      </c>
      <c r="Z331" s="21">
        <f t="shared" si="19"/>
        <v>0</v>
      </c>
    </row>
    <row r="332" spans="22:26" x14ac:dyDescent="0.25">
      <c r="V332" s="20">
        <v>-0.12</v>
      </c>
      <c r="W332" s="20">
        <f t="shared" si="16"/>
        <v>6.48</v>
      </c>
      <c r="X332" s="22" t="str">
        <f t="shared" si="17"/>
        <v>6.48</v>
      </c>
      <c r="Y332" s="21">
        <f t="shared" si="18"/>
        <v>2.1480465419327031</v>
      </c>
      <c r="Z332" s="21">
        <f t="shared" si="19"/>
        <v>0</v>
      </c>
    </row>
    <row r="333" spans="22:26" x14ac:dyDescent="0.25">
      <c r="V333" s="20">
        <v>-0.11</v>
      </c>
      <c r="W333" s="20">
        <f t="shared" si="16"/>
        <v>6.48</v>
      </c>
      <c r="X333" s="22" t="str">
        <f t="shared" si="17"/>
        <v>6.48</v>
      </c>
      <c r="Y333" s="21">
        <f t="shared" si="18"/>
        <v>2.150518216396343</v>
      </c>
      <c r="Z333" s="21">
        <f t="shared" si="19"/>
        <v>0</v>
      </c>
    </row>
    <row r="334" spans="22:26" x14ac:dyDescent="0.25">
      <c r="V334" s="20">
        <v>-0.1</v>
      </c>
      <c r="W334" s="20">
        <f t="shared" si="16"/>
        <v>6.48</v>
      </c>
      <c r="X334" s="22" t="str">
        <f t="shared" si="17"/>
        <v>6.48</v>
      </c>
      <c r="Y334" s="21">
        <f t="shared" si="18"/>
        <v>2.1527774464117506</v>
      </c>
      <c r="Z334" s="21">
        <f t="shared" si="19"/>
        <v>0</v>
      </c>
    </row>
    <row r="335" spans="22:26" x14ac:dyDescent="0.25">
      <c r="V335" s="20">
        <v>-0.09</v>
      </c>
      <c r="W335" s="20">
        <f t="shared" si="16"/>
        <v>6.48</v>
      </c>
      <c r="X335" s="22" t="str">
        <f t="shared" si="17"/>
        <v>6.48</v>
      </c>
      <c r="Y335" s="21">
        <f t="shared" si="18"/>
        <v>2.1548235567343603</v>
      </c>
      <c r="Z335" s="21">
        <f t="shared" si="19"/>
        <v>0</v>
      </c>
    </row>
    <row r="336" spans="22:26" x14ac:dyDescent="0.25">
      <c r="V336" s="20">
        <v>-0.08</v>
      </c>
      <c r="W336" s="20">
        <f t="shared" si="16"/>
        <v>6.49</v>
      </c>
      <c r="X336" s="22" t="str">
        <f t="shared" si="17"/>
        <v>6.49</v>
      </c>
      <c r="Y336" s="21">
        <f t="shared" si="18"/>
        <v>2.1566559354081964</v>
      </c>
      <c r="Z336" s="21">
        <f t="shared" si="19"/>
        <v>0</v>
      </c>
    </row>
    <row r="337" spans="22:26" x14ac:dyDescent="0.25">
      <c r="V337" s="20">
        <v>-7.0000000000000007E-2</v>
      </c>
      <c r="W337" s="20">
        <f t="shared" si="16"/>
        <v>6.49</v>
      </c>
      <c r="X337" s="22" t="str">
        <f t="shared" si="17"/>
        <v>6.49</v>
      </c>
      <c r="Y337" s="21">
        <f t="shared" si="18"/>
        <v>2.1582740340709026</v>
      </c>
      <c r="Z337" s="21">
        <f t="shared" si="19"/>
        <v>0</v>
      </c>
    </row>
    <row r="338" spans="22:26" x14ac:dyDescent="0.25">
      <c r="V338" s="20">
        <v>-0.06</v>
      </c>
      <c r="W338" s="20">
        <f t="shared" si="16"/>
        <v>6.49</v>
      </c>
      <c r="X338" s="22" t="str">
        <f t="shared" si="17"/>
        <v>6.49</v>
      </c>
      <c r="Y338" s="21">
        <f t="shared" si="18"/>
        <v>2.1596773682272405</v>
      </c>
      <c r="Z338" s="21">
        <f t="shared" si="19"/>
        <v>0</v>
      </c>
    </row>
    <row r="339" spans="22:26" x14ac:dyDescent="0.25">
      <c r="V339" s="20">
        <v>-0.05</v>
      </c>
      <c r="W339" s="20">
        <f t="shared" si="16"/>
        <v>6.49</v>
      </c>
      <c r="X339" s="22" t="str">
        <f t="shared" si="17"/>
        <v>6.49</v>
      </c>
      <c r="Y339" s="21">
        <f t="shared" si="18"/>
        <v>2.160865517490862</v>
      </c>
      <c r="Z339" s="21">
        <f t="shared" si="19"/>
        <v>0</v>
      </c>
    </row>
    <row r="340" spans="22:26" x14ac:dyDescent="0.25">
      <c r="V340" s="20">
        <v>-0.04</v>
      </c>
      <c r="W340" s="20">
        <f t="shared" si="16"/>
        <v>6.49</v>
      </c>
      <c r="X340" s="22" t="str">
        <f t="shared" si="17"/>
        <v>6.49</v>
      </c>
      <c r="Y340" s="21">
        <f t="shared" si="18"/>
        <v>2.1618381257941883</v>
      </c>
      <c r="Z340" s="21">
        <f t="shared" si="19"/>
        <v>0</v>
      </c>
    </row>
    <row r="341" spans="22:26" x14ac:dyDescent="0.25">
      <c r="V341" s="20">
        <v>-0.03</v>
      </c>
      <c r="W341" s="20">
        <f t="shared" si="16"/>
        <v>6.49</v>
      </c>
      <c r="X341" s="22" t="str">
        <f t="shared" si="17"/>
        <v>6.49</v>
      </c>
      <c r="Y341" s="21">
        <f t="shared" si="18"/>
        <v>2.1625949015662509</v>
      </c>
      <c r="Z341" s="21">
        <f t="shared" si="19"/>
        <v>0</v>
      </c>
    </row>
    <row r="342" spans="22:26" x14ac:dyDescent="0.25">
      <c r="V342" s="20">
        <v>-0.02</v>
      </c>
      <c r="W342" s="20">
        <f t="shared" si="16"/>
        <v>6.5</v>
      </c>
      <c r="X342" s="22" t="str">
        <f t="shared" si="17"/>
        <v>6.5</v>
      </c>
      <c r="Y342" s="21">
        <f t="shared" si="18"/>
        <v>2.1631356178783654</v>
      </c>
      <c r="Z342" s="21">
        <f t="shared" si="19"/>
        <v>0</v>
      </c>
    </row>
    <row r="343" spans="22:26" x14ac:dyDescent="0.25">
      <c r="V343" s="20">
        <v>-0.01</v>
      </c>
      <c r="W343" s="20">
        <f t="shared" si="16"/>
        <v>6.5</v>
      </c>
      <c r="X343" s="22" t="str">
        <f t="shared" si="17"/>
        <v>6.5</v>
      </c>
      <c r="Y343" s="21">
        <f t="shared" si="18"/>
        <v>2.1634601125575394</v>
      </c>
      <c r="Z343" s="21">
        <f t="shared" si="19"/>
        <v>0</v>
      </c>
    </row>
    <row r="344" spans="22:26" x14ac:dyDescent="0.25">
      <c r="V344" s="20">
        <v>0</v>
      </c>
      <c r="W344" s="20">
        <f t="shared" ref="W344:W407" si="20">ROUND(V344*$C$4/SQRT($C$6)+$C$5,2)</f>
        <v>6.5</v>
      </c>
      <c r="X344" s="22" t="str">
        <f t="shared" ref="X344:X407" si="21">CONCATENATE(W344)</f>
        <v>6.5</v>
      </c>
      <c r="Y344" s="21">
        <f t="shared" ref="Y344:Y407" si="22">IF(OR(W344&lt;$E$7,W344&gt;$G$7),0,(EXP(-0.5*V344^2))/($C$4*(1/SQRT($C$6))*SQRT(2*PI())))</f>
        <v>2.1635682882675376</v>
      </c>
      <c r="Z344" s="21">
        <f t="shared" ref="Z344:Z407" si="23">IF(AND(W344&gt;=$E$7,W344&lt;=$G$7),0,(EXP(-0.5*V344^2))/($C$4*(1/SQRT($C$6))*SQRT(2*PI())))</f>
        <v>0</v>
      </c>
    </row>
    <row r="345" spans="22:26" x14ac:dyDescent="0.25">
      <c r="V345" s="20">
        <v>0.01</v>
      </c>
      <c r="W345" s="20">
        <f t="shared" si="20"/>
        <v>6.5</v>
      </c>
      <c r="X345" s="22" t="str">
        <f t="shared" si="21"/>
        <v>6.5</v>
      </c>
      <c r="Y345" s="21">
        <f t="shared" si="22"/>
        <v>2.1634601125575394</v>
      </c>
      <c r="Z345" s="21">
        <f t="shared" si="23"/>
        <v>0</v>
      </c>
    </row>
    <row r="346" spans="22:26" x14ac:dyDescent="0.25">
      <c r="V346" s="20">
        <v>0.02</v>
      </c>
      <c r="W346" s="20">
        <f t="shared" si="20"/>
        <v>6.5</v>
      </c>
      <c r="X346" s="22" t="str">
        <f t="shared" si="21"/>
        <v>6.5</v>
      </c>
      <c r="Y346" s="21">
        <f t="shared" si="22"/>
        <v>2.1631356178783654</v>
      </c>
      <c r="Z346" s="21">
        <f t="shared" si="23"/>
        <v>0</v>
      </c>
    </row>
    <row r="347" spans="22:26" x14ac:dyDescent="0.25">
      <c r="V347" s="20">
        <v>0.03</v>
      </c>
      <c r="W347" s="20">
        <f t="shared" si="20"/>
        <v>6.51</v>
      </c>
      <c r="X347" s="22" t="str">
        <f t="shared" si="21"/>
        <v>6.51</v>
      </c>
      <c r="Y347" s="21">
        <f t="shared" si="22"/>
        <v>2.1625949015662509</v>
      </c>
      <c r="Z347" s="21">
        <f t="shared" si="23"/>
        <v>0</v>
      </c>
    </row>
    <row r="348" spans="22:26" x14ac:dyDescent="0.25">
      <c r="V348" s="20">
        <v>0.04</v>
      </c>
      <c r="W348" s="20">
        <f t="shared" si="20"/>
        <v>6.51</v>
      </c>
      <c r="X348" s="22" t="str">
        <f t="shared" si="21"/>
        <v>6.51</v>
      </c>
      <c r="Y348" s="21">
        <f t="shared" si="22"/>
        <v>2.1618381257941883</v>
      </c>
      <c r="Z348" s="21">
        <f t="shared" si="23"/>
        <v>0</v>
      </c>
    </row>
    <row r="349" spans="22:26" x14ac:dyDescent="0.25">
      <c r="V349" s="20">
        <v>0.05</v>
      </c>
      <c r="W349" s="20">
        <f t="shared" si="20"/>
        <v>6.51</v>
      </c>
      <c r="X349" s="22" t="str">
        <f t="shared" si="21"/>
        <v>6.51</v>
      </c>
      <c r="Y349" s="21">
        <f t="shared" si="22"/>
        <v>2.160865517490862</v>
      </c>
      <c r="Z349" s="21">
        <f t="shared" si="23"/>
        <v>0</v>
      </c>
    </row>
    <row r="350" spans="22:26" x14ac:dyDescent="0.25">
      <c r="V350" s="20">
        <v>0.06</v>
      </c>
      <c r="W350" s="20">
        <f t="shared" si="20"/>
        <v>6.51</v>
      </c>
      <c r="X350" s="22" t="str">
        <f t="shared" si="21"/>
        <v>6.51</v>
      </c>
      <c r="Y350" s="21">
        <f t="shared" si="22"/>
        <v>2.1596773682272405</v>
      </c>
      <c r="Z350" s="21">
        <f t="shared" si="23"/>
        <v>0</v>
      </c>
    </row>
    <row r="351" spans="22:26" x14ac:dyDescent="0.25">
      <c r="V351" s="20">
        <v>7.0000000000000007E-2</v>
      </c>
      <c r="W351" s="20">
        <f t="shared" si="20"/>
        <v>6.51</v>
      </c>
      <c r="X351" s="22" t="str">
        <f t="shared" si="21"/>
        <v>6.51</v>
      </c>
      <c r="Y351" s="21">
        <f t="shared" si="22"/>
        <v>2.1582740340709026</v>
      </c>
      <c r="Z351" s="21">
        <f t="shared" si="23"/>
        <v>0</v>
      </c>
    </row>
    <row r="352" spans="22:26" x14ac:dyDescent="0.25">
      <c r="V352" s="20">
        <v>0.08</v>
      </c>
      <c r="W352" s="20">
        <f t="shared" si="20"/>
        <v>6.51</v>
      </c>
      <c r="X352" s="22" t="str">
        <f t="shared" si="21"/>
        <v>6.51</v>
      </c>
      <c r="Y352" s="21">
        <f t="shared" si="22"/>
        <v>2.1566559354081964</v>
      </c>
      <c r="Z352" s="21">
        <f t="shared" si="23"/>
        <v>0</v>
      </c>
    </row>
    <row r="353" spans="22:26" x14ac:dyDescent="0.25">
      <c r="V353" s="20">
        <v>0.09</v>
      </c>
      <c r="W353" s="20">
        <f t="shared" si="20"/>
        <v>6.52</v>
      </c>
      <c r="X353" s="22" t="str">
        <f t="shared" si="21"/>
        <v>6.52</v>
      </c>
      <c r="Y353" s="21">
        <f t="shared" si="22"/>
        <v>2.1548235567343603</v>
      </c>
      <c r="Z353" s="21">
        <f t="shared" si="23"/>
        <v>0</v>
      </c>
    </row>
    <row r="354" spans="22:26" x14ac:dyDescent="0.25">
      <c r="V354" s="20">
        <v>0.1</v>
      </c>
      <c r="W354" s="20">
        <f t="shared" si="20"/>
        <v>6.52</v>
      </c>
      <c r="X354" s="22" t="str">
        <f t="shared" si="21"/>
        <v>6.52</v>
      </c>
      <c r="Y354" s="21">
        <f t="shared" si="22"/>
        <v>2.1527774464117506</v>
      </c>
      <c r="Z354" s="21">
        <f t="shared" si="23"/>
        <v>0</v>
      </c>
    </row>
    <row r="355" spans="22:26" x14ac:dyDescent="0.25">
      <c r="V355" s="20">
        <v>0.11</v>
      </c>
      <c r="W355" s="20">
        <f t="shared" si="20"/>
        <v>6.52</v>
      </c>
      <c r="X355" s="22" t="str">
        <f t="shared" si="21"/>
        <v>6.52</v>
      </c>
      <c r="Y355" s="21">
        <f t="shared" si="22"/>
        <v>2.150518216396343</v>
      </c>
      <c r="Z355" s="21">
        <f t="shared" si="23"/>
        <v>0</v>
      </c>
    </row>
    <row r="356" spans="22:26" x14ac:dyDescent="0.25">
      <c r="V356" s="20">
        <v>0.12</v>
      </c>
      <c r="W356" s="20">
        <f t="shared" si="20"/>
        <v>6.52</v>
      </c>
      <c r="X356" s="22" t="str">
        <f t="shared" si="21"/>
        <v>6.52</v>
      </c>
      <c r="Y356" s="21">
        <f t="shared" si="22"/>
        <v>2.1480465419327031</v>
      </c>
      <c r="Z356" s="21">
        <f t="shared" si="23"/>
        <v>0</v>
      </c>
    </row>
    <row r="357" spans="22:26" x14ac:dyDescent="0.25">
      <c r="V357" s="20">
        <v>0.13</v>
      </c>
      <c r="W357" s="20">
        <f t="shared" si="20"/>
        <v>6.52</v>
      </c>
      <c r="X357" s="22" t="str">
        <f t="shared" si="21"/>
        <v>6.52</v>
      </c>
      <c r="Y357" s="21">
        <f t="shared" si="22"/>
        <v>2.1453631612176323</v>
      </c>
      <c r="Z357" s="21">
        <f t="shared" si="23"/>
        <v>0</v>
      </c>
    </row>
    <row r="358" spans="22:26" x14ac:dyDescent="0.25">
      <c r="V358" s="20">
        <v>0.14000000000000001</v>
      </c>
      <c r="W358" s="20">
        <f t="shared" si="20"/>
        <v>6.53</v>
      </c>
      <c r="X358" s="22" t="str">
        <f t="shared" si="21"/>
        <v>6.53</v>
      </c>
      <c r="Y358" s="21">
        <f t="shared" si="22"/>
        <v>2.142468875032733</v>
      </c>
      <c r="Z358" s="21">
        <f t="shared" si="23"/>
        <v>0</v>
      </c>
    </row>
    <row r="359" spans="22:26" x14ac:dyDescent="0.25">
      <c r="V359" s="20">
        <v>0.15</v>
      </c>
      <c r="W359" s="20">
        <f t="shared" si="20"/>
        <v>6.53</v>
      </c>
      <c r="X359" s="22" t="str">
        <f t="shared" si="21"/>
        <v>6.53</v>
      </c>
      <c r="Y359" s="21">
        <f t="shared" si="22"/>
        <v>2.1393645463461377</v>
      </c>
      <c r="Z359" s="21">
        <f t="shared" si="23"/>
        <v>0</v>
      </c>
    </row>
    <row r="360" spans="22:26" x14ac:dyDescent="0.25">
      <c r="V360" s="20">
        <v>0.16</v>
      </c>
      <c r="W360" s="20">
        <f t="shared" si="20"/>
        <v>6.53</v>
      </c>
      <c r="X360" s="22" t="str">
        <f t="shared" si="21"/>
        <v>6.53</v>
      </c>
      <c r="Y360" s="21">
        <f t="shared" si="22"/>
        <v>2.136051099883689</v>
      </c>
      <c r="Z360" s="21">
        <f t="shared" si="23"/>
        <v>0</v>
      </c>
    </row>
    <row r="361" spans="22:26" x14ac:dyDescent="0.25">
      <c r="V361" s="20">
        <v>0.17</v>
      </c>
      <c r="W361" s="20">
        <f t="shared" si="20"/>
        <v>6.53</v>
      </c>
      <c r="X361" s="22" t="str">
        <f t="shared" si="21"/>
        <v>6.53</v>
      </c>
      <c r="Y361" s="21">
        <f t="shared" si="22"/>
        <v>2.1325295216698654</v>
      </c>
      <c r="Z361" s="21">
        <f t="shared" si="23"/>
        <v>0</v>
      </c>
    </row>
    <row r="362" spans="22:26" x14ac:dyDescent="0.25">
      <c r="V362" s="20">
        <v>0.18</v>
      </c>
      <c r="W362" s="20">
        <f t="shared" si="20"/>
        <v>6.53</v>
      </c>
      <c r="X362" s="22" t="str">
        <f t="shared" si="21"/>
        <v>6.53</v>
      </c>
      <c r="Y362" s="21">
        <f t="shared" si="22"/>
        <v>2.1288008585387685</v>
      </c>
      <c r="Z362" s="21">
        <f t="shared" si="23"/>
        <v>0</v>
      </c>
    </row>
    <row r="363" spans="22:26" x14ac:dyDescent="0.25">
      <c r="V363" s="20">
        <v>0.19</v>
      </c>
      <c r="W363" s="20">
        <f t="shared" si="20"/>
        <v>6.54</v>
      </c>
      <c r="X363" s="22" t="str">
        <f t="shared" si="21"/>
        <v>6.54</v>
      </c>
      <c r="Y363" s="21">
        <f t="shared" si="22"/>
        <v>2.1248662176155184</v>
      </c>
      <c r="Z363" s="21">
        <f t="shared" si="23"/>
        <v>0</v>
      </c>
    </row>
    <row r="364" spans="22:26" x14ac:dyDescent="0.25">
      <c r="V364" s="20">
        <v>0.2</v>
      </c>
      <c r="W364" s="20">
        <f t="shared" si="20"/>
        <v>6.54</v>
      </c>
      <c r="X364" s="22" t="str">
        <f t="shared" si="21"/>
        <v>6.54</v>
      </c>
      <c r="Y364" s="21">
        <f t="shared" si="22"/>
        <v>2.1207267657684077</v>
      </c>
      <c r="Z364" s="21">
        <f t="shared" si="23"/>
        <v>0</v>
      </c>
    </row>
    <row r="365" spans="22:26" x14ac:dyDescent="0.25">
      <c r="V365" s="20">
        <v>0.21</v>
      </c>
      <c r="W365" s="20">
        <f t="shared" si="20"/>
        <v>6.54</v>
      </c>
      <c r="X365" s="22" t="str">
        <f t="shared" si="21"/>
        <v>6.54</v>
      </c>
      <c r="Y365" s="21">
        <f t="shared" si="22"/>
        <v>2.1163837290322047</v>
      </c>
      <c r="Z365" s="21">
        <f t="shared" si="23"/>
        <v>0</v>
      </c>
    </row>
    <row r="366" spans="22:26" x14ac:dyDescent="0.25">
      <c r="V366" s="20">
        <v>0.22</v>
      </c>
      <c r="W366" s="20">
        <f t="shared" si="20"/>
        <v>6.54</v>
      </c>
      <c r="X366" s="22" t="str">
        <f t="shared" si="21"/>
        <v>6.54</v>
      </c>
      <c r="Y366" s="21">
        <f t="shared" si="22"/>
        <v>2.1118383920029933</v>
      </c>
      <c r="Z366" s="21">
        <f t="shared" si="23"/>
        <v>0</v>
      </c>
    </row>
    <row r="367" spans="22:26" x14ac:dyDescent="0.25">
      <c r="V367" s="20">
        <v>0.23</v>
      </c>
      <c r="W367" s="20">
        <f t="shared" si="20"/>
        <v>6.54</v>
      </c>
      <c r="X367" s="22" t="str">
        <f t="shared" si="21"/>
        <v>6.54</v>
      </c>
      <c r="Y367" s="21">
        <f t="shared" si="22"/>
        <v>2.1070920972049771</v>
      </c>
      <c r="Z367" s="21">
        <f t="shared" si="23"/>
        <v>0</v>
      </c>
    </row>
    <row r="368" spans="22:26" x14ac:dyDescent="0.25">
      <c r="V368" s="20">
        <v>0.24</v>
      </c>
      <c r="W368" s="20">
        <f t="shared" si="20"/>
        <v>6.54</v>
      </c>
      <c r="X368" s="22" t="str">
        <f t="shared" si="21"/>
        <v>6.54</v>
      </c>
      <c r="Y368" s="21">
        <f t="shared" si="22"/>
        <v>2.102146244429679</v>
      </c>
      <c r="Z368" s="21">
        <f t="shared" si="23"/>
        <v>0</v>
      </c>
    </row>
    <row r="369" spans="22:26" x14ac:dyDescent="0.25">
      <c r="V369" s="20">
        <v>0.25</v>
      </c>
      <c r="W369" s="20">
        <f t="shared" si="20"/>
        <v>6.55</v>
      </c>
      <c r="X369" s="22" t="str">
        <f t="shared" si="21"/>
        <v>6.55</v>
      </c>
      <c r="Y369" s="21">
        <f t="shared" si="22"/>
        <v>2.0970022900479925</v>
      </c>
      <c r="Z369" s="21">
        <f t="shared" si="23"/>
        <v>0</v>
      </c>
    </row>
    <row r="370" spans="22:26" x14ac:dyDescent="0.25">
      <c r="V370" s="20">
        <v>0.26</v>
      </c>
      <c r="W370" s="20">
        <f t="shared" si="20"/>
        <v>6.55</v>
      </c>
      <c r="X370" s="22" t="str">
        <f t="shared" si="21"/>
        <v>6.55</v>
      </c>
      <c r="Y370" s="21">
        <f t="shared" si="22"/>
        <v>2.0916617462955616</v>
      </c>
      <c r="Z370" s="21">
        <f t="shared" si="23"/>
        <v>0</v>
      </c>
    </row>
    <row r="371" spans="22:26" x14ac:dyDescent="0.25">
      <c r="V371" s="20">
        <v>0.27</v>
      </c>
      <c r="W371" s="20">
        <f t="shared" si="20"/>
        <v>6.55</v>
      </c>
      <c r="X371" s="22" t="str">
        <f t="shared" si="21"/>
        <v>6.55</v>
      </c>
      <c r="Y371" s="21">
        <f t="shared" si="22"/>
        <v>2.086126180531974</v>
      </c>
      <c r="Z371" s="21">
        <f t="shared" si="23"/>
        <v>0</v>
      </c>
    </row>
    <row r="372" spans="22:26" x14ac:dyDescent="0.25">
      <c r="V372" s="20">
        <v>0.28000000000000003</v>
      </c>
      <c r="W372" s="20">
        <f t="shared" si="20"/>
        <v>6.55</v>
      </c>
      <c r="X372" s="22" t="str">
        <f t="shared" si="21"/>
        <v>6.55</v>
      </c>
      <c r="Y372" s="21">
        <f t="shared" si="22"/>
        <v>2.0803972144742819</v>
      </c>
      <c r="Z372" s="21">
        <f t="shared" si="23"/>
        <v>0</v>
      </c>
    </row>
    <row r="373" spans="22:26" x14ac:dyDescent="0.25">
      <c r="V373" s="20">
        <v>0.28999999999999998</v>
      </c>
      <c r="W373" s="20">
        <f t="shared" si="20"/>
        <v>6.55</v>
      </c>
      <c r="X373" s="22" t="str">
        <f t="shared" si="21"/>
        <v>6.55</v>
      </c>
      <c r="Y373" s="21">
        <f t="shared" si="22"/>
        <v>2.0744765234053704</v>
      </c>
      <c r="Z373" s="21">
        <f t="shared" si="23"/>
        <v>0</v>
      </c>
    </row>
    <row r="374" spans="22:26" x14ac:dyDescent="0.25">
      <c r="V374" s="20">
        <v>0.3</v>
      </c>
      <c r="W374" s="20">
        <f t="shared" si="20"/>
        <v>6.56</v>
      </c>
      <c r="X374" s="22" t="str">
        <f t="shared" si="21"/>
        <v>6.56</v>
      </c>
      <c r="Y374" s="21">
        <f t="shared" si="22"/>
        <v>2.0683658353577163</v>
      </c>
      <c r="Z374" s="21">
        <f t="shared" si="23"/>
        <v>0</v>
      </c>
    </row>
    <row r="375" spans="22:26" x14ac:dyDescent="0.25">
      <c r="V375" s="20">
        <v>0.31</v>
      </c>
      <c r="W375" s="20">
        <f t="shared" si="20"/>
        <v>6.56</v>
      </c>
      <c r="X375" s="22" t="str">
        <f t="shared" si="21"/>
        <v>6.56</v>
      </c>
      <c r="Y375" s="21">
        <f t="shared" si="22"/>
        <v>2.0620669302730921</v>
      </c>
      <c r="Z375" s="21">
        <f t="shared" si="23"/>
        <v>0</v>
      </c>
    </row>
    <row r="376" spans="22:26" x14ac:dyDescent="0.25">
      <c r="V376" s="20">
        <v>0.32</v>
      </c>
      <c r="W376" s="20">
        <f t="shared" si="20"/>
        <v>6.56</v>
      </c>
      <c r="X376" s="22" t="str">
        <f t="shared" si="21"/>
        <v>6.56</v>
      </c>
      <c r="Y376" s="21">
        <f t="shared" si="22"/>
        <v>2.0555816391387927</v>
      </c>
      <c r="Z376" s="21">
        <f t="shared" si="23"/>
        <v>0</v>
      </c>
    </row>
    <row r="377" spans="22:26" x14ac:dyDescent="0.25">
      <c r="V377" s="20">
        <v>0.33</v>
      </c>
      <c r="W377" s="20">
        <f t="shared" si="20"/>
        <v>6.56</v>
      </c>
      <c r="X377" s="22" t="str">
        <f t="shared" si="21"/>
        <v>6.56</v>
      </c>
      <c r="Y377" s="21">
        <f t="shared" si="22"/>
        <v>2.0489118431009623</v>
      </c>
      <c r="Z377" s="21">
        <f t="shared" si="23"/>
        <v>0</v>
      </c>
    </row>
    <row r="378" spans="22:26" x14ac:dyDescent="0.25">
      <c r="V378" s="20">
        <v>0.34</v>
      </c>
      <c r="W378" s="20">
        <f t="shared" si="20"/>
        <v>6.56</v>
      </c>
      <c r="X378" s="22" t="str">
        <f t="shared" si="21"/>
        <v>6.56</v>
      </c>
      <c r="Y378" s="21">
        <f t="shared" si="22"/>
        <v>2.0420594725556303</v>
      </c>
      <c r="Z378" s="21">
        <f t="shared" si="23"/>
        <v>0</v>
      </c>
    </row>
    <row r="379" spans="22:26" x14ac:dyDescent="0.25">
      <c r="V379" s="20">
        <v>0.35</v>
      </c>
      <c r="W379" s="20">
        <f t="shared" si="20"/>
        <v>6.56</v>
      </c>
      <c r="X379" s="22" t="str">
        <f t="shared" si="21"/>
        <v>6.56</v>
      </c>
      <c r="Y379" s="21">
        <f t="shared" si="22"/>
        <v>2.0350265062180677</v>
      </c>
      <c r="Z379" s="21">
        <f t="shared" si="23"/>
        <v>0</v>
      </c>
    </row>
    <row r="380" spans="22:26" x14ac:dyDescent="0.25">
      <c r="V380" s="20">
        <v>0.36</v>
      </c>
      <c r="W380" s="20">
        <f t="shared" si="20"/>
        <v>6.57</v>
      </c>
      <c r="X380" s="22" t="str">
        <f t="shared" si="21"/>
        <v>6.57</v>
      </c>
      <c r="Y380" s="21">
        <f t="shared" si="22"/>
        <v>2.0278149701710908</v>
      </c>
      <c r="Z380" s="21">
        <f t="shared" si="23"/>
        <v>0</v>
      </c>
    </row>
    <row r="381" spans="22:26" x14ac:dyDescent="0.25">
      <c r="V381" s="20">
        <v>0.37</v>
      </c>
      <c r="W381" s="20">
        <f t="shared" si="20"/>
        <v>6.57</v>
      </c>
      <c r="X381" s="22" t="str">
        <f t="shared" si="21"/>
        <v>6.57</v>
      </c>
      <c r="Y381" s="21">
        <f t="shared" si="22"/>
        <v>2.0204269368929531</v>
      </c>
      <c r="Z381" s="21">
        <f t="shared" si="23"/>
        <v>0</v>
      </c>
    </row>
    <row r="382" spans="22:26" x14ac:dyDescent="0.25">
      <c r="V382" s="20">
        <v>0.38</v>
      </c>
      <c r="W382" s="20">
        <f t="shared" si="20"/>
        <v>6.57</v>
      </c>
      <c r="X382" s="22" t="str">
        <f t="shared" si="21"/>
        <v>6.57</v>
      </c>
      <c r="Y382" s="21">
        <f t="shared" si="22"/>
        <v>2.0128645242654812</v>
      </c>
      <c r="Z382" s="21">
        <f t="shared" si="23"/>
        <v>0</v>
      </c>
    </row>
    <row r="383" spans="22:26" x14ac:dyDescent="0.25">
      <c r="V383" s="20">
        <v>0.39</v>
      </c>
      <c r="W383" s="20">
        <f t="shared" si="20"/>
        <v>6.57</v>
      </c>
      <c r="X383" s="22" t="str">
        <f t="shared" si="21"/>
        <v>6.57</v>
      </c>
      <c r="Y383" s="21">
        <f t="shared" si="22"/>
        <v>2.0051298945631131</v>
      </c>
      <c r="Z383" s="21">
        <f t="shared" si="23"/>
        <v>0</v>
      </c>
    </row>
    <row r="384" spans="22:26" x14ac:dyDescent="0.25">
      <c r="V384" s="20">
        <v>0.4</v>
      </c>
      <c r="W384" s="20">
        <f t="shared" si="20"/>
        <v>6.57</v>
      </c>
      <c r="X384" s="22" t="str">
        <f t="shared" si="21"/>
        <v>6.57</v>
      </c>
      <c r="Y384" s="21">
        <f t="shared" si="22"/>
        <v>1.9972252534235169</v>
      </c>
      <c r="Z384" s="21">
        <f t="shared" si="23"/>
        <v>0</v>
      </c>
    </row>
    <row r="385" spans="22:26" x14ac:dyDescent="0.25">
      <c r="V385" s="20">
        <v>0.41</v>
      </c>
      <c r="W385" s="20">
        <f t="shared" si="20"/>
        <v>6.58</v>
      </c>
      <c r="X385" s="22" t="str">
        <f t="shared" si="21"/>
        <v>6.58</v>
      </c>
      <c r="Y385" s="21">
        <f t="shared" si="22"/>
        <v>1.9891528488004784</v>
      </c>
      <c r="Z385" s="21">
        <f t="shared" si="23"/>
        <v>0</v>
      </c>
    </row>
    <row r="386" spans="22:26" x14ac:dyDescent="0.25">
      <c r="V386" s="20">
        <v>0.42</v>
      </c>
      <c r="W386" s="20">
        <f t="shared" si="20"/>
        <v>6.58</v>
      </c>
      <c r="X386" s="22" t="str">
        <f t="shared" si="21"/>
        <v>6.58</v>
      </c>
      <c r="Y386" s="21">
        <f t="shared" si="22"/>
        <v>1.9809149698997444</v>
      </c>
      <c r="Z386" s="21">
        <f t="shared" si="23"/>
        <v>0</v>
      </c>
    </row>
    <row r="387" spans="22:26" x14ac:dyDescent="0.25">
      <c r="V387" s="20">
        <v>0.43</v>
      </c>
      <c r="W387" s="20">
        <f t="shared" si="20"/>
        <v>6.58</v>
      </c>
      <c r="X387" s="22" t="str">
        <f t="shared" si="21"/>
        <v>6.58</v>
      </c>
      <c r="Y387" s="21">
        <f t="shared" si="22"/>
        <v>1.9725139460985353</v>
      </c>
      <c r="Z387" s="21">
        <f t="shared" si="23"/>
        <v>0</v>
      </c>
    </row>
    <row r="388" spans="22:26" x14ac:dyDescent="0.25">
      <c r="V388" s="20">
        <v>0.44</v>
      </c>
      <c r="W388" s="20">
        <f t="shared" si="20"/>
        <v>6.58</v>
      </c>
      <c r="X388" s="22" t="str">
        <f t="shared" si="21"/>
        <v>6.58</v>
      </c>
      <c r="Y388" s="21">
        <f t="shared" si="22"/>
        <v>1.9639521458494329</v>
      </c>
      <c r="Z388" s="21">
        <f t="shared" si="23"/>
        <v>0</v>
      </c>
    </row>
    <row r="389" spans="22:26" x14ac:dyDescent="0.25">
      <c r="V389" s="20">
        <v>0.45</v>
      </c>
      <c r="W389" s="20">
        <f t="shared" si="20"/>
        <v>6.58</v>
      </c>
      <c r="X389" s="22" t="str">
        <f t="shared" si="21"/>
        <v>6.58</v>
      </c>
      <c r="Y389" s="21">
        <f t="shared" si="22"/>
        <v>1.955231975569369</v>
      </c>
      <c r="Z389" s="21">
        <f t="shared" si="23"/>
        <v>0</v>
      </c>
    </row>
    <row r="390" spans="22:26" x14ac:dyDescent="0.25">
      <c r="V390" s="20">
        <v>0.46</v>
      </c>
      <c r="W390" s="20">
        <f t="shared" si="20"/>
        <v>6.58</v>
      </c>
      <c r="X390" s="22" t="str">
        <f t="shared" si="21"/>
        <v>6.58</v>
      </c>
      <c r="Y390" s="21">
        <f t="shared" si="22"/>
        <v>1.9463558785144397</v>
      </c>
      <c r="Z390" s="21">
        <f t="shared" si="23"/>
        <v>0</v>
      </c>
    </row>
    <row r="391" spans="22:26" x14ac:dyDescent="0.25">
      <c r="V391" s="20">
        <v>0.47</v>
      </c>
      <c r="W391" s="20">
        <f t="shared" si="20"/>
        <v>6.59</v>
      </c>
      <c r="X391" s="22" t="str">
        <f t="shared" si="21"/>
        <v>6.59</v>
      </c>
      <c r="Y391" s="21">
        <f t="shared" si="22"/>
        <v>1.9373263336412829</v>
      </c>
      <c r="Z391" s="21">
        <f t="shared" si="23"/>
        <v>0</v>
      </c>
    </row>
    <row r="392" spans="22:26" x14ac:dyDescent="0.25">
      <c r="V392" s="20">
        <v>0.48</v>
      </c>
      <c r="W392" s="20">
        <f t="shared" si="20"/>
        <v>6.59</v>
      </c>
      <c r="X392" s="22" t="str">
        <f t="shared" si="21"/>
        <v>6.59</v>
      </c>
      <c r="Y392" s="21">
        <f t="shared" si="22"/>
        <v>1.9281458544557593</v>
      </c>
      <c r="Z392" s="21">
        <f t="shared" si="23"/>
        <v>0</v>
      </c>
    </row>
    <row r="393" spans="22:26" x14ac:dyDescent="0.25">
      <c r="V393" s="20">
        <v>0.49</v>
      </c>
      <c r="W393" s="20">
        <f t="shared" si="20"/>
        <v>6.59</v>
      </c>
      <c r="X393" s="22" t="str">
        <f t="shared" si="21"/>
        <v>6.59</v>
      </c>
      <c r="Y393" s="21">
        <f t="shared" si="22"/>
        <v>1.9188169878496837</v>
      </c>
      <c r="Z393" s="21">
        <f t="shared" si="23"/>
        <v>0</v>
      </c>
    </row>
    <row r="394" spans="22:26" x14ac:dyDescent="0.25">
      <c r="V394" s="20">
        <v>0.5</v>
      </c>
      <c r="W394" s="20">
        <f t="shared" si="20"/>
        <v>6.59</v>
      </c>
      <c r="X394" s="22" t="str">
        <f t="shared" si="21"/>
        <v>6.59</v>
      </c>
      <c r="Y394" s="21">
        <f t="shared" si="22"/>
        <v>1.9093423129263569</v>
      </c>
      <c r="Z394" s="21">
        <f t="shared" si="23"/>
        <v>0</v>
      </c>
    </row>
    <row r="395" spans="22:26" x14ac:dyDescent="0.25">
      <c r="V395" s="20">
        <v>0.51</v>
      </c>
      <c r="W395" s="20">
        <f t="shared" si="20"/>
        <v>6.59</v>
      </c>
      <c r="X395" s="22" t="str">
        <f t="shared" si="21"/>
        <v>6.59</v>
      </c>
      <c r="Y395" s="21">
        <f t="shared" si="22"/>
        <v>1.8997244398156587</v>
      </c>
      <c r="Z395" s="21">
        <f t="shared" si="23"/>
        <v>0</v>
      </c>
    </row>
    <row r="396" spans="22:26" x14ac:dyDescent="0.25">
      <c r="V396" s="20">
        <v>0.52</v>
      </c>
      <c r="W396" s="20">
        <f t="shared" si="20"/>
        <v>6.6</v>
      </c>
      <c r="X396" s="22" t="str">
        <f t="shared" si="21"/>
        <v>6.6</v>
      </c>
      <c r="Y396" s="21">
        <f t="shared" si="22"/>
        <v>1.8899660084794554</v>
      </c>
      <c r="Z396" s="21">
        <f t="shared" si="23"/>
        <v>0</v>
      </c>
    </row>
    <row r="397" spans="22:26" x14ac:dyDescent="0.25">
      <c r="V397" s="20">
        <v>0.53</v>
      </c>
      <c r="W397" s="20">
        <f t="shared" si="20"/>
        <v>6.6</v>
      </c>
      <c r="X397" s="22" t="str">
        <f t="shared" si="21"/>
        <v>6.6</v>
      </c>
      <c r="Y397" s="21">
        <f t="shared" si="22"/>
        <v>1.88006968750809</v>
      </c>
      <c r="Z397" s="21">
        <f t="shared" si="23"/>
        <v>0</v>
      </c>
    </row>
    <row r="398" spans="22:26" x14ac:dyDescent="0.25">
      <c r="V398" s="20">
        <v>0.54</v>
      </c>
      <c r="W398" s="20">
        <f t="shared" si="20"/>
        <v>6.6</v>
      </c>
      <c r="X398" s="22" t="str">
        <f t="shared" si="21"/>
        <v>6.6</v>
      </c>
      <c r="Y398" s="21">
        <f t="shared" si="22"/>
        <v>1.8700381729087157</v>
      </c>
      <c r="Z398" s="21">
        <f t="shared" si="23"/>
        <v>0</v>
      </c>
    </row>
    <row r="399" spans="22:26" x14ac:dyDescent="0.25">
      <c r="V399" s="20">
        <v>0.55000000000000004</v>
      </c>
      <c r="W399" s="20">
        <f t="shared" si="20"/>
        <v>6.6</v>
      </c>
      <c r="X399" s="22" t="str">
        <f t="shared" si="21"/>
        <v>6.6</v>
      </c>
      <c r="Y399" s="21">
        <f t="shared" si="22"/>
        <v>1.859874186886245</v>
      </c>
      <c r="Z399" s="21">
        <f t="shared" si="23"/>
        <v>0</v>
      </c>
    </row>
    <row r="400" spans="22:26" x14ac:dyDescent="0.25">
      <c r="V400" s="20">
        <v>0.56000000000000005</v>
      </c>
      <c r="W400" s="20">
        <f t="shared" si="20"/>
        <v>6.6</v>
      </c>
      <c r="X400" s="22" t="str">
        <f t="shared" si="21"/>
        <v>6.6</v>
      </c>
      <c r="Y400" s="21">
        <f t="shared" si="22"/>
        <v>1.8495804766176756</v>
      </c>
      <c r="Z400" s="21">
        <f t="shared" si="23"/>
        <v>0</v>
      </c>
    </row>
    <row r="401" spans="22:26" x14ac:dyDescent="0.25">
      <c r="V401" s="20">
        <v>0.56999999999999995</v>
      </c>
      <c r="W401" s="20">
        <f t="shared" si="20"/>
        <v>6.61</v>
      </c>
      <c r="X401" s="22" t="str">
        <f t="shared" si="21"/>
        <v>6.61</v>
      </c>
      <c r="Y401" s="21">
        <f t="shared" si="22"/>
        <v>1.8391598130205691</v>
      </c>
      <c r="Z401" s="21">
        <f t="shared" si="23"/>
        <v>0</v>
      </c>
    </row>
    <row r="402" spans="22:26" x14ac:dyDescent="0.25">
      <c r="V402" s="20">
        <v>0.57999999999999996</v>
      </c>
      <c r="W402" s="20">
        <f t="shared" si="20"/>
        <v>6.61</v>
      </c>
      <c r="X402" s="22" t="str">
        <f t="shared" si="21"/>
        <v>6.61</v>
      </c>
      <c r="Y402" s="21">
        <f t="shared" si="22"/>
        <v>1.8286149895164447</v>
      </c>
      <c r="Z402" s="21">
        <f t="shared" si="23"/>
        <v>0</v>
      </c>
    </row>
    <row r="403" spans="22:26" x14ac:dyDescent="0.25">
      <c r="V403" s="20">
        <v>0.59</v>
      </c>
      <c r="W403" s="20">
        <f t="shared" si="20"/>
        <v>6.61</v>
      </c>
      <c r="X403" s="22" t="str">
        <f t="shared" si="21"/>
        <v>6.61</v>
      </c>
      <c r="Y403" s="21">
        <f t="shared" si="22"/>
        <v>1.8179488207898613</v>
      </c>
      <c r="Z403" s="21">
        <f t="shared" si="23"/>
        <v>0</v>
      </c>
    </row>
    <row r="404" spans="22:26" x14ac:dyDescent="0.25">
      <c r="V404" s="20">
        <v>0.6</v>
      </c>
      <c r="W404" s="20">
        <f t="shared" si="20"/>
        <v>6.61</v>
      </c>
      <c r="X404" s="22" t="str">
        <f t="shared" si="21"/>
        <v>6.61</v>
      </c>
      <c r="Y404" s="21">
        <f t="shared" si="22"/>
        <v>1.8071641415439499</v>
      </c>
      <c r="Z404" s="21">
        <f t="shared" si="23"/>
        <v>0</v>
      </c>
    </row>
    <row r="405" spans="22:26" x14ac:dyDescent="0.25">
      <c r="V405" s="20">
        <v>0.61</v>
      </c>
      <c r="W405" s="20">
        <f t="shared" si="20"/>
        <v>6.61</v>
      </c>
      <c r="X405" s="22" t="str">
        <f t="shared" si="21"/>
        <v>6.61</v>
      </c>
      <c r="Y405" s="21">
        <f t="shared" si="22"/>
        <v>1.7962638052531652</v>
      </c>
      <c r="Z405" s="21">
        <f t="shared" si="23"/>
        <v>0</v>
      </c>
    </row>
    <row r="406" spans="22:26" x14ac:dyDescent="0.25">
      <c r="V406" s="20">
        <v>0.62</v>
      </c>
      <c r="W406" s="20">
        <f t="shared" si="20"/>
        <v>6.61</v>
      </c>
      <c r="X406" s="22" t="str">
        <f t="shared" si="21"/>
        <v>6.61</v>
      </c>
      <c r="Y406" s="21">
        <f t="shared" si="22"/>
        <v>1.785250682914014</v>
      </c>
      <c r="Z406" s="21">
        <f t="shared" si="23"/>
        <v>0</v>
      </c>
    </row>
    <row r="407" spans="22:26" x14ac:dyDescent="0.25">
      <c r="V407" s="20">
        <v>0.63</v>
      </c>
      <c r="W407" s="20">
        <f t="shared" si="20"/>
        <v>6.62</v>
      </c>
      <c r="X407" s="22" t="str">
        <f t="shared" si="21"/>
        <v>6.62</v>
      </c>
      <c r="Y407" s="21">
        <f t="shared" si="22"/>
        <v>1.7741276617945274</v>
      </c>
      <c r="Z407" s="21">
        <f t="shared" si="23"/>
        <v>0</v>
      </c>
    </row>
    <row r="408" spans="22:26" x14ac:dyDescent="0.25">
      <c r="V408" s="20">
        <v>0.64</v>
      </c>
      <c r="W408" s="20">
        <f t="shared" ref="W408:W471" si="24">ROUND(V408*$C$4/SQRT($C$6)+$C$5,2)</f>
        <v>6.62</v>
      </c>
      <c r="X408" s="22" t="str">
        <f t="shared" ref="X408:X471" si="25">CONCATENATE(W408)</f>
        <v>6.62</v>
      </c>
      <c r="Y408" s="21">
        <f t="shared" ref="Y408:Y471" si="26">IF(OR(W408&lt;$E$7,W408&gt;$G$7),0,(EXP(-0.5*V408^2))/($C$4*(1/SQRT($C$6))*SQRT(2*PI())))</f>
        <v>1.7628976441832214</v>
      </c>
      <c r="Z408" s="21">
        <f t="shared" ref="Z408:Z471" si="27">IF(AND(W408&gt;=$E$7,W408&lt;=$G$7),0,(EXP(-0.5*V408^2))/($C$4*(1/SQRT($C$6))*SQRT(2*PI())))</f>
        <v>0</v>
      </c>
    </row>
    <row r="409" spans="22:26" x14ac:dyDescent="0.25">
      <c r="V409" s="20">
        <v>0.65</v>
      </c>
      <c r="W409" s="20">
        <f t="shared" si="24"/>
        <v>6.62</v>
      </c>
      <c r="X409" s="22" t="str">
        <f t="shared" si="25"/>
        <v>6.62</v>
      </c>
      <c r="Y409" s="21">
        <f t="shared" si="26"/>
        <v>1.7515635461383083</v>
      </c>
      <c r="Z409" s="21">
        <f t="shared" si="27"/>
        <v>0</v>
      </c>
    </row>
    <row r="410" spans="22:26" x14ac:dyDescent="0.25">
      <c r="V410" s="20">
        <v>0.66</v>
      </c>
      <c r="W410" s="20">
        <f t="shared" si="24"/>
        <v>6.62</v>
      </c>
      <c r="X410" s="22" t="str">
        <f t="shared" si="25"/>
        <v>6.62</v>
      </c>
      <c r="Y410" s="21">
        <f t="shared" si="26"/>
        <v>1.7401282962378979</v>
      </c>
      <c r="Z410" s="21">
        <f t="shared" si="27"/>
        <v>0</v>
      </c>
    </row>
    <row r="411" spans="22:26" x14ac:dyDescent="0.25">
      <c r="V411" s="20">
        <v>0.67</v>
      </c>
      <c r="W411" s="20">
        <f t="shared" si="24"/>
        <v>6.62</v>
      </c>
      <c r="X411" s="22" t="str">
        <f t="shared" si="25"/>
        <v>6.62</v>
      </c>
      <c r="Y411" s="21">
        <f t="shared" si="26"/>
        <v>1.7285948343319315</v>
      </c>
      <c r="Z411" s="21">
        <f t="shared" si="27"/>
        <v>0</v>
      </c>
    </row>
    <row r="412" spans="22:26" x14ac:dyDescent="0.25">
      <c r="V412" s="20">
        <v>0.68</v>
      </c>
      <c r="W412" s="20">
        <f t="shared" si="24"/>
        <v>6.63</v>
      </c>
      <c r="X412" s="22" t="str">
        <f t="shared" si="25"/>
        <v>6.63</v>
      </c>
      <c r="Y412" s="21">
        <f t="shared" si="26"/>
        <v>1.7169661102965883</v>
      </c>
      <c r="Z412" s="21">
        <f t="shared" si="27"/>
        <v>0</v>
      </c>
    </row>
    <row r="413" spans="22:26" x14ac:dyDescent="0.25">
      <c r="V413" s="20">
        <v>0.69</v>
      </c>
      <c r="W413" s="20">
        <f t="shared" si="24"/>
        <v>6.63</v>
      </c>
      <c r="X413" s="22" t="str">
        <f t="shared" si="25"/>
        <v>6.63</v>
      </c>
      <c r="Y413" s="21">
        <f t="shared" si="26"/>
        <v>1.7052450827918841</v>
      </c>
      <c r="Z413" s="21">
        <f t="shared" si="27"/>
        <v>0</v>
      </c>
    </row>
    <row r="414" spans="22:26" x14ac:dyDescent="0.25">
      <c r="V414" s="20">
        <v>0.7</v>
      </c>
      <c r="W414" s="20">
        <f t="shared" si="24"/>
        <v>6.63</v>
      </c>
      <c r="X414" s="22" t="str">
        <f t="shared" si="25"/>
        <v>6.63</v>
      </c>
      <c r="Y414" s="21">
        <f t="shared" si="26"/>
        <v>1.6934347180231921</v>
      </c>
      <c r="Z414" s="21">
        <f t="shared" si="27"/>
        <v>0</v>
      </c>
    </row>
    <row r="415" spans="22:26" x14ac:dyDescent="0.25">
      <c r="V415" s="20">
        <v>0.71</v>
      </c>
      <c r="W415" s="20">
        <f t="shared" si="24"/>
        <v>6.63</v>
      </c>
      <c r="X415" s="22" t="str">
        <f t="shared" si="25"/>
        <v>6.63</v>
      </c>
      <c r="Y415" s="21">
        <f t="shared" si="26"/>
        <v>1.6815379885073976</v>
      </c>
      <c r="Z415" s="21">
        <f t="shared" si="27"/>
        <v>0</v>
      </c>
    </row>
    <row r="416" spans="22:26" x14ac:dyDescent="0.25">
      <c r="V416" s="20">
        <v>0.72</v>
      </c>
      <c r="W416" s="20">
        <f t="shared" si="24"/>
        <v>6.63</v>
      </c>
      <c r="X416" s="22" t="str">
        <f t="shared" si="25"/>
        <v>6.63</v>
      </c>
      <c r="Y416" s="21">
        <f t="shared" si="26"/>
        <v>1.6695578718443893</v>
      </c>
      <c r="Z416" s="21">
        <f t="shared" si="27"/>
        <v>0</v>
      </c>
    </row>
    <row r="417" spans="22:26" x14ac:dyDescent="0.25">
      <c r="V417" s="20">
        <v>0.73</v>
      </c>
      <c r="W417" s="20">
        <f t="shared" si="24"/>
        <v>6.63</v>
      </c>
      <c r="X417" s="22" t="str">
        <f t="shared" si="25"/>
        <v>6.63</v>
      </c>
      <c r="Y417" s="21">
        <f t="shared" si="26"/>
        <v>1.6574973494945897</v>
      </c>
      <c r="Z417" s="21">
        <f t="shared" si="27"/>
        <v>0</v>
      </c>
    </row>
    <row r="418" spans="22:26" x14ac:dyDescent="0.25">
      <c r="V418" s="20">
        <v>0.74</v>
      </c>
      <c r="W418" s="20">
        <f t="shared" si="24"/>
        <v>6.64</v>
      </c>
      <c r="X418" s="22" t="str">
        <f t="shared" si="25"/>
        <v>6.64</v>
      </c>
      <c r="Y418" s="21">
        <f t="shared" si="26"/>
        <v>1.6453594055632095</v>
      </c>
      <c r="Z418" s="21">
        <f t="shared" si="27"/>
        <v>0</v>
      </c>
    </row>
    <row r="419" spans="22:26" x14ac:dyDescent="0.25">
      <c r="V419" s="20">
        <v>0.75</v>
      </c>
      <c r="W419" s="20">
        <f t="shared" si="24"/>
        <v>6.64</v>
      </c>
      <c r="X419" s="22" t="str">
        <f t="shared" si="25"/>
        <v>6.64</v>
      </c>
      <c r="Y419" s="21">
        <f t="shared" si="26"/>
        <v>1.6331470255919058</v>
      </c>
      <c r="Z419" s="21">
        <f t="shared" si="27"/>
        <v>0</v>
      </c>
    </row>
    <row r="420" spans="22:26" x14ac:dyDescent="0.25">
      <c r="V420" s="20">
        <v>0.76</v>
      </c>
      <c r="W420" s="20">
        <f t="shared" si="24"/>
        <v>6.64</v>
      </c>
      <c r="X420" s="22" t="str">
        <f t="shared" si="25"/>
        <v>6.64</v>
      </c>
      <c r="Y420" s="21">
        <f t="shared" si="26"/>
        <v>1.6208631953585153</v>
      </c>
      <c r="Z420" s="21">
        <f t="shared" si="27"/>
        <v>0</v>
      </c>
    </row>
    <row r="421" spans="22:26" x14ac:dyDescent="0.25">
      <c r="V421" s="20">
        <v>0.77</v>
      </c>
      <c r="W421" s="20">
        <f t="shared" si="24"/>
        <v>6.64</v>
      </c>
      <c r="X421" s="22" t="str">
        <f t="shared" si="25"/>
        <v>6.64</v>
      </c>
      <c r="Y421" s="21">
        <f t="shared" si="26"/>
        <v>1.6085108996855151</v>
      </c>
      <c r="Z421" s="21">
        <f t="shared" si="27"/>
        <v>0</v>
      </c>
    </row>
    <row r="422" spans="22:26" x14ac:dyDescent="0.25">
      <c r="V422" s="20">
        <v>0.78</v>
      </c>
      <c r="W422" s="20">
        <f t="shared" si="24"/>
        <v>6.64</v>
      </c>
      <c r="X422" s="22" t="str">
        <f t="shared" si="25"/>
        <v>6.64</v>
      </c>
      <c r="Y422" s="21">
        <f t="shared" si="26"/>
        <v>1.5960931212578653</v>
      </c>
      <c r="Z422" s="21">
        <f t="shared" si="27"/>
        <v>0</v>
      </c>
    </row>
    <row r="423" spans="22:26" x14ac:dyDescent="0.25">
      <c r="V423" s="20">
        <v>0.79</v>
      </c>
      <c r="W423" s="20">
        <f t="shared" si="24"/>
        <v>6.65</v>
      </c>
      <c r="X423" s="22" t="str">
        <f t="shared" si="25"/>
        <v>6.65</v>
      </c>
      <c r="Y423" s="21">
        <f t="shared" si="26"/>
        <v>1.5836128394508648</v>
      </c>
      <c r="Z423" s="21">
        <f t="shared" si="27"/>
        <v>0</v>
      </c>
    </row>
    <row r="424" spans="22:26" x14ac:dyDescent="0.25">
      <c r="V424" s="20">
        <v>0.8</v>
      </c>
      <c r="W424" s="20">
        <f t="shared" si="24"/>
        <v>6.65</v>
      </c>
      <c r="X424" s="22" t="str">
        <f t="shared" si="25"/>
        <v>6.65</v>
      </c>
      <c r="Y424" s="21">
        <f t="shared" si="26"/>
        <v>1.5710730291686459</v>
      </c>
      <c r="Z424" s="21">
        <f t="shared" si="27"/>
        <v>0</v>
      </c>
    </row>
    <row r="425" spans="22:26" x14ac:dyDescent="0.25">
      <c r="V425" s="20">
        <v>0.81</v>
      </c>
      <c r="W425" s="20">
        <f t="shared" si="24"/>
        <v>6.65</v>
      </c>
      <c r="X425" s="22" t="str">
        <f t="shared" si="25"/>
        <v>6.65</v>
      </c>
      <c r="Y425" s="21">
        <f t="shared" si="26"/>
        <v>1.5584766596939201</v>
      </c>
      <c r="Z425" s="21">
        <f t="shared" si="27"/>
        <v>0</v>
      </c>
    </row>
    <row r="426" spans="22:26" x14ac:dyDescent="0.25">
      <c r="V426" s="20">
        <v>0.82</v>
      </c>
      <c r="W426" s="20">
        <f t="shared" si="24"/>
        <v>6.65</v>
      </c>
      <c r="X426" s="22" t="str">
        <f t="shared" si="25"/>
        <v>6.65</v>
      </c>
      <c r="Y426" s="21">
        <f t="shared" si="26"/>
        <v>1.5458266935495737</v>
      </c>
      <c r="Z426" s="21">
        <f t="shared" si="27"/>
        <v>0</v>
      </c>
    </row>
    <row r="427" spans="22:26" x14ac:dyDescent="0.25">
      <c r="V427" s="20">
        <v>0.83</v>
      </c>
      <c r="W427" s="20">
        <f t="shared" si="24"/>
        <v>6.65</v>
      </c>
      <c r="X427" s="22" t="str">
        <f t="shared" si="25"/>
        <v>6.65</v>
      </c>
      <c r="Y427" s="21">
        <f t="shared" si="26"/>
        <v>1.5331260853726993</v>
      </c>
      <c r="Z427" s="21">
        <f t="shared" si="27"/>
        <v>0</v>
      </c>
    </row>
    <row r="428" spans="22:26" x14ac:dyDescent="0.25">
      <c r="V428" s="20">
        <v>0.84</v>
      </c>
      <c r="W428" s="20">
        <f t="shared" si="24"/>
        <v>6.65</v>
      </c>
      <c r="X428" s="22" t="str">
        <f t="shared" si="25"/>
        <v>6.65</v>
      </c>
      <c r="Y428" s="21">
        <f t="shared" si="26"/>
        <v>1.520377780801641</v>
      </c>
      <c r="Z428" s="21">
        <f t="shared" si="27"/>
        <v>0</v>
      </c>
    </row>
    <row r="429" spans="22:26" x14ac:dyDescent="0.25">
      <c r="V429" s="20">
        <v>0.85</v>
      </c>
      <c r="W429" s="20">
        <f t="shared" si="24"/>
        <v>6.66</v>
      </c>
      <c r="X429" s="22" t="str">
        <f t="shared" si="25"/>
        <v>6.66</v>
      </c>
      <c r="Y429" s="21">
        <f t="shared" si="26"/>
        <v>1.5075847153766018</v>
      </c>
      <c r="Z429" s="21">
        <f t="shared" si="27"/>
        <v>0</v>
      </c>
    </row>
    <row r="430" spans="22:26" x14ac:dyDescent="0.25">
      <c r="V430" s="20">
        <v>0.86</v>
      </c>
      <c r="W430" s="20">
        <f t="shared" si="24"/>
        <v>6.66</v>
      </c>
      <c r="X430" s="22" t="str">
        <f t="shared" si="25"/>
        <v>6.66</v>
      </c>
      <c r="Y430" s="21">
        <f t="shared" si="26"/>
        <v>1.4947498134543722</v>
      </c>
      <c r="Z430" s="21">
        <f t="shared" si="27"/>
        <v>0</v>
      </c>
    </row>
    <row r="431" spans="22:26" x14ac:dyDescent="0.25">
      <c r="V431" s="20">
        <v>0.87</v>
      </c>
      <c r="W431" s="20">
        <f t="shared" si="24"/>
        <v>6.66</v>
      </c>
      <c r="X431" s="22" t="str">
        <f t="shared" si="25"/>
        <v>6.66</v>
      </c>
      <c r="Y431" s="21">
        <f t="shared" si="26"/>
        <v>1.4818759871377005</v>
      </c>
      <c r="Z431" s="21">
        <f t="shared" si="27"/>
        <v>0</v>
      </c>
    </row>
    <row r="432" spans="22:26" x14ac:dyDescent="0.25">
      <c r="V432" s="20">
        <v>0.88</v>
      </c>
      <c r="W432" s="20">
        <f t="shared" si="24"/>
        <v>6.66</v>
      </c>
      <c r="X432" s="22" t="str">
        <f t="shared" si="25"/>
        <v>6.66</v>
      </c>
      <c r="Y432" s="21">
        <f t="shared" si="26"/>
        <v>1.468966135219826</v>
      </c>
      <c r="Z432" s="21">
        <f t="shared" si="27"/>
        <v>0</v>
      </c>
    </row>
    <row r="433" spans="22:26" x14ac:dyDescent="0.25">
      <c r="V433" s="20">
        <v>0.89</v>
      </c>
      <c r="W433" s="20">
        <f t="shared" si="24"/>
        <v>6.66</v>
      </c>
      <c r="X433" s="22" t="str">
        <f t="shared" si="25"/>
        <v>6.66</v>
      </c>
      <c r="Y433" s="21">
        <f t="shared" si="26"/>
        <v>1.4560231421446759</v>
      </c>
      <c r="Z433" s="21">
        <f t="shared" si="27"/>
        <v>0</v>
      </c>
    </row>
    <row r="434" spans="22:26" x14ac:dyDescent="0.25">
      <c r="V434" s="20">
        <v>0.9</v>
      </c>
      <c r="W434" s="20">
        <f t="shared" si="24"/>
        <v>6.67</v>
      </c>
      <c r="X434" s="22" t="str">
        <f t="shared" si="25"/>
        <v>6.67</v>
      </c>
      <c r="Y434" s="21">
        <f t="shared" si="26"/>
        <v>1.4430498769832105</v>
      </c>
      <c r="Z434" s="21">
        <f t="shared" si="27"/>
        <v>0</v>
      </c>
    </row>
    <row r="435" spans="22:26" x14ac:dyDescent="0.25">
      <c r="V435" s="20">
        <v>0.91</v>
      </c>
      <c r="W435" s="20">
        <f t="shared" si="24"/>
        <v>6.67</v>
      </c>
      <c r="X435" s="22" t="str">
        <f t="shared" si="25"/>
        <v>6.67</v>
      </c>
      <c r="Y435" s="21">
        <f t="shared" si="26"/>
        <v>1.4300491924263916</v>
      </c>
      <c r="Z435" s="21">
        <f t="shared" si="27"/>
        <v>0</v>
      </c>
    </row>
    <row r="436" spans="22:26" x14ac:dyDescent="0.25">
      <c r="V436" s="20">
        <v>0.92</v>
      </c>
      <c r="W436" s="20">
        <f t="shared" si="24"/>
        <v>6.67</v>
      </c>
      <c r="X436" s="22" t="str">
        <f t="shared" si="25"/>
        <v>6.67</v>
      </c>
      <c r="Y436" s="21">
        <f t="shared" si="26"/>
        <v>1.417023923795222</v>
      </c>
      <c r="Z436" s="21">
        <f t="shared" si="27"/>
        <v>0</v>
      </c>
    </row>
    <row r="437" spans="22:26" x14ac:dyDescent="0.25">
      <c r="V437" s="20">
        <v>0.93</v>
      </c>
      <c r="W437" s="20">
        <f t="shared" si="24"/>
        <v>6.67</v>
      </c>
      <c r="X437" s="22" t="str">
        <f t="shared" si="25"/>
        <v>6.67</v>
      </c>
      <c r="Y437" s="21">
        <f t="shared" si="26"/>
        <v>1.4039768880683032</v>
      </c>
      <c r="Z437" s="21">
        <f t="shared" si="27"/>
        <v>0</v>
      </c>
    </row>
    <row r="438" spans="22:26" x14ac:dyDescent="0.25">
      <c r="V438" s="20">
        <v>0.94</v>
      </c>
      <c r="W438" s="20">
        <f t="shared" si="24"/>
        <v>6.67</v>
      </c>
      <c r="X438" s="22" t="str">
        <f t="shared" si="25"/>
        <v>6.67</v>
      </c>
      <c r="Y438" s="21">
        <f t="shared" si="26"/>
        <v>1.3909108829273296</v>
      </c>
      <c r="Z438" s="21">
        <f t="shared" si="27"/>
        <v>0</v>
      </c>
    </row>
    <row r="439" spans="22:26" x14ac:dyDescent="0.25">
      <c r="V439" s="20">
        <v>0.95</v>
      </c>
      <c r="W439" s="20">
        <f t="shared" si="24"/>
        <v>6.68</v>
      </c>
      <c r="X439" s="22" t="str">
        <f t="shared" si="25"/>
        <v>6.68</v>
      </c>
      <c r="Y439" s="21">
        <f t="shared" si="26"/>
        <v>1.377828685820925</v>
      </c>
      <c r="Z439" s="21">
        <f t="shared" si="27"/>
        <v>0</v>
      </c>
    </row>
    <row r="440" spans="22:26" x14ac:dyDescent="0.25">
      <c r="V440" s="20">
        <v>0.96</v>
      </c>
      <c r="W440" s="20">
        <f t="shared" si="24"/>
        <v>6.68</v>
      </c>
      <c r="X440" s="22" t="str">
        <f t="shared" si="25"/>
        <v>6.68</v>
      </c>
      <c r="Y440" s="21">
        <f t="shared" si="26"/>
        <v>1.3647330530472157</v>
      </c>
      <c r="Z440" s="21">
        <f t="shared" si="27"/>
        <v>0</v>
      </c>
    </row>
    <row r="441" spans="22:26" x14ac:dyDescent="0.25">
      <c r="V441" s="20">
        <v>0.97</v>
      </c>
      <c r="W441" s="20">
        <f t="shared" si="24"/>
        <v>6.68</v>
      </c>
      <c r="X441" s="22" t="str">
        <f t="shared" si="25"/>
        <v>6.68</v>
      </c>
      <c r="Y441" s="21">
        <f t="shared" si="26"/>
        <v>1.3516267188555109</v>
      </c>
      <c r="Z441" s="21">
        <f t="shared" si="27"/>
        <v>0</v>
      </c>
    </row>
    <row r="442" spans="22:26" x14ac:dyDescent="0.25">
      <c r="V442" s="20">
        <v>0.98</v>
      </c>
      <c r="W442" s="20">
        <f t="shared" si="24"/>
        <v>6.68</v>
      </c>
      <c r="X442" s="22" t="str">
        <f t="shared" si="25"/>
        <v>6.68</v>
      </c>
      <c r="Y442" s="21">
        <f t="shared" si="26"/>
        <v>1.3385123945674471</v>
      </c>
      <c r="Z442" s="21">
        <f t="shared" si="27"/>
        <v>0</v>
      </c>
    </row>
    <row r="443" spans="22:26" x14ac:dyDescent="0.25">
      <c r="V443" s="20">
        <v>0.99</v>
      </c>
      <c r="W443" s="20">
        <f t="shared" si="24"/>
        <v>6.68</v>
      </c>
      <c r="X443" s="22" t="str">
        <f t="shared" si="25"/>
        <v>6.68</v>
      </c>
      <c r="Y443" s="21">
        <f t="shared" si="26"/>
        <v>1.3253927677179362</v>
      </c>
      <c r="Z443" s="21">
        <f t="shared" si="27"/>
        <v>0</v>
      </c>
    </row>
    <row r="444" spans="22:26" x14ac:dyDescent="0.25">
      <c r="V444" s="20">
        <v>1</v>
      </c>
      <c r="W444" s="20">
        <f t="shared" si="24"/>
        <v>6.68</v>
      </c>
      <c r="X444" s="22" t="str">
        <f t="shared" si="25"/>
        <v>6.68</v>
      </c>
      <c r="Y444" s="21">
        <f t="shared" si="26"/>
        <v>1.3122705012162426</v>
      </c>
      <c r="Z444" s="21">
        <f t="shared" si="27"/>
        <v>0</v>
      </c>
    </row>
    <row r="445" spans="22:26" x14ac:dyDescent="0.25">
      <c r="V445" s="20">
        <v>1.01</v>
      </c>
      <c r="W445" s="20">
        <f t="shared" si="24"/>
        <v>6.69</v>
      </c>
      <c r="X445" s="22" t="str">
        <f t="shared" si="25"/>
        <v>6.69</v>
      </c>
      <c r="Y445" s="21">
        <f t="shared" si="26"/>
        <v>1.2991482325274897</v>
      </c>
      <c r="Z445" s="21">
        <f t="shared" si="27"/>
        <v>0</v>
      </c>
    </row>
    <row r="446" spans="22:26" x14ac:dyDescent="0.25">
      <c r="V446" s="20">
        <v>1.02</v>
      </c>
      <c r="W446" s="20">
        <f t="shared" si="24"/>
        <v>6.69</v>
      </c>
      <c r="X446" s="22" t="str">
        <f t="shared" si="25"/>
        <v>6.69</v>
      </c>
      <c r="Y446" s="21">
        <f t="shared" si="26"/>
        <v>1.2860285728748906</v>
      </c>
      <c r="Z446" s="21">
        <f t="shared" si="27"/>
        <v>0</v>
      </c>
    </row>
    <row r="447" spans="22:26" x14ac:dyDescent="0.25">
      <c r="V447" s="20">
        <v>1.03</v>
      </c>
      <c r="W447" s="20">
        <f t="shared" si="24"/>
        <v>6.69</v>
      </c>
      <c r="X447" s="22" t="str">
        <f t="shared" si="25"/>
        <v>6.69</v>
      </c>
      <c r="Y447" s="21">
        <f t="shared" si="26"/>
        <v>1.2729141064629688</v>
      </c>
      <c r="Z447" s="21">
        <f t="shared" si="27"/>
        <v>0</v>
      </c>
    </row>
    <row r="448" spans="22:26" x14ac:dyDescent="0.25">
      <c r="V448" s="20">
        <v>1.04</v>
      </c>
      <c r="W448" s="20">
        <f t="shared" si="24"/>
        <v>6.69</v>
      </c>
      <c r="X448" s="22" t="str">
        <f t="shared" si="25"/>
        <v>6.69</v>
      </c>
      <c r="Y448" s="21">
        <f t="shared" si="26"/>
        <v>1.2598073897220243</v>
      </c>
      <c r="Z448" s="21">
        <f t="shared" si="27"/>
        <v>0</v>
      </c>
    </row>
    <row r="449" spans="22:26" x14ac:dyDescent="0.25">
      <c r="V449" s="20">
        <v>1.05</v>
      </c>
      <c r="W449" s="20">
        <f t="shared" si="24"/>
        <v>6.69</v>
      </c>
      <c r="X449" s="22" t="str">
        <f t="shared" si="25"/>
        <v>6.69</v>
      </c>
      <c r="Y449" s="21">
        <f t="shared" si="26"/>
        <v>1.2467109505740848</v>
      </c>
      <c r="Z449" s="21">
        <f t="shared" si="27"/>
        <v>0</v>
      </c>
    </row>
    <row r="450" spans="22:26" x14ac:dyDescent="0.25">
      <c r="V450" s="20">
        <v>1.06</v>
      </c>
      <c r="W450" s="20">
        <f t="shared" si="24"/>
        <v>6.7</v>
      </c>
      <c r="X450" s="22" t="str">
        <f t="shared" si="25"/>
        <v>6.7</v>
      </c>
      <c r="Y450" s="21">
        <f t="shared" si="26"/>
        <v>1.2336272877205543</v>
      </c>
      <c r="Z450" s="21">
        <f t="shared" si="27"/>
        <v>0</v>
      </c>
    </row>
    <row r="451" spans="22:26" x14ac:dyDescent="0.25">
      <c r="V451" s="20">
        <v>1.07</v>
      </c>
      <c r="W451" s="20">
        <f t="shared" si="24"/>
        <v>6.7</v>
      </c>
      <c r="X451" s="22" t="str">
        <f t="shared" si="25"/>
        <v>6.7</v>
      </c>
      <c r="Y451" s="21">
        <f t="shared" si="26"/>
        <v>1.2205588699517669</v>
      </c>
      <c r="Z451" s="21">
        <f t="shared" si="27"/>
        <v>0</v>
      </c>
    </row>
    <row r="452" spans="22:26" x14ac:dyDescent="0.25">
      <c r="V452" s="20">
        <v>1.08</v>
      </c>
      <c r="W452" s="20">
        <f t="shared" si="24"/>
        <v>6.7</v>
      </c>
      <c r="X452" s="22" t="str">
        <f t="shared" si="25"/>
        <v>6.7</v>
      </c>
      <c r="Y452" s="21">
        <f t="shared" si="26"/>
        <v>1.2075081354786283</v>
      </c>
      <c r="Z452" s="21">
        <f t="shared" si="27"/>
        <v>0</v>
      </c>
    </row>
    <row r="453" spans="22:26" x14ac:dyDescent="0.25">
      <c r="V453" s="20">
        <v>1.0900000000000001</v>
      </c>
      <c r="W453" s="20">
        <f t="shared" si="24"/>
        <v>6.7</v>
      </c>
      <c r="X453" s="22" t="str">
        <f t="shared" si="25"/>
        <v>6.7</v>
      </c>
      <c r="Y453" s="21">
        <f t="shared" si="26"/>
        <v>1.1944774912865108</v>
      </c>
      <c r="Z453" s="21">
        <f t="shared" si="27"/>
        <v>0</v>
      </c>
    </row>
    <row r="454" spans="22:26" x14ac:dyDescent="0.25">
      <c r="V454" s="20">
        <v>1.1000000000000001</v>
      </c>
      <c r="W454" s="20">
        <f t="shared" si="24"/>
        <v>6.7</v>
      </c>
      <c r="X454" s="22" t="str">
        <f t="shared" si="25"/>
        <v>6.7</v>
      </c>
      <c r="Y454" s="21">
        <f t="shared" si="26"/>
        <v>1.181469312511553</v>
      </c>
      <c r="Z454" s="21">
        <f t="shared" si="27"/>
        <v>0</v>
      </c>
    </row>
    <row r="455" spans="22:26" x14ac:dyDescent="0.25">
      <c r="V455" s="20">
        <v>1.1100000000000001</v>
      </c>
      <c r="W455" s="20">
        <f t="shared" si="24"/>
        <v>6.7</v>
      </c>
      <c r="X455" s="22" t="str">
        <f t="shared" si="25"/>
        <v>6.7</v>
      </c>
      <c r="Y455" s="21">
        <f t="shared" si="26"/>
        <v>1.1684859418394959</v>
      </c>
      <c r="Z455" s="21">
        <f t="shared" si="27"/>
        <v>0</v>
      </c>
    </row>
    <row r="456" spans="22:26" x14ac:dyDescent="0.25">
      <c r="V456" s="20">
        <v>1.1200000000000001</v>
      </c>
      <c r="W456" s="20">
        <f t="shared" si="24"/>
        <v>6.71</v>
      </c>
      <c r="X456" s="22" t="str">
        <f t="shared" si="25"/>
        <v>6.71</v>
      </c>
      <c r="Y456" s="21">
        <f t="shared" si="26"/>
        <v>1.1555296889271731</v>
      </c>
      <c r="Z456" s="21">
        <f t="shared" si="27"/>
        <v>0</v>
      </c>
    </row>
    <row r="457" spans="22:26" x14ac:dyDescent="0.25">
      <c r="V457" s="20">
        <v>1.1299999999999999</v>
      </c>
      <c r="W457" s="20">
        <f t="shared" si="24"/>
        <v>6.71</v>
      </c>
      <c r="X457" s="22" t="str">
        <f t="shared" si="25"/>
        <v>6.71</v>
      </c>
      <c r="Y457" s="21">
        <f t="shared" si="26"/>
        <v>1.1426028298467494</v>
      </c>
      <c r="Z457" s="21">
        <f t="shared" si="27"/>
        <v>0</v>
      </c>
    </row>
    <row r="458" spans="22:26" x14ac:dyDescent="0.25">
      <c r="V458" s="20">
        <v>1.1399999999999999</v>
      </c>
      <c r="W458" s="20">
        <f t="shared" si="24"/>
        <v>6.71</v>
      </c>
      <c r="X458" s="22" t="str">
        <f t="shared" si="25"/>
        <v>6.71</v>
      </c>
      <c r="Y458" s="21">
        <f t="shared" si="26"/>
        <v>1.1297076065527931</v>
      </c>
      <c r="Z458" s="21">
        <f t="shared" si="27"/>
        <v>0</v>
      </c>
    </row>
    <row r="459" spans="22:26" x14ac:dyDescent="0.25">
      <c r="V459" s="20">
        <v>1.1499999999999999</v>
      </c>
      <c r="W459" s="20">
        <f t="shared" si="24"/>
        <v>6.71</v>
      </c>
      <c r="X459" s="22" t="str">
        <f t="shared" si="25"/>
        <v>6.71</v>
      </c>
      <c r="Y459" s="21">
        <f t="shared" si="26"/>
        <v>1.1168462263722483</v>
      </c>
      <c r="Z459" s="21">
        <f t="shared" si="27"/>
        <v>0</v>
      </c>
    </row>
    <row r="460" spans="22:26" x14ac:dyDescent="0.25">
      <c r="V460" s="20">
        <v>1.1599999999999999</v>
      </c>
      <c r="W460" s="20">
        <f t="shared" si="24"/>
        <v>6.71</v>
      </c>
      <c r="X460" s="22" t="str">
        <f t="shared" si="25"/>
        <v>6.71</v>
      </c>
      <c r="Y460" s="21">
        <f t="shared" si="26"/>
        <v>1.1040208615173466</v>
      </c>
      <c r="Z460" s="21">
        <f t="shared" si="27"/>
        <v>0</v>
      </c>
    </row>
    <row r="461" spans="22:26" x14ac:dyDescent="0.25">
      <c r="V461" s="20">
        <v>1.17</v>
      </c>
      <c r="W461" s="20">
        <f t="shared" si="24"/>
        <v>6.72</v>
      </c>
      <c r="X461" s="22" t="str">
        <f t="shared" si="25"/>
        <v>6.72</v>
      </c>
      <c r="Y461" s="21">
        <f t="shared" si="26"/>
        <v>1.0912336486215028</v>
      </c>
      <c r="Z461" s="21">
        <f t="shared" si="27"/>
        <v>0</v>
      </c>
    </row>
    <row r="462" spans="22:26" x14ac:dyDescent="0.25">
      <c r="V462" s="20">
        <v>1.18</v>
      </c>
      <c r="W462" s="20">
        <f t="shared" si="24"/>
        <v>6.72</v>
      </c>
      <c r="X462" s="22" t="str">
        <f t="shared" si="25"/>
        <v>6.72</v>
      </c>
      <c r="Y462" s="21">
        <f t="shared" si="26"/>
        <v>1.0784866882981961</v>
      </c>
      <c r="Z462" s="21">
        <f t="shared" si="27"/>
        <v>0</v>
      </c>
    </row>
    <row r="463" spans="22:26" x14ac:dyDescent="0.25">
      <c r="V463" s="20">
        <v>1.19</v>
      </c>
      <c r="W463" s="20">
        <f t="shared" si="24"/>
        <v>6.72</v>
      </c>
      <c r="X463" s="22" t="str">
        <f t="shared" si="25"/>
        <v>6.72</v>
      </c>
      <c r="Y463" s="21">
        <f t="shared" si="26"/>
        <v>1.0657820447228494</v>
      </c>
      <c r="Z463" s="21">
        <f t="shared" si="27"/>
        <v>0</v>
      </c>
    </row>
    <row r="464" spans="22:26" x14ac:dyDescent="0.25">
      <c r="V464" s="20">
        <v>1.2</v>
      </c>
      <c r="W464" s="20">
        <f t="shared" si="24"/>
        <v>6.72</v>
      </c>
      <c r="X464" s="22" t="str">
        <f t="shared" si="25"/>
        <v>6.72</v>
      </c>
      <c r="Y464" s="21">
        <f t="shared" si="26"/>
        <v>1.0531217452376782</v>
      </c>
      <c r="Z464" s="21">
        <f t="shared" si="27"/>
        <v>0</v>
      </c>
    </row>
    <row r="465" spans="22:26" x14ac:dyDescent="0.25">
      <c r="V465" s="20">
        <v>1.21</v>
      </c>
      <c r="W465" s="20">
        <f t="shared" si="24"/>
        <v>6.72</v>
      </c>
      <c r="X465" s="22" t="str">
        <f t="shared" si="25"/>
        <v>6.72</v>
      </c>
      <c r="Y465" s="21">
        <f t="shared" si="26"/>
        <v>1.0405077799794831</v>
      </c>
      <c r="Z465" s="21">
        <f t="shared" si="27"/>
        <v>0</v>
      </c>
    </row>
    <row r="466" spans="22:26" x14ac:dyDescent="0.25">
      <c r="V466" s="20">
        <v>1.22</v>
      </c>
      <c r="W466" s="20">
        <f t="shared" si="24"/>
        <v>6.72</v>
      </c>
      <c r="X466" s="22" t="str">
        <f t="shared" si="25"/>
        <v>6.72</v>
      </c>
      <c r="Y466" s="21">
        <f t="shared" si="26"/>
        <v>1.027942101530336</v>
      </c>
      <c r="Z466" s="21">
        <f t="shared" si="27"/>
        <v>0</v>
      </c>
    </row>
    <row r="467" spans="22:26" x14ac:dyDescent="0.25">
      <c r="V467" s="20">
        <v>1.23</v>
      </c>
      <c r="W467" s="20">
        <f t="shared" si="24"/>
        <v>6.73</v>
      </c>
      <c r="X467" s="22" t="str">
        <f t="shared" si="25"/>
        <v>6.73</v>
      </c>
      <c r="Y467" s="21">
        <f t="shared" si="26"/>
        <v>1.0154266245910974</v>
      </c>
      <c r="Z467" s="21">
        <f t="shared" si="27"/>
        <v>0</v>
      </c>
    </row>
    <row r="468" spans="22:26" x14ac:dyDescent="0.25">
      <c r="V468" s="20">
        <v>1.24</v>
      </c>
      <c r="W468" s="20">
        <f t="shared" si="24"/>
        <v>6.73</v>
      </c>
      <c r="X468" s="22" t="str">
        <f t="shared" si="25"/>
        <v>6.73</v>
      </c>
      <c r="Y468" s="21">
        <f t="shared" si="26"/>
        <v>1.0029632256776817</v>
      </c>
      <c r="Z468" s="21">
        <f t="shared" si="27"/>
        <v>0</v>
      </c>
    </row>
    <row r="469" spans="22:26" x14ac:dyDescent="0.25">
      <c r="V469" s="20">
        <v>1.25</v>
      </c>
      <c r="W469" s="20">
        <f t="shared" si="24"/>
        <v>6.73</v>
      </c>
      <c r="X469" s="22" t="str">
        <f t="shared" si="25"/>
        <v>6.73</v>
      </c>
      <c r="Y469" s="21">
        <f t="shared" si="26"/>
        <v>0.99055374283998376</v>
      </c>
      <c r="Z469" s="21">
        <f t="shared" si="27"/>
        <v>0</v>
      </c>
    </row>
    <row r="470" spans="22:26" x14ac:dyDescent="0.25">
      <c r="V470" s="20">
        <v>1.26</v>
      </c>
      <c r="W470" s="20">
        <f t="shared" si="24"/>
        <v>6.73</v>
      </c>
      <c r="X470" s="22" t="str">
        <f t="shared" si="25"/>
        <v>6.73</v>
      </c>
      <c r="Y470" s="21">
        <f t="shared" si="26"/>
        <v>0.97819997540335235</v>
      </c>
      <c r="Z470" s="21">
        <f t="shared" si="27"/>
        <v>0</v>
      </c>
    </row>
    <row r="471" spans="22:26" x14ac:dyDescent="0.25">
      <c r="V471" s="20">
        <v>1.27</v>
      </c>
      <c r="W471" s="20">
        <f t="shared" si="24"/>
        <v>6.73</v>
      </c>
      <c r="X471" s="22" t="str">
        <f t="shared" si="25"/>
        <v>6.73</v>
      </c>
      <c r="Y471" s="21">
        <f t="shared" si="26"/>
        <v>0.96590368373249214</v>
      </c>
      <c r="Z471" s="21">
        <f t="shared" si="27"/>
        <v>0</v>
      </c>
    </row>
    <row r="472" spans="22:26" x14ac:dyDescent="0.25">
      <c r="V472" s="20">
        <v>1.28</v>
      </c>
      <c r="W472" s="20">
        <f t="shared" ref="W472:W535" si="28">ROUND(V472*$C$4/SQRT($C$6)+$C$5,2)</f>
        <v>6.74</v>
      </c>
      <c r="X472" s="22" t="str">
        <f t="shared" ref="X472:X535" si="29">CONCATENATE(W472)</f>
        <v>6.74</v>
      </c>
      <c r="Y472" s="21">
        <f t="shared" ref="Y472:Y535" si="30">IF(OR(W472&lt;$E$7,W472&gt;$G$7),0,(EXP(-0.5*V472^2))/($C$4*(1/SQRT($C$6))*SQRT(2*PI())))</f>
        <v>0.95366658901765322</v>
      </c>
      <c r="Z472" s="21">
        <f t="shared" ref="Z472:Z535" si="31">IF(AND(W472&gt;=$E$7,W472&lt;=$G$7),0,(EXP(-0.5*V472^2))/($C$4*(1/SQRT($C$6))*SQRT(2*PI())))</f>
        <v>0</v>
      </c>
    </row>
    <row r="473" spans="22:26" x14ac:dyDescent="0.25">
      <c r="V473" s="20">
        <v>1.29</v>
      </c>
      <c r="W473" s="20">
        <f t="shared" si="28"/>
        <v>6.74</v>
      </c>
      <c r="X473" s="22" t="str">
        <f t="shared" si="29"/>
        <v>6.74</v>
      </c>
      <c r="Y473" s="21">
        <f t="shared" si="30"/>
        <v>0.94149037308296357</v>
      </c>
      <c r="Z473" s="21">
        <f t="shared" si="31"/>
        <v>0</v>
      </c>
    </row>
    <row r="474" spans="22:26" x14ac:dyDescent="0.25">
      <c r="V474" s="20">
        <v>1.3</v>
      </c>
      <c r="W474" s="20">
        <f t="shared" si="28"/>
        <v>6.74</v>
      </c>
      <c r="X474" s="22" t="str">
        <f t="shared" si="29"/>
        <v>6.74</v>
      </c>
      <c r="Y474" s="21">
        <f t="shared" si="30"/>
        <v>0.9293766782167342</v>
      </c>
      <c r="Z474" s="21">
        <f t="shared" si="31"/>
        <v>0</v>
      </c>
    </row>
    <row r="475" spans="22:26" x14ac:dyDescent="0.25">
      <c r="V475" s="20">
        <v>1.31</v>
      </c>
      <c r="W475" s="20">
        <f t="shared" si="28"/>
        <v>6.74</v>
      </c>
      <c r="X475" s="22" t="str">
        <f t="shared" si="29"/>
        <v>6.74</v>
      </c>
      <c r="Y475" s="21">
        <f t="shared" si="30"/>
        <v>0.91732710702356413</v>
      </c>
      <c r="Z475" s="21">
        <f t="shared" si="31"/>
        <v>0</v>
      </c>
    </row>
    <row r="476" spans="22:26" x14ac:dyDescent="0.25">
      <c r="V476" s="20">
        <v>1.32</v>
      </c>
      <c r="W476" s="20">
        <f t="shared" si="28"/>
        <v>6.74</v>
      </c>
      <c r="X476" s="22" t="str">
        <f t="shared" si="29"/>
        <v>6.74</v>
      </c>
      <c r="Y476" s="21">
        <f t="shared" si="30"/>
        <v>0.90534322229805231</v>
      </c>
      <c r="Z476" s="21">
        <f t="shared" si="31"/>
        <v>0</v>
      </c>
    </row>
    <row r="477" spans="22:26" x14ac:dyDescent="0.25">
      <c r="V477" s="20">
        <v>1.33</v>
      </c>
      <c r="W477" s="20">
        <f t="shared" si="28"/>
        <v>6.75</v>
      </c>
      <c r="X477" s="22" t="str">
        <f t="shared" si="29"/>
        <v>6.75</v>
      </c>
      <c r="Y477" s="21">
        <f t="shared" si="30"/>
        <v>0.89342654691991652</v>
      </c>
      <c r="Z477" s="21">
        <f t="shared" si="31"/>
        <v>0</v>
      </c>
    </row>
    <row r="478" spans="22:26" x14ac:dyDescent="0.25">
      <c r="V478" s="20">
        <v>1.34</v>
      </c>
      <c r="W478" s="20">
        <f t="shared" si="28"/>
        <v>6.75</v>
      </c>
      <c r="X478" s="22" t="str">
        <f t="shared" si="29"/>
        <v>6.75</v>
      </c>
      <c r="Y478" s="21">
        <f t="shared" si="30"/>
        <v>0.88157856377030142</v>
      </c>
      <c r="Z478" s="21">
        <f t="shared" si="31"/>
        <v>0</v>
      </c>
    </row>
    <row r="479" spans="22:26" x14ac:dyDescent="0.25">
      <c r="V479" s="20">
        <v>1.35</v>
      </c>
      <c r="W479" s="20">
        <f t="shared" si="28"/>
        <v>6.75</v>
      </c>
      <c r="X479" s="22" t="str">
        <f t="shared" si="29"/>
        <v>6.75</v>
      </c>
      <c r="Y479" s="21">
        <f t="shared" si="30"/>
        <v>0.86980071566905037</v>
      </c>
      <c r="Z479" s="21">
        <f t="shared" si="31"/>
        <v>0</v>
      </c>
    </row>
    <row r="480" spans="22:26" x14ac:dyDescent="0.25">
      <c r="V480" s="20">
        <v>1.36</v>
      </c>
      <c r="W480" s="20">
        <f t="shared" si="28"/>
        <v>6.75</v>
      </c>
      <c r="X480" s="22" t="str">
        <f t="shared" si="29"/>
        <v>6.75</v>
      </c>
      <c r="Y480" s="21">
        <f t="shared" si="30"/>
        <v>0.85809440533270231</v>
      </c>
      <c r="Z480" s="21">
        <f t="shared" si="31"/>
        <v>0</v>
      </c>
    </row>
    <row r="481" spans="22:26" x14ac:dyDescent="0.25">
      <c r="V481" s="20">
        <v>1.37</v>
      </c>
      <c r="W481" s="20">
        <f t="shared" si="28"/>
        <v>6.75</v>
      </c>
      <c r="X481" s="22" t="str">
        <f t="shared" si="29"/>
        <v>6.75</v>
      </c>
      <c r="Y481" s="21">
        <f t="shared" si="30"/>
        <v>0.84646099535296426</v>
      </c>
      <c r="Z481" s="21">
        <f t="shared" si="31"/>
        <v>0</v>
      </c>
    </row>
    <row r="482" spans="22:26" x14ac:dyDescent="0.25">
      <c r="V482" s="20">
        <v>1.38</v>
      </c>
      <c r="W482" s="20">
        <f t="shared" si="28"/>
        <v>6.75</v>
      </c>
      <c r="X482" s="22" t="str">
        <f t="shared" si="29"/>
        <v>6.75</v>
      </c>
      <c r="Y482" s="21">
        <f t="shared" si="30"/>
        <v>0.8349018081953975</v>
      </c>
      <c r="Z482" s="21">
        <f t="shared" si="31"/>
        <v>0</v>
      </c>
    </row>
    <row r="483" spans="22:26" x14ac:dyDescent="0.25">
      <c r="V483" s="20">
        <v>1.39</v>
      </c>
      <c r="W483" s="20">
        <f t="shared" si="28"/>
        <v>6.76</v>
      </c>
      <c r="X483" s="22" t="str">
        <f t="shared" si="29"/>
        <v>6.76</v>
      </c>
      <c r="Y483" s="21">
        <f t="shared" si="30"/>
        <v>0.82341812621804633</v>
      </c>
      <c r="Z483" s="21">
        <f t="shared" si="31"/>
        <v>0</v>
      </c>
    </row>
    <row r="484" spans="22:26" x14ac:dyDescent="0.25">
      <c r="V484" s="20">
        <v>1.4</v>
      </c>
      <c r="W484" s="20">
        <f t="shared" si="28"/>
        <v>6.76</v>
      </c>
      <c r="X484" s="22" t="str">
        <f t="shared" si="29"/>
        <v>6.76</v>
      </c>
      <c r="Y484" s="21">
        <f t="shared" si="30"/>
        <v>0.81201119170973113</v>
      </c>
      <c r="Z484" s="21">
        <f t="shared" si="31"/>
        <v>0</v>
      </c>
    </row>
    <row r="485" spans="22:26" x14ac:dyDescent="0.25">
      <c r="V485" s="20">
        <v>1.41</v>
      </c>
      <c r="W485" s="20">
        <f t="shared" si="28"/>
        <v>6.76</v>
      </c>
      <c r="X485" s="22" t="str">
        <f t="shared" si="29"/>
        <v>6.76</v>
      </c>
      <c r="Y485" s="21">
        <f t="shared" si="30"/>
        <v>0.80068220694770897</v>
      </c>
      <c r="Z485" s="21">
        <f t="shared" si="31"/>
        <v>0</v>
      </c>
    </row>
    <row r="486" spans="22:26" x14ac:dyDescent="0.25">
      <c r="V486" s="20">
        <v>1.42</v>
      </c>
      <c r="W486" s="20">
        <f t="shared" si="28"/>
        <v>6.76</v>
      </c>
      <c r="X486" s="22" t="str">
        <f t="shared" si="29"/>
        <v>6.76</v>
      </c>
      <c r="Y486" s="21">
        <f t="shared" si="30"/>
        <v>0.7894323342744054</v>
      </c>
      <c r="Z486" s="21">
        <f t="shared" si="31"/>
        <v>0</v>
      </c>
    </row>
    <row r="487" spans="22:26" x14ac:dyDescent="0.25">
      <c r="V487" s="20">
        <v>1.43</v>
      </c>
      <c r="W487" s="20">
        <f t="shared" si="28"/>
        <v>6.76</v>
      </c>
      <c r="X487" s="22" t="str">
        <f t="shared" si="29"/>
        <v>6.76</v>
      </c>
      <c r="Y487" s="21">
        <f t="shared" si="30"/>
        <v>0.77826269619290556</v>
      </c>
      <c r="Z487" s="21">
        <f t="shared" si="31"/>
        <v>0</v>
      </c>
    </row>
    <row r="488" spans="22:26" x14ac:dyDescent="0.25">
      <c r="V488" s="20">
        <v>1.44</v>
      </c>
      <c r="W488" s="20">
        <f t="shared" si="28"/>
        <v>6.77</v>
      </c>
      <c r="X488" s="22" t="str">
        <f t="shared" si="29"/>
        <v>6.77</v>
      </c>
      <c r="Y488" s="21">
        <f t="shared" si="30"/>
        <v>0.76717437548088652</v>
      </c>
      <c r="Z488" s="21">
        <f t="shared" si="31"/>
        <v>0</v>
      </c>
    </row>
    <row r="489" spans="22:26" x14ac:dyDescent="0.25">
      <c r="V489" s="20">
        <v>1.45</v>
      </c>
      <c r="W489" s="20">
        <f t="shared" si="28"/>
        <v>6.77</v>
      </c>
      <c r="X489" s="22" t="str">
        <f t="shared" si="29"/>
        <v>6.77</v>
      </c>
      <c r="Y489" s="21">
        <f t="shared" si="30"/>
        <v>0.7561684153226641</v>
      </c>
      <c r="Z489" s="21">
        <f t="shared" si="31"/>
        <v>0</v>
      </c>
    </row>
    <row r="490" spans="22:26" x14ac:dyDescent="0.25">
      <c r="V490" s="20">
        <v>1.46</v>
      </c>
      <c r="W490" s="20">
        <f t="shared" si="28"/>
        <v>6.77</v>
      </c>
      <c r="X490" s="22" t="str">
        <f t="shared" si="29"/>
        <v>6.77</v>
      </c>
      <c r="Y490" s="21">
        <f t="shared" si="30"/>
        <v>0.74524581945901847</v>
      </c>
      <c r="Z490" s="21">
        <f t="shared" si="31"/>
        <v>0</v>
      </c>
    </row>
    <row r="491" spans="22:26" x14ac:dyDescent="0.25">
      <c r="V491" s="20">
        <v>1.47</v>
      </c>
      <c r="W491" s="20">
        <f t="shared" si="28"/>
        <v>6.77</v>
      </c>
      <c r="X491" s="22" t="str">
        <f t="shared" si="29"/>
        <v>6.77</v>
      </c>
      <c r="Y491" s="21">
        <f t="shared" si="30"/>
        <v>0.73440755235445643</v>
      </c>
      <c r="Z491" s="21">
        <f t="shared" si="31"/>
        <v>0</v>
      </c>
    </row>
    <row r="492" spans="22:26" x14ac:dyDescent="0.25">
      <c r="V492" s="20">
        <v>1.48</v>
      </c>
      <c r="W492" s="20">
        <f t="shared" si="28"/>
        <v>6.77</v>
      </c>
      <c r="X492" s="22" t="str">
        <f t="shared" si="29"/>
        <v>6.77</v>
      </c>
      <c r="Y492" s="21">
        <f t="shared" si="30"/>
        <v>0.72365453938156188</v>
      </c>
      <c r="Z492" s="21">
        <f t="shared" si="31"/>
        <v>0</v>
      </c>
    </row>
    <row r="493" spans="22:26" x14ac:dyDescent="0.25">
      <c r="V493" s="20">
        <v>1.49</v>
      </c>
      <c r="W493" s="20">
        <f t="shared" si="28"/>
        <v>6.77</v>
      </c>
      <c r="X493" s="22" t="str">
        <f t="shared" si="29"/>
        <v>6.77</v>
      </c>
      <c r="Y493" s="21">
        <f t="shared" si="30"/>
        <v>0.71298766702207439</v>
      </c>
      <c r="Z493" s="21">
        <f t="shared" si="31"/>
        <v>0</v>
      </c>
    </row>
    <row r="494" spans="22:26" x14ac:dyDescent="0.25">
      <c r="V494" s="20">
        <v>1.5</v>
      </c>
      <c r="W494" s="20">
        <f t="shared" si="28"/>
        <v>6.78</v>
      </c>
      <c r="X494" s="22" t="str">
        <f t="shared" si="29"/>
        <v>6.78</v>
      </c>
      <c r="Y494" s="21">
        <f t="shared" si="30"/>
        <v>0.70240778308433738</v>
      </c>
      <c r="Z494" s="21">
        <f t="shared" si="31"/>
        <v>0</v>
      </c>
    </row>
    <row r="495" spans="22:26" x14ac:dyDescent="0.25">
      <c r="V495" s="20">
        <v>1.51</v>
      </c>
      <c r="W495" s="20">
        <f t="shared" si="28"/>
        <v>6.78</v>
      </c>
      <c r="X495" s="22" t="str">
        <f t="shared" si="29"/>
        <v>6.78</v>
      </c>
      <c r="Y495" s="21">
        <f t="shared" si="30"/>
        <v>0.69191569693674293</v>
      </c>
      <c r="Z495" s="21">
        <f t="shared" si="31"/>
        <v>0</v>
      </c>
    </row>
    <row r="496" spans="22:26" x14ac:dyDescent="0.25">
      <c r="V496" s="20">
        <v>1.52</v>
      </c>
      <c r="W496" s="20">
        <f t="shared" si="28"/>
        <v>6.78</v>
      </c>
      <c r="X496" s="22" t="str">
        <f t="shared" si="29"/>
        <v>6.78</v>
      </c>
      <c r="Y496" s="21">
        <f t="shared" si="30"/>
        <v>0.68151217975680078</v>
      </c>
      <c r="Z496" s="21">
        <f t="shared" si="31"/>
        <v>0</v>
      </c>
    </row>
    <row r="497" spans="22:26" x14ac:dyDescent="0.25">
      <c r="V497" s="20">
        <v>1.53</v>
      </c>
      <c r="W497" s="20">
        <f t="shared" si="28"/>
        <v>6.78</v>
      </c>
      <c r="X497" s="22" t="str">
        <f t="shared" si="29"/>
        <v>6.78</v>
      </c>
      <c r="Y497" s="21">
        <f t="shared" si="30"/>
        <v>0.67119796479544991</v>
      </c>
      <c r="Z497" s="21">
        <f t="shared" si="31"/>
        <v>0</v>
      </c>
    </row>
    <row r="498" spans="22:26" x14ac:dyDescent="0.25">
      <c r="V498" s="20">
        <v>1.54</v>
      </c>
      <c r="W498" s="20">
        <f t="shared" si="28"/>
        <v>6.78</v>
      </c>
      <c r="X498" s="22" t="str">
        <f t="shared" si="29"/>
        <v>6.78</v>
      </c>
      <c r="Y498" s="21">
        <f t="shared" si="30"/>
        <v>0.66097374765622852</v>
      </c>
      <c r="Z498" s="21">
        <f t="shared" si="31"/>
        <v>0</v>
      </c>
    </row>
    <row r="499" spans="22:26" x14ac:dyDescent="0.25">
      <c r="V499" s="20">
        <v>1.55</v>
      </c>
      <c r="W499" s="20">
        <f t="shared" si="28"/>
        <v>6.79</v>
      </c>
      <c r="X499" s="22" t="str">
        <f t="shared" si="29"/>
        <v>6.79</v>
      </c>
      <c r="Y499" s="21">
        <f t="shared" si="30"/>
        <v>0.65084018658891274</v>
      </c>
      <c r="Z499" s="21">
        <f t="shared" si="31"/>
        <v>0</v>
      </c>
    </row>
    <row r="500" spans="22:26" x14ac:dyDescent="0.25">
      <c r="V500" s="20">
        <v>1.56</v>
      </c>
      <c r="W500" s="20">
        <f t="shared" si="28"/>
        <v>6.79</v>
      </c>
      <c r="X500" s="22" t="str">
        <f t="shared" si="29"/>
        <v>6.79</v>
      </c>
      <c r="Y500" s="21">
        <f t="shared" si="30"/>
        <v>0.64079790279723059</v>
      </c>
      <c r="Z500" s="21">
        <f t="shared" si="31"/>
        <v>0</v>
      </c>
    </row>
    <row r="501" spans="22:26" x14ac:dyDescent="0.25">
      <c r="V501" s="20">
        <v>1.57</v>
      </c>
      <c r="W501" s="20">
        <f t="shared" si="28"/>
        <v>6.79</v>
      </c>
      <c r="X501" s="22" t="str">
        <f t="shared" si="29"/>
        <v>6.79</v>
      </c>
      <c r="Y501" s="21">
        <f t="shared" si="30"/>
        <v>0.6308474807602511</v>
      </c>
      <c r="Z501" s="21">
        <f t="shared" si="31"/>
        <v>0</v>
      </c>
    </row>
    <row r="502" spans="22:26" x14ac:dyDescent="0.25">
      <c r="V502" s="20">
        <v>1.58</v>
      </c>
      <c r="W502" s="20">
        <f t="shared" si="28"/>
        <v>6.79</v>
      </c>
      <c r="X502" s="22" t="str">
        <f t="shared" si="29"/>
        <v>6.79</v>
      </c>
      <c r="Y502" s="21">
        <f t="shared" si="30"/>
        <v>0.62098946856705173</v>
      </c>
      <c r="Z502" s="21">
        <f t="shared" si="31"/>
        <v>0</v>
      </c>
    </row>
    <row r="503" spans="22:26" x14ac:dyDescent="0.25">
      <c r="V503" s="20">
        <v>1.59</v>
      </c>
      <c r="W503" s="20">
        <f t="shared" si="28"/>
        <v>6.79</v>
      </c>
      <c r="X503" s="22" t="str">
        <f t="shared" si="29"/>
        <v>6.79</v>
      </c>
      <c r="Y503" s="21">
        <f t="shared" si="30"/>
        <v>0.61122437826425768</v>
      </c>
      <c r="Z503" s="21">
        <f t="shared" si="31"/>
        <v>0</v>
      </c>
    </row>
    <row r="504" spans="22:26" x14ac:dyDescent="0.25">
      <c r="V504" s="20">
        <v>1.6</v>
      </c>
      <c r="W504" s="20">
        <f t="shared" si="28"/>
        <v>6.8</v>
      </c>
      <c r="X504" s="22" t="str">
        <f t="shared" si="29"/>
        <v>6.8</v>
      </c>
      <c r="Y504" s="21">
        <f t="shared" si="30"/>
        <v>0.60155268621604419</v>
      </c>
      <c r="Z504" s="21">
        <f t="shared" si="31"/>
        <v>0</v>
      </c>
    </row>
    <row r="505" spans="22:26" x14ac:dyDescent="0.25">
      <c r="V505" s="20">
        <v>1.61</v>
      </c>
      <c r="W505" s="20">
        <f t="shared" si="28"/>
        <v>6.8</v>
      </c>
      <c r="X505" s="22" t="str">
        <f t="shared" si="29"/>
        <v>6.8</v>
      </c>
      <c r="Y505" s="21">
        <f t="shared" si="30"/>
        <v>0.59197483347619873</v>
      </c>
      <c r="Z505" s="21">
        <f t="shared" si="31"/>
        <v>0</v>
      </c>
    </row>
    <row r="506" spans="22:26" x14ac:dyDescent="0.25">
      <c r="V506" s="20">
        <v>1.62</v>
      </c>
      <c r="W506" s="20">
        <f t="shared" si="28"/>
        <v>6.8</v>
      </c>
      <c r="X506" s="22" t="str">
        <f t="shared" si="29"/>
        <v>6.8</v>
      </c>
      <c r="Y506" s="21">
        <f t="shared" si="30"/>
        <v>0.58249122617182525</v>
      </c>
      <c r="Z506" s="21">
        <f t="shared" si="31"/>
        <v>0</v>
      </c>
    </row>
    <row r="507" spans="22:26" x14ac:dyDescent="0.25">
      <c r="V507" s="20">
        <v>1.63</v>
      </c>
      <c r="W507" s="20">
        <f t="shared" si="28"/>
        <v>6.8</v>
      </c>
      <c r="X507" s="22" t="str">
        <f t="shared" si="29"/>
        <v>6.8</v>
      </c>
      <c r="Y507" s="21">
        <f t="shared" si="30"/>
        <v>0.57310223589828357</v>
      </c>
      <c r="Z507" s="21">
        <f t="shared" si="31"/>
        <v>0</v>
      </c>
    </row>
    <row r="508" spans="22:26" x14ac:dyDescent="0.25">
      <c r="V508" s="20">
        <v>1.64</v>
      </c>
      <c r="W508" s="20">
        <f t="shared" si="28"/>
        <v>6.8</v>
      </c>
      <c r="X508" s="22" t="str">
        <f t="shared" si="29"/>
        <v>6.8</v>
      </c>
      <c r="Y508" s="21">
        <f t="shared" si="30"/>
        <v>0.56380820012494459</v>
      </c>
      <c r="Z508" s="21">
        <f t="shared" si="31"/>
        <v>0</v>
      </c>
    </row>
    <row r="509" spans="22:26" x14ac:dyDescent="0.25">
      <c r="V509" s="20">
        <v>1.65</v>
      </c>
      <c r="W509" s="20">
        <f t="shared" si="28"/>
        <v>6.8</v>
      </c>
      <c r="X509" s="22" t="str">
        <f t="shared" si="29"/>
        <v>6.8</v>
      </c>
      <c r="Y509" s="21">
        <f t="shared" si="30"/>
        <v>0.55460942261135227</v>
      </c>
      <c r="Z509" s="21">
        <f t="shared" si="31"/>
        <v>0</v>
      </c>
    </row>
    <row r="510" spans="22:26" x14ac:dyDescent="0.25">
      <c r="V510" s="20">
        <v>1.66</v>
      </c>
      <c r="W510" s="20">
        <f t="shared" si="28"/>
        <v>6.81</v>
      </c>
      <c r="X510" s="22" t="str">
        <f t="shared" si="29"/>
        <v>6.81</v>
      </c>
      <c r="Y510" s="21">
        <f t="shared" si="30"/>
        <v>0.54550617383337341</v>
      </c>
      <c r="Z510" s="21">
        <f t="shared" si="31"/>
        <v>0</v>
      </c>
    </row>
    <row r="511" spans="22:26" x14ac:dyDescent="0.25">
      <c r="V511" s="20">
        <v>1.67</v>
      </c>
      <c r="W511" s="20">
        <f t="shared" si="28"/>
        <v>6.81</v>
      </c>
      <c r="X511" s="22" t="str">
        <f t="shared" si="29"/>
        <v>6.81</v>
      </c>
      <c r="Y511" s="21">
        <f t="shared" si="30"/>
        <v>0.53649869141891948</v>
      </c>
      <c r="Z511" s="21">
        <f t="shared" si="31"/>
        <v>0</v>
      </c>
    </row>
    <row r="512" spans="22:26" x14ac:dyDescent="0.25">
      <c r="V512" s="20">
        <v>1.68</v>
      </c>
      <c r="W512" s="20">
        <f t="shared" si="28"/>
        <v>6.81</v>
      </c>
      <c r="X512" s="22" t="str">
        <f t="shared" si="29"/>
        <v>6.81</v>
      </c>
      <c r="Y512" s="21">
        <f t="shared" si="30"/>
        <v>0.52758718059282661</v>
      </c>
      <c r="Z512" s="21">
        <f t="shared" si="31"/>
        <v>0</v>
      </c>
    </row>
    <row r="513" spans="22:26" x14ac:dyDescent="0.25">
      <c r="V513" s="20">
        <v>1.69</v>
      </c>
      <c r="W513" s="20">
        <f t="shared" si="28"/>
        <v>6.81</v>
      </c>
      <c r="X513" s="22" t="str">
        <f t="shared" si="29"/>
        <v>6.81</v>
      </c>
      <c r="Y513" s="21">
        <f t="shared" si="30"/>
        <v>0.51877181463047839</v>
      </c>
      <c r="Z513" s="21">
        <f t="shared" si="31"/>
        <v>0</v>
      </c>
    </row>
    <row r="514" spans="22:26" x14ac:dyDescent="0.25">
      <c r="V514" s="20">
        <v>1.7</v>
      </c>
      <c r="W514" s="20">
        <f t="shared" si="28"/>
        <v>6.81</v>
      </c>
      <c r="X514" s="22" t="str">
        <f t="shared" si="29"/>
        <v>6.81</v>
      </c>
      <c r="Y514" s="21">
        <f t="shared" si="30"/>
        <v>0.51005273531975759</v>
      </c>
      <c r="Z514" s="21">
        <f t="shared" si="31"/>
        <v>0</v>
      </c>
    </row>
    <row r="515" spans="22:26" x14ac:dyDescent="0.25">
      <c r="V515" s="20">
        <v>1.71</v>
      </c>
      <c r="W515" s="20">
        <f t="shared" si="28"/>
        <v>6.82</v>
      </c>
      <c r="X515" s="22" t="str">
        <f t="shared" si="29"/>
        <v>6.82</v>
      </c>
      <c r="Y515" s="21">
        <f t="shared" si="30"/>
        <v>0.50143005343091129</v>
      </c>
      <c r="Z515" s="21">
        <f t="shared" si="31"/>
        <v>0</v>
      </c>
    </row>
    <row r="516" spans="22:26" x14ac:dyDescent="0.25">
      <c r="V516" s="20">
        <v>1.72</v>
      </c>
      <c r="W516" s="20">
        <f t="shared" si="28"/>
        <v>6.82</v>
      </c>
      <c r="X516" s="22" t="str">
        <f t="shared" si="29"/>
        <v>6.82</v>
      </c>
      <c r="Y516" s="21">
        <f t="shared" si="30"/>
        <v>0.49290384919392105</v>
      </c>
      <c r="Z516" s="21">
        <f t="shared" si="31"/>
        <v>0</v>
      </c>
    </row>
    <row r="517" spans="22:26" x14ac:dyDescent="0.25">
      <c r="V517" s="20">
        <v>1.73</v>
      </c>
      <c r="W517" s="20">
        <f t="shared" si="28"/>
        <v>6.82</v>
      </c>
      <c r="X517" s="22" t="str">
        <f t="shared" si="29"/>
        <v>6.82</v>
      </c>
      <c r="Y517" s="21">
        <f t="shared" si="30"/>
        <v>0.4844741727829659</v>
      </c>
      <c r="Z517" s="21">
        <f t="shared" si="31"/>
        <v>0</v>
      </c>
    </row>
    <row r="518" spans="22:26" x14ac:dyDescent="0.25">
      <c r="V518" s="20">
        <v>1.74</v>
      </c>
      <c r="W518" s="20">
        <f t="shared" si="28"/>
        <v>6.82</v>
      </c>
      <c r="X518" s="22" t="str">
        <f t="shared" si="29"/>
        <v>6.82</v>
      </c>
      <c r="Y518" s="21">
        <f t="shared" si="30"/>
        <v>0.47614104480757052</v>
      </c>
      <c r="Z518" s="21">
        <f t="shared" si="31"/>
        <v>0</v>
      </c>
    </row>
    <row r="519" spans="22:26" x14ac:dyDescent="0.25">
      <c r="V519" s="20">
        <v>1.75</v>
      </c>
      <c r="W519" s="20">
        <f t="shared" si="28"/>
        <v>6.82</v>
      </c>
      <c r="X519" s="22" t="str">
        <f t="shared" si="29"/>
        <v>6.82</v>
      </c>
      <c r="Y519" s="21">
        <f t="shared" si="30"/>
        <v>0.46790445681003273</v>
      </c>
      <c r="Z519" s="21">
        <f t="shared" si="31"/>
        <v>0</v>
      </c>
    </row>
    <row r="520" spans="22:26" x14ac:dyDescent="0.25">
      <c r="V520" s="20">
        <v>1.76</v>
      </c>
      <c r="W520" s="20">
        <f t="shared" si="28"/>
        <v>6.82</v>
      </c>
      <c r="X520" s="22" t="str">
        <f t="shared" si="29"/>
        <v>6.82</v>
      </c>
      <c r="Y520" s="21">
        <f t="shared" si="30"/>
        <v>0.45976437176872681</v>
      </c>
      <c r="Z520" s="21">
        <f t="shared" si="31"/>
        <v>0</v>
      </c>
    </row>
    <row r="521" spans="22:26" x14ac:dyDescent="0.25">
      <c r="V521" s="20">
        <v>1.77</v>
      </c>
      <c r="W521" s="20">
        <f t="shared" si="28"/>
        <v>6.83</v>
      </c>
      <c r="X521" s="22" t="str">
        <f t="shared" si="29"/>
        <v>6.83</v>
      </c>
      <c r="Y521" s="21">
        <f t="shared" si="30"/>
        <v>0.45172072460688389</v>
      </c>
      <c r="Z521" s="21">
        <f t="shared" si="31"/>
        <v>0</v>
      </c>
    </row>
    <row r="522" spans="22:26" x14ac:dyDescent="0.25">
      <c r="V522" s="20">
        <v>1.78</v>
      </c>
      <c r="W522" s="20">
        <f t="shared" si="28"/>
        <v>6.83</v>
      </c>
      <c r="X522" s="22" t="str">
        <f t="shared" si="29"/>
        <v>6.83</v>
      </c>
      <c r="Y522" s="21">
        <f t="shared" si="30"/>
        <v>0.44377342270644954</v>
      </c>
      <c r="Z522" s="21">
        <f t="shared" si="31"/>
        <v>0</v>
      </c>
    </row>
    <row r="523" spans="22:26" x14ac:dyDescent="0.25">
      <c r="V523" s="20">
        <v>1.79</v>
      </c>
      <c r="W523" s="20">
        <f t="shared" si="28"/>
        <v>6.83</v>
      </c>
      <c r="X523" s="22" t="str">
        <f t="shared" si="29"/>
        <v>6.83</v>
      </c>
      <c r="Y523" s="21">
        <f t="shared" si="30"/>
        <v>0.43592234642662586</v>
      </c>
      <c r="Z523" s="21">
        <f t="shared" si="31"/>
        <v>0</v>
      </c>
    </row>
    <row r="524" spans="22:26" x14ac:dyDescent="0.25">
      <c r="V524" s="20">
        <v>1.8</v>
      </c>
      <c r="W524" s="20">
        <f t="shared" si="28"/>
        <v>6.83</v>
      </c>
      <c r="X524" s="22" t="str">
        <f t="shared" si="29"/>
        <v>6.83</v>
      </c>
      <c r="Y524" s="21">
        <f t="shared" si="30"/>
        <v>0.42816734962670866</v>
      </c>
      <c r="Z524" s="21">
        <f t="shared" si="31"/>
        <v>0</v>
      </c>
    </row>
    <row r="525" spans="22:26" x14ac:dyDescent="0.25">
      <c r="V525" s="20">
        <v>1.81</v>
      </c>
      <c r="W525" s="20">
        <f t="shared" si="28"/>
        <v>6.83</v>
      </c>
      <c r="X525" s="22" t="str">
        <f t="shared" si="29"/>
        <v>6.83</v>
      </c>
      <c r="Y525" s="21">
        <f t="shared" si="30"/>
        <v>0.420508260192832</v>
      </c>
      <c r="Z525" s="21">
        <f t="shared" si="31"/>
        <v>0</v>
      </c>
    </row>
    <row r="526" spans="22:26" x14ac:dyDescent="0.25">
      <c r="V526" s="20">
        <v>1.82</v>
      </c>
      <c r="W526" s="20">
        <f t="shared" si="28"/>
        <v>6.84</v>
      </c>
      <c r="X526" s="22" t="str">
        <f t="shared" si="29"/>
        <v>6.84</v>
      </c>
      <c r="Y526" s="21">
        <f t="shared" si="30"/>
        <v>0.4129448805682373</v>
      </c>
      <c r="Z526" s="21">
        <f t="shared" si="31"/>
        <v>0</v>
      </c>
    </row>
    <row r="527" spans="22:26" x14ac:dyDescent="0.25">
      <c r="V527" s="20">
        <v>1.83</v>
      </c>
      <c r="W527" s="20">
        <f t="shared" si="28"/>
        <v>6.84</v>
      </c>
      <c r="X527" s="22" t="str">
        <f t="shared" si="29"/>
        <v>6.84</v>
      </c>
      <c r="Y527" s="21">
        <f t="shared" si="30"/>
        <v>0.40547698828669154</v>
      </c>
      <c r="Z527" s="21">
        <f t="shared" si="31"/>
        <v>0</v>
      </c>
    </row>
    <row r="528" spans="22:26" x14ac:dyDescent="0.25">
      <c r="V528" s="20">
        <v>1.84</v>
      </c>
      <c r="W528" s="20">
        <f t="shared" si="28"/>
        <v>6.84</v>
      </c>
      <c r="X528" s="22" t="str">
        <f t="shared" si="29"/>
        <v>6.84</v>
      </c>
      <c r="Y528" s="21">
        <f t="shared" si="30"/>
        <v>0.39810433650867799</v>
      </c>
      <c r="Z528" s="21">
        <f t="shared" si="31"/>
        <v>0</v>
      </c>
    </row>
    <row r="529" spans="22:26" x14ac:dyDescent="0.25">
      <c r="V529" s="20">
        <v>1.85</v>
      </c>
      <c r="W529" s="20">
        <f t="shared" si="28"/>
        <v>6.84</v>
      </c>
      <c r="X529" s="22" t="str">
        <f t="shared" si="29"/>
        <v>6.84</v>
      </c>
      <c r="Y529" s="21">
        <f t="shared" si="30"/>
        <v>0.39082665455999238</v>
      </c>
      <c r="Z529" s="21">
        <f t="shared" si="31"/>
        <v>0</v>
      </c>
    </row>
    <row r="530" spans="22:26" x14ac:dyDescent="0.25">
      <c r="V530" s="20">
        <v>1.86</v>
      </c>
      <c r="W530" s="20">
        <f t="shared" si="28"/>
        <v>6.84</v>
      </c>
      <c r="X530" s="22" t="str">
        <f t="shared" si="29"/>
        <v>6.84</v>
      </c>
      <c r="Y530" s="21">
        <f t="shared" si="30"/>
        <v>0.3836436484723818</v>
      </c>
      <c r="Z530" s="21">
        <f t="shared" si="31"/>
        <v>0</v>
      </c>
    </row>
    <row r="531" spans="22:26" x14ac:dyDescent="0.25">
      <c r="V531" s="20">
        <v>1.87</v>
      </c>
      <c r="W531" s="20">
        <f t="shared" si="28"/>
        <v>6.84</v>
      </c>
      <c r="X531" s="22" t="str">
        <f t="shared" si="29"/>
        <v>6.84</v>
      </c>
      <c r="Y531" s="21">
        <f t="shared" si="30"/>
        <v>0.37655500152586563</v>
      </c>
      <c r="Z531" s="21">
        <f t="shared" si="31"/>
        <v>0</v>
      </c>
    </row>
    <row r="532" spans="22:26" x14ac:dyDescent="0.25">
      <c r="V532" s="20">
        <v>1.88</v>
      </c>
      <c r="W532" s="20">
        <f t="shared" si="28"/>
        <v>6.85</v>
      </c>
      <c r="X532" s="22" t="str">
        <f t="shared" si="29"/>
        <v>6.85</v>
      </c>
      <c r="Y532" s="21">
        <f t="shared" si="30"/>
        <v>0.36956037479238651</v>
      </c>
      <c r="Z532" s="21">
        <f t="shared" si="31"/>
        <v>0</v>
      </c>
    </row>
    <row r="533" spans="22:26" x14ac:dyDescent="0.25">
      <c r="V533" s="20">
        <v>1.89</v>
      </c>
      <c r="W533" s="20">
        <f t="shared" si="28"/>
        <v>6.85</v>
      </c>
      <c r="X533" s="22" t="str">
        <f t="shared" si="29"/>
        <v>6.85</v>
      </c>
      <c r="Y533" s="21">
        <f t="shared" si="30"/>
        <v>0.36265940768044386</v>
      </c>
      <c r="Z533" s="21">
        <f t="shared" si="31"/>
        <v>0</v>
      </c>
    </row>
    <row r="534" spans="22:26" x14ac:dyDescent="0.25">
      <c r="V534" s="20">
        <v>1.9</v>
      </c>
      <c r="W534" s="20">
        <f t="shared" si="28"/>
        <v>6.85</v>
      </c>
      <c r="X534" s="22" t="str">
        <f t="shared" si="29"/>
        <v>6.85</v>
      </c>
      <c r="Y534" s="21">
        <f t="shared" si="30"/>
        <v>0.35585171848036845</v>
      </c>
      <c r="Z534" s="21">
        <f t="shared" si="31"/>
        <v>0</v>
      </c>
    </row>
    <row r="535" spans="22:26" x14ac:dyDescent="0.25">
      <c r="V535" s="20">
        <v>1.91</v>
      </c>
      <c r="W535" s="20">
        <f t="shared" si="28"/>
        <v>6.85</v>
      </c>
      <c r="X535" s="22" t="str">
        <f t="shared" si="29"/>
        <v>6.85</v>
      </c>
      <c r="Y535" s="21">
        <f t="shared" si="30"/>
        <v>0.34913690490990057</v>
      </c>
      <c r="Z535" s="21">
        <f t="shared" si="31"/>
        <v>0</v>
      </c>
    </row>
    <row r="536" spans="22:26" x14ac:dyDescent="0.25">
      <c r="V536" s="20">
        <v>1.92</v>
      </c>
      <c r="W536" s="20">
        <f t="shared" ref="W536:W599" si="32">ROUND(V536*$C$4/SQRT($C$6)+$C$5,2)</f>
        <v>6.85</v>
      </c>
      <c r="X536" s="22" t="str">
        <f t="shared" ref="X536:X599" si="33">CONCATENATE(W536)</f>
        <v>6.85</v>
      </c>
      <c r="Y536" s="21">
        <f t="shared" ref="Y536:Y599" si="34">IF(OR(W536&lt;$E$7,W536&gt;$G$7),0,(EXP(-0.5*V536^2))/($C$4*(1/SQRT($C$6))*SQRT(2*PI())))</f>
        <v>0.34251454465974324</v>
      </c>
      <c r="Z536" s="21">
        <f t="shared" ref="Z536:Z599" si="35">IF(AND(W536&gt;=$E$7,W536&lt;=$G$7),0,(EXP(-0.5*V536^2))/($C$4*(1/SQRT($C$6))*SQRT(2*PI())))</f>
        <v>0</v>
      </c>
    </row>
    <row r="537" spans="22:26" x14ac:dyDescent="0.25">
      <c r="V537" s="20">
        <v>1.93</v>
      </c>
      <c r="W537" s="20">
        <f t="shared" si="32"/>
        <v>6.86</v>
      </c>
      <c r="X537" s="22" t="str">
        <f t="shared" si="33"/>
        <v>6.86</v>
      </c>
      <c r="Y537" s="21">
        <f t="shared" si="34"/>
        <v>0.33598419593876605</v>
      </c>
      <c r="Z537" s="21">
        <f t="shared" si="35"/>
        <v>0</v>
      </c>
    </row>
    <row r="538" spans="22:26" x14ac:dyDescent="0.25">
      <c r="V538" s="20">
        <v>1.94</v>
      </c>
      <c r="W538" s="20">
        <f t="shared" si="32"/>
        <v>6.86</v>
      </c>
      <c r="X538" s="22" t="str">
        <f t="shared" si="33"/>
        <v>6.86</v>
      </c>
      <c r="Y538" s="21">
        <f t="shared" si="34"/>
        <v>0.32954539801854327</v>
      </c>
      <c r="Z538" s="21">
        <f t="shared" si="35"/>
        <v>0</v>
      </c>
    </row>
    <row r="539" spans="22:26" x14ac:dyDescent="0.25">
      <c r="V539" s="20">
        <v>1.95</v>
      </c>
      <c r="W539" s="20">
        <f t="shared" si="32"/>
        <v>6.86</v>
      </c>
      <c r="X539" s="22" t="str">
        <f t="shared" si="33"/>
        <v>6.86</v>
      </c>
      <c r="Y539" s="21">
        <f t="shared" si="34"/>
        <v>0.32319767177691294</v>
      </c>
      <c r="Z539" s="21">
        <f t="shared" si="35"/>
        <v>0</v>
      </c>
    </row>
    <row r="540" spans="22:26" x14ac:dyDescent="0.25">
      <c r="V540" s="20">
        <v>1.96</v>
      </c>
      <c r="W540" s="20">
        <f t="shared" si="32"/>
        <v>6.86</v>
      </c>
      <c r="X540" s="22" t="str">
        <f t="shared" si="33"/>
        <v>6.86</v>
      </c>
      <c r="Y540" s="21">
        <f t="shared" si="34"/>
        <v>0.31694052024025571</v>
      </c>
      <c r="Z540" s="21">
        <f t="shared" si="35"/>
        <v>0</v>
      </c>
    </row>
    <row r="541" spans="22:26" x14ac:dyDescent="0.25">
      <c r="V541" s="20">
        <v>1.97</v>
      </c>
      <c r="W541" s="20">
        <f t="shared" si="32"/>
        <v>6.86</v>
      </c>
      <c r="X541" s="22" t="str">
        <f t="shared" si="33"/>
        <v>6.86</v>
      </c>
      <c r="Y541" s="21">
        <f t="shared" si="34"/>
        <v>0.31077342912419292</v>
      </c>
      <c r="Z541" s="21">
        <f t="shared" si="35"/>
        <v>0</v>
      </c>
    </row>
    <row r="542" spans="22:26" x14ac:dyDescent="0.25">
      <c r="V542" s="20">
        <v>1.98</v>
      </c>
      <c r="W542" s="20">
        <f t="shared" si="32"/>
        <v>6.87</v>
      </c>
      <c r="X542" s="22" t="str">
        <f t="shared" si="33"/>
        <v>6.87</v>
      </c>
      <c r="Y542" s="21">
        <f t="shared" si="34"/>
        <v>0</v>
      </c>
      <c r="Z542" s="21">
        <f t="shared" si="35"/>
        <v>0.30469586737241555</v>
      </c>
    </row>
    <row r="543" spans="22:26" x14ac:dyDescent="0.25">
      <c r="V543" s="20">
        <v>1.99</v>
      </c>
      <c r="W543" s="20">
        <f t="shared" si="32"/>
        <v>6.87</v>
      </c>
      <c r="X543" s="22" t="str">
        <f t="shared" si="33"/>
        <v>6.87</v>
      </c>
      <c r="Y543" s="21">
        <f t="shared" si="34"/>
        <v>0</v>
      </c>
      <c r="Z543" s="21">
        <f t="shared" si="35"/>
        <v>0.29870728769335775</v>
      </c>
    </row>
    <row r="544" spans="22:26" x14ac:dyDescent="0.25">
      <c r="V544" s="20">
        <v>2</v>
      </c>
      <c r="W544" s="20">
        <f t="shared" si="32"/>
        <v>6.87</v>
      </c>
      <c r="X544" s="22" t="str">
        <f t="shared" si="33"/>
        <v>6.87</v>
      </c>
      <c r="Y544" s="21">
        <f t="shared" si="34"/>
        <v>0</v>
      </c>
      <c r="Z544" s="21">
        <f t="shared" si="35"/>
        <v>0.29280712709444051</v>
      </c>
    </row>
    <row r="545" spans="22:26" x14ac:dyDescent="0.25">
      <c r="V545" s="20">
        <v>2.0099999999999998</v>
      </c>
      <c r="W545" s="20">
        <f t="shared" si="32"/>
        <v>6.87</v>
      </c>
      <c r="X545" s="22" t="str">
        <f t="shared" si="33"/>
        <v>6.87</v>
      </c>
      <c r="Y545" s="21">
        <f t="shared" si="34"/>
        <v>0</v>
      </c>
      <c r="Z545" s="21">
        <f t="shared" si="35"/>
        <v>0.28699480741361305</v>
      </c>
    </row>
    <row r="546" spans="22:26" x14ac:dyDescent="0.25">
      <c r="V546" s="20">
        <v>2.02</v>
      </c>
      <c r="W546" s="20">
        <f t="shared" si="32"/>
        <v>6.87</v>
      </c>
      <c r="X546" s="22" t="str">
        <f t="shared" si="33"/>
        <v>6.87</v>
      </c>
      <c r="Y546" s="21">
        <f t="shared" si="34"/>
        <v>0</v>
      </c>
      <c r="Z546" s="21">
        <f t="shared" si="35"/>
        <v>0.28126973584793119</v>
      </c>
    </row>
    <row r="547" spans="22:26" x14ac:dyDescent="0.25">
      <c r="V547" s="20">
        <v>2.0299999999999998</v>
      </c>
      <c r="W547" s="20">
        <f t="shared" si="32"/>
        <v>6.87</v>
      </c>
      <c r="X547" s="22" t="str">
        <f t="shared" si="33"/>
        <v>6.87</v>
      </c>
      <c r="Y547" s="21">
        <f t="shared" si="34"/>
        <v>0</v>
      </c>
      <c r="Z547" s="21">
        <f t="shared" si="35"/>
        <v>0.2756313054789179</v>
      </c>
    </row>
    <row r="548" spans="22:26" x14ac:dyDescent="0.25">
      <c r="V548" s="20">
        <v>2.04</v>
      </c>
      <c r="W548" s="20">
        <f t="shared" si="32"/>
        <v>6.88</v>
      </c>
      <c r="X548" s="22" t="str">
        <f t="shared" si="33"/>
        <v>6.88</v>
      </c>
      <c r="Y548" s="21">
        <f t="shared" si="34"/>
        <v>0</v>
      </c>
      <c r="Z548" s="21">
        <f t="shared" si="35"/>
        <v>0.27007889579445366</v>
      </c>
    </row>
    <row r="549" spans="22:26" x14ac:dyDescent="0.25">
      <c r="V549" s="20">
        <v>2.0499999999999998</v>
      </c>
      <c r="W549" s="20">
        <f t="shared" si="32"/>
        <v>6.88</v>
      </c>
      <c r="X549" s="22" t="str">
        <f t="shared" si="33"/>
        <v>6.88</v>
      </c>
      <c r="Y549" s="21">
        <f t="shared" si="34"/>
        <v>0</v>
      </c>
      <c r="Z549" s="21">
        <f t="shared" si="35"/>
        <v>0.26461187320696239</v>
      </c>
    </row>
    <row r="550" spans="22:26" x14ac:dyDescent="0.25">
      <c r="V550" s="20">
        <v>2.06</v>
      </c>
      <c r="W550" s="20">
        <f t="shared" si="32"/>
        <v>6.88</v>
      </c>
      <c r="X550" s="22" t="str">
        <f t="shared" si="33"/>
        <v>6.88</v>
      </c>
      <c r="Y550" s="21">
        <f t="shared" si="34"/>
        <v>0</v>
      </c>
      <c r="Z550" s="21">
        <f t="shared" si="35"/>
        <v>0.25922959156765274</v>
      </c>
    </row>
    <row r="551" spans="22:26" x14ac:dyDescent="0.25">
      <c r="V551" s="20">
        <v>2.0699999999999998</v>
      </c>
      <c r="W551" s="20">
        <f t="shared" si="32"/>
        <v>6.88</v>
      </c>
      <c r="X551" s="22" t="str">
        <f t="shared" si="33"/>
        <v>6.88</v>
      </c>
      <c r="Y551" s="21">
        <f t="shared" si="34"/>
        <v>0</v>
      </c>
      <c r="Z551" s="21">
        <f t="shared" si="35"/>
        <v>0.25393139267659426</v>
      </c>
    </row>
    <row r="552" spans="22:26" x14ac:dyDescent="0.25">
      <c r="V552" s="20">
        <v>2.08</v>
      </c>
      <c r="W552" s="20">
        <f t="shared" si="32"/>
        <v>6.88</v>
      </c>
      <c r="X552" s="22" t="str">
        <f t="shared" si="33"/>
        <v>6.88</v>
      </c>
      <c r="Y552" s="21">
        <f t="shared" si="34"/>
        <v>0</v>
      </c>
      <c r="Z552" s="21">
        <f t="shared" si="35"/>
        <v>0.24871660678840615</v>
      </c>
    </row>
    <row r="553" spans="22:26" x14ac:dyDescent="0.25">
      <c r="V553" s="20">
        <v>2.09</v>
      </c>
      <c r="W553" s="20">
        <f t="shared" si="32"/>
        <v>6.89</v>
      </c>
      <c r="X553" s="22" t="str">
        <f t="shared" si="33"/>
        <v>6.89</v>
      </c>
      <c r="Y553" s="21">
        <f t="shared" si="34"/>
        <v>0</v>
      </c>
      <c r="Z553" s="21">
        <f t="shared" si="35"/>
        <v>0.24358455311335045</v>
      </c>
    </row>
    <row r="554" spans="22:26" x14ac:dyDescent="0.25">
      <c r="V554" s="20">
        <v>2.1</v>
      </c>
      <c r="W554" s="20">
        <f t="shared" si="32"/>
        <v>6.89</v>
      </c>
      <c r="X554" s="22" t="str">
        <f t="shared" si="33"/>
        <v>6.89</v>
      </c>
      <c r="Y554" s="21">
        <f t="shared" si="34"/>
        <v>0</v>
      </c>
      <c r="Z554" s="21">
        <f t="shared" si="35"/>
        <v>0.23853454031362192</v>
      </c>
    </row>
    <row r="555" spans="22:26" x14ac:dyDescent="0.25">
      <c r="V555" s="20">
        <v>2.11</v>
      </c>
      <c r="W555" s="20">
        <f t="shared" si="32"/>
        <v>6.89</v>
      </c>
      <c r="X555" s="22" t="str">
        <f t="shared" si="33"/>
        <v>6.89</v>
      </c>
      <c r="Y555" s="21">
        <f t="shared" si="34"/>
        <v>0</v>
      </c>
      <c r="Z555" s="21">
        <f t="shared" si="35"/>
        <v>0.23356586699464499</v>
      </c>
    </row>
    <row r="556" spans="22:26" x14ac:dyDescent="0.25">
      <c r="V556" s="20">
        <v>2.12</v>
      </c>
      <c r="W556" s="20">
        <f t="shared" si="32"/>
        <v>6.89</v>
      </c>
      <c r="X556" s="22" t="str">
        <f t="shared" si="33"/>
        <v>6.89</v>
      </c>
      <c r="Y556" s="21">
        <f t="shared" si="34"/>
        <v>0</v>
      </c>
      <c r="Z556" s="21">
        <f t="shared" si="35"/>
        <v>0.22867782219118146</v>
      </c>
    </row>
    <row r="557" spans="22:26" x14ac:dyDescent="0.25">
      <c r="V557" s="20">
        <v>2.13</v>
      </c>
      <c r="W557" s="20">
        <f t="shared" si="32"/>
        <v>6.89</v>
      </c>
      <c r="X557" s="22" t="str">
        <f t="shared" si="33"/>
        <v>6.89</v>
      </c>
      <c r="Y557" s="21">
        <f t="shared" si="34"/>
        <v>0</v>
      </c>
      <c r="Z557" s="21">
        <f t="shared" si="35"/>
        <v>0.22386968584807512</v>
      </c>
    </row>
    <row r="558" spans="22:26" x14ac:dyDescent="0.25">
      <c r="V558" s="20">
        <v>2.14</v>
      </c>
      <c r="W558" s="20">
        <f t="shared" si="32"/>
        <v>6.89</v>
      </c>
      <c r="X558" s="22" t="str">
        <f t="shared" si="33"/>
        <v>6.89</v>
      </c>
      <c r="Y558" s="21">
        <f t="shared" si="34"/>
        <v>0</v>
      </c>
      <c r="Z558" s="21">
        <f t="shared" si="35"/>
        <v>0.21914072929545306</v>
      </c>
    </row>
    <row r="559" spans="22:26" x14ac:dyDescent="0.25">
      <c r="V559" s="20">
        <v>2.15</v>
      </c>
      <c r="W559" s="20">
        <f t="shared" si="32"/>
        <v>6.9</v>
      </c>
      <c r="X559" s="22" t="str">
        <f t="shared" si="33"/>
        <v>6.9</v>
      </c>
      <c r="Y559" s="21">
        <f t="shared" si="34"/>
        <v>0</v>
      </c>
      <c r="Z559" s="21">
        <f t="shared" si="35"/>
        <v>0.21449021571822435</v>
      </c>
    </row>
    <row r="560" spans="22:26" x14ac:dyDescent="0.25">
      <c r="V560" s="20">
        <v>2.16</v>
      </c>
      <c r="W560" s="20">
        <f t="shared" si="32"/>
        <v>6.9</v>
      </c>
      <c r="X560" s="22" t="str">
        <f t="shared" si="33"/>
        <v>6.9</v>
      </c>
      <c r="Y560" s="21">
        <f t="shared" si="34"/>
        <v>0</v>
      </c>
      <c r="Z560" s="21">
        <f t="shared" si="35"/>
        <v>0.20991740061971029</v>
      </c>
    </row>
    <row r="561" spans="22:26" x14ac:dyDescent="0.25">
      <c r="V561" s="20">
        <v>2.17</v>
      </c>
      <c r="W561" s="20">
        <f t="shared" si="32"/>
        <v>6.9</v>
      </c>
      <c r="X561" s="22" t="str">
        <f t="shared" si="33"/>
        <v>6.9</v>
      </c>
      <c r="Y561" s="21">
        <f t="shared" si="34"/>
        <v>0</v>
      </c>
      <c r="Z561" s="21">
        <f t="shared" si="35"/>
        <v>0.20542153227926116</v>
      </c>
    </row>
    <row r="562" spans="22:26" x14ac:dyDescent="0.25">
      <c r="V562" s="20">
        <v>2.1800000000000002</v>
      </c>
      <c r="W562" s="20">
        <f t="shared" si="32"/>
        <v>6.9</v>
      </c>
      <c r="X562" s="22" t="str">
        <f t="shared" si="33"/>
        <v>6.9</v>
      </c>
      <c r="Y562" s="21">
        <f t="shared" si="34"/>
        <v>0</v>
      </c>
      <c r="Z562" s="21">
        <f t="shared" si="35"/>
        <v>0.20100185220371053</v>
      </c>
    </row>
    <row r="563" spans="22:26" x14ac:dyDescent="0.25">
      <c r="V563" s="20">
        <v>2.19</v>
      </c>
      <c r="W563" s="20">
        <f t="shared" si="32"/>
        <v>6.9</v>
      </c>
      <c r="X563" s="22" t="str">
        <f t="shared" si="33"/>
        <v>6.9</v>
      </c>
      <c r="Y563" s="21">
        <f t="shared" si="34"/>
        <v>0</v>
      </c>
      <c r="Z563" s="21">
        <f t="shared" si="35"/>
        <v>0.19665759557253498</v>
      </c>
    </row>
    <row r="564" spans="22:26" x14ac:dyDescent="0.25">
      <c r="V564" s="20">
        <v>2.2000000000000002</v>
      </c>
      <c r="W564" s="20">
        <f t="shared" si="32"/>
        <v>6.91</v>
      </c>
      <c r="X564" s="22" t="str">
        <f t="shared" si="33"/>
        <v>6.91</v>
      </c>
      <c r="Y564" s="21">
        <f t="shared" si="34"/>
        <v>0</v>
      </c>
      <c r="Z564" s="21">
        <f t="shared" si="35"/>
        <v>0.19238799167658518</v>
      </c>
    </row>
    <row r="565" spans="22:26" x14ac:dyDescent="0.25">
      <c r="V565" s="20">
        <v>2.21</v>
      </c>
      <c r="W565" s="20">
        <f t="shared" si="32"/>
        <v>6.91</v>
      </c>
      <c r="X565" s="22" t="str">
        <f t="shared" si="33"/>
        <v>6.91</v>
      </c>
      <c r="Y565" s="21">
        <f t="shared" si="34"/>
        <v>0</v>
      </c>
      <c r="Z565" s="21">
        <f t="shared" si="35"/>
        <v>0.18819226435027123</v>
      </c>
    </row>
    <row r="566" spans="22:26" x14ac:dyDescent="0.25">
      <c r="V566" s="20">
        <v>2.2200000000000002</v>
      </c>
      <c r="W566" s="20">
        <f t="shared" si="32"/>
        <v>6.91</v>
      </c>
      <c r="X566" s="22" t="str">
        <f t="shared" si="33"/>
        <v>6.91</v>
      </c>
      <c r="Y566" s="21">
        <f t="shared" si="34"/>
        <v>0</v>
      </c>
      <c r="Z566" s="21">
        <f t="shared" si="35"/>
        <v>0.18406963239708227</v>
      </c>
    </row>
    <row r="567" spans="22:26" x14ac:dyDescent="0.25">
      <c r="V567" s="20">
        <v>2.23</v>
      </c>
      <c r="W567" s="20">
        <f t="shared" si="32"/>
        <v>6.91</v>
      </c>
      <c r="X567" s="22" t="str">
        <f t="shared" si="33"/>
        <v>6.91</v>
      </c>
      <c r="Y567" s="21">
        <f t="shared" si="34"/>
        <v>0</v>
      </c>
      <c r="Z567" s="21">
        <f t="shared" si="35"/>
        <v>0.18001931000833729</v>
      </c>
    </row>
    <row r="568" spans="22:26" x14ac:dyDescent="0.25">
      <c r="V568" s="20">
        <v>2.2400000000000002</v>
      </c>
      <c r="W568" s="20">
        <f t="shared" si="32"/>
        <v>6.91</v>
      </c>
      <c r="X568" s="22" t="str">
        <f t="shared" si="33"/>
        <v>6.91</v>
      </c>
      <c r="Y568" s="21">
        <f t="shared" si="34"/>
        <v>0</v>
      </c>
      <c r="Z568" s="21">
        <f t="shared" si="35"/>
        <v>0.17604050717506206</v>
      </c>
    </row>
    <row r="569" spans="22:26" x14ac:dyDescent="0.25">
      <c r="V569" s="20">
        <v>2.25</v>
      </c>
      <c r="W569" s="20">
        <f t="shared" si="32"/>
        <v>6.91</v>
      </c>
      <c r="X569" s="22" t="str">
        <f t="shared" si="33"/>
        <v>6.91</v>
      </c>
      <c r="Y569" s="21">
        <f t="shared" si="34"/>
        <v>0</v>
      </c>
      <c r="Z569" s="21">
        <f t="shared" si="35"/>
        <v>0.17213243009290211</v>
      </c>
    </row>
    <row r="570" spans="22:26" x14ac:dyDescent="0.25">
      <c r="V570" s="20">
        <v>2.2599999999999998</v>
      </c>
      <c r="W570" s="20">
        <f t="shared" si="32"/>
        <v>6.92</v>
      </c>
      <c r="X570" s="22" t="str">
        <f t="shared" si="33"/>
        <v>6.92</v>
      </c>
      <c r="Y570" s="21">
        <f t="shared" si="34"/>
        <v>0</v>
      </c>
      <c r="Z570" s="21">
        <f t="shared" si="35"/>
        <v>0.16829428155998125</v>
      </c>
    </row>
    <row r="571" spans="22:26" x14ac:dyDescent="0.25">
      <c r="V571" s="20">
        <v>2.27</v>
      </c>
      <c r="W571" s="20">
        <f t="shared" si="32"/>
        <v>6.92</v>
      </c>
      <c r="X571" s="22" t="str">
        <f t="shared" si="33"/>
        <v>6.92</v>
      </c>
      <c r="Y571" s="21">
        <f t="shared" si="34"/>
        <v>0</v>
      </c>
      <c r="Z571" s="21">
        <f t="shared" si="35"/>
        <v>0.16452526136762838</v>
      </c>
    </row>
    <row r="572" spans="22:26" x14ac:dyDescent="0.25">
      <c r="V572" s="20">
        <v>2.2799999999999998</v>
      </c>
      <c r="W572" s="20">
        <f t="shared" si="32"/>
        <v>6.92</v>
      </c>
      <c r="X572" s="22" t="str">
        <f t="shared" si="33"/>
        <v>6.92</v>
      </c>
      <c r="Y572" s="21">
        <f t="shared" si="34"/>
        <v>0</v>
      </c>
      <c r="Z572" s="21">
        <f t="shared" si="35"/>
        <v>0.16082456668389819</v>
      </c>
    </row>
    <row r="573" spans="22:26" x14ac:dyDescent="0.25">
      <c r="V573" s="20">
        <v>2.29</v>
      </c>
      <c r="W573" s="20">
        <f t="shared" si="32"/>
        <v>6.92</v>
      </c>
      <c r="X573" s="22" t="str">
        <f t="shared" si="33"/>
        <v>6.92</v>
      </c>
      <c r="Y573" s="21">
        <f t="shared" si="34"/>
        <v>0</v>
      </c>
      <c r="Z573" s="21">
        <f t="shared" si="35"/>
        <v>0.15719139242981703</v>
      </c>
    </row>
    <row r="574" spans="22:26" x14ac:dyDescent="0.25">
      <c r="V574" s="20">
        <v>2.2999999999999998</v>
      </c>
      <c r="W574" s="20">
        <f t="shared" si="32"/>
        <v>6.92</v>
      </c>
      <c r="X574" s="22" t="str">
        <f t="shared" si="33"/>
        <v>6.92</v>
      </c>
      <c r="Y574" s="21">
        <f t="shared" si="34"/>
        <v>0</v>
      </c>
      <c r="Z574" s="21">
        <f t="shared" si="35"/>
        <v>0.15362493164829744</v>
      </c>
    </row>
    <row r="575" spans="22:26" x14ac:dyDescent="0.25">
      <c r="V575" s="20">
        <v>2.31</v>
      </c>
      <c r="W575" s="20">
        <f t="shared" si="32"/>
        <v>6.93</v>
      </c>
      <c r="X575" s="22" t="str">
        <f t="shared" si="33"/>
        <v>6.93</v>
      </c>
      <c r="Y575" s="21">
        <f t="shared" si="34"/>
        <v>0</v>
      </c>
      <c r="Z575" s="21">
        <f t="shared" si="35"/>
        <v>0.15012437586566313</v>
      </c>
    </row>
    <row r="576" spans="22:26" x14ac:dyDescent="0.25">
      <c r="V576" s="20">
        <v>2.3199999999999998</v>
      </c>
      <c r="W576" s="20">
        <f t="shared" si="32"/>
        <v>6.93</v>
      </c>
      <c r="X576" s="22" t="str">
        <f t="shared" si="33"/>
        <v>6.93</v>
      </c>
      <c r="Y576" s="21">
        <f t="shared" si="34"/>
        <v>0</v>
      </c>
      <c r="Z576" s="21">
        <f t="shared" si="35"/>
        <v>0.14668891544574131</v>
      </c>
    </row>
    <row r="577" spans="22:26" x14ac:dyDescent="0.25">
      <c r="V577" s="20">
        <v>2.33</v>
      </c>
      <c r="W577" s="20">
        <f t="shared" si="32"/>
        <v>6.93</v>
      </c>
      <c r="X577" s="22" t="str">
        <f t="shared" si="33"/>
        <v>6.93</v>
      </c>
      <c r="Y577" s="21">
        <f t="shared" si="34"/>
        <v>0</v>
      </c>
      <c r="Z577" s="21">
        <f t="shared" si="35"/>
        <v>0.14331773993647659</v>
      </c>
    </row>
    <row r="578" spans="22:26" x14ac:dyDescent="0.25">
      <c r="V578" s="20">
        <v>2.34</v>
      </c>
      <c r="W578" s="20">
        <f t="shared" si="32"/>
        <v>6.93</v>
      </c>
      <c r="X578" s="22" t="str">
        <f t="shared" si="33"/>
        <v>6.93</v>
      </c>
      <c r="Y578" s="21">
        <f t="shared" si="34"/>
        <v>0</v>
      </c>
      <c r="Z578" s="21">
        <f t="shared" si="35"/>
        <v>0.14001003840903517</v>
      </c>
    </row>
    <row r="579" spans="22:26" x14ac:dyDescent="0.25">
      <c r="V579" s="20">
        <v>2.35</v>
      </c>
      <c r="W579" s="20">
        <f t="shared" si="32"/>
        <v>6.93</v>
      </c>
      <c r="X579" s="22" t="str">
        <f t="shared" si="33"/>
        <v>6.93</v>
      </c>
      <c r="Y579" s="21">
        <f t="shared" si="34"/>
        <v>0</v>
      </c>
      <c r="Z579" s="21">
        <f t="shared" si="35"/>
        <v>0.13676499978936674</v>
      </c>
    </row>
    <row r="580" spans="22:26" x14ac:dyDescent="0.25">
      <c r="V580" s="20">
        <v>2.36</v>
      </c>
      <c r="W580" s="20">
        <f t="shared" si="32"/>
        <v>6.94</v>
      </c>
      <c r="X580" s="22" t="str">
        <f t="shared" si="33"/>
        <v>6.94</v>
      </c>
      <c r="Y580" s="21">
        <f t="shared" si="34"/>
        <v>0</v>
      </c>
      <c r="Z580" s="21">
        <f t="shared" si="35"/>
        <v>0.13358181318220427</v>
      </c>
    </row>
    <row r="581" spans="22:26" x14ac:dyDescent="0.25">
      <c r="V581" s="20">
        <v>2.37</v>
      </c>
      <c r="W581" s="20">
        <f t="shared" si="32"/>
        <v>6.94</v>
      </c>
      <c r="X581" s="22" t="str">
        <f t="shared" si="33"/>
        <v>6.94</v>
      </c>
      <c r="Y581" s="21">
        <f t="shared" si="34"/>
        <v>0</v>
      </c>
      <c r="Z581" s="21">
        <f t="shared" si="35"/>
        <v>0.13045966818747981</v>
      </c>
    </row>
    <row r="582" spans="22:26" x14ac:dyDescent="0.25">
      <c r="V582" s="20">
        <v>2.38</v>
      </c>
      <c r="W582" s="20">
        <f t="shared" si="32"/>
        <v>6.94</v>
      </c>
      <c r="X582" s="22" t="str">
        <f t="shared" si="33"/>
        <v>6.94</v>
      </c>
      <c r="Y582" s="21">
        <f t="shared" si="34"/>
        <v>0</v>
      </c>
      <c r="Z582" s="21">
        <f t="shared" si="35"/>
        <v>0.12739775520914928</v>
      </c>
    </row>
    <row r="583" spans="22:26" x14ac:dyDescent="0.25">
      <c r="V583" s="20">
        <v>2.39</v>
      </c>
      <c r="W583" s="20">
        <f t="shared" si="32"/>
        <v>6.94</v>
      </c>
      <c r="X583" s="22" t="str">
        <f t="shared" si="33"/>
        <v>6.94</v>
      </c>
      <c r="Y583" s="21">
        <f t="shared" si="34"/>
        <v>0</v>
      </c>
      <c r="Z583" s="21">
        <f t="shared" si="35"/>
        <v>0.12439526575641532</v>
      </c>
    </row>
    <row r="584" spans="22:26" x14ac:dyDescent="0.25">
      <c r="V584" s="20">
        <v>2.4</v>
      </c>
      <c r="W584" s="20">
        <f t="shared" si="32"/>
        <v>6.94</v>
      </c>
      <c r="X584" s="22" t="str">
        <f t="shared" si="33"/>
        <v>6.94</v>
      </c>
      <c r="Y584" s="21">
        <f t="shared" si="34"/>
        <v>0</v>
      </c>
      <c r="Z584" s="21">
        <f t="shared" si="35"/>
        <v>0.12145139273735088</v>
      </c>
    </row>
    <row r="585" spans="22:26" x14ac:dyDescent="0.25">
      <c r="V585" s="20">
        <v>2.41</v>
      </c>
      <c r="W585" s="20">
        <f t="shared" si="32"/>
        <v>6.94</v>
      </c>
      <c r="X585" s="22" t="str">
        <f t="shared" si="33"/>
        <v>6.94</v>
      </c>
      <c r="Y585" s="21">
        <f t="shared" si="34"/>
        <v>0</v>
      </c>
      <c r="Z585" s="21">
        <f t="shared" si="35"/>
        <v>0.11856533074492479</v>
      </c>
    </row>
    <row r="586" spans="22:26" x14ac:dyDescent="0.25">
      <c r="V586" s="20">
        <v>2.42</v>
      </c>
      <c r="W586" s="20">
        <f t="shared" si="32"/>
        <v>6.95</v>
      </c>
      <c r="X586" s="22" t="str">
        <f t="shared" si="33"/>
        <v>6.95</v>
      </c>
      <c r="Y586" s="21">
        <f t="shared" si="34"/>
        <v>0</v>
      </c>
      <c r="Z586" s="21">
        <f t="shared" si="35"/>
        <v>0.11573627633544166</v>
      </c>
    </row>
    <row r="587" spans="22:26" x14ac:dyDescent="0.25">
      <c r="V587" s="20">
        <v>2.4300000000000002</v>
      </c>
      <c r="W587" s="20">
        <f t="shared" si="32"/>
        <v>6.95</v>
      </c>
      <c r="X587" s="22" t="str">
        <f t="shared" si="33"/>
        <v>6.95</v>
      </c>
      <c r="Y587" s="21">
        <f t="shared" si="34"/>
        <v>0</v>
      </c>
      <c r="Z587" s="21">
        <f t="shared" si="35"/>
        <v>0.11296342829940798</v>
      </c>
    </row>
    <row r="588" spans="22:26" x14ac:dyDescent="0.25">
      <c r="V588" s="20">
        <v>2.44</v>
      </c>
      <c r="W588" s="20">
        <f t="shared" si="32"/>
        <v>6.95</v>
      </c>
      <c r="X588" s="22" t="str">
        <f t="shared" si="33"/>
        <v>6.95</v>
      </c>
      <c r="Y588" s="21">
        <f t="shared" si="34"/>
        <v>0</v>
      </c>
      <c r="Z588" s="21">
        <f t="shared" si="35"/>
        <v>0.11024598792484594</v>
      </c>
    </row>
    <row r="589" spans="22:26" x14ac:dyDescent="0.25">
      <c r="V589" s="20">
        <v>2.4500000000000002</v>
      </c>
      <c r="W589" s="20">
        <f t="shared" si="32"/>
        <v>6.95</v>
      </c>
      <c r="X589" s="22" t="str">
        <f t="shared" si="33"/>
        <v>6.95</v>
      </c>
      <c r="Y589" s="21">
        <f t="shared" si="34"/>
        <v>0</v>
      </c>
      <c r="Z589" s="21">
        <f t="shared" si="35"/>
        <v>0.10758315925307717</v>
      </c>
    </row>
    <row r="590" spans="22:26" x14ac:dyDescent="0.25">
      <c r="V590" s="20">
        <v>2.46</v>
      </c>
      <c r="W590" s="20">
        <f t="shared" si="32"/>
        <v>6.95</v>
      </c>
      <c r="X590" s="22" t="str">
        <f t="shared" si="33"/>
        <v>6.95</v>
      </c>
      <c r="Y590" s="21">
        <f t="shared" si="34"/>
        <v>0</v>
      </c>
      <c r="Z590" s="21">
        <f t="shared" si="35"/>
        <v>0.10497414932700752</v>
      </c>
    </row>
    <row r="591" spans="22:26" x14ac:dyDescent="0.25">
      <c r="V591" s="20">
        <v>2.4700000000000002</v>
      </c>
      <c r="W591" s="20">
        <f t="shared" si="32"/>
        <v>6.96</v>
      </c>
      <c r="X591" s="22" t="str">
        <f t="shared" si="33"/>
        <v>6.96</v>
      </c>
      <c r="Y591" s="21">
        <f t="shared" si="34"/>
        <v>0</v>
      </c>
      <c r="Z591" s="21">
        <f t="shared" si="35"/>
        <v>0.10241816843194286</v>
      </c>
    </row>
    <row r="592" spans="22:26" x14ac:dyDescent="0.25">
      <c r="V592" s="20">
        <v>2.48</v>
      </c>
      <c r="W592" s="20">
        <f t="shared" si="32"/>
        <v>6.96</v>
      </c>
      <c r="X592" s="22" t="str">
        <f t="shared" si="33"/>
        <v>6.96</v>
      </c>
      <c r="Y592" s="21">
        <f t="shared" si="34"/>
        <v>0</v>
      </c>
      <c r="Z592" s="21">
        <f t="shared" si="35"/>
        <v>9.9914430328977663E-2</v>
      </c>
    </row>
    <row r="593" spans="22:26" x14ac:dyDescent="0.25">
      <c r="V593" s="20">
        <v>2.4900000000000002</v>
      </c>
      <c r="W593" s="20">
        <f t="shared" si="32"/>
        <v>6.96</v>
      </c>
      <c r="X593" s="22" t="str">
        <f t="shared" si="33"/>
        <v>6.96</v>
      </c>
      <c r="Y593" s="21">
        <f t="shared" si="34"/>
        <v>0</v>
      </c>
      <c r="Z593" s="21">
        <f t="shared" si="35"/>
        <v>9.7462152480993908E-2</v>
      </c>
    </row>
    <row r="594" spans="22:26" x14ac:dyDescent="0.25">
      <c r="V594" s="20">
        <v>2.5</v>
      </c>
      <c r="W594" s="20">
        <f t="shared" si="32"/>
        <v>6.96</v>
      </c>
      <c r="X594" s="22" t="str">
        <f t="shared" si="33"/>
        <v>6.96</v>
      </c>
      <c r="Y594" s="21">
        <f t="shared" si="34"/>
        <v>0</v>
      </c>
      <c r="Z594" s="21">
        <f t="shared" si="35"/>
        <v>9.5060556271320013E-2</v>
      </c>
    </row>
    <row r="595" spans="22:26" x14ac:dyDescent="0.25">
      <c r="V595" s="20">
        <v>2.5099999999999998</v>
      </c>
      <c r="W595" s="20">
        <f t="shared" si="32"/>
        <v>6.96</v>
      </c>
      <c r="X595" s="22" t="str">
        <f t="shared" si="33"/>
        <v>6.96</v>
      </c>
      <c r="Y595" s="21">
        <f t="shared" si="34"/>
        <v>0</v>
      </c>
      <c r="Z595" s="21">
        <f t="shared" si="35"/>
        <v>9.2708867215096774E-2</v>
      </c>
    </row>
    <row r="596" spans="22:26" x14ac:dyDescent="0.25">
      <c r="V596" s="20">
        <v>2.52</v>
      </c>
      <c r="W596" s="20">
        <f t="shared" si="32"/>
        <v>6.96</v>
      </c>
      <c r="X596" s="22" t="str">
        <f t="shared" si="33"/>
        <v>6.96</v>
      </c>
      <c r="Y596" s="21">
        <f t="shared" si="34"/>
        <v>0</v>
      </c>
      <c r="Z596" s="21">
        <f t="shared" si="35"/>
        <v>9.0406315163405901E-2</v>
      </c>
    </row>
    <row r="597" spans="22:26" x14ac:dyDescent="0.25">
      <c r="V597" s="20">
        <v>2.5299999999999998</v>
      </c>
      <c r="W597" s="20">
        <f t="shared" si="32"/>
        <v>6.97</v>
      </c>
      <c r="X597" s="22" t="str">
        <f t="shared" si="33"/>
        <v>6.97</v>
      </c>
      <c r="Y597" s="21">
        <f t="shared" si="34"/>
        <v>0</v>
      </c>
      <c r="Z597" s="21">
        <f t="shared" si="35"/>
        <v>8.815213450021836E-2</v>
      </c>
    </row>
    <row r="598" spans="22:26" x14ac:dyDescent="0.25">
      <c r="V598" s="20">
        <v>2.54</v>
      </c>
      <c r="W598" s="20">
        <f t="shared" si="32"/>
        <v>6.97</v>
      </c>
      <c r="X598" s="22" t="str">
        <f t="shared" si="33"/>
        <v>6.97</v>
      </c>
      <c r="Y598" s="21">
        <f t="shared" si="34"/>
        <v>0</v>
      </c>
      <c r="Z598" s="21">
        <f t="shared" si="35"/>
        <v>8.5945564332221391E-2</v>
      </c>
    </row>
    <row r="599" spans="22:26" x14ac:dyDescent="0.25">
      <c r="V599" s="20">
        <v>2.5499999999999998</v>
      </c>
      <c r="W599" s="20">
        <f t="shared" si="32"/>
        <v>6.97</v>
      </c>
      <c r="X599" s="22" t="str">
        <f t="shared" si="33"/>
        <v>6.97</v>
      </c>
      <c r="Y599" s="21">
        <f t="shared" si="34"/>
        <v>0</v>
      </c>
      <c r="Z599" s="21">
        <f t="shared" si="35"/>
        <v>8.3785848671592222E-2</v>
      </c>
    </row>
    <row r="600" spans="22:26" x14ac:dyDescent="0.25">
      <c r="V600" s="20">
        <v>2.56</v>
      </c>
      <c r="W600" s="20">
        <f t="shared" ref="W600:W663" si="36">ROUND(V600*$C$4/SQRT($C$6)+$C$5,2)</f>
        <v>6.97</v>
      </c>
      <c r="X600" s="22" t="str">
        <f t="shared" ref="X600:X663" si="37">CONCATENATE(W600)</f>
        <v>6.97</v>
      </c>
      <c r="Y600" s="21">
        <f t="shared" ref="Y600:Y664" si="38">IF(OR(W600&lt;$E$7,W600&gt;$G$7),0,(EXP(-0.5*V600^2))/($C$4*(1/SQRT($C$6))*SQRT(2*PI())))</f>
        <v>0</v>
      </c>
      <c r="Z600" s="21">
        <f t="shared" ref="Z600:Z664" si="39">IF(AND(W600&gt;=$E$7,W600&lt;=$G$7),0,(EXP(-0.5*V600^2))/($C$4*(1/SQRT($C$6))*SQRT(2*PI())))</f>
        <v>8.1672236611782495E-2</v>
      </c>
    </row>
    <row r="601" spans="22:26" x14ac:dyDescent="0.25">
      <c r="V601" s="20">
        <v>2.57</v>
      </c>
      <c r="W601" s="20">
        <f t="shared" si="36"/>
        <v>6.97</v>
      </c>
      <c r="X601" s="22" t="str">
        <f t="shared" si="37"/>
        <v>6.97</v>
      </c>
      <c r="Y601" s="21">
        <f t="shared" si="38"/>
        <v>0</v>
      </c>
      <c r="Z601" s="21">
        <f t="shared" si="39"/>
        <v>7.9603982496386727E-2</v>
      </c>
    </row>
    <row r="602" spans="22:26" x14ac:dyDescent="0.25">
      <c r="V602" s="20">
        <v>2.58</v>
      </c>
      <c r="W602" s="20">
        <f t="shared" si="36"/>
        <v>6.98</v>
      </c>
      <c r="X602" s="22" t="str">
        <f t="shared" si="37"/>
        <v>6.98</v>
      </c>
      <c r="Y602" s="21">
        <f t="shared" si="38"/>
        <v>0</v>
      </c>
      <c r="Z602" s="21">
        <f t="shared" si="39"/>
        <v>7.7580346081166707E-2</v>
      </c>
    </row>
    <row r="603" spans="22:26" x14ac:dyDescent="0.25">
      <c r="V603" s="20">
        <v>2.59</v>
      </c>
      <c r="W603" s="20">
        <f t="shared" si="36"/>
        <v>6.98</v>
      </c>
      <c r="X603" s="22" t="str">
        <f t="shared" si="37"/>
        <v>6.98</v>
      </c>
      <c r="Y603" s="21">
        <f t="shared" si="38"/>
        <v>0</v>
      </c>
      <c r="Z603" s="21">
        <f t="shared" si="39"/>
        <v>7.5600592689310658E-2</v>
      </c>
    </row>
    <row r="604" spans="22:26" x14ac:dyDescent="0.25">
      <c r="V604" s="20">
        <v>2.6</v>
      </c>
      <c r="W604" s="20">
        <f t="shared" si="36"/>
        <v>6.98</v>
      </c>
      <c r="X604" s="22" t="str">
        <f t="shared" si="37"/>
        <v>6.98</v>
      </c>
      <c r="Y604" s="21">
        <f t="shared" si="38"/>
        <v>0</v>
      </c>
      <c r="Z604" s="21">
        <f t="shared" si="39"/>
        <v>7.3663993360003538E-2</v>
      </c>
    </row>
    <row r="605" spans="22:26" x14ac:dyDescent="0.25">
      <c r="V605" s="20">
        <v>2.61</v>
      </c>
      <c r="W605" s="20">
        <f t="shared" si="36"/>
        <v>6.98</v>
      </c>
      <c r="X605" s="22" t="str">
        <f t="shared" si="37"/>
        <v>6.98</v>
      </c>
      <c r="Y605" s="21">
        <f t="shared" si="38"/>
        <v>0</v>
      </c>
      <c r="Z605" s="21">
        <f t="shared" si="39"/>
        <v>7.1769824990394124E-2</v>
      </c>
    </row>
    <row r="606" spans="22:26" x14ac:dyDescent="0.25">
      <c r="V606" s="20">
        <v>2.62</v>
      </c>
      <c r="W606" s="20">
        <f t="shared" si="36"/>
        <v>6.98</v>
      </c>
      <c r="X606" s="22" t="str">
        <f t="shared" si="37"/>
        <v>6.98</v>
      </c>
      <c r="Y606" s="21">
        <f t="shared" si="38"/>
        <v>0</v>
      </c>
      <c r="Z606" s="21">
        <f t="shared" si="39"/>
        <v>6.991737047103945E-2</v>
      </c>
    </row>
    <row r="607" spans="22:26" x14ac:dyDescent="0.25">
      <c r="V607" s="20">
        <v>2.63</v>
      </c>
      <c r="W607" s="20">
        <f t="shared" si="36"/>
        <v>6.98</v>
      </c>
      <c r="X607" s="22" t="str">
        <f t="shared" si="37"/>
        <v>6.98</v>
      </c>
      <c r="Y607" s="21">
        <f t="shared" si="38"/>
        <v>0</v>
      </c>
      <c r="Z607" s="21">
        <f t="shared" si="39"/>
        <v>6.8105918814917343E-2</v>
      </c>
    </row>
    <row r="608" spans="22:26" x14ac:dyDescent="0.25">
      <c r="V608" s="20">
        <v>2.64</v>
      </c>
      <c r="W608" s="20">
        <f t="shared" si="36"/>
        <v>6.99</v>
      </c>
      <c r="X608" s="22" t="str">
        <f t="shared" si="37"/>
        <v>6.99</v>
      </c>
      <c r="Y608" s="21">
        <f t="shared" si="38"/>
        <v>0</v>
      </c>
      <c r="Z608" s="21">
        <f t="shared" si="39"/>
        <v>6.6334765280092189E-2</v>
      </c>
    </row>
    <row r="609" spans="22:26" x14ac:dyDescent="0.25">
      <c r="V609" s="20">
        <v>2.65</v>
      </c>
      <c r="W609" s="20">
        <f t="shared" si="36"/>
        <v>6.99</v>
      </c>
      <c r="X609" s="22" t="str">
        <f t="shared" si="37"/>
        <v>6.99</v>
      </c>
      <c r="Y609" s="21">
        <f t="shared" si="38"/>
        <v>0</v>
      </c>
      <c r="Z609" s="21">
        <f t="shared" si="39"/>
        <v>6.4603211486128798E-2</v>
      </c>
    </row>
    <row r="610" spans="22:26" x14ac:dyDescent="0.25">
      <c r="V610" s="20">
        <v>2.66</v>
      </c>
      <c r="W610" s="20">
        <f t="shared" si="36"/>
        <v>6.99</v>
      </c>
      <c r="X610" s="22" t="str">
        <f t="shared" si="37"/>
        <v>6.99</v>
      </c>
      <c r="Y610" s="21">
        <f t="shared" si="38"/>
        <v>0</v>
      </c>
      <c r="Z610" s="21">
        <f t="shared" si="39"/>
        <v>6.2910565524344139E-2</v>
      </c>
    </row>
    <row r="611" spans="22:26" x14ac:dyDescent="0.25">
      <c r="V611" s="20">
        <v>2.67</v>
      </c>
      <c r="W611" s="20">
        <f t="shared" si="36"/>
        <v>6.99</v>
      </c>
      <c r="X611" s="22" t="str">
        <f t="shared" si="37"/>
        <v>6.99</v>
      </c>
      <c r="Y611" s="21">
        <f t="shared" si="38"/>
        <v>0</v>
      </c>
      <c r="Z611" s="21">
        <f t="shared" si="39"/>
        <v>6.1256142061994465E-2</v>
      </c>
    </row>
    <row r="612" spans="22:26" x14ac:dyDescent="0.25">
      <c r="V612" s="20">
        <v>2.68</v>
      </c>
      <c r="W612" s="20">
        <f t="shared" si="36"/>
        <v>6.99</v>
      </c>
      <c r="X612" s="22" t="str">
        <f t="shared" si="37"/>
        <v>6.99</v>
      </c>
      <c r="Y612" s="21">
        <f t="shared" si="38"/>
        <v>0</v>
      </c>
      <c r="Z612" s="21">
        <f t="shared" si="39"/>
        <v>5.9639262440492509E-2</v>
      </c>
    </row>
    <row r="613" spans="22:26" x14ac:dyDescent="0.25">
      <c r="V613" s="20">
        <v>2.69</v>
      </c>
      <c r="W613" s="20">
        <f t="shared" si="36"/>
        <v>7</v>
      </c>
      <c r="X613" s="22" t="str">
        <f t="shared" si="37"/>
        <v>7</v>
      </c>
      <c r="Y613" s="21">
        <f t="shared" si="38"/>
        <v>0</v>
      </c>
      <c r="Z613" s="21">
        <f t="shared" si="39"/>
        <v>5.8059254767754795E-2</v>
      </c>
    </row>
    <row r="614" spans="22:26" x14ac:dyDescent="0.25">
      <c r="V614" s="20">
        <v>2.7</v>
      </c>
      <c r="W614" s="20">
        <f t="shared" si="36"/>
        <v>7</v>
      </c>
      <c r="X614" s="22" t="str">
        <f t="shared" si="37"/>
        <v>7</v>
      </c>
      <c r="Y614" s="21">
        <f t="shared" si="38"/>
        <v>0</v>
      </c>
      <c r="Z614" s="21">
        <f t="shared" si="39"/>
        <v>5.6515454004776637E-2</v>
      </c>
    </row>
    <row r="615" spans="22:26" x14ac:dyDescent="0.25">
      <c r="V615" s="20">
        <v>2.71</v>
      </c>
      <c r="W615" s="20">
        <f t="shared" si="36"/>
        <v>7</v>
      </c>
      <c r="X615" s="22" t="str">
        <f t="shared" si="37"/>
        <v>7</v>
      </c>
      <c r="Y615" s="21">
        <f t="shared" si="38"/>
        <v>0</v>
      </c>
      <c r="Z615" s="21">
        <f t="shared" si="39"/>
        <v>5.5007202046538486E-2</v>
      </c>
    </row>
    <row r="616" spans="22:26" x14ac:dyDescent="0.25">
      <c r="V616" s="20">
        <v>2.72</v>
      </c>
      <c r="W616" s="20">
        <f t="shared" si="36"/>
        <v>7</v>
      </c>
      <c r="X616" s="22" t="str">
        <f t="shared" si="37"/>
        <v>7</v>
      </c>
      <c r="Y616" s="21">
        <f t="shared" si="38"/>
        <v>0</v>
      </c>
      <c r="Z616" s="21">
        <f t="shared" si="39"/>
        <v>5.3533847797343201E-2</v>
      </c>
    </row>
    <row r="617" spans="22:26" x14ac:dyDescent="0.25">
      <c r="V617" s="20">
        <v>2.73</v>
      </c>
      <c r="W617" s="20">
        <f t="shared" si="36"/>
        <v>7</v>
      </c>
      <c r="X617" s="22" t="str">
        <f t="shared" si="37"/>
        <v>7</v>
      </c>
      <c r="Y617" s="21">
        <f t="shared" si="38"/>
        <v>0</v>
      </c>
      <c r="Z617" s="21">
        <f t="shared" si="39"/>
        <v>5.2094747240690208E-2</v>
      </c>
    </row>
    <row r="618" spans="22:26" x14ac:dyDescent="0.25">
      <c r="V618" s="20">
        <v>2.74</v>
      </c>
      <c r="W618" s="20">
        <f t="shared" si="36"/>
        <v>7.01</v>
      </c>
      <c r="X618" s="22" t="str">
        <f t="shared" si="37"/>
        <v>7.01</v>
      </c>
      <c r="Y618" s="21">
        <f t="shared" si="38"/>
        <v>0</v>
      </c>
      <c r="Z618" s="21">
        <f t="shared" si="39"/>
        <v>5.0689263503788745E-2</v>
      </c>
    </row>
    <row r="619" spans="22:26" x14ac:dyDescent="0.25">
      <c r="V619" s="20">
        <v>2.75</v>
      </c>
      <c r="W619" s="20">
        <f t="shared" si="36"/>
        <v>7.01</v>
      </c>
      <c r="X619" s="22" t="str">
        <f t="shared" si="37"/>
        <v>7.01</v>
      </c>
      <c r="Y619" s="21">
        <f t="shared" si="38"/>
        <v>0</v>
      </c>
      <c r="Z619" s="21">
        <f t="shared" si="39"/>
        <v>4.9316766916817786E-2</v>
      </c>
    </row>
    <row r="620" spans="22:26" x14ac:dyDescent="0.25">
      <c r="V620" s="20">
        <v>2.76</v>
      </c>
      <c r="W620" s="20">
        <f t="shared" si="36"/>
        <v>7.01</v>
      </c>
      <c r="X620" s="22" t="str">
        <f t="shared" si="37"/>
        <v>7.01</v>
      </c>
      <c r="Y620" s="21">
        <f t="shared" si="38"/>
        <v>0</v>
      </c>
      <c r="Z620" s="21">
        <f t="shared" si="39"/>
        <v>4.7976635067036678E-2</v>
      </c>
    </row>
    <row r="621" spans="22:26" x14ac:dyDescent="0.25">
      <c r="V621" s="20">
        <v>2.77</v>
      </c>
      <c r="W621" s="20">
        <f t="shared" si="36"/>
        <v>7.01</v>
      </c>
      <c r="X621" s="22" t="str">
        <f t="shared" si="37"/>
        <v>7.01</v>
      </c>
      <c r="Y621" s="21">
        <f t="shared" si="38"/>
        <v>0</v>
      </c>
      <c r="Z621" s="21">
        <f t="shared" si="39"/>
        <v>4.6668252847854898E-2</v>
      </c>
    </row>
    <row r="622" spans="22:26" x14ac:dyDescent="0.25">
      <c r="V622" s="20">
        <v>2.78</v>
      </c>
      <c r="W622" s="20">
        <f t="shared" si="36"/>
        <v>7.01</v>
      </c>
      <c r="X622" s="22" t="str">
        <f t="shared" si="37"/>
        <v>7.01</v>
      </c>
      <c r="Y622" s="21">
        <f t="shared" si="38"/>
        <v>0</v>
      </c>
      <c r="Z622" s="21">
        <f t="shared" si="39"/>
        <v>4.5391012502968099E-2</v>
      </c>
    </row>
    <row r="623" spans="22:26" x14ac:dyDescent="0.25">
      <c r="V623" s="20">
        <v>2.79</v>
      </c>
      <c r="W623" s="20">
        <f t="shared" si="36"/>
        <v>7.01</v>
      </c>
      <c r="X623" s="22" t="str">
        <f t="shared" si="37"/>
        <v>7.01</v>
      </c>
      <c r="Y623" s="21">
        <f t="shared" si="38"/>
        <v>0</v>
      </c>
      <c r="Z623" s="21">
        <f t="shared" si="39"/>
        <v>4.4144313665667241E-2</v>
      </c>
    </row>
    <row r="624" spans="22:26" x14ac:dyDescent="0.25">
      <c r="V624" s="20">
        <v>2.8</v>
      </c>
      <c r="W624" s="20">
        <f t="shared" si="36"/>
        <v>7.02</v>
      </c>
      <c r="X624" s="22" t="str">
        <f t="shared" si="37"/>
        <v>7.02</v>
      </c>
      <c r="Y624" s="21">
        <f t="shared" si="38"/>
        <v>0</v>
      </c>
      <c r="Z624" s="21">
        <f t="shared" si="39"/>
        <v>4.2927563393431283E-2</v>
      </c>
    </row>
    <row r="625" spans="22:26" x14ac:dyDescent="0.25">
      <c r="V625" s="20">
        <v>2.81</v>
      </c>
      <c r="W625" s="20">
        <f t="shared" si="36"/>
        <v>7.02</v>
      </c>
      <c r="X625" s="22" t="str">
        <f t="shared" si="37"/>
        <v>7.02</v>
      </c>
      <c r="Y625" s="21">
        <f t="shared" si="38"/>
        <v>0</v>
      </c>
      <c r="Z625" s="21">
        <f t="shared" si="39"/>
        <v>4.1740176197909616E-2</v>
      </c>
    </row>
    <row r="626" spans="22:26" x14ac:dyDescent="0.25">
      <c r="V626" s="20">
        <v>2.82</v>
      </c>
      <c r="W626" s="20">
        <f t="shared" si="36"/>
        <v>7.02</v>
      </c>
      <c r="X626" s="22" t="str">
        <f t="shared" si="37"/>
        <v>7.02</v>
      </c>
      <c r="Y626" s="21">
        <f t="shared" si="38"/>
        <v>0</v>
      </c>
      <c r="Z626" s="21">
        <f t="shared" si="39"/>
        <v>4.0581574070405545E-2</v>
      </c>
    </row>
    <row r="627" spans="22:26" x14ac:dyDescent="0.25">
      <c r="V627" s="20">
        <v>2.83</v>
      </c>
      <c r="W627" s="20">
        <f t="shared" si="36"/>
        <v>7.02</v>
      </c>
      <c r="X627" s="22" t="str">
        <f t="shared" si="37"/>
        <v>7.02</v>
      </c>
      <c r="Y627" s="21">
        <f t="shared" si="38"/>
        <v>0</v>
      </c>
      <c r="Z627" s="21">
        <f t="shared" si="39"/>
        <v>3.9451186502967382E-2</v>
      </c>
    </row>
    <row r="628" spans="22:26" x14ac:dyDescent="0.25">
      <c r="V628" s="20">
        <v>2.84</v>
      </c>
      <c r="W628" s="20">
        <f t="shared" si="36"/>
        <v>7.02</v>
      </c>
      <c r="X628" s="22" t="str">
        <f t="shared" si="37"/>
        <v>7.02</v>
      </c>
      <c r="Y628" s="21">
        <f t="shared" si="38"/>
        <v>0</v>
      </c>
      <c r="Z628" s="21">
        <f t="shared" si="39"/>
        <v>3.8348450505198389E-2</v>
      </c>
    </row>
    <row r="629" spans="22:26" x14ac:dyDescent="0.25">
      <c r="V629" s="20">
        <v>2.85</v>
      </c>
      <c r="W629" s="20">
        <f t="shared" si="36"/>
        <v>7.03</v>
      </c>
      <c r="X629" s="22" t="str">
        <f t="shared" si="37"/>
        <v>7.03</v>
      </c>
      <c r="Y629" s="21">
        <f t="shared" si="38"/>
        <v>0</v>
      </c>
      <c r="Z629" s="21">
        <f t="shared" si="39"/>
        <v>3.7272810616892478E-2</v>
      </c>
    </row>
    <row r="630" spans="22:26" x14ac:dyDescent="0.25">
      <c r="V630" s="20">
        <v>2.86</v>
      </c>
      <c r="W630" s="20">
        <f t="shared" si="36"/>
        <v>7.03</v>
      </c>
      <c r="X630" s="22" t="str">
        <f t="shared" si="37"/>
        <v>7.03</v>
      </c>
      <c r="Y630" s="21">
        <f t="shared" si="38"/>
        <v>0</v>
      </c>
      <c r="Z630" s="21">
        <f t="shared" si="39"/>
        <v>3.6223718916606071E-2</v>
      </c>
    </row>
    <row r="631" spans="22:26" x14ac:dyDescent="0.25">
      <c r="V631" s="20">
        <v>2.87</v>
      </c>
      <c r="W631" s="20">
        <f t="shared" si="36"/>
        <v>7.03</v>
      </c>
      <c r="X631" s="22" t="str">
        <f t="shared" si="37"/>
        <v>7.03</v>
      </c>
      <c r="Y631" s="21">
        <f t="shared" si="38"/>
        <v>0</v>
      </c>
      <c r="Z631" s="21">
        <f t="shared" si="39"/>
        <v>3.5200635026273339E-2</v>
      </c>
    </row>
    <row r="632" spans="22:26" x14ac:dyDescent="0.25">
      <c r="V632" s="20">
        <v>2.88</v>
      </c>
      <c r="W632" s="20">
        <f t="shared" si="36"/>
        <v>7.03</v>
      </c>
      <c r="X632" s="22" t="str">
        <f t="shared" si="37"/>
        <v>7.03</v>
      </c>
      <c r="Y632" s="21">
        <f t="shared" si="38"/>
        <v>0</v>
      </c>
      <c r="Z632" s="21">
        <f t="shared" si="39"/>
        <v>3.4203026111974281E-2</v>
      </c>
    </row>
    <row r="633" spans="22:26" x14ac:dyDescent="0.25">
      <c r="V633" s="20">
        <v>2.89</v>
      </c>
      <c r="W633" s="20">
        <f t="shared" si="36"/>
        <v>7.03</v>
      </c>
      <c r="X633" s="22" t="str">
        <f t="shared" si="37"/>
        <v>7.03</v>
      </c>
      <c r="Y633" s="21">
        <f t="shared" si="38"/>
        <v>0</v>
      </c>
      <c r="Z633" s="21">
        <f t="shared" si="39"/>
        <v>3.3230366880962224E-2</v>
      </c>
    </row>
    <row r="634" spans="22:26" x14ac:dyDescent="0.25">
      <c r="V634" s="20">
        <v>2.9</v>
      </c>
      <c r="W634" s="20">
        <f t="shared" si="36"/>
        <v>7.03</v>
      </c>
      <c r="X634" s="22" t="str">
        <f t="shared" si="37"/>
        <v>7.03</v>
      </c>
      <c r="Y634" s="21">
        <f t="shared" si="38"/>
        <v>0</v>
      </c>
      <c r="Z634" s="21">
        <f t="shared" si="39"/>
        <v>3.2282139575059231E-2</v>
      </c>
    </row>
    <row r="635" spans="22:26" x14ac:dyDescent="0.25">
      <c r="V635" s="20">
        <v>2.91</v>
      </c>
      <c r="W635" s="20">
        <f t="shared" si="36"/>
        <v>7.04</v>
      </c>
      <c r="X635" s="22" t="str">
        <f t="shared" si="37"/>
        <v>7.04</v>
      </c>
      <c r="Y635" s="21">
        <f t="shared" si="38"/>
        <v>0</v>
      </c>
      <c r="Z635" s="21">
        <f t="shared" si="39"/>
        <v>3.1357833960525508E-2</v>
      </c>
    </row>
    <row r="636" spans="22:26" x14ac:dyDescent="0.25">
      <c r="V636" s="20">
        <v>2.92</v>
      </c>
      <c r="W636" s="20">
        <f t="shared" si="36"/>
        <v>7.04</v>
      </c>
      <c r="X636" s="22" t="str">
        <f t="shared" si="37"/>
        <v>7.04</v>
      </c>
      <c r="Y636" s="21">
        <f t="shared" si="38"/>
        <v>0</v>
      </c>
      <c r="Z636" s="21">
        <f t="shared" si="39"/>
        <v>3.0456947314509597E-2</v>
      </c>
    </row>
    <row r="637" spans="22:26" x14ac:dyDescent="0.25">
      <c r="V637" s="20">
        <v>2.93</v>
      </c>
      <c r="W637" s="20">
        <f t="shared" si="36"/>
        <v>7.04</v>
      </c>
      <c r="X637" s="22" t="str">
        <f t="shared" si="37"/>
        <v>7.04</v>
      </c>
      <c r="Y637" s="21">
        <f t="shared" si="38"/>
        <v>0</v>
      </c>
      <c r="Z637" s="21">
        <f t="shared" si="39"/>
        <v>2.957898440818419E-2</v>
      </c>
    </row>
    <row r="638" spans="22:26" x14ac:dyDescent="0.25">
      <c r="V638" s="20">
        <v>2.94</v>
      </c>
      <c r="W638" s="20">
        <f t="shared" si="36"/>
        <v>7.04</v>
      </c>
      <c r="X638" s="22" t="str">
        <f t="shared" si="37"/>
        <v>7.04</v>
      </c>
      <c r="Y638" s="21">
        <f t="shared" si="38"/>
        <v>0</v>
      </c>
      <c r="Z638" s="21">
        <f t="shared" si="39"/>
        <v>2.8723457486673765E-2</v>
      </c>
    </row>
    <row r="639" spans="22:26" x14ac:dyDescent="0.25">
      <c r="V639" s="20">
        <v>2.95</v>
      </c>
      <c r="W639" s="20">
        <f t="shared" si="36"/>
        <v>7.04</v>
      </c>
      <c r="X639" s="22" t="str">
        <f t="shared" si="37"/>
        <v>7.04</v>
      </c>
      <c r="Y639" s="21">
        <f t="shared" si="38"/>
        <v>0</v>
      </c>
      <c r="Z639" s="21">
        <f t="shared" si="39"/>
        <v>2.788988624587619E-2</v>
      </c>
    </row>
    <row r="640" spans="22:26" x14ac:dyDescent="0.25">
      <c r="V640" s="20">
        <v>2.96</v>
      </c>
      <c r="W640" s="20">
        <f t="shared" si="36"/>
        <v>7.05</v>
      </c>
      <c r="X640" s="22" t="str">
        <f t="shared" si="37"/>
        <v>7.05</v>
      </c>
      <c r="Y640" s="21">
        <f t="shared" si="38"/>
        <v>0</v>
      </c>
      <c r="Z640" s="21">
        <f t="shared" si="39"/>
        <v>2.707779780628353E-2</v>
      </c>
    </row>
    <row r="641" spans="22:26" x14ac:dyDescent="0.25">
      <c r="V641" s="20">
        <v>2.97</v>
      </c>
      <c r="W641" s="20">
        <f t="shared" si="36"/>
        <v>7.05</v>
      </c>
      <c r="X641" s="22" t="str">
        <f t="shared" si="37"/>
        <v>7.05</v>
      </c>
      <c r="Y641" s="21">
        <f t="shared" si="38"/>
        <v>0</v>
      </c>
      <c r="Z641" s="21">
        <f t="shared" si="39"/>
        <v>2.6286726683902594E-2</v>
      </c>
    </row>
    <row r="642" spans="22:26" x14ac:dyDescent="0.25">
      <c r="V642" s="20">
        <v>2.98</v>
      </c>
      <c r="W642" s="20">
        <f t="shared" si="36"/>
        <v>7.05</v>
      </c>
      <c r="X642" s="22" t="str">
        <f t="shared" si="37"/>
        <v>7.05</v>
      </c>
      <c r="Y642" s="21">
        <f t="shared" si="38"/>
        <v>0</v>
      </c>
      <c r="Z642" s="21">
        <f t="shared" si="39"/>
        <v>2.5516214758378012E-2</v>
      </c>
    </row>
    <row r="643" spans="22:26" x14ac:dyDescent="0.25">
      <c r="V643" s="20">
        <v>2.99</v>
      </c>
      <c r="W643" s="20">
        <f t="shared" si="36"/>
        <v>7.05</v>
      </c>
      <c r="X643" s="22" t="str">
        <f t="shared" si="37"/>
        <v>7.05</v>
      </c>
      <c r="Y643" s="21">
        <f t="shared" si="38"/>
        <v>0</v>
      </c>
      <c r="Z643" s="21">
        <f t="shared" si="39"/>
        <v>2.4765811238416771E-2</v>
      </c>
    </row>
    <row r="644" spans="22:26" x14ac:dyDescent="0.25">
      <c r="V644" s="20">
        <v>3</v>
      </c>
      <c r="W644" s="20">
        <f t="shared" si="36"/>
        <v>7.05</v>
      </c>
      <c r="X644" s="22" t="str">
        <f t="shared" si="37"/>
        <v>7.05</v>
      </c>
      <c r="Y644" s="21">
        <f t="shared" si="38"/>
        <v>0</v>
      </c>
      <c r="Z644" s="21">
        <f t="shared" si="39"/>
        <v>2.4035072624614906E-2</v>
      </c>
    </row>
    <row r="645" spans="22:26" x14ac:dyDescent="0.25">
      <c r="V645" s="20">
        <v>3.01</v>
      </c>
      <c r="W645" s="20">
        <f t="shared" si="36"/>
        <v>7.06</v>
      </c>
      <c r="X645" s="22" t="str">
        <f t="shared" si="37"/>
        <v>7.06</v>
      </c>
      <c r="Y645" s="21">
        <f t="shared" si="38"/>
        <v>0</v>
      </c>
      <c r="Z645" s="21">
        <f t="shared" si="39"/>
        <v>2.3323562669783145E-2</v>
      </c>
    </row>
    <row r="646" spans="22:26" x14ac:dyDescent="0.25">
      <c r="V646" s="20">
        <v>3.02</v>
      </c>
      <c r="W646" s="20">
        <f t="shared" si="36"/>
        <v>7.06</v>
      </c>
      <c r="X646" s="22" t="str">
        <f t="shared" si="37"/>
        <v>7.06</v>
      </c>
      <c r="Y646" s="21">
        <f t="shared" si="38"/>
        <v>0</v>
      </c>
      <c r="Z646" s="21">
        <f t="shared" si="39"/>
        <v>2.2630852336869407E-2</v>
      </c>
    </row>
    <row r="647" spans="22:26" x14ac:dyDescent="0.25">
      <c r="V647" s="20">
        <v>3.03</v>
      </c>
      <c r="W647" s="20">
        <f t="shared" si="36"/>
        <v>7.06</v>
      </c>
      <c r="X647" s="22" t="str">
        <f t="shared" si="37"/>
        <v>7.06</v>
      </c>
      <c r="Y647" s="21">
        <f t="shared" si="38"/>
        <v>0</v>
      </c>
      <c r="Z647" s="21">
        <f t="shared" si="39"/>
        <v>2.1956519754573672E-2</v>
      </c>
    </row>
    <row r="648" spans="22:26" x14ac:dyDescent="0.25">
      <c r="V648" s="20">
        <v>3.04</v>
      </c>
      <c r="W648" s="20">
        <f t="shared" si="36"/>
        <v>7.06</v>
      </c>
      <c r="X648" s="22" t="str">
        <f t="shared" si="37"/>
        <v>7.06</v>
      </c>
      <c r="Y648" s="21">
        <f t="shared" si="38"/>
        <v>0</v>
      </c>
      <c r="Z648" s="21">
        <f t="shared" si="39"/>
        <v>2.1300150170749418E-2</v>
      </c>
    </row>
    <row r="649" spans="22:26" x14ac:dyDescent="0.25">
      <c r="V649" s="20">
        <v>3.05</v>
      </c>
      <c r="W649" s="20">
        <f t="shared" si="36"/>
        <v>7.06</v>
      </c>
      <c r="X649" s="22" t="str">
        <f t="shared" si="37"/>
        <v>7.06</v>
      </c>
      <c r="Y649" s="21">
        <f t="shared" si="38"/>
        <v>0</v>
      </c>
      <c r="Z649" s="21">
        <f t="shared" si="39"/>
        <v>2.0661335903685536E-2</v>
      </c>
    </row>
    <row r="650" spans="22:26" x14ac:dyDescent="0.25">
      <c r="V650" s="20">
        <v>3.06</v>
      </c>
      <c r="W650" s="20">
        <f t="shared" si="36"/>
        <v>7.06</v>
      </c>
      <c r="X650" s="22" t="str">
        <f t="shared" si="37"/>
        <v>7.06</v>
      </c>
      <c r="Y650" s="21">
        <f t="shared" si="38"/>
        <v>0</v>
      </c>
      <c r="Z650" s="21">
        <f t="shared" si="39"/>
        <v>2.0039676291359994E-2</v>
      </c>
    </row>
    <row r="651" spans="22:26" x14ac:dyDescent="0.25">
      <c r="V651" s="20">
        <v>3.07</v>
      </c>
      <c r="W651" s="20">
        <f t="shared" si="36"/>
        <v>7.07</v>
      </c>
      <c r="X651" s="22" t="str">
        <f t="shared" si="37"/>
        <v>7.07</v>
      </c>
      <c r="Y651" s="21">
        <f t="shared" si="38"/>
        <v>0</v>
      </c>
      <c r="Z651" s="21">
        <f t="shared" si="39"/>
        <v>1.943477763875659E-2</v>
      </c>
    </row>
    <row r="652" spans="22:26" x14ac:dyDescent="0.25">
      <c r="V652" s="20">
        <v>3.08</v>
      </c>
      <c r="W652" s="20">
        <f t="shared" si="36"/>
        <v>7.07</v>
      </c>
      <c r="X652" s="22" t="str">
        <f t="shared" si="37"/>
        <v>7.07</v>
      </c>
      <c r="Y652" s="21">
        <f t="shared" si="38"/>
        <v>0</v>
      </c>
      <c r="Z652" s="21">
        <f t="shared" si="39"/>
        <v>1.884625316333317E-2</v>
      </c>
    </row>
    <row r="653" spans="22:26" x14ac:dyDescent="0.25">
      <c r="V653" s="20">
        <v>3.09</v>
      </c>
      <c r="W653" s="20">
        <f t="shared" si="36"/>
        <v>7.07</v>
      </c>
      <c r="X653" s="22" t="str">
        <f t="shared" si="37"/>
        <v>7.07</v>
      </c>
      <c r="Y653" s="21">
        <f t="shared" si="38"/>
        <v>0</v>
      </c>
      <c r="Z653" s="21">
        <f t="shared" si="39"/>
        <v>1.8273722938729999E-2</v>
      </c>
    </row>
    <row r="654" spans="22:26" x14ac:dyDescent="0.25">
      <c r="V654" s="20">
        <v>3.1</v>
      </c>
      <c r="W654" s="20">
        <f t="shared" si="36"/>
        <v>7.07</v>
      </c>
      <c r="X654" s="22" t="str">
        <f t="shared" si="37"/>
        <v>7.07</v>
      </c>
      <c r="Y654" s="21">
        <f t="shared" si="38"/>
        <v>0</v>
      </c>
      <c r="Z654" s="21">
        <f t="shared" si="39"/>
        <v>1.7716813836803964E-2</v>
      </c>
    </row>
    <row r="655" spans="22:26" x14ac:dyDescent="0.25">
      <c r="V655" s="20">
        <v>3.11</v>
      </c>
      <c r="W655" s="20">
        <f t="shared" si="36"/>
        <v>7.07</v>
      </c>
      <c r="X655" s="22" t="str">
        <f t="shared" si="37"/>
        <v>7.07</v>
      </c>
      <c r="Y655" s="21">
        <f t="shared" si="38"/>
        <v>0</v>
      </c>
      <c r="Z655" s="21">
        <f t="shared" si="39"/>
        <v>1.7175159468074103E-2</v>
      </c>
    </row>
    <row r="656" spans="22:26" x14ac:dyDescent="0.25">
      <c r="V656" s="20">
        <v>3.12</v>
      </c>
      <c r="W656" s="20">
        <f t="shared" si="36"/>
        <v>7.08</v>
      </c>
      <c r="X656" s="22" t="str">
        <f t="shared" si="37"/>
        <v>7.08</v>
      </c>
      <c r="Y656" s="21">
        <f t="shared" si="38"/>
        <v>0</v>
      </c>
      <c r="Z656" s="21">
        <f t="shared" si="39"/>
        <v>1.6648400120661287E-2</v>
      </c>
    </row>
    <row r="657" spans="22:26" x14ac:dyDescent="0.25">
      <c r="V657" s="20">
        <v>3.13</v>
      </c>
      <c r="W657" s="20">
        <f t="shared" si="36"/>
        <v>7.08</v>
      </c>
      <c r="X657" s="22" t="str">
        <f t="shared" si="37"/>
        <v>7.08</v>
      </c>
      <c r="Y657" s="21">
        <f t="shared" si="38"/>
        <v>0</v>
      </c>
      <c r="Z657" s="21">
        <f t="shared" si="39"/>
        <v>1.6136182697804913E-2</v>
      </c>
    </row>
    <row r="658" spans="22:26" x14ac:dyDescent="0.25">
      <c r="V658" s="20">
        <v>3.14</v>
      </c>
      <c r="W658" s="20">
        <f t="shared" si="36"/>
        <v>7.08</v>
      </c>
      <c r="X658" s="22" t="str">
        <f t="shared" si="37"/>
        <v>7.08</v>
      </c>
      <c r="Y658" s="21">
        <f t="shared" si="38"/>
        <v>0</v>
      </c>
      <c r="Z658" s="21">
        <f t="shared" si="39"/>
        <v>1.5638160654035851E-2</v>
      </c>
    </row>
    <row r="659" spans="22:26" x14ac:dyDescent="0.25">
      <c r="V659" s="20">
        <v>3.15</v>
      </c>
      <c r="W659" s="20">
        <f t="shared" si="36"/>
        <v>7.08</v>
      </c>
      <c r="X659" s="22" t="str">
        <f t="shared" si="37"/>
        <v>7.08</v>
      </c>
      <c r="Y659" s="21">
        <f t="shared" si="38"/>
        <v>0</v>
      </c>
      <c r="Z659" s="21">
        <f t="shared" si="39"/>
        <v>1.5153993930085773E-2</v>
      </c>
    </row>
    <row r="660" spans="22:26" x14ac:dyDescent="0.25">
      <c r="V660" s="20">
        <v>3.16</v>
      </c>
      <c r="W660" s="20">
        <f t="shared" si="36"/>
        <v>7.08</v>
      </c>
      <c r="X660" s="22" t="str">
        <f t="shared" si="37"/>
        <v>7.08</v>
      </c>
      <c r="Y660" s="21">
        <f t="shared" si="38"/>
        <v>0</v>
      </c>
      <c r="Z660" s="21">
        <f t="shared" si="39"/>
        <v>1.4683348886609143E-2</v>
      </c>
    </row>
    <row r="661" spans="22:26" x14ac:dyDescent="0.25">
      <c r="V661" s="20">
        <v>3.17</v>
      </c>
      <c r="W661" s="20">
        <f t="shared" si="36"/>
        <v>7.08</v>
      </c>
      <c r="X661" s="22" t="str">
        <f t="shared" si="37"/>
        <v>7.08</v>
      </c>
      <c r="Y661" s="21">
        <f t="shared" si="38"/>
        <v>0</v>
      </c>
      <c r="Z661" s="21">
        <f t="shared" si="39"/>
        <v>1.4225898236794482E-2</v>
      </c>
    </row>
    <row r="662" spans="22:26" x14ac:dyDescent="0.25">
      <c r="V662" s="20">
        <v>3.18</v>
      </c>
      <c r="W662" s="20">
        <f t="shared" si="36"/>
        <v>7.09</v>
      </c>
      <c r="X662" s="22" t="str">
        <f t="shared" si="37"/>
        <v>7.09</v>
      </c>
      <c r="Y662" s="21">
        <f t="shared" si="38"/>
        <v>0</v>
      </c>
      <c r="Z662" s="21">
        <f t="shared" si="39"/>
        <v>1.378132097793839E-2</v>
      </c>
    </row>
    <row r="663" spans="22:26" x14ac:dyDescent="0.25">
      <c r="V663" s="20">
        <v>3.19</v>
      </c>
      <c r="W663" s="20">
        <f t="shared" si="36"/>
        <v>7.09</v>
      </c>
      <c r="X663" s="22" t="str">
        <f t="shared" si="37"/>
        <v>7.09</v>
      </c>
      <c r="Y663" s="21">
        <f t="shared" si="38"/>
        <v>0</v>
      </c>
      <c r="Z663" s="21">
        <f t="shared" si="39"/>
        <v>1.3349302322055627E-2</v>
      </c>
    </row>
    <row r="664" spans="22:26" x14ac:dyDescent="0.25">
      <c r="V664" s="20">
        <v>3.2</v>
      </c>
      <c r="W664" s="20">
        <f>ROUND(V664*$C$4/SQRT($C$6)+$C$5,2)</f>
        <v>7.09</v>
      </c>
      <c r="X664" s="22" t="str">
        <f>CONCATENATE(W664)</f>
        <v>7.09</v>
      </c>
      <c r="Y664" s="21">
        <f t="shared" si="38"/>
        <v>0</v>
      </c>
      <c r="Z664" s="21">
        <f t="shared" si="39"/>
        <v>1.292953362559561E-2</v>
      </c>
    </row>
    <row r="665" spans="22:26" x14ac:dyDescent="0.25">
      <c r="V665" s="20"/>
      <c r="W665" s="20"/>
    </row>
    <row r="666" spans="22:26" x14ac:dyDescent="0.25">
      <c r="V666" s="20"/>
      <c r="W666" s="20"/>
    </row>
    <row r="667" spans="22:26" x14ac:dyDescent="0.25">
      <c r="V667" s="20"/>
      <c r="W667" s="20"/>
    </row>
    <row r="668" spans="22:26" x14ac:dyDescent="0.25">
      <c r="V668" s="20"/>
      <c r="W668" s="20"/>
    </row>
    <row r="669" spans="22:26" x14ac:dyDescent="0.25">
      <c r="V669" s="20"/>
      <c r="W669" s="20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669"/>
  <sheetViews>
    <sheetView workbookViewId="0">
      <selection activeCell="L33" sqref="L33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4.6640625" style="1" customWidth="1"/>
    <col min="5" max="5" width="9.109375" style="1"/>
    <col min="6" max="6" width="23.5546875" style="1" customWidth="1"/>
    <col min="7" max="7" width="9.109375" style="1"/>
    <col min="8" max="8" width="2.109375" style="1" bestFit="1" customWidth="1"/>
    <col min="9" max="9" width="25.109375" style="1" bestFit="1" customWidth="1"/>
    <col min="10" max="10" width="7.44140625" style="1" customWidth="1"/>
    <col min="11" max="20" width="9.109375" style="1"/>
    <col min="21" max="21" width="1.88671875" style="1" customWidth="1"/>
    <col min="22" max="24" width="1.33203125" style="9" customWidth="1"/>
    <col min="25" max="26" width="1.33203125" style="1" customWidth="1"/>
    <col min="27" max="16384" width="9.109375" style="1"/>
  </cols>
  <sheetData>
    <row r="1" spans="2:27" ht="13.8" thickBot="1" x14ac:dyDescent="0.3"/>
    <row r="2" spans="2:27" ht="21" x14ac:dyDescent="0.4">
      <c r="B2" s="58" t="s">
        <v>21</v>
      </c>
      <c r="C2" s="57"/>
      <c r="D2" s="17"/>
      <c r="E2" s="17"/>
      <c r="F2" s="56"/>
      <c r="G2" s="55"/>
      <c r="H2" s="12"/>
      <c r="I2" s="12"/>
      <c r="J2" s="54"/>
      <c r="K2" s="53"/>
      <c r="L2" s="53"/>
      <c r="M2" s="53"/>
      <c r="N2" s="53"/>
      <c r="O2" s="53"/>
      <c r="P2" s="53"/>
      <c r="Q2" s="53"/>
      <c r="R2" s="53"/>
      <c r="S2" s="53"/>
      <c r="AA2" s="21"/>
    </row>
    <row r="3" spans="2:27" x14ac:dyDescent="0.25">
      <c r="B3" s="52"/>
      <c r="C3" s="50"/>
      <c r="D3" s="7"/>
      <c r="E3" s="7"/>
      <c r="F3" s="51"/>
      <c r="G3" s="50"/>
      <c r="H3" s="7"/>
      <c r="I3" s="7"/>
      <c r="J3" s="49"/>
      <c r="K3" s="48"/>
      <c r="L3" s="48"/>
      <c r="M3" s="48"/>
      <c r="N3" s="48"/>
      <c r="O3" s="48"/>
      <c r="P3" s="48"/>
      <c r="Q3" s="48"/>
      <c r="R3" s="48"/>
      <c r="S3" s="48"/>
    </row>
    <row r="4" spans="2:27" x14ac:dyDescent="0.25">
      <c r="B4" s="14" t="s">
        <v>20</v>
      </c>
      <c r="C4" s="4">
        <v>0.03</v>
      </c>
      <c r="D4" s="7"/>
      <c r="E4" s="7"/>
      <c r="F4" s="7"/>
      <c r="G4" s="7"/>
      <c r="H4" s="7"/>
      <c r="I4" s="7"/>
      <c r="J4" s="39"/>
      <c r="K4" s="47"/>
      <c r="L4" s="47"/>
      <c r="M4" s="47"/>
      <c r="N4" s="47"/>
      <c r="O4" s="47"/>
      <c r="P4" s="47"/>
      <c r="Q4" s="47"/>
      <c r="R4" s="47"/>
      <c r="S4" s="47"/>
    </row>
    <row r="5" spans="2:27" x14ac:dyDescent="0.25">
      <c r="B5" s="14" t="s">
        <v>19</v>
      </c>
      <c r="C5" s="4">
        <v>3.01</v>
      </c>
      <c r="D5" s="7"/>
      <c r="E5" s="7"/>
      <c r="F5" s="46"/>
      <c r="G5" s="44"/>
      <c r="H5" s="7"/>
      <c r="I5" s="7"/>
      <c r="J5" s="15"/>
    </row>
    <row r="6" spans="2:27" ht="13.8" thickBot="1" x14ac:dyDescent="0.3">
      <c r="B6" s="14" t="s">
        <v>18</v>
      </c>
      <c r="C6" s="4">
        <v>36</v>
      </c>
      <c r="D6" s="7"/>
      <c r="E6" s="7"/>
      <c r="F6" s="45" t="s">
        <v>17</v>
      </c>
      <c r="G6" s="44"/>
      <c r="H6" s="7"/>
      <c r="I6" s="3" t="s">
        <v>16</v>
      </c>
      <c r="J6" s="15"/>
    </row>
    <row r="7" spans="2:27" ht="13.8" thickBot="1" x14ac:dyDescent="0.3">
      <c r="B7" s="14" t="s">
        <v>15</v>
      </c>
      <c r="C7" s="43">
        <v>0.95</v>
      </c>
      <c r="D7" s="36" t="s">
        <v>9</v>
      </c>
      <c r="E7" s="35">
        <f>IF(C6&gt;29,C5-C13,C5-C11)</f>
        <v>3.0002001800772997</v>
      </c>
      <c r="F7" s="34" t="s">
        <v>8</v>
      </c>
      <c r="G7" s="33">
        <f>IF(C6&gt;29,C5+C13,C5+C11)</f>
        <v>3.0197998199226999</v>
      </c>
      <c r="H7" s="32" t="s">
        <v>7</v>
      </c>
      <c r="I7" s="31" t="str">
        <f>IF(C6&gt;29,C5&amp;" +/- "&amp;ROUND(C13,3),C5&amp;" +/- "&amp;ROUND(C11,3))</f>
        <v>3.01 +/- 0.01</v>
      </c>
      <c r="J7" s="15"/>
      <c r="K7" s="19" t="s">
        <v>264</v>
      </c>
      <c r="L7" s="19"/>
      <c r="M7" s="19"/>
      <c r="N7" s="19"/>
      <c r="O7" s="19"/>
      <c r="P7" s="19"/>
    </row>
    <row r="8" spans="2:27" hidden="1" x14ac:dyDescent="0.25">
      <c r="B8" s="30" t="s">
        <v>14</v>
      </c>
      <c r="C8" s="29">
        <f>C4/SQRT(C6)</f>
        <v>5.0000000000000001E-3</v>
      </c>
      <c r="D8" s="7"/>
      <c r="E8" s="7"/>
      <c r="F8" s="29"/>
      <c r="G8" s="42"/>
      <c r="H8" s="7"/>
      <c r="I8" s="7"/>
      <c r="J8" s="39"/>
      <c r="K8" s="19"/>
      <c r="L8" s="19"/>
      <c r="M8" s="19"/>
      <c r="N8" s="19"/>
      <c r="O8" s="19"/>
      <c r="P8" s="19"/>
      <c r="Q8" s="41"/>
      <c r="R8" s="41"/>
      <c r="S8" s="41"/>
    </row>
    <row r="9" spans="2:27" hidden="1" x14ac:dyDescent="0.25">
      <c r="B9" s="30" t="s">
        <v>13</v>
      </c>
      <c r="C9" s="29">
        <f>C6-1</f>
        <v>35</v>
      </c>
      <c r="D9" s="7"/>
      <c r="E9" s="7"/>
      <c r="F9" s="29"/>
      <c r="G9" s="29"/>
      <c r="H9" s="7"/>
      <c r="I9" s="7"/>
      <c r="J9" s="39"/>
      <c r="K9" s="19"/>
      <c r="L9" s="19"/>
      <c r="M9" s="19"/>
      <c r="N9" s="19"/>
      <c r="O9" s="19"/>
      <c r="P9" s="19"/>
      <c r="Q9" s="38"/>
      <c r="R9" s="38"/>
      <c r="S9" s="38"/>
    </row>
    <row r="10" spans="2:27" hidden="1" x14ac:dyDescent="0.25">
      <c r="B10" s="40" t="s">
        <v>12</v>
      </c>
      <c r="C10" s="29">
        <f>TINV(1-C7,C9)</f>
        <v>2.0301079282503438</v>
      </c>
      <c r="D10" s="7"/>
      <c r="E10" s="7"/>
      <c r="F10" s="29"/>
      <c r="G10" s="29"/>
      <c r="H10" s="7"/>
      <c r="I10" s="7"/>
      <c r="J10" s="39"/>
      <c r="K10" s="19"/>
      <c r="L10" s="19"/>
      <c r="M10" s="19"/>
      <c r="N10" s="19"/>
      <c r="O10" s="19"/>
      <c r="P10" s="19"/>
      <c r="Q10" s="38"/>
      <c r="R10" s="38"/>
      <c r="S10" s="38"/>
    </row>
    <row r="11" spans="2:27" hidden="1" x14ac:dyDescent="0.25">
      <c r="B11" s="28" t="s">
        <v>5</v>
      </c>
      <c r="C11" s="27">
        <f>C10*C8</f>
        <v>1.0150539641251718E-2</v>
      </c>
      <c r="D11" s="7"/>
      <c r="E11" s="7"/>
      <c r="F11" s="29"/>
      <c r="G11" s="29"/>
      <c r="H11" s="7"/>
      <c r="I11" s="7"/>
      <c r="J11" s="39"/>
      <c r="K11" s="19"/>
      <c r="L11" s="19"/>
      <c r="M11" s="19"/>
      <c r="N11" s="19"/>
      <c r="O11" s="19"/>
      <c r="P11" s="19"/>
      <c r="Q11" s="38"/>
      <c r="R11" s="38"/>
      <c r="S11" s="38"/>
    </row>
    <row r="12" spans="2:27" hidden="1" x14ac:dyDescent="0.25">
      <c r="B12" s="30" t="s">
        <v>11</v>
      </c>
      <c r="C12" s="29">
        <f>NORMSINV((1-C7)/2)</f>
        <v>-1.9599639845400536</v>
      </c>
      <c r="D12" s="7"/>
      <c r="E12" s="7"/>
      <c r="F12" s="29"/>
      <c r="G12" s="29"/>
      <c r="H12" s="7"/>
      <c r="I12" s="7"/>
      <c r="J12" s="39"/>
      <c r="K12" s="19"/>
      <c r="L12" s="19"/>
      <c r="M12" s="19"/>
      <c r="N12" s="19"/>
      <c r="O12" s="19"/>
      <c r="P12" s="19"/>
      <c r="Q12" s="38"/>
      <c r="R12" s="38"/>
      <c r="S12" s="38"/>
    </row>
    <row r="13" spans="2:27" hidden="1" x14ac:dyDescent="0.25">
      <c r="B13" s="28" t="s">
        <v>4</v>
      </c>
      <c r="C13" s="29">
        <f>CONFIDENCE(1-C7,C4,C6)</f>
        <v>9.7998199227002682E-3</v>
      </c>
      <c r="D13" s="7"/>
      <c r="E13" s="7"/>
      <c r="F13" s="29"/>
      <c r="G13" s="29"/>
      <c r="H13" s="7"/>
      <c r="I13" s="7"/>
      <c r="J13" s="39"/>
      <c r="K13" s="19"/>
      <c r="L13" s="19"/>
      <c r="M13" s="19"/>
      <c r="N13" s="19"/>
      <c r="O13" s="19"/>
      <c r="P13" s="19"/>
      <c r="Q13" s="38"/>
      <c r="R13" s="38"/>
      <c r="S13" s="38"/>
    </row>
    <row r="14" spans="2:27" x14ac:dyDescent="0.25">
      <c r="B14" s="30"/>
      <c r="C14" s="29"/>
      <c r="D14" s="7"/>
      <c r="E14" s="7"/>
      <c r="F14" s="29"/>
      <c r="G14" s="29"/>
      <c r="H14" s="7"/>
      <c r="I14" s="7"/>
      <c r="J14" s="39"/>
      <c r="K14" s="19" t="s">
        <v>265</v>
      </c>
      <c r="L14" s="19"/>
      <c r="M14" s="19"/>
      <c r="N14" s="19"/>
      <c r="O14" s="19"/>
      <c r="P14" s="19"/>
      <c r="R14" s="38"/>
      <c r="S14" s="38"/>
    </row>
    <row r="15" spans="2:27" ht="13.8" thickBot="1" x14ac:dyDescent="0.3">
      <c r="B15" s="30"/>
      <c r="C15" s="29"/>
      <c r="D15" s="7"/>
      <c r="E15" s="7"/>
      <c r="F15" s="29"/>
      <c r="G15" s="29"/>
      <c r="H15" s="7"/>
      <c r="I15" s="7"/>
      <c r="J15" s="39"/>
      <c r="R15" s="38"/>
      <c r="S15" s="38"/>
    </row>
    <row r="16" spans="2:27" ht="13.8" thickBot="1" x14ac:dyDescent="0.3">
      <c r="B16" s="37" t="s">
        <v>10</v>
      </c>
      <c r="C16" s="4"/>
      <c r="D16" s="36" t="s">
        <v>9</v>
      </c>
      <c r="E16" s="35">
        <f>IF(C6&gt;29,C5-C19,C5-C18)</f>
        <v>2.951201080463798</v>
      </c>
      <c r="F16" s="34" t="s">
        <v>8</v>
      </c>
      <c r="G16" s="33">
        <f>IF(C6&gt;29,C5+C19,C5+C18)</f>
        <v>3.0687989195362015</v>
      </c>
      <c r="H16" s="32" t="s">
        <v>7</v>
      </c>
      <c r="I16" s="31" t="str">
        <f>IF(C6&gt;29,C5&amp;" +/- "&amp;ROUND(C19,3),C5&amp;" +/- "&amp;ROUND(C18,3))</f>
        <v>3.01 +/- 0.059</v>
      </c>
      <c r="J16" s="15"/>
    </row>
    <row r="17" spans="2:26" hidden="1" x14ac:dyDescent="0.25">
      <c r="B17" s="30" t="s">
        <v>6</v>
      </c>
      <c r="C17" s="29">
        <f>SQRT((C16-C6)/(C16-1))</f>
        <v>6</v>
      </c>
      <c r="D17" s="7"/>
      <c r="E17" s="7"/>
      <c r="F17" s="7"/>
      <c r="G17" s="7"/>
      <c r="H17" s="7"/>
      <c r="I17" s="7"/>
      <c r="J17" s="15"/>
    </row>
    <row r="18" spans="2:26" hidden="1" x14ac:dyDescent="0.25">
      <c r="B18" s="28" t="s">
        <v>5</v>
      </c>
      <c r="C18" s="27">
        <f>C11*C17</f>
        <v>6.0903237847510311E-2</v>
      </c>
      <c r="D18" s="7"/>
      <c r="E18" s="7"/>
      <c r="F18" s="7"/>
      <c r="G18" s="7"/>
      <c r="H18" s="7"/>
      <c r="I18" s="7"/>
      <c r="J18" s="15"/>
    </row>
    <row r="19" spans="2:26" hidden="1" x14ac:dyDescent="0.25">
      <c r="B19" s="28" t="s">
        <v>4</v>
      </c>
      <c r="C19" s="27">
        <f>C13*C17</f>
        <v>5.8798919536201609E-2</v>
      </c>
      <c r="D19" s="7"/>
      <c r="E19" s="7"/>
      <c r="F19" s="7"/>
      <c r="G19" s="7"/>
      <c r="H19" s="7"/>
      <c r="I19" s="7"/>
      <c r="J19" s="15"/>
    </row>
    <row r="20" spans="2:26" ht="13.8" thickBot="1" x14ac:dyDescent="0.3">
      <c r="B20" s="26"/>
      <c r="C20" s="25"/>
      <c r="D20" s="8"/>
      <c r="E20" s="8"/>
      <c r="F20" s="8"/>
      <c r="G20" s="8"/>
      <c r="H20" s="8"/>
      <c r="I20" s="8"/>
      <c r="J20" s="16"/>
    </row>
    <row r="23" spans="2:26" x14ac:dyDescent="0.25">
      <c r="V23" s="24" t="s">
        <v>3</v>
      </c>
      <c r="W23" s="24"/>
      <c r="X23" s="24" t="s">
        <v>3</v>
      </c>
      <c r="Y23" s="24" t="s">
        <v>2</v>
      </c>
      <c r="Z23" s="24" t="s">
        <v>2</v>
      </c>
    </row>
    <row r="24" spans="2:26" x14ac:dyDescent="0.25">
      <c r="V24" s="20">
        <v>-3.2</v>
      </c>
      <c r="W24" s="20">
        <f t="shared" ref="W24:W87" si="0">ROUND(V24*$C$4/SQRT($C$6)+$C$5,2)</f>
        <v>2.99</v>
      </c>
      <c r="X24" s="23" t="str">
        <f t="shared" ref="X24:X87" si="1">CONCATENATE(W24)</f>
        <v>2.99</v>
      </c>
      <c r="Y24" s="21">
        <f t="shared" ref="Y24:Y87" si="2">IF(OR(W24&lt;$E$7,W24&gt;$G$7),0,(EXP(-0.5*V24^2))/($C$4*(1/SQRT($C$6))*SQRT(2*PI())))</f>
        <v>0</v>
      </c>
      <c r="Z24" s="21">
        <f t="shared" ref="Z24:Z87" si="3">IF(AND(W24&gt;=$E$7,W24&lt;=$G$7),0,(EXP(-0.5*V24^2))/($C$4*(1/SQRT($C$6))*SQRT(2*PI())))</f>
        <v>0.47681764029296814</v>
      </c>
    </row>
    <row r="25" spans="2:26" x14ac:dyDescent="0.25">
      <c r="V25" s="20">
        <v>-3.19</v>
      </c>
      <c r="W25" s="20">
        <f t="shared" si="0"/>
        <v>2.99</v>
      </c>
      <c r="X25" s="22" t="str">
        <f t="shared" si="1"/>
        <v>2.99</v>
      </c>
      <c r="Y25" s="21">
        <f t="shared" si="2"/>
        <v>0</v>
      </c>
      <c r="Z25" s="21">
        <f t="shared" si="3"/>
        <v>0.49229794492814022</v>
      </c>
    </row>
    <row r="26" spans="2:26" x14ac:dyDescent="0.25">
      <c r="V26" s="20">
        <v>-3.18</v>
      </c>
      <c r="W26" s="20">
        <f t="shared" si="0"/>
        <v>2.99</v>
      </c>
      <c r="X26" s="22" t="str">
        <f t="shared" si="1"/>
        <v>2.99</v>
      </c>
      <c r="Y26" s="21">
        <f t="shared" si="2"/>
        <v>0</v>
      </c>
      <c r="Z26" s="21">
        <f t="shared" si="3"/>
        <v>0.50823000574530441</v>
      </c>
    </row>
    <row r="27" spans="2:26" x14ac:dyDescent="0.25">
      <c r="V27" s="20">
        <v>-3.17</v>
      </c>
      <c r="W27" s="20">
        <f t="shared" si="0"/>
        <v>2.99</v>
      </c>
      <c r="X27" s="22" t="str">
        <f t="shared" si="1"/>
        <v>2.99</v>
      </c>
      <c r="Y27" s="21">
        <f t="shared" si="2"/>
        <v>0</v>
      </c>
      <c r="Z27" s="21">
        <f t="shared" si="3"/>
        <v>0.52462520495620502</v>
      </c>
    </row>
    <row r="28" spans="2:26" x14ac:dyDescent="0.25">
      <c r="V28" s="20">
        <v>-3.16</v>
      </c>
      <c r="W28" s="20">
        <f t="shared" si="0"/>
        <v>2.99</v>
      </c>
      <c r="X28" s="22" t="str">
        <f t="shared" si="1"/>
        <v>2.99</v>
      </c>
      <c r="Y28" s="21">
        <f t="shared" si="2"/>
        <v>0</v>
      </c>
      <c r="Z28" s="21">
        <f t="shared" si="3"/>
        <v>0.54149515136814008</v>
      </c>
    </row>
    <row r="29" spans="2:26" x14ac:dyDescent="0.25">
      <c r="V29" s="20">
        <v>-3.15</v>
      </c>
      <c r="W29" s="20">
        <f t="shared" si="0"/>
        <v>2.99</v>
      </c>
      <c r="X29" s="22" t="str">
        <f t="shared" si="1"/>
        <v>2.99</v>
      </c>
      <c r="Y29" s="21">
        <f t="shared" si="2"/>
        <v>0</v>
      </c>
      <c r="Z29" s="21">
        <f t="shared" si="3"/>
        <v>0.5588516829758895</v>
      </c>
    </row>
    <row r="30" spans="2:26" x14ac:dyDescent="0.25">
      <c r="V30" s="20">
        <v>-3.14</v>
      </c>
      <c r="W30" s="20">
        <f t="shared" si="0"/>
        <v>2.99</v>
      </c>
      <c r="X30" s="22" t="str">
        <f t="shared" si="1"/>
        <v>2.99</v>
      </c>
      <c r="Y30" s="21">
        <f t="shared" si="2"/>
        <v>0</v>
      </c>
      <c r="Z30" s="21">
        <f t="shared" si="3"/>
        <v>0.57670686952068795</v>
      </c>
    </row>
    <row r="31" spans="2:26" x14ac:dyDescent="0.25">
      <c r="V31" s="20">
        <v>-3.13</v>
      </c>
      <c r="W31" s="20">
        <f t="shared" si="0"/>
        <v>2.99</v>
      </c>
      <c r="X31" s="22" t="str">
        <f t="shared" si="1"/>
        <v>2.99</v>
      </c>
      <c r="Y31" s="21">
        <f t="shared" si="2"/>
        <v>0</v>
      </c>
      <c r="Z31" s="21">
        <f t="shared" si="3"/>
        <v>0.59507301501365084</v>
      </c>
    </row>
    <row r="32" spans="2:26" x14ac:dyDescent="0.25">
      <c r="V32" s="20">
        <v>-3.12</v>
      </c>
      <c r="W32" s="20">
        <f t="shared" si="0"/>
        <v>2.99</v>
      </c>
      <c r="X32" s="22" t="str">
        <f t="shared" si="1"/>
        <v>2.99</v>
      </c>
      <c r="Y32" s="21">
        <f t="shared" si="2"/>
        <v>0</v>
      </c>
      <c r="Z32" s="21">
        <f t="shared" si="3"/>
        <v>0.61396266022094814</v>
      </c>
    </row>
    <row r="33" spans="22:26" x14ac:dyDescent="0.25">
      <c r="V33" s="20">
        <v>-3.11</v>
      </c>
      <c r="W33" s="20">
        <f t="shared" si="0"/>
        <v>2.99</v>
      </c>
      <c r="X33" s="22" t="str">
        <f t="shared" si="1"/>
        <v>2.99</v>
      </c>
      <c r="Y33" s="21">
        <f t="shared" si="2"/>
        <v>0</v>
      </c>
      <c r="Z33" s="21">
        <f t="shared" si="3"/>
        <v>0.63338858510801632</v>
      </c>
    </row>
    <row r="34" spans="22:26" x14ac:dyDescent="0.25">
      <c r="V34" s="20">
        <v>-3.1</v>
      </c>
      <c r="W34" s="20">
        <f t="shared" si="0"/>
        <v>2.99</v>
      </c>
      <c r="X34" s="22" t="str">
        <f t="shared" si="1"/>
        <v>2.99</v>
      </c>
      <c r="Y34" s="21">
        <f t="shared" si="2"/>
        <v>0</v>
      </c>
      <c r="Z34" s="21">
        <f t="shared" si="3"/>
        <v>0.65336381123998377</v>
      </c>
    </row>
    <row r="35" spans="22:26" x14ac:dyDescent="0.25">
      <c r="V35" s="20">
        <v>-3.09</v>
      </c>
      <c r="W35" s="20">
        <f t="shared" si="0"/>
        <v>2.99</v>
      </c>
      <c r="X35" s="22" t="str">
        <f t="shared" si="1"/>
        <v>2.99</v>
      </c>
      <c r="Y35" s="21">
        <f t="shared" si="2"/>
        <v>0</v>
      </c>
      <c r="Z35" s="21">
        <f t="shared" si="3"/>
        <v>0.67390160413549638</v>
      </c>
    </row>
    <row r="36" spans="22:26" x14ac:dyDescent="0.25">
      <c r="V36" s="20">
        <v>-3.08</v>
      </c>
      <c r="W36" s="20">
        <f t="shared" si="0"/>
        <v>2.99</v>
      </c>
      <c r="X36" s="22" t="str">
        <f t="shared" si="1"/>
        <v>2.99</v>
      </c>
      <c r="Y36" s="21">
        <f t="shared" si="2"/>
        <v>0</v>
      </c>
      <c r="Z36" s="21">
        <f t="shared" si="3"/>
        <v>0.69501547557098764</v>
      </c>
    </row>
    <row r="37" spans="22:26" x14ac:dyDescent="0.25">
      <c r="V37" s="20">
        <v>-3.07</v>
      </c>
      <c r="W37" s="20">
        <f t="shared" si="0"/>
        <v>2.99</v>
      </c>
      <c r="X37" s="22" t="str">
        <f t="shared" si="1"/>
        <v>2.99</v>
      </c>
      <c r="Y37" s="21">
        <f t="shared" si="2"/>
        <v>0</v>
      </c>
      <c r="Z37" s="21">
        <f t="shared" si="3"/>
        <v>0.71671918583247241</v>
      </c>
    </row>
    <row r="38" spans="22:26" x14ac:dyDescent="0.25">
      <c r="V38" s="20">
        <v>-3.06</v>
      </c>
      <c r="W38" s="20">
        <f t="shared" si="0"/>
        <v>2.99</v>
      </c>
      <c r="X38" s="22" t="str">
        <f t="shared" si="1"/>
        <v>2.99</v>
      </c>
      <c r="Y38" s="21">
        <f t="shared" si="2"/>
        <v>0</v>
      </c>
      <c r="Z38" s="21">
        <f t="shared" si="3"/>
        <v>0.73902674591180706</v>
      </c>
    </row>
    <row r="39" spans="22:26" x14ac:dyDescent="0.25">
      <c r="V39" s="20">
        <v>-3.05</v>
      </c>
      <c r="W39" s="20">
        <f t="shared" si="0"/>
        <v>2.99</v>
      </c>
      <c r="X39" s="22" t="str">
        <f t="shared" si="1"/>
        <v>2.99</v>
      </c>
      <c r="Y39" s="21">
        <f t="shared" si="2"/>
        <v>0</v>
      </c>
      <c r="Z39" s="21">
        <f t="shared" si="3"/>
        <v>0.76195241964436222</v>
      </c>
    </row>
    <row r="40" spans="22:26" x14ac:dyDescent="0.25">
      <c r="V40" s="20">
        <v>-3.04</v>
      </c>
      <c r="W40" s="20">
        <f t="shared" si="0"/>
        <v>2.99</v>
      </c>
      <c r="X40" s="22" t="str">
        <f t="shared" si="1"/>
        <v>2.99</v>
      </c>
      <c r="Y40" s="21">
        <f t="shared" si="2"/>
        <v>0</v>
      </c>
      <c r="Z40" s="21">
        <f t="shared" si="3"/>
        <v>0.78551072578495595</v>
      </c>
    </row>
    <row r="41" spans="22:26" x14ac:dyDescent="0.25">
      <c r="V41" s="20">
        <v>-3.03</v>
      </c>
      <c r="W41" s="20">
        <f t="shared" si="0"/>
        <v>2.99</v>
      </c>
      <c r="X41" s="22" t="str">
        <f t="shared" si="1"/>
        <v>2.99</v>
      </c>
      <c r="Y41" s="21">
        <f t="shared" si="2"/>
        <v>0</v>
      </c>
      <c r="Z41" s="21">
        <f t="shared" si="3"/>
        <v>0.8097164400188861</v>
      </c>
    </row>
    <row r="42" spans="22:26" x14ac:dyDescent="0.25">
      <c r="V42" s="20">
        <v>-3.02</v>
      </c>
      <c r="W42" s="20">
        <f t="shared" si="0"/>
        <v>2.99</v>
      </c>
      <c r="X42" s="22" t="str">
        <f t="shared" si="1"/>
        <v>2.99</v>
      </c>
      <c r="Y42" s="21">
        <f t="shared" si="2"/>
        <v>0</v>
      </c>
      <c r="Z42" s="21">
        <f t="shared" si="3"/>
        <v>0.83458459690479259</v>
      </c>
    </row>
    <row r="43" spans="22:26" x14ac:dyDescent="0.25">
      <c r="V43" s="20">
        <v>-3.01</v>
      </c>
      <c r="W43" s="20">
        <f t="shared" si="0"/>
        <v>2.99</v>
      </c>
      <c r="X43" s="22" t="str">
        <f t="shared" si="1"/>
        <v>2.99</v>
      </c>
      <c r="Y43" s="21">
        <f t="shared" si="2"/>
        <v>0</v>
      </c>
      <c r="Z43" s="21">
        <f t="shared" si="3"/>
        <v>0.86013049174609002</v>
      </c>
    </row>
    <row r="44" spans="22:26" x14ac:dyDescent="0.25">
      <c r="V44" s="20">
        <v>-3</v>
      </c>
      <c r="W44" s="20">
        <f t="shared" si="0"/>
        <v>3</v>
      </c>
      <c r="X44" s="22" t="str">
        <f t="shared" si="1"/>
        <v>3</v>
      </c>
      <c r="Y44" s="21">
        <f t="shared" si="2"/>
        <v>0</v>
      </c>
      <c r="Z44" s="21">
        <f t="shared" si="3"/>
        <v>0.88636968238760161</v>
      </c>
    </row>
    <row r="45" spans="22:26" x14ac:dyDescent="0.25">
      <c r="V45" s="20">
        <v>-2.99</v>
      </c>
      <c r="W45" s="20">
        <f t="shared" si="0"/>
        <v>3</v>
      </c>
      <c r="X45" s="22" t="str">
        <f t="shared" si="1"/>
        <v>3</v>
      </c>
      <c r="Y45" s="21">
        <f t="shared" si="2"/>
        <v>0</v>
      </c>
      <c r="Z45" s="21">
        <f t="shared" si="3"/>
        <v>0.9133179909340291</v>
      </c>
    </row>
    <row r="46" spans="22:26" x14ac:dyDescent="0.25">
      <c r="V46" s="20">
        <v>-2.98</v>
      </c>
      <c r="W46" s="20">
        <f t="shared" si="0"/>
        <v>3</v>
      </c>
      <c r="X46" s="22" t="str">
        <f t="shared" si="1"/>
        <v>3</v>
      </c>
      <c r="Y46" s="21">
        <f t="shared" si="2"/>
        <v>0</v>
      </c>
      <c r="Z46" s="21">
        <f t="shared" si="3"/>
        <v>0.94099150538679599</v>
      </c>
    </row>
    <row r="47" spans="22:26" x14ac:dyDescent="0.25">
      <c r="V47" s="20">
        <v>-2.97</v>
      </c>
      <c r="W47" s="20">
        <f t="shared" si="0"/>
        <v>3</v>
      </c>
      <c r="X47" s="22" t="str">
        <f t="shared" si="1"/>
        <v>3</v>
      </c>
      <c r="Y47" s="21">
        <f t="shared" si="2"/>
        <v>0</v>
      </c>
      <c r="Z47" s="21">
        <f t="shared" si="3"/>
        <v>0.96940658119578904</v>
      </c>
    </row>
    <row r="48" spans="22:26" x14ac:dyDescent="0.25">
      <c r="V48" s="20">
        <v>-2.96</v>
      </c>
      <c r="W48" s="20">
        <f t="shared" si="0"/>
        <v>3</v>
      </c>
      <c r="X48" s="22" t="str">
        <f t="shared" si="1"/>
        <v>3</v>
      </c>
      <c r="Y48" s="21">
        <f t="shared" si="2"/>
        <v>0</v>
      </c>
      <c r="Z48" s="21">
        <f t="shared" si="3"/>
        <v>0.99857984272247546</v>
      </c>
    </row>
    <row r="49" spans="22:26" x14ac:dyDescent="0.25">
      <c r="V49" s="20">
        <v>-2.95</v>
      </c>
      <c r="W49" s="20">
        <f t="shared" si="0"/>
        <v>3</v>
      </c>
      <c r="X49" s="22" t="str">
        <f t="shared" si="1"/>
        <v>3</v>
      </c>
      <c r="Y49" s="21">
        <f t="shared" si="2"/>
        <v>0</v>
      </c>
      <c r="Z49" s="21">
        <f t="shared" si="3"/>
        <v>1.0285281846107881</v>
      </c>
    </row>
    <row r="50" spans="22:26" x14ac:dyDescent="0.25">
      <c r="V50" s="20">
        <v>-2.94</v>
      </c>
      <c r="W50" s="20">
        <f t="shared" si="0"/>
        <v>3</v>
      </c>
      <c r="X50" s="22" t="str">
        <f t="shared" si="1"/>
        <v>3</v>
      </c>
      <c r="Y50" s="21">
        <f t="shared" si="2"/>
        <v>0</v>
      </c>
      <c r="Z50" s="21">
        <f t="shared" si="3"/>
        <v>1.0592687730622041</v>
      </c>
    </row>
    <row r="51" spans="22:26" x14ac:dyDescent="0.25">
      <c r="V51" s="20">
        <v>-2.93</v>
      </c>
      <c r="W51" s="20">
        <f t="shared" si="0"/>
        <v>3</v>
      </c>
      <c r="X51" s="22" t="str">
        <f t="shared" si="1"/>
        <v>3</v>
      </c>
      <c r="Y51" s="21">
        <f t="shared" si="2"/>
        <v>0</v>
      </c>
      <c r="Z51" s="21">
        <f t="shared" si="3"/>
        <v>1.0908190470113093</v>
      </c>
    </row>
    <row r="52" spans="22:26" x14ac:dyDescent="0.25">
      <c r="V52" s="20">
        <v>-2.92</v>
      </c>
      <c r="W52" s="20">
        <f t="shared" si="0"/>
        <v>3</v>
      </c>
      <c r="X52" s="22" t="str">
        <f t="shared" si="1"/>
        <v>3</v>
      </c>
      <c r="Y52" s="21">
        <f t="shared" si="2"/>
        <v>0</v>
      </c>
      <c r="Z52" s="21">
        <f t="shared" si="3"/>
        <v>1.123196719198194</v>
      </c>
    </row>
    <row r="53" spans="22:26" x14ac:dyDescent="0.25">
      <c r="V53" s="20">
        <v>-2.91</v>
      </c>
      <c r="W53" s="20">
        <f t="shared" si="0"/>
        <v>3</v>
      </c>
      <c r="X53" s="22" t="str">
        <f t="shared" si="1"/>
        <v>3</v>
      </c>
      <c r="Y53" s="21">
        <f t="shared" si="2"/>
        <v>0</v>
      </c>
      <c r="Z53" s="21">
        <f t="shared" si="3"/>
        <v>1.1564197771338947</v>
      </c>
    </row>
    <row r="54" spans="22:26" x14ac:dyDescent="0.25">
      <c r="V54" s="20">
        <v>-2.9</v>
      </c>
      <c r="W54" s="20">
        <f t="shared" si="0"/>
        <v>3</v>
      </c>
      <c r="X54" s="22" t="str">
        <f t="shared" si="1"/>
        <v>3</v>
      </c>
      <c r="Y54" s="21">
        <f t="shared" si="2"/>
        <v>0</v>
      </c>
      <c r="Z54" s="21">
        <f t="shared" si="3"/>
        <v>1.1905064839551709</v>
      </c>
    </row>
    <row r="55" spans="22:26" x14ac:dyDescent="0.25">
      <c r="V55" s="20">
        <v>-2.89</v>
      </c>
      <c r="W55" s="20">
        <f t="shared" si="0"/>
        <v>3</v>
      </c>
      <c r="X55" s="22" t="str">
        <f t="shared" si="1"/>
        <v>3</v>
      </c>
      <c r="Y55" s="21">
        <f t="shared" si="2"/>
        <v>0</v>
      </c>
      <c r="Z55" s="21">
        <f t="shared" si="3"/>
        <v>1.2254753791647377</v>
      </c>
    </row>
    <row r="56" spans="22:26" x14ac:dyDescent="0.25">
      <c r="V56" s="20">
        <v>-2.88</v>
      </c>
      <c r="W56" s="20">
        <f t="shared" si="0"/>
        <v>3</v>
      </c>
      <c r="X56" s="22" t="str">
        <f t="shared" si="1"/>
        <v>3</v>
      </c>
      <c r="Y56" s="21">
        <f t="shared" si="2"/>
        <v>0</v>
      </c>
      <c r="Z56" s="21">
        <f t="shared" si="3"/>
        <v>1.2613452792531856</v>
      </c>
    </row>
    <row r="57" spans="22:26" x14ac:dyDescent="0.25">
      <c r="V57" s="20">
        <v>-2.87</v>
      </c>
      <c r="W57" s="20">
        <f t="shared" si="0"/>
        <v>3</v>
      </c>
      <c r="X57" s="22" t="str">
        <f t="shared" si="1"/>
        <v>3</v>
      </c>
      <c r="Y57" s="21">
        <f t="shared" si="2"/>
        <v>0</v>
      </c>
      <c r="Z57" s="21">
        <f t="shared" si="3"/>
        <v>1.2981352781986732</v>
      </c>
    </row>
    <row r="58" spans="22:26" x14ac:dyDescent="0.25">
      <c r="V58" s="20">
        <v>-2.86</v>
      </c>
      <c r="W58" s="20">
        <f t="shared" si="0"/>
        <v>3</v>
      </c>
      <c r="X58" s="22" t="str">
        <f t="shared" si="1"/>
        <v>3</v>
      </c>
      <c r="Y58" s="21">
        <f t="shared" si="2"/>
        <v>0</v>
      </c>
      <c r="Z58" s="21">
        <f t="shared" si="3"/>
        <v>1.3358647478405243</v>
      </c>
    </row>
    <row r="59" spans="22:26" x14ac:dyDescent="0.25">
      <c r="V59" s="20">
        <v>-2.85</v>
      </c>
      <c r="W59" s="20">
        <f t="shared" si="0"/>
        <v>3</v>
      </c>
      <c r="X59" s="22" t="str">
        <f t="shared" si="1"/>
        <v>3</v>
      </c>
      <c r="Y59" s="21">
        <f t="shared" si="2"/>
        <v>0</v>
      </c>
      <c r="Z59" s="21">
        <f t="shared" si="3"/>
        <v>1.3745533381227943</v>
      </c>
    </row>
    <row r="60" spans="22:26" x14ac:dyDescent="0.25">
      <c r="V60" s="20">
        <v>-2.84</v>
      </c>
      <c r="W60" s="20">
        <f t="shared" si="0"/>
        <v>3</v>
      </c>
      <c r="X60" s="22" t="str">
        <f t="shared" si="1"/>
        <v>3</v>
      </c>
      <c r="Y60" s="21">
        <f t="shared" si="2"/>
        <v>0</v>
      </c>
      <c r="Z60" s="21">
        <f t="shared" si="3"/>
        <v>1.4142209772038901</v>
      </c>
    </row>
    <row r="61" spans="22:26" x14ac:dyDescent="0.25">
      <c r="V61" s="20">
        <v>-2.83</v>
      </c>
      <c r="W61" s="20">
        <f t="shared" si="0"/>
        <v>3</v>
      </c>
      <c r="X61" s="22" t="str">
        <f t="shared" si="1"/>
        <v>3</v>
      </c>
      <c r="Y61" s="21">
        <f t="shared" si="2"/>
        <v>0</v>
      </c>
      <c r="Z61" s="21">
        <f t="shared" si="3"/>
        <v>1.4548878714282438</v>
      </c>
    </row>
    <row r="62" spans="22:26" x14ac:dyDescent="0.25">
      <c r="V62" s="20">
        <v>-2.82</v>
      </c>
      <c r="W62" s="20">
        <f t="shared" si="0"/>
        <v>3</v>
      </c>
      <c r="X62" s="22" t="str">
        <f t="shared" si="1"/>
        <v>3</v>
      </c>
      <c r="Y62" s="21">
        <f t="shared" si="2"/>
        <v>0</v>
      </c>
      <c r="Z62" s="21">
        <f t="shared" si="3"/>
        <v>1.496574505156113</v>
      </c>
    </row>
    <row r="63" spans="22:26" x14ac:dyDescent="0.25">
      <c r="V63" s="20">
        <v>-2.81</v>
      </c>
      <c r="W63" s="20">
        <f t="shared" si="0"/>
        <v>3</v>
      </c>
      <c r="X63" s="22" t="str">
        <f t="shared" si="1"/>
        <v>3</v>
      </c>
      <c r="Y63" s="21">
        <f t="shared" si="2"/>
        <v>0</v>
      </c>
      <c r="Z63" s="21">
        <f t="shared" si="3"/>
        <v>1.5393016404474646</v>
      </c>
    </row>
    <row r="64" spans="22:26" x14ac:dyDescent="0.25">
      <c r="V64" s="20">
        <v>-2.8</v>
      </c>
      <c r="W64" s="20">
        <f t="shared" si="0"/>
        <v>3</v>
      </c>
      <c r="X64" s="22" t="str">
        <f t="shared" si="1"/>
        <v>3</v>
      </c>
      <c r="Y64" s="21">
        <f t="shared" si="2"/>
        <v>0</v>
      </c>
      <c r="Z64" s="21">
        <f t="shared" si="3"/>
        <v>1.583090316595994</v>
      </c>
    </row>
    <row r="65" spans="22:26" x14ac:dyDescent="0.25">
      <c r="V65" s="20">
        <v>-2.79</v>
      </c>
      <c r="W65" s="20">
        <f t="shared" si="0"/>
        <v>3</v>
      </c>
      <c r="X65" s="22" t="str">
        <f t="shared" si="1"/>
        <v>3</v>
      </c>
      <c r="Y65" s="21">
        <f t="shared" si="2"/>
        <v>0</v>
      </c>
      <c r="Z65" s="21">
        <f t="shared" si="3"/>
        <v>1.6279618495092048</v>
      </c>
    </row>
    <row r="66" spans="22:26" x14ac:dyDescent="0.25">
      <c r="V66" s="20">
        <v>-2.78</v>
      </c>
      <c r="W66" s="20">
        <f t="shared" si="0"/>
        <v>3</v>
      </c>
      <c r="X66" s="22" t="str">
        <f t="shared" si="1"/>
        <v>3</v>
      </c>
      <c r="Y66" s="21">
        <f t="shared" si="2"/>
        <v>0</v>
      </c>
      <c r="Z66" s="21">
        <f t="shared" si="3"/>
        <v>1.673937830930607</v>
      </c>
    </row>
    <row r="67" spans="22:26" x14ac:dyDescent="0.25">
      <c r="V67" s="20">
        <v>-2.77</v>
      </c>
      <c r="W67" s="20">
        <f t="shared" si="0"/>
        <v>3</v>
      </c>
      <c r="X67" s="22" t="str">
        <f t="shared" si="1"/>
        <v>3</v>
      </c>
      <c r="Y67" s="21">
        <f t="shared" si="2"/>
        <v>0</v>
      </c>
      <c r="Z67" s="21">
        <f t="shared" si="3"/>
        <v>1.7210401274999347</v>
      </c>
    </row>
    <row r="68" spans="22:26" x14ac:dyDescent="0.25">
      <c r="V68" s="20">
        <v>-2.76</v>
      </c>
      <c r="W68" s="20">
        <f t="shared" si="0"/>
        <v>3</v>
      </c>
      <c r="X68" s="22" t="str">
        <f t="shared" si="1"/>
        <v>3</v>
      </c>
      <c r="Y68" s="21">
        <f t="shared" si="2"/>
        <v>0</v>
      </c>
      <c r="Z68" s="21">
        <f t="shared" si="3"/>
        <v>1.7692908796474467</v>
      </c>
    </row>
    <row r="69" spans="22:26" x14ac:dyDescent="0.25">
      <c r="V69" s="20">
        <v>-2.75</v>
      </c>
      <c r="W69" s="20">
        <f t="shared" si="0"/>
        <v>3</v>
      </c>
      <c r="X69" s="22" t="str">
        <f t="shared" si="1"/>
        <v>3</v>
      </c>
      <c r="Y69" s="21">
        <f t="shared" si="2"/>
        <v>0</v>
      </c>
      <c r="Z69" s="21">
        <f t="shared" si="3"/>
        <v>1.818712500318211</v>
      </c>
    </row>
    <row r="70" spans="22:26" x14ac:dyDescent="0.25">
      <c r="V70" s="20">
        <v>-2.74</v>
      </c>
      <c r="W70" s="20">
        <f t="shared" si="0"/>
        <v>3</v>
      </c>
      <c r="X70" s="22" t="str">
        <f t="shared" si="1"/>
        <v>3</v>
      </c>
      <c r="Y70" s="21">
        <f t="shared" si="2"/>
        <v>0</v>
      </c>
      <c r="Z70" s="21">
        <f t="shared" si="3"/>
        <v>1.8693276735224571</v>
      </c>
    </row>
    <row r="71" spans="22:26" x14ac:dyDescent="0.25">
      <c r="V71" s="20">
        <v>-2.73</v>
      </c>
      <c r="W71" s="20">
        <f t="shared" si="0"/>
        <v>3</v>
      </c>
      <c r="X71" s="22" t="str">
        <f t="shared" si="1"/>
        <v>3</v>
      </c>
      <c r="Y71" s="21">
        <f t="shared" si="2"/>
        <v>0</v>
      </c>
      <c r="Z71" s="21">
        <f t="shared" si="3"/>
        <v>1.9211593527079178</v>
      </c>
    </row>
    <row r="72" spans="22:26" x14ac:dyDescent="0.25">
      <c r="V72" s="20">
        <v>-2.72</v>
      </c>
      <c r="W72" s="20">
        <f t="shared" si="0"/>
        <v>3</v>
      </c>
      <c r="X72" s="22" t="str">
        <f t="shared" si="1"/>
        <v>3</v>
      </c>
      <c r="Y72" s="21">
        <f t="shared" si="2"/>
        <v>0</v>
      </c>
      <c r="Z72" s="21">
        <f t="shared" si="3"/>
        <v>1.9742307589502266</v>
      </c>
    </row>
    <row r="73" spans="22:26" x14ac:dyDescent="0.25">
      <c r="V73" s="20">
        <v>-2.71</v>
      </c>
      <c r="W73" s="20">
        <f t="shared" si="0"/>
        <v>3</v>
      </c>
      <c r="X73" s="22" t="str">
        <f t="shared" si="1"/>
        <v>3</v>
      </c>
      <c r="Y73" s="21">
        <f t="shared" si="2"/>
        <v>0</v>
      </c>
      <c r="Z73" s="21">
        <f t="shared" si="3"/>
        <v>2.0285653789574161</v>
      </c>
    </row>
    <row r="74" spans="22:26" x14ac:dyDescent="0.25">
      <c r="V74" s="20">
        <v>-2.7</v>
      </c>
      <c r="W74" s="20">
        <f t="shared" si="0"/>
        <v>3</v>
      </c>
      <c r="X74" s="22" t="str">
        <f t="shared" si="1"/>
        <v>3</v>
      </c>
      <c r="Y74" s="21">
        <f t="shared" si="2"/>
        <v>0</v>
      </c>
      <c r="Z74" s="21">
        <f t="shared" si="3"/>
        <v>2.0841869628845187</v>
      </c>
    </row>
    <row r="75" spans="22:26" x14ac:dyDescent="0.25">
      <c r="V75" s="20">
        <v>-2.69</v>
      </c>
      <c r="W75" s="20">
        <f t="shared" si="0"/>
        <v>3</v>
      </c>
      <c r="X75" s="22" t="str">
        <f t="shared" si="1"/>
        <v>3</v>
      </c>
      <c r="Y75" s="21">
        <f t="shared" si="2"/>
        <v>0</v>
      </c>
      <c r="Z75" s="21">
        <f t="shared" si="3"/>
        <v>2.1411195219544377</v>
      </c>
    </row>
    <row r="76" spans="22:26" x14ac:dyDescent="0.25">
      <c r="V76" s="20">
        <v>-2.68</v>
      </c>
      <c r="W76" s="20">
        <f t="shared" si="0"/>
        <v>3</v>
      </c>
      <c r="X76" s="22" t="str">
        <f t="shared" si="1"/>
        <v>3</v>
      </c>
      <c r="Y76" s="21">
        <f t="shared" si="2"/>
        <v>0</v>
      </c>
      <c r="Z76" s="21">
        <f t="shared" si="3"/>
        <v>2.1993873258811147</v>
      </c>
    </row>
    <row r="77" spans="22:26" x14ac:dyDescent="0.25">
      <c r="V77" s="20">
        <v>-2.67</v>
      </c>
      <c r="W77" s="20">
        <f t="shared" si="0"/>
        <v>3</v>
      </c>
      <c r="X77" s="22" t="str">
        <f t="shared" si="1"/>
        <v>3</v>
      </c>
      <c r="Y77" s="21">
        <f t="shared" si="2"/>
        <v>0</v>
      </c>
      <c r="Z77" s="21">
        <f t="shared" si="3"/>
        <v>2.2590149000912274</v>
      </c>
    </row>
    <row r="78" spans="22:26" x14ac:dyDescent="0.25">
      <c r="V78" s="20">
        <v>-2.66</v>
      </c>
      <c r="W78" s="20">
        <f t="shared" si="0"/>
        <v>3</v>
      </c>
      <c r="X78" s="22" t="str">
        <f t="shared" si="1"/>
        <v>3</v>
      </c>
      <c r="Y78" s="21">
        <f t="shared" si="2"/>
        <v>0</v>
      </c>
      <c r="Z78" s="21">
        <f t="shared" si="3"/>
        <v>2.3200270227405126</v>
      </c>
    </row>
    <row r="79" spans="22:26" x14ac:dyDescent="0.25">
      <c r="V79" s="20">
        <v>-2.65</v>
      </c>
      <c r="W79" s="20">
        <f t="shared" si="0"/>
        <v>3</v>
      </c>
      <c r="X79" s="22" t="str">
        <f t="shared" si="1"/>
        <v>3</v>
      </c>
      <c r="Y79" s="21">
        <f t="shared" si="2"/>
        <v>0</v>
      </c>
      <c r="Z79" s="21">
        <f t="shared" si="3"/>
        <v>2.3824487215210364</v>
      </c>
    </row>
    <row r="80" spans="22:26" x14ac:dyDescent="0.25">
      <c r="V80" s="20">
        <v>-2.64</v>
      </c>
      <c r="W80" s="20">
        <f t="shared" si="0"/>
        <v>3</v>
      </c>
      <c r="X80" s="22" t="str">
        <f t="shared" si="1"/>
        <v>3</v>
      </c>
      <c r="Y80" s="21">
        <f t="shared" si="2"/>
        <v>0</v>
      </c>
      <c r="Z80" s="21">
        <f t="shared" si="3"/>
        <v>2.4463052702555945</v>
      </c>
    </row>
    <row r="81" spans="22:26" x14ac:dyDescent="0.25">
      <c r="V81" s="20">
        <v>-2.63</v>
      </c>
      <c r="W81" s="20">
        <f t="shared" si="0"/>
        <v>3</v>
      </c>
      <c r="X81" s="22" t="str">
        <f t="shared" si="1"/>
        <v>3</v>
      </c>
      <c r="Y81" s="21">
        <f t="shared" si="2"/>
        <v>0</v>
      </c>
      <c r="Z81" s="21">
        <f t="shared" si="3"/>
        <v>2.5116221852756428</v>
      </c>
    </row>
    <row r="82" spans="22:26" x14ac:dyDescent="0.25">
      <c r="V82" s="20">
        <v>-2.62</v>
      </c>
      <c r="W82" s="20">
        <f t="shared" si="0"/>
        <v>3</v>
      </c>
      <c r="X82" s="22" t="str">
        <f t="shared" si="1"/>
        <v>3</v>
      </c>
      <c r="Y82" s="21">
        <f t="shared" si="2"/>
        <v>0</v>
      </c>
      <c r="Z82" s="21">
        <f t="shared" si="3"/>
        <v>2.5784252215790611</v>
      </c>
    </row>
    <row r="83" spans="22:26" x14ac:dyDescent="0.25">
      <c r="V83" s="20">
        <v>-2.61</v>
      </c>
      <c r="W83" s="20">
        <f t="shared" si="0"/>
        <v>3</v>
      </c>
      <c r="X83" s="22" t="str">
        <f t="shared" si="1"/>
        <v>3</v>
      </c>
      <c r="Y83" s="21">
        <f t="shared" si="2"/>
        <v>0</v>
      </c>
      <c r="Z83" s="21">
        <f t="shared" si="3"/>
        <v>2.6467403687642754</v>
      </c>
    </row>
    <row r="84" spans="22:26" x14ac:dyDescent="0.25">
      <c r="V84" s="20">
        <v>-2.6</v>
      </c>
      <c r="W84" s="20">
        <f t="shared" si="0"/>
        <v>3</v>
      </c>
      <c r="X84" s="22" t="str">
        <f t="shared" si="1"/>
        <v>3</v>
      </c>
      <c r="Y84" s="21">
        <f t="shared" si="2"/>
        <v>0</v>
      </c>
      <c r="Z84" s="21">
        <f t="shared" si="3"/>
        <v>2.7165938467371231</v>
      </c>
    </row>
    <row r="85" spans="22:26" x14ac:dyDescent="0.25">
      <c r="V85" s="20">
        <v>-2.59</v>
      </c>
      <c r="W85" s="20">
        <f t="shared" si="0"/>
        <v>3</v>
      </c>
      <c r="X85" s="22" t="str">
        <f t="shared" si="1"/>
        <v>3</v>
      </c>
      <c r="Y85" s="21">
        <f t="shared" si="2"/>
        <v>0</v>
      </c>
      <c r="Z85" s="21">
        <f t="shared" si="3"/>
        <v>2.7880121011871655</v>
      </c>
    </row>
    <row r="86" spans="22:26" x14ac:dyDescent="0.25">
      <c r="V86" s="20">
        <v>-2.58</v>
      </c>
      <c r="W86" s="20">
        <f t="shared" si="0"/>
        <v>3</v>
      </c>
      <c r="X86" s="22" t="str">
        <f t="shared" si="1"/>
        <v>3</v>
      </c>
      <c r="Y86" s="21">
        <f t="shared" si="2"/>
        <v>0</v>
      </c>
      <c r="Z86" s="21">
        <f t="shared" si="3"/>
        <v>2.8610217988299387</v>
      </c>
    </row>
    <row r="87" spans="22:26" x14ac:dyDescent="0.25">
      <c r="V87" s="20">
        <v>-2.57</v>
      </c>
      <c r="W87" s="20">
        <f t="shared" si="0"/>
        <v>3</v>
      </c>
      <c r="X87" s="22" t="str">
        <f t="shared" si="1"/>
        <v>3</v>
      </c>
      <c r="Y87" s="21">
        <f t="shared" si="2"/>
        <v>0</v>
      </c>
      <c r="Z87" s="21">
        <f t="shared" si="3"/>
        <v>2.9356498224120093</v>
      </c>
    </row>
    <row r="88" spans="22:26" x14ac:dyDescent="0.25">
      <c r="V88" s="20">
        <v>-2.56</v>
      </c>
      <c r="W88" s="20">
        <f t="shared" ref="W88:W151" si="4">ROUND(V88*$C$4/SQRT($C$6)+$C$5,2)</f>
        <v>3</v>
      </c>
      <c r="X88" s="22" t="str">
        <f t="shared" ref="X88:X151" si="5">CONCATENATE(W88)</f>
        <v>3</v>
      </c>
      <c r="Y88" s="21">
        <f t="shared" ref="Y88:Y151" si="6">IF(OR(W88&lt;$E$7,W88&gt;$G$7),0,(EXP(-0.5*V88^2))/($C$4*(1/SQRT($C$6))*SQRT(2*PI())))</f>
        <v>0</v>
      </c>
      <c r="Z88" s="21">
        <f t="shared" ref="Z88:Z151" si="7">IF(AND(W88&gt;=$E$7,W88&lt;=$G$7),0,(EXP(-0.5*V88^2))/($C$4*(1/SQRT($C$6))*SQRT(2*PI())))</f>
        <v>3.0119232654754904</v>
      </c>
    </row>
    <row r="89" spans="22:26" x14ac:dyDescent="0.25">
      <c r="V89" s="20">
        <v>-2.5499999999999998</v>
      </c>
      <c r="W89" s="20">
        <f t="shared" si="4"/>
        <v>3</v>
      </c>
      <c r="X89" s="22" t="str">
        <f t="shared" si="5"/>
        <v>3</v>
      </c>
      <c r="Y89" s="21">
        <f t="shared" si="6"/>
        <v>0</v>
      </c>
      <c r="Z89" s="21">
        <f t="shared" si="7"/>
        <v>3.0898694268790354</v>
      </c>
    </row>
    <row r="90" spans="22:26" x14ac:dyDescent="0.25">
      <c r="V90" s="20">
        <v>-2.54</v>
      </c>
      <c r="W90" s="20">
        <f t="shared" si="4"/>
        <v>3</v>
      </c>
      <c r="X90" s="22" t="str">
        <f t="shared" si="5"/>
        <v>3</v>
      </c>
      <c r="Y90" s="21">
        <f t="shared" si="6"/>
        <v>0</v>
      </c>
      <c r="Z90" s="21">
        <f t="shared" si="7"/>
        <v>3.1695158050721641</v>
      </c>
    </row>
    <row r="91" spans="22:26" x14ac:dyDescent="0.25">
      <c r="V91" s="20">
        <v>-2.5299999999999998</v>
      </c>
      <c r="W91" s="20">
        <f t="shared" si="4"/>
        <v>3</v>
      </c>
      <c r="X91" s="22" t="str">
        <f t="shared" si="5"/>
        <v>3</v>
      </c>
      <c r="Y91" s="21">
        <f t="shared" si="6"/>
        <v>0</v>
      </c>
      <c r="Z91" s="21">
        <f t="shared" si="7"/>
        <v>3.2508900921201018</v>
      </c>
    </row>
    <row r="92" spans="22:26" x14ac:dyDescent="0.25">
      <c r="V92" s="20">
        <v>-2.52</v>
      </c>
      <c r="W92" s="20">
        <f t="shared" si="4"/>
        <v>3</v>
      </c>
      <c r="X92" s="22" t="str">
        <f t="shared" si="5"/>
        <v>3</v>
      </c>
      <c r="Y92" s="21">
        <f t="shared" si="6"/>
        <v>0</v>
      </c>
      <c r="Z92" s="21">
        <f t="shared" si="7"/>
        <v>3.3340201674762118</v>
      </c>
    </row>
    <row r="93" spans="22:26" x14ac:dyDescent="0.25">
      <c r="V93" s="20">
        <v>-2.5099999999999998</v>
      </c>
      <c r="W93" s="20">
        <f t="shared" si="4"/>
        <v>3</v>
      </c>
      <c r="X93" s="22" t="str">
        <f t="shared" si="5"/>
        <v>3</v>
      </c>
      <c r="Y93" s="21">
        <f t="shared" si="6"/>
        <v>0</v>
      </c>
      <c r="Z93" s="21">
        <f t="shared" si="7"/>
        <v>3.4189340914993918</v>
      </c>
    </row>
    <row r="94" spans="22:26" x14ac:dyDescent="0.25">
      <c r="V94" s="20">
        <v>-2.5</v>
      </c>
      <c r="W94" s="20">
        <f t="shared" si="4"/>
        <v>3</v>
      </c>
      <c r="X94" s="22" t="str">
        <f t="shared" si="5"/>
        <v>3</v>
      </c>
      <c r="Y94" s="21">
        <f t="shared" si="6"/>
        <v>0</v>
      </c>
      <c r="Z94" s="21">
        <f t="shared" si="7"/>
        <v>3.5056600987137085</v>
      </c>
    </row>
    <row r="95" spans="22:26" x14ac:dyDescent="0.25">
      <c r="V95" s="20">
        <v>-2.4900000000000002</v>
      </c>
      <c r="W95" s="20">
        <f t="shared" si="4"/>
        <v>3</v>
      </c>
      <c r="X95" s="22" t="str">
        <f t="shared" si="5"/>
        <v>3</v>
      </c>
      <c r="Y95" s="21">
        <f t="shared" si="6"/>
        <v>0</v>
      </c>
      <c r="Z95" s="21">
        <f t="shared" si="7"/>
        <v>3.5942265908079269</v>
      </c>
    </row>
    <row r="96" spans="22:26" x14ac:dyDescent="0.25">
      <c r="V96" s="20">
        <v>-2.48</v>
      </c>
      <c r="W96" s="20">
        <f t="shared" si="4"/>
        <v>3</v>
      </c>
      <c r="X96" s="22" t="str">
        <f t="shared" si="5"/>
        <v>3</v>
      </c>
      <c r="Y96" s="21">
        <f t="shared" si="6"/>
        <v>0</v>
      </c>
      <c r="Z96" s="21">
        <f t="shared" si="7"/>
        <v>3.68466212937241</v>
      </c>
    </row>
    <row r="97" spans="22:26" x14ac:dyDescent="0.25">
      <c r="V97" s="20">
        <v>-2.4700000000000002</v>
      </c>
      <c r="W97" s="20">
        <f t="shared" si="4"/>
        <v>3</v>
      </c>
      <c r="X97" s="22" t="str">
        <f t="shared" si="5"/>
        <v>3</v>
      </c>
      <c r="Y97" s="21">
        <f t="shared" si="6"/>
        <v>0</v>
      </c>
      <c r="Z97" s="21">
        <f t="shared" si="7"/>
        <v>3.776995428371233</v>
      </c>
    </row>
    <row r="98" spans="22:26" x14ac:dyDescent="0.25">
      <c r="V98" s="20">
        <v>-2.46</v>
      </c>
      <c r="W98" s="20">
        <f t="shared" si="4"/>
        <v>3</v>
      </c>
      <c r="X98" s="22" t="str">
        <f t="shared" si="5"/>
        <v>3</v>
      </c>
      <c r="Y98" s="21">
        <f t="shared" si="6"/>
        <v>0</v>
      </c>
      <c r="Z98" s="21">
        <f t="shared" si="7"/>
        <v>3.8712553463473931</v>
      </c>
    </row>
    <row r="99" spans="22:26" x14ac:dyDescent="0.25">
      <c r="V99" s="20">
        <v>-2.4500000000000002</v>
      </c>
      <c r="W99" s="20">
        <f t="shared" si="4"/>
        <v>3</v>
      </c>
      <c r="X99" s="22" t="str">
        <f t="shared" si="5"/>
        <v>3</v>
      </c>
      <c r="Y99" s="21">
        <f t="shared" si="6"/>
        <v>0</v>
      </c>
      <c r="Z99" s="21">
        <f t="shared" si="7"/>
        <v>3.9674708783590633</v>
      </c>
    </row>
    <row r="100" spans="22:26" x14ac:dyDescent="0.25">
      <c r="V100" s="20">
        <v>-2.44</v>
      </c>
      <c r="W100" s="20">
        <f t="shared" si="4"/>
        <v>3</v>
      </c>
      <c r="X100" s="22" t="str">
        <f t="shared" si="5"/>
        <v>3</v>
      </c>
      <c r="Y100" s="21">
        <f t="shared" si="6"/>
        <v>0</v>
      </c>
      <c r="Z100" s="21">
        <f t="shared" si="7"/>
        <v>4.0656711476451681</v>
      </c>
    </row>
    <row r="101" spans="22:26" x14ac:dyDescent="0.25">
      <c r="V101" s="20">
        <v>-2.4300000000000002</v>
      </c>
      <c r="W101" s="20">
        <f t="shared" si="4"/>
        <v>3</v>
      </c>
      <c r="X101" s="22" t="str">
        <f t="shared" si="5"/>
        <v>3</v>
      </c>
      <c r="Y101" s="21">
        <f t="shared" si="6"/>
        <v>0</v>
      </c>
      <c r="Z101" s="21">
        <f t="shared" si="7"/>
        <v>4.165885397018438</v>
      </c>
    </row>
    <row r="102" spans="22:26" x14ac:dyDescent="0.25">
      <c r="V102" s="20">
        <v>-2.42</v>
      </c>
      <c r="W102" s="20">
        <f t="shared" si="4"/>
        <v>3</v>
      </c>
      <c r="X102" s="22" t="str">
        <f t="shared" si="5"/>
        <v>3</v>
      </c>
      <c r="Y102" s="21">
        <f t="shared" si="6"/>
        <v>0</v>
      </c>
      <c r="Z102" s="21">
        <f t="shared" si="7"/>
        <v>4.2681429799845576</v>
      </c>
    </row>
    <row r="103" spans="22:26" x14ac:dyDescent="0.25">
      <c r="V103" s="20">
        <v>-2.41</v>
      </c>
      <c r="W103" s="20">
        <f t="shared" si="4"/>
        <v>3</v>
      </c>
      <c r="X103" s="22" t="str">
        <f t="shared" si="5"/>
        <v>3</v>
      </c>
      <c r="Y103" s="21">
        <f t="shared" si="6"/>
        <v>0</v>
      </c>
      <c r="Z103" s="21">
        <f t="shared" si="7"/>
        <v>4.372473351585878</v>
      </c>
    </row>
    <row r="104" spans="22:26" x14ac:dyDescent="0.25">
      <c r="V104" s="20">
        <v>-2.4</v>
      </c>
      <c r="W104" s="20">
        <f t="shared" si="4"/>
        <v>3</v>
      </c>
      <c r="X104" s="22" t="str">
        <f t="shared" si="5"/>
        <v>3</v>
      </c>
      <c r="Y104" s="21">
        <f t="shared" si="6"/>
        <v>0</v>
      </c>
      <c r="Z104" s="21">
        <f t="shared" si="7"/>
        <v>4.4789060589685805</v>
      </c>
    </row>
    <row r="105" spans="22:26" x14ac:dyDescent="0.25">
      <c r="V105" s="20">
        <v>-2.39</v>
      </c>
      <c r="W105" s="20">
        <f t="shared" si="4"/>
        <v>3</v>
      </c>
      <c r="X105" s="22" t="str">
        <f t="shared" si="5"/>
        <v>3</v>
      </c>
      <c r="Y105" s="21">
        <f t="shared" si="6"/>
        <v>0</v>
      </c>
      <c r="Z105" s="21">
        <f t="shared" si="7"/>
        <v>4.5874707316721395</v>
      </c>
    </row>
    <row r="106" spans="22:26" x14ac:dyDescent="0.25">
      <c r="V106" s="20">
        <v>-2.38</v>
      </c>
      <c r="W106" s="20">
        <f t="shared" si="4"/>
        <v>3</v>
      </c>
      <c r="X106" s="22" t="str">
        <f t="shared" si="5"/>
        <v>3</v>
      </c>
      <c r="Y106" s="21">
        <f t="shared" si="6"/>
        <v>0</v>
      </c>
      <c r="Z106" s="21">
        <f t="shared" si="7"/>
        <v>4.6981970716402737</v>
      </c>
    </row>
    <row r="107" spans="22:26" x14ac:dyDescent="0.25">
      <c r="V107" s="20">
        <v>-2.37</v>
      </c>
      <c r="W107" s="20">
        <f t="shared" si="4"/>
        <v>3</v>
      </c>
      <c r="X107" s="22" t="str">
        <f t="shared" si="5"/>
        <v>3</v>
      </c>
      <c r="Y107" s="21">
        <f t="shared" si="6"/>
        <v>0</v>
      </c>
      <c r="Z107" s="21">
        <f t="shared" si="7"/>
        <v>4.8111148429525956</v>
      </c>
    </row>
    <row r="108" spans="22:26" x14ac:dyDescent="0.25">
      <c r="V108" s="20">
        <v>-2.36</v>
      </c>
      <c r="W108" s="20">
        <f t="shared" si="4"/>
        <v>3</v>
      </c>
      <c r="X108" s="22" t="str">
        <f t="shared" si="5"/>
        <v>3</v>
      </c>
      <c r="Y108" s="21">
        <f t="shared" si="6"/>
        <v>0</v>
      </c>
      <c r="Z108" s="21">
        <f t="shared" si="7"/>
        <v>4.9262538612765026</v>
      </c>
    </row>
    <row r="109" spans="22:26" x14ac:dyDescent="0.25">
      <c r="V109" s="20">
        <v>-2.35</v>
      </c>
      <c r="W109" s="20">
        <f t="shared" si="4"/>
        <v>3</v>
      </c>
      <c r="X109" s="22" t="str">
        <f t="shared" si="5"/>
        <v>3</v>
      </c>
      <c r="Y109" s="21">
        <f t="shared" si="6"/>
        <v>0</v>
      </c>
      <c r="Z109" s="21">
        <f t="shared" si="7"/>
        <v>5.0436439830388773</v>
      </c>
    </row>
    <row r="110" spans="22:26" x14ac:dyDescent="0.25">
      <c r="V110" s="20">
        <v>-2.34</v>
      </c>
      <c r="W110" s="20">
        <f t="shared" si="4"/>
        <v>3</v>
      </c>
      <c r="X110" s="22" t="str">
        <f t="shared" si="5"/>
        <v>3</v>
      </c>
      <c r="Y110" s="21">
        <f t="shared" si="6"/>
        <v>0</v>
      </c>
      <c r="Z110" s="21">
        <f t="shared" si="7"/>
        <v>5.1633150943175394</v>
      </c>
    </row>
    <row r="111" spans="22:26" x14ac:dyDescent="0.25">
      <c r="V111" s="20">
        <v>-2.33</v>
      </c>
      <c r="W111" s="20">
        <f t="shared" si="4"/>
        <v>3</v>
      </c>
      <c r="X111" s="22" t="str">
        <f t="shared" si="5"/>
        <v>3</v>
      </c>
      <c r="Y111" s="21">
        <f t="shared" si="6"/>
        <v>0</v>
      </c>
      <c r="Z111" s="21">
        <f t="shared" si="7"/>
        <v>5.2852970994523458</v>
      </c>
    </row>
    <row r="112" spans="22:26" x14ac:dyDescent="0.25">
      <c r="V112" s="20">
        <v>-2.3199999999999998</v>
      </c>
      <c r="W112" s="20">
        <f t="shared" si="4"/>
        <v>3</v>
      </c>
      <c r="X112" s="22" t="str">
        <f t="shared" si="5"/>
        <v>3</v>
      </c>
      <c r="Y112" s="21">
        <f t="shared" si="6"/>
        <v>0</v>
      </c>
      <c r="Z112" s="21">
        <f t="shared" si="7"/>
        <v>5.4096199093763575</v>
      </c>
    </row>
    <row r="113" spans="22:26" x14ac:dyDescent="0.25">
      <c r="V113" s="20">
        <v>-2.31</v>
      </c>
      <c r="W113" s="20">
        <f t="shared" si="4"/>
        <v>3</v>
      </c>
      <c r="X113" s="22" t="str">
        <f t="shared" si="5"/>
        <v>3</v>
      </c>
      <c r="Y113" s="21">
        <f t="shared" si="6"/>
        <v>0</v>
      </c>
      <c r="Z113" s="21">
        <f t="shared" si="7"/>
        <v>5.5363134296673158</v>
      </c>
    </row>
    <row r="114" spans="22:26" x14ac:dyDescent="0.25">
      <c r="V114" s="20">
        <v>-2.2999999999999998</v>
      </c>
      <c r="W114" s="20">
        <f t="shared" si="4"/>
        <v>3</v>
      </c>
      <c r="X114" s="22" t="str">
        <f t="shared" si="5"/>
        <v>3</v>
      </c>
      <c r="Y114" s="21">
        <f t="shared" si="6"/>
        <v>0</v>
      </c>
      <c r="Z114" s="21">
        <f t="shared" si="7"/>
        <v>5.6654075483202382</v>
      </c>
    </row>
    <row r="115" spans="22:26" x14ac:dyDescent="0.25">
      <c r="V115" s="20">
        <v>-2.29</v>
      </c>
      <c r="W115" s="20">
        <f t="shared" si="4"/>
        <v>3</v>
      </c>
      <c r="X115" s="22" t="str">
        <f t="shared" si="5"/>
        <v>3</v>
      </c>
      <c r="Y115" s="21">
        <f t="shared" si="6"/>
        <v>0</v>
      </c>
      <c r="Z115" s="21">
        <f t="shared" si="7"/>
        <v>5.7969321232418833</v>
      </c>
    </row>
    <row r="116" spans="22:26" x14ac:dyDescent="0.25">
      <c r="V116" s="20">
        <v>-2.2799999999999998</v>
      </c>
      <c r="W116" s="20">
        <f t="shared" si="4"/>
        <v>3</v>
      </c>
      <c r="X116" s="22" t="str">
        <f t="shared" si="5"/>
        <v>3</v>
      </c>
      <c r="Y116" s="21">
        <f t="shared" si="6"/>
        <v>0</v>
      </c>
      <c r="Z116" s="21">
        <f t="shared" si="7"/>
        <v>5.9309169694682566</v>
      </c>
    </row>
    <row r="117" spans="22:26" x14ac:dyDescent="0.25">
      <c r="V117" s="20">
        <v>-2.27</v>
      </c>
      <c r="W117" s="20">
        <f t="shared" si="4"/>
        <v>3</v>
      </c>
      <c r="X117" s="22" t="str">
        <f t="shared" si="5"/>
        <v>3</v>
      </c>
      <c r="Y117" s="21">
        <f t="shared" si="6"/>
        <v>0</v>
      </c>
      <c r="Z117" s="21">
        <f t="shared" si="7"/>
        <v>6.0673918461063288</v>
      </c>
    </row>
    <row r="118" spans="22:26" x14ac:dyDescent="0.25">
      <c r="V118" s="20">
        <v>-2.2599999999999998</v>
      </c>
      <c r="W118" s="20">
        <f t="shared" si="4"/>
        <v>3</v>
      </c>
      <c r="X118" s="22" t="str">
        <f t="shared" si="5"/>
        <v>3</v>
      </c>
      <c r="Y118" s="21">
        <f t="shared" si="6"/>
        <v>0</v>
      </c>
      <c r="Z118" s="21">
        <f t="shared" si="7"/>
        <v>6.2063864430016551</v>
      </c>
    </row>
    <row r="119" spans="22:26" x14ac:dyDescent="0.25">
      <c r="V119" s="20">
        <v>-2.25</v>
      </c>
      <c r="W119" s="20">
        <f t="shared" si="4"/>
        <v>3</v>
      </c>
      <c r="X119" s="22" t="str">
        <f t="shared" si="5"/>
        <v>3</v>
      </c>
      <c r="Y119" s="21">
        <f t="shared" si="6"/>
        <v>0</v>
      </c>
      <c r="Z119" s="21">
        <f t="shared" si="7"/>
        <v>6.3479303671334852</v>
      </c>
    </row>
    <row r="120" spans="22:26" x14ac:dyDescent="0.25">
      <c r="V120" s="20">
        <v>-2.2400000000000002</v>
      </c>
      <c r="W120" s="20">
        <f t="shared" si="4"/>
        <v>3</v>
      </c>
      <c r="X120" s="22" t="str">
        <f t="shared" si="5"/>
        <v>3</v>
      </c>
      <c r="Y120" s="21">
        <f t="shared" si="6"/>
        <v>0</v>
      </c>
      <c r="Z120" s="21">
        <f t="shared" si="7"/>
        <v>6.4920531287394896</v>
      </c>
    </row>
    <row r="121" spans="22:26" x14ac:dyDescent="0.25">
      <c r="V121" s="20">
        <v>-2.23</v>
      </c>
      <c r="W121" s="20">
        <f t="shared" si="4"/>
        <v>3</v>
      </c>
      <c r="X121" s="22" t="str">
        <f t="shared" si="5"/>
        <v>3</v>
      </c>
      <c r="Y121" s="21">
        <f t="shared" si="6"/>
        <v>0</v>
      </c>
      <c r="Z121" s="21">
        <f t="shared" si="7"/>
        <v>6.6387841271722259</v>
      </c>
    </row>
    <row r="122" spans="22:26" x14ac:dyDescent="0.25">
      <c r="V122" s="20">
        <v>-2.2200000000000002</v>
      </c>
      <c r="W122" s="20">
        <f t="shared" si="4"/>
        <v>3</v>
      </c>
      <c r="X122" s="22" t="str">
        <f t="shared" si="5"/>
        <v>3</v>
      </c>
      <c r="Y122" s="21">
        <f t="shared" si="6"/>
        <v>0</v>
      </c>
      <c r="Z122" s="21">
        <f t="shared" si="7"/>
        <v>6.7881526364898379</v>
      </c>
    </row>
    <row r="123" spans="22:26" x14ac:dyDescent="0.25">
      <c r="V123" s="20">
        <v>-2.21</v>
      </c>
      <c r="W123" s="20">
        <f t="shared" si="4"/>
        <v>3</v>
      </c>
      <c r="X123" s="22" t="str">
        <f t="shared" si="5"/>
        <v>3</v>
      </c>
      <c r="Y123" s="21">
        <f t="shared" si="6"/>
        <v>0</v>
      </c>
      <c r="Z123" s="21">
        <f t="shared" si="7"/>
        <v>6.9401877907837655</v>
      </c>
    </row>
    <row r="124" spans="22:26" x14ac:dyDescent="0.25">
      <c r="V124" s="20">
        <v>-2.2000000000000002</v>
      </c>
      <c r="W124" s="20">
        <f t="shared" si="4"/>
        <v>3</v>
      </c>
      <c r="X124" s="22" t="str">
        <f t="shared" si="5"/>
        <v>3</v>
      </c>
      <c r="Y124" s="21">
        <f t="shared" si="6"/>
        <v>0</v>
      </c>
      <c r="Z124" s="21">
        <f t="shared" si="7"/>
        <v>7.0949185692462864</v>
      </c>
    </row>
    <row r="125" spans="22:26" x14ac:dyDescent="0.25">
      <c r="V125" s="20">
        <v>-2.19</v>
      </c>
      <c r="W125" s="20">
        <f t="shared" si="4"/>
        <v>3</v>
      </c>
      <c r="X125" s="22" t="str">
        <f t="shared" si="5"/>
        <v>3</v>
      </c>
      <c r="Y125" s="21">
        <f t="shared" si="6"/>
        <v>0</v>
      </c>
      <c r="Z125" s="21">
        <f t="shared" si="7"/>
        <v>7.2523737809812463</v>
      </c>
    </row>
    <row r="126" spans="22:26" x14ac:dyDescent="0.25">
      <c r="V126" s="20">
        <v>-2.1800000000000002</v>
      </c>
      <c r="W126" s="20">
        <f t="shared" si="4"/>
        <v>3</v>
      </c>
      <c r="X126" s="22" t="str">
        <f t="shared" si="5"/>
        <v>3</v>
      </c>
      <c r="Y126" s="21">
        <f t="shared" si="6"/>
        <v>0</v>
      </c>
      <c r="Z126" s="21">
        <f t="shared" si="7"/>
        <v>7.412582049561296</v>
      </c>
    </row>
    <row r="127" spans="22:26" x14ac:dyDescent="0.25">
      <c r="V127" s="20">
        <v>-2.17</v>
      </c>
      <c r="W127" s="20">
        <f t="shared" si="4"/>
        <v>3</v>
      </c>
      <c r="X127" s="22" t="str">
        <f t="shared" si="5"/>
        <v>3</v>
      </c>
      <c r="Y127" s="21">
        <f t="shared" si="6"/>
        <v>0</v>
      </c>
      <c r="Z127" s="21">
        <f t="shared" si="7"/>
        <v>7.5755717973354981</v>
      </c>
    </row>
    <row r="128" spans="22:26" x14ac:dyDescent="0.25">
      <c r="V128" s="20">
        <v>-2.16</v>
      </c>
      <c r="W128" s="20">
        <f t="shared" si="4"/>
        <v>3</v>
      </c>
      <c r="X128" s="22" t="str">
        <f t="shared" si="5"/>
        <v>3</v>
      </c>
      <c r="Y128" s="21">
        <f t="shared" si="6"/>
        <v>0</v>
      </c>
      <c r="Z128" s="21">
        <f t="shared" si="7"/>
        <v>7.741371229491123</v>
      </c>
    </row>
    <row r="129" spans="22:26" x14ac:dyDescent="0.25">
      <c r="V129" s="20">
        <v>-2.15</v>
      </c>
      <c r="W129" s="20">
        <f t="shared" si="4"/>
        <v>3</v>
      </c>
      <c r="X129" s="22" t="str">
        <f t="shared" si="5"/>
        <v>3</v>
      </c>
      <c r="Y129" s="21">
        <f t="shared" si="6"/>
        <v>0</v>
      </c>
      <c r="Z129" s="21">
        <f t="shared" si="7"/>
        <v>7.9100083178740457</v>
      </c>
    </row>
    <row r="130" spans="22:26" x14ac:dyDescent="0.25">
      <c r="V130" s="20">
        <v>-2.14</v>
      </c>
      <c r="W130" s="20">
        <f t="shared" si="4"/>
        <v>3</v>
      </c>
      <c r="X130" s="22" t="str">
        <f t="shared" si="5"/>
        <v>3</v>
      </c>
      <c r="Y130" s="21">
        <f t="shared" si="6"/>
        <v>0</v>
      </c>
      <c r="Z130" s="21">
        <f t="shared" si="7"/>
        <v>8.081510784572064</v>
      </c>
    </row>
    <row r="131" spans="22:26" x14ac:dyDescent="0.25">
      <c r="V131" s="20">
        <v>-2.13</v>
      </c>
      <c r="W131" s="20">
        <f t="shared" si="4"/>
        <v>3</v>
      </c>
      <c r="X131" s="22" t="str">
        <f t="shared" si="5"/>
        <v>3</v>
      </c>
      <c r="Y131" s="21">
        <f t="shared" si="6"/>
        <v>0</v>
      </c>
      <c r="Z131" s="21">
        <f t="shared" si="7"/>
        <v>8.2559060852660853</v>
      </c>
    </row>
    <row r="132" spans="22:26" x14ac:dyDescent="0.25">
      <c r="V132" s="20">
        <v>-2.12</v>
      </c>
      <c r="W132" s="20">
        <f t="shared" si="4"/>
        <v>3</v>
      </c>
      <c r="X132" s="22" t="str">
        <f t="shared" si="5"/>
        <v>3</v>
      </c>
      <c r="Y132" s="21">
        <f t="shared" si="6"/>
        <v>0</v>
      </c>
      <c r="Z132" s="21">
        <f t="shared" si="7"/>
        <v>8.4332213923540635</v>
      </c>
    </row>
    <row r="133" spans="22:26" x14ac:dyDescent="0.25">
      <c r="V133" s="20">
        <v>-2.11</v>
      </c>
      <c r="W133" s="20">
        <f t="shared" si="4"/>
        <v>3</v>
      </c>
      <c r="X133" s="22" t="str">
        <f t="shared" si="5"/>
        <v>3</v>
      </c>
      <c r="Y133" s="21">
        <f t="shared" si="6"/>
        <v>0</v>
      </c>
      <c r="Z133" s="21">
        <f t="shared" si="7"/>
        <v>8.6134835778531489</v>
      </c>
    </row>
    <row r="134" spans="22:26" x14ac:dyDescent="0.25">
      <c r="V134" s="20">
        <v>-2.1</v>
      </c>
      <c r="W134" s="20">
        <f t="shared" si="4"/>
        <v>3</v>
      </c>
      <c r="X134" s="22" t="str">
        <f t="shared" si="5"/>
        <v>3</v>
      </c>
      <c r="Y134" s="21">
        <f t="shared" si="6"/>
        <v>0</v>
      </c>
      <c r="Z134" s="21">
        <f t="shared" si="7"/>
        <v>8.7967191960854407</v>
      </c>
    </row>
    <row r="135" spans="22:26" x14ac:dyDescent="0.25">
      <c r="V135" s="20">
        <v>-2.09</v>
      </c>
      <c r="W135" s="20">
        <f t="shared" si="4"/>
        <v>3</v>
      </c>
      <c r="X135" s="22" t="str">
        <f t="shared" si="5"/>
        <v>3</v>
      </c>
      <c r="Y135" s="21">
        <f t="shared" si="6"/>
        <v>0</v>
      </c>
      <c r="Z135" s="21">
        <f t="shared" si="7"/>
        <v>8.9829544661534211</v>
      </c>
    </row>
    <row r="136" spans="22:26" x14ac:dyDescent="0.25">
      <c r="V136" s="20">
        <v>-2.08</v>
      </c>
      <c r="W136" s="20">
        <f t="shared" si="4"/>
        <v>3</v>
      </c>
      <c r="X136" s="22" t="str">
        <f t="shared" si="5"/>
        <v>3</v>
      </c>
      <c r="Y136" s="21">
        <f t="shared" si="6"/>
        <v>0</v>
      </c>
      <c r="Z136" s="21">
        <f t="shared" si="7"/>
        <v>9.1722152542109789</v>
      </c>
    </row>
    <row r="137" spans="22:26" x14ac:dyDescent="0.25">
      <c r="V137" s="20">
        <v>-2.0699999999999998</v>
      </c>
      <c r="W137" s="20">
        <f t="shared" si="4"/>
        <v>3</v>
      </c>
      <c r="X137" s="22" t="str">
        <f t="shared" si="5"/>
        <v>3</v>
      </c>
      <c r="Y137" s="21">
        <f t="shared" si="6"/>
        <v>0</v>
      </c>
      <c r="Z137" s="21">
        <f t="shared" si="7"/>
        <v>9.3645270555366338</v>
      </c>
    </row>
    <row r="138" spans="22:26" x14ac:dyDescent="0.25">
      <c r="V138" s="20">
        <v>-2.06</v>
      </c>
      <c r="W138" s="20">
        <f t="shared" si="4"/>
        <v>3</v>
      </c>
      <c r="X138" s="22" t="str">
        <f t="shared" si="5"/>
        <v>3</v>
      </c>
      <c r="Y138" s="21">
        <f t="shared" si="6"/>
        <v>0</v>
      </c>
      <c r="Z138" s="21">
        <f t="shared" si="7"/>
        <v>9.5599149764154081</v>
      </c>
    </row>
    <row r="139" spans="22:26" x14ac:dyDescent="0.25">
      <c r="V139" s="20">
        <v>-2.0499999999999998</v>
      </c>
      <c r="W139" s="20">
        <f t="shared" si="4"/>
        <v>3</v>
      </c>
      <c r="X139" s="22" t="str">
        <f t="shared" si="5"/>
        <v>3</v>
      </c>
      <c r="Y139" s="21">
        <f t="shared" si="6"/>
        <v>0</v>
      </c>
      <c r="Z139" s="21">
        <f t="shared" si="7"/>
        <v>9.7584037158365557</v>
      </c>
    </row>
    <row r="140" spans="22:26" x14ac:dyDescent="0.25">
      <c r="V140" s="20">
        <v>-2.04</v>
      </c>
      <c r="W140" s="20">
        <f t="shared" si="4"/>
        <v>3</v>
      </c>
      <c r="X140" s="22" t="str">
        <f t="shared" si="5"/>
        <v>3</v>
      </c>
      <c r="Y140" s="21">
        <f t="shared" si="6"/>
        <v>0</v>
      </c>
      <c r="Z140" s="21">
        <f t="shared" si="7"/>
        <v>9.9600175470141554</v>
      </c>
    </row>
    <row r="141" spans="22:26" x14ac:dyDescent="0.25">
      <c r="V141" s="20">
        <v>-2.0299999999999998</v>
      </c>
      <c r="W141" s="20">
        <f t="shared" si="4"/>
        <v>3</v>
      </c>
      <c r="X141" s="22" t="str">
        <f t="shared" si="5"/>
        <v>3</v>
      </c>
      <c r="Y141" s="21">
        <f t="shared" si="6"/>
        <v>0</v>
      </c>
      <c r="Z141" s="21">
        <f t="shared" si="7"/>
        <v>10.164780298738243</v>
      </c>
    </row>
    <row r="142" spans="22:26" x14ac:dyDescent="0.25">
      <c r="V142" s="20">
        <v>-2.02</v>
      </c>
      <c r="W142" s="20">
        <f t="shared" si="4"/>
        <v>3</v>
      </c>
      <c r="X142" s="22" t="str">
        <f t="shared" si="5"/>
        <v>3</v>
      </c>
      <c r="Y142" s="21">
        <f t="shared" si="6"/>
        <v>0</v>
      </c>
      <c r="Z142" s="21">
        <f t="shared" si="7"/>
        <v>10.372715336564115</v>
      </c>
    </row>
    <row r="143" spans="22:26" x14ac:dyDescent="0.25">
      <c r="V143" s="20">
        <v>-2.0099999999999998</v>
      </c>
      <c r="W143" s="20">
        <f t="shared" si="4"/>
        <v>3</v>
      </c>
      <c r="X143" s="22" t="str">
        <f t="shared" si="5"/>
        <v>3</v>
      </c>
      <c r="Y143" s="21">
        <f t="shared" si="6"/>
        <v>0</v>
      </c>
      <c r="Z143" s="21">
        <f t="shared" si="7"/>
        <v>10.583845543848065</v>
      </c>
    </row>
    <row r="144" spans="22:26" x14ac:dyDescent="0.25">
      <c r="V144" s="20">
        <v>-2</v>
      </c>
      <c r="W144" s="20">
        <f t="shared" si="4"/>
        <v>3</v>
      </c>
      <c r="X144" s="22" t="str">
        <f t="shared" si="5"/>
        <v>3</v>
      </c>
      <c r="Y144" s="21">
        <f t="shared" si="6"/>
        <v>0</v>
      </c>
      <c r="Z144" s="21">
        <f t="shared" si="7"/>
        <v>10.798193302637614</v>
      </c>
    </row>
    <row r="145" spans="22:26" x14ac:dyDescent="0.25">
      <c r="V145" s="20">
        <v>-1.99</v>
      </c>
      <c r="W145" s="20">
        <f t="shared" si="4"/>
        <v>3</v>
      </c>
      <c r="X145" s="22" t="str">
        <f t="shared" si="5"/>
        <v>3</v>
      </c>
      <c r="Y145" s="21">
        <f t="shared" si="6"/>
        <v>0</v>
      </c>
      <c r="Z145" s="21">
        <f t="shared" si="7"/>
        <v>11.015780474425155</v>
      </c>
    </row>
    <row r="146" spans="22:26" x14ac:dyDescent="0.25">
      <c r="V146" s="20">
        <v>-1.98</v>
      </c>
      <c r="W146" s="20">
        <f t="shared" si="4"/>
        <v>3</v>
      </c>
      <c r="X146" s="22" t="str">
        <f t="shared" si="5"/>
        <v>3</v>
      </c>
      <c r="Y146" s="21">
        <f t="shared" si="6"/>
        <v>0</v>
      </c>
      <c r="Z146" s="21">
        <f t="shared" si="7"/>
        <v>11.236628380773611</v>
      </c>
    </row>
    <row r="147" spans="22:26" x14ac:dyDescent="0.25">
      <c r="V147" s="20">
        <v>-1.97</v>
      </c>
      <c r="W147" s="20">
        <f t="shared" si="4"/>
        <v>3</v>
      </c>
      <c r="X147" s="22" t="str">
        <f t="shared" si="5"/>
        <v>3</v>
      </c>
      <c r="Y147" s="21">
        <f t="shared" si="6"/>
        <v>0</v>
      </c>
      <c r="Z147" s="21">
        <f t="shared" si="7"/>
        <v>11.460757783823428</v>
      </c>
    </row>
    <row r="148" spans="22:26" x14ac:dyDescent="0.25">
      <c r="V148" s="20">
        <v>-1.96</v>
      </c>
      <c r="W148" s="20">
        <f t="shared" si="4"/>
        <v>3</v>
      </c>
      <c r="X148" s="22" t="str">
        <f t="shared" si="5"/>
        <v>3</v>
      </c>
      <c r="Y148" s="21">
        <f t="shared" si="6"/>
        <v>0</v>
      </c>
      <c r="Z148" s="21">
        <f t="shared" si="7"/>
        <v>11.688188866690297</v>
      </c>
    </row>
    <row r="149" spans="22:26" x14ac:dyDescent="0.25">
      <c r="V149" s="20">
        <v>-1.95</v>
      </c>
      <c r="W149" s="20">
        <f t="shared" si="4"/>
        <v>3</v>
      </c>
      <c r="X149" s="22" t="str">
        <f t="shared" si="5"/>
        <v>3</v>
      </c>
      <c r="Y149" s="21">
        <f t="shared" si="6"/>
        <v>0</v>
      </c>
      <c r="Z149" s="21">
        <f t="shared" si="7"/>
        <v>11.918941213763217</v>
      </c>
    </row>
    <row r="150" spans="22:26" x14ac:dyDescent="0.25">
      <c r="V150" s="20">
        <v>-1.94</v>
      </c>
      <c r="W150" s="20">
        <f t="shared" si="4"/>
        <v>3</v>
      </c>
      <c r="X150" s="22" t="str">
        <f t="shared" si="5"/>
        <v>3</v>
      </c>
      <c r="Y150" s="21">
        <f t="shared" si="6"/>
        <v>0</v>
      </c>
      <c r="Z150" s="21">
        <f t="shared" si="7"/>
        <v>12.153033790912959</v>
      </c>
    </row>
    <row r="151" spans="22:26" x14ac:dyDescent="0.25">
      <c r="V151" s="20">
        <v>-1.93</v>
      </c>
      <c r="W151" s="20">
        <f t="shared" si="4"/>
        <v>3</v>
      </c>
      <c r="X151" s="22" t="str">
        <f t="shared" si="5"/>
        <v>3</v>
      </c>
      <c r="Y151" s="21">
        <f t="shared" si="6"/>
        <v>0</v>
      </c>
      <c r="Z151" s="21">
        <f t="shared" si="7"/>
        <v>12.390484925621035</v>
      </c>
    </row>
    <row r="152" spans="22:26" x14ac:dyDescent="0.25">
      <c r="V152" s="20">
        <v>-1.92</v>
      </c>
      <c r="W152" s="20">
        <f t="shared" ref="W152:W215" si="8">ROUND(V152*$C$4/SQRT($C$6)+$C$5,2)</f>
        <v>3</v>
      </c>
      <c r="X152" s="22" t="str">
        <f t="shared" ref="X152:X215" si="9">CONCATENATE(W152)</f>
        <v>3</v>
      </c>
      <c r="Y152" s="21">
        <f t="shared" ref="Y152:Y215" si="10">IF(OR(W152&lt;$E$7,W152&gt;$G$7),0,(EXP(-0.5*V152^2))/($C$4*(1/SQRT($C$6))*SQRT(2*PI())))</f>
        <v>0</v>
      </c>
      <c r="Z152" s="21">
        <f t="shared" ref="Z152:Z215" si="11">IF(AND(W152&gt;=$E$7,W152&lt;=$G$7),0,(EXP(-0.5*V152^2))/($C$4*(1/SQRT($C$6))*SQRT(2*PI())))</f>
        <v>12.631312287039734</v>
      </c>
    </row>
    <row r="153" spans="22:26" x14ac:dyDescent="0.25">
      <c r="V153" s="20">
        <v>-1.91</v>
      </c>
      <c r="W153" s="20">
        <f t="shared" si="8"/>
        <v>3</v>
      </c>
      <c r="X153" s="22" t="str">
        <f t="shared" si="9"/>
        <v>3</v>
      </c>
      <c r="Y153" s="21">
        <f t="shared" si="10"/>
        <v>0</v>
      </c>
      <c r="Z153" s="21">
        <f t="shared" si="11"/>
        <v>12.875532865993874</v>
      </c>
    </row>
    <row r="154" spans="22:26" x14ac:dyDescent="0.25">
      <c r="V154" s="20">
        <v>-1.9</v>
      </c>
      <c r="W154" s="20">
        <f t="shared" si="8"/>
        <v>3</v>
      </c>
      <c r="X154" s="22" t="str">
        <f t="shared" si="9"/>
        <v>3</v>
      </c>
      <c r="Y154" s="21">
        <f t="shared" si="10"/>
        <v>0</v>
      </c>
      <c r="Z154" s="21">
        <f t="shared" si="11"/>
        <v>13.123162954935323</v>
      </c>
    </row>
    <row r="155" spans="22:26" x14ac:dyDescent="0.25">
      <c r="V155" s="20">
        <v>-1.89</v>
      </c>
      <c r="W155" s="20">
        <f t="shared" si="8"/>
        <v>3</v>
      </c>
      <c r="X155" s="22" t="str">
        <f t="shared" si="9"/>
        <v>3</v>
      </c>
      <c r="Y155" s="21">
        <f t="shared" si="10"/>
        <v>0</v>
      </c>
      <c r="Z155" s="21">
        <f t="shared" si="11"/>
        <v>13.374218127861434</v>
      </c>
    </row>
    <row r="156" spans="22:26" x14ac:dyDescent="0.25">
      <c r="V156" s="20">
        <v>-1.88</v>
      </c>
      <c r="W156" s="20">
        <f t="shared" si="8"/>
        <v>3</v>
      </c>
      <c r="X156" s="22" t="str">
        <f t="shared" si="9"/>
        <v>3</v>
      </c>
      <c r="Y156" s="21">
        <f t="shared" si="10"/>
        <v>0</v>
      </c>
      <c r="Z156" s="21">
        <f t="shared" si="11"/>
        <v>13.628713220208919</v>
      </c>
    </row>
    <row r="157" spans="22:26" x14ac:dyDescent="0.25">
      <c r="V157" s="20">
        <v>-1.87</v>
      </c>
      <c r="W157" s="20">
        <f t="shared" si="8"/>
        <v>3</v>
      </c>
      <c r="X157" s="22" t="str">
        <f t="shared" si="9"/>
        <v>3</v>
      </c>
      <c r="Y157" s="21">
        <f t="shared" si="10"/>
        <v>0</v>
      </c>
      <c r="Z157" s="21">
        <f t="shared" si="11"/>
        <v>13.886662308734838</v>
      </c>
    </row>
    <row r="158" spans="22:26" x14ac:dyDescent="0.25">
      <c r="V158" s="20">
        <v>-1.86</v>
      </c>
      <c r="W158" s="20">
        <f t="shared" si="8"/>
        <v>3</v>
      </c>
      <c r="X158" s="22" t="str">
        <f t="shared" si="9"/>
        <v>3</v>
      </c>
      <c r="Y158" s="21">
        <f t="shared" si="10"/>
        <v>0</v>
      </c>
      <c r="Z158" s="21">
        <f t="shared" si="11"/>
        <v>14.148078691396677</v>
      </c>
    </row>
    <row r="159" spans="22:26" x14ac:dyDescent="0.25">
      <c r="V159" s="20">
        <v>-1.85</v>
      </c>
      <c r="W159" s="20">
        <f t="shared" si="8"/>
        <v>3</v>
      </c>
      <c r="X159" s="22" t="str">
        <f t="shared" si="9"/>
        <v>3</v>
      </c>
      <c r="Y159" s="21">
        <f t="shared" si="10"/>
        <v>0</v>
      </c>
      <c r="Z159" s="21">
        <f t="shared" si="11"/>
        <v>14.4129748672436</v>
      </c>
    </row>
    <row r="160" spans="22:26" x14ac:dyDescent="0.25">
      <c r="V160" s="20">
        <v>-1.84</v>
      </c>
      <c r="W160" s="20">
        <f t="shared" si="8"/>
        <v>3</v>
      </c>
      <c r="X160" s="22" t="str">
        <f t="shared" si="9"/>
        <v>3</v>
      </c>
      <c r="Y160" s="21">
        <f t="shared" si="10"/>
        <v>0</v>
      </c>
      <c r="Z160" s="21">
        <f t="shared" si="11"/>
        <v>14.681362516331381</v>
      </c>
    </row>
    <row r="161" spans="22:26" x14ac:dyDescent="0.25">
      <c r="V161" s="20">
        <v>-1.83</v>
      </c>
      <c r="W161" s="20">
        <f t="shared" si="8"/>
        <v>3</v>
      </c>
      <c r="X161" s="22" t="str">
        <f t="shared" si="9"/>
        <v>3</v>
      </c>
      <c r="Y161" s="21">
        <f t="shared" si="10"/>
        <v>0</v>
      </c>
      <c r="Z161" s="21">
        <f t="shared" si="11"/>
        <v>14.953252479673521</v>
      </c>
    </row>
    <row r="162" spans="22:26" x14ac:dyDescent="0.25">
      <c r="V162" s="20">
        <v>-1.82</v>
      </c>
      <c r="W162" s="20">
        <f t="shared" si="8"/>
        <v>3</v>
      </c>
      <c r="X162" s="22" t="str">
        <f t="shared" si="9"/>
        <v>3</v>
      </c>
      <c r="Y162" s="21">
        <f t="shared" si="10"/>
        <v>0</v>
      </c>
      <c r="Z162" s="21">
        <f t="shared" si="11"/>
        <v>15.228654739241465</v>
      </c>
    </row>
    <row r="163" spans="22:26" x14ac:dyDescent="0.25">
      <c r="V163" s="20">
        <v>-1.81</v>
      </c>
      <c r="W163" s="20">
        <f t="shared" si="8"/>
        <v>3</v>
      </c>
      <c r="X163" s="22" t="str">
        <f t="shared" si="9"/>
        <v>3</v>
      </c>
      <c r="Y163" s="21">
        <f t="shared" si="10"/>
        <v>0</v>
      </c>
      <c r="Z163" s="21">
        <f t="shared" si="11"/>
        <v>15.507578398026801</v>
      </c>
    </row>
    <row r="164" spans="22:26" x14ac:dyDescent="0.25">
      <c r="V164" s="20">
        <v>-1.8</v>
      </c>
      <c r="W164" s="20">
        <f t="shared" si="8"/>
        <v>3</v>
      </c>
      <c r="X164" s="22" t="str">
        <f t="shared" si="9"/>
        <v>3</v>
      </c>
      <c r="Y164" s="21">
        <f t="shared" si="10"/>
        <v>0</v>
      </c>
      <c r="Z164" s="21">
        <f t="shared" si="11"/>
        <v>15.790031660178833</v>
      </c>
    </row>
    <row r="165" spans="22:26" x14ac:dyDescent="0.25">
      <c r="V165" s="20">
        <v>-1.79</v>
      </c>
      <c r="W165" s="20">
        <f t="shared" si="8"/>
        <v>3</v>
      </c>
      <c r="X165" s="22" t="str">
        <f t="shared" si="9"/>
        <v>3</v>
      </c>
      <c r="Y165" s="21">
        <f t="shared" si="10"/>
        <v>0</v>
      </c>
      <c r="Z165" s="21">
        <f t="shared" si="11"/>
        <v>16.076021811230838</v>
      </c>
    </row>
    <row r="166" spans="22:26" x14ac:dyDescent="0.25">
      <c r="V166" s="20">
        <v>-1.78</v>
      </c>
      <c r="W166" s="20">
        <f t="shared" si="8"/>
        <v>3</v>
      </c>
      <c r="X166" s="22" t="str">
        <f t="shared" si="9"/>
        <v>3</v>
      </c>
      <c r="Y166" s="21">
        <f t="shared" si="10"/>
        <v>0</v>
      </c>
      <c r="Z166" s="21">
        <f t="shared" si="11"/>
        <v>16.365555198428563</v>
      </c>
    </row>
    <row r="167" spans="22:26" x14ac:dyDescent="0.25">
      <c r="V167" s="20">
        <v>-1.77</v>
      </c>
      <c r="W167" s="20">
        <f t="shared" si="8"/>
        <v>3</v>
      </c>
      <c r="X167" s="22" t="str">
        <f t="shared" si="9"/>
        <v>3</v>
      </c>
      <c r="Y167" s="21">
        <f t="shared" si="10"/>
        <v>0</v>
      </c>
      <c r="Z167" s="21">
        <f t="shared" si="11"/>
        <v>16.658637211174895</v>
      </c>
    </row>
    <row r="168" spans="22:26" x14ac:dyDescent="0.25">
      <c r="V168" s="20">
        <v>-1.76</v>
      </c>
      <c r="W168" s="20">
        <f t="shared" si="8"/>
        <v>3</v>
      </c>
      <c r="X168" s="22" t="str">
        <f t="shared" si="9"/>
        <v>3</v>
      </c>
      <c r="Y168" s="21">
        <f t="shared" si="10"/>
        <v>0</v>
      </c>
      <c r="Z168" s="21">
        <f t="shared" si="11"/>
        <v>16.955272261604449</v>
      </c>
    </row>
    <row r="169" spans="22:26" x14ac:dyDescent="0.25">
      <c r="V169" s="20">
        <v>-1.75</v>
      </c>
      <c r="W169" s="20">
        <f t="shared" si="8"/>
        <v>3</v>
      </c>
      <c r="X169" s="22" t="str">
        <f t="shared" si="9"/>
        <v>3</v>
      </c>
      <c r="Y169" s="21">
        <f t="shared" si="10"/>
        <v>0</v>
      </c>
      <c r="Z169" s="21">
        <f t="shared" si="11"/>
        <v>17.255463765302309</v>
      </c>
    </row>
    <row r="170" spans="22:26" x14ac:dyDescent="0.25">
      <c r="V170" s="20">
        <v>-1.74</v>
      </c>
      <c r="W170" s="20">
        <f t="shared" si="8"/>
        <v>3</v>
      </c>
      <c r="X170" s="22" t="str">
        <f t="shared" si="9"/>
        <v>3</v>
      </c>
      <c r="Y170" s="21">
        <f t="shared" si="10"/>
        <v>0</v>
      </c>
      <c r="Z170" s="21">
        <f t="shared" si="11"/>
        <v>17.559214122181128</v>
      </c>
    </row>
    <row r="171" spans="22:26" x14ac:dyDescent="0.25">
      <c r="V171" s="20">
        <v>-1.73</v>
      </c>
      <c r="W171" s="20">
        <f t="shared" si="8"/>
        <v>3</v>
      </c>
      <c r="X171" s="22" t="str">
        <f t="shared" si="9"/>
        <v>3</v>
      </c>
      <c r="Y171" s="21">
        <f t="shared" si="10"/>
        <v>0</v>
      </c>
      <c r="Z171" s="21">
        <f t="shared" si="11"/>
        <v>17.866524697531002</v>
      </c>
    </row>
    <row r="172" spans="22:26" x14ac:dyDescent="0.25">
      <c r="V172" s="20">
        <v>-1.72</v>
      </c>
      <c r="W172" s="20">
        <f t="shared" si="8"/>
        <v>3</v>
      </c>
      <c r="X172" s="22" t="str">
        <f t="shared" si="9"/>
        <v>3</v>
      </c>
      <c r="Y172" s="21">
        <f t="shared" si="10"/>
        <v>0</v>
      </c>
      <c r="Z172" s="21">
        <f t="shared" si="11"/>
        <v>18.17739580325658</v>
      </c>
    </row>
    <row r="173" spans="22:26" x14ac:dyDescent="0.25">
      <c r="V173" s="20">
        <v>-1.71</v>
      </c>
      <c r="W173" s="20">
        <f t="shared" si="8"/>
        <v>3</v>
      </c>
      <c r="X173" s="22" t="str">
        <f t="shared" si="9"/>
        <v>3</v>
      </c>
      <c r="Y173" s="21">
        <f t="shared" si="10"/>
        <v>0</v>
      </c>
      <c r="Z173" s="21">
        <f t="shared" si="11"/>
        <v>18.491826679316141</v>
      </c>
    </row>
    <row r="174" spans="22:26" x14ac:dyDescent="0.25">
      <c r="V174" s="20">
        <v>-1.7</v>
      </c>
      <c r="W174" s="20">
        <f t="shared" si="8"/>
        <v>3</v>
      </c>
      <c r="X174" s="22" t="str">
        <f t="shared" si="9"/>
        <v>3</v>
      </c>
      <c r="Y174" s="21">
        <f t="shared" si="10"/>
        <v>0</v>
      </c>
      <c r="Z174" s="21">
        <f t="shared" si="11"/>
        <v>18.809815475377395</v>
      </c>
    </row>
    <row r="175" spans="22:26" x14ac:dyDescent="0.25">
      <c r="V175" s="20">
        <v>-1.69</v>
      </c>
      <c r="W175" s="20">
        <f t="shared" si="8"/>
        <v>3</v>
      </c>
      <c r="X175" s="22" t="str">
        <f t="shared" si="9"/>
        <v>3</v>
      </c>
      <c r="Y175" s="21">
        <f t="shared" si="10"/>
        <v>0</v>
      </c>
      <c r="Z175" s="21">
        <f t="shared" si="11"/>
        <v>19.131359232704806</v>
      </c>
    </row>
    <row r="176" spans="22:26" x14ac:dyDescent="0.25">
      <c r="V176" s="20">
        <v>-1.68</v>
      </c>
      <c r="W176" s="20">
        <f t="shared" si="8"/>
        <v>3</v>
      </c>
      <c r="X176" s="22" t="str">
        <f t="shared" si="9"/>
        <v>3</v>
      </c>
      <c r="Y176" s="21">
        <f t="shared" si="10"/>
        <v>0</v>
      </c>
      <c r="Z176" s="21">
        <f t="shared" si="11"/>
        <v>19.456453866293508</v>
      </c>
    </row>
    <row r="177" spans="22:26" x14ac:dyDescent="0.25">
      <c r="V177" s="20">
        <v>-1.67</v>
      </c>
      <c r="W177" s="20">
        <f t="shared" si="8"/>
        <v>3</v>
      </c>
      <c r="X177" s="22" t="str">
        <f t="shared" si="9"/>
        <v>3</v>
      </c>
      <c r="Y177" s="21">
        <f t="shared" si="10"/>
        <v>0</v>
      </c>
      <c r="Z177" s="21">
        <f t="shared" si="11"/>
        <v>19.785094147264747</v>
      </c>
    </row>
    <row r="178" spans="22:26" x14ac:dyDescent="0.25">
      <c r="V178" s="20">
        <v>-1.66</v>
      </c>
      <c r="W178" s="20">
        <f t="shared" si="8"/>
        <v>3</v>
      </c>
      <c r="X178" s="22" t="str">
        <f t="shared" si="9"/>
        <v>3</v>
      </c>
      <c r="Y178" s="21">
        <f t="shared" si="10"/>
        <v>0</v>
      </c>
      <c r="Z178" s="21">
        <f t="shared" si="11"/>
        <v>20.11727368553812</v>
      </c>
    </row>
    <row r="179" spans="22:26" x14ac:dyDescent="0.25">
      <c r="V179" s="20">
        <v>-1.65</v>
      </c>
      <c r="W179" s="20">
        <f t="shared" si="8"/>
        <v>3</v>
      </c>
      <c r="X179" s="22" t="str">
        <f t="shared" si="9"/>
        <v>3</v>
      </c>
      <c r="Y179" s="21">
        <f t="shared" si="10"/>
        <v>0</v>
      </c>
      <c r="Z179" s="21">
        <f t="shared" si="11"/>
        <v>20.45298491279561</v>
      </c>
    </row>
    <row r="180" spans="22:26" x14ac:dyDescent="0.25">
      <c r="V180" s="20">
        <v>-1.64</v>
      </c>
      <c r="W180" s="20">
        <f t="shared" si="8"/>
        <v>3</v>
      </c>
      <c r="X180" s="22" t="str">
        <f t="shared" si="9"/>
        <v>3</v>
      </c>
      <c r="Y180" s="21">
        <f t="shared" si="10"/>
        <v>0</v>
      </c>
      <c r="Z180" s="21">
        <f t="shared" si="11"/>
        <v>20.79221906575285</v>
      </c>
    </row>
    <row r="181" spans="22:26" x14ac:dyDescent="0.25">
      <c r="V181" s="20">
        <v>-1.63</v>
      </c>
      <c r="W181" s="20">
        <f t="shared" si="8"/>
        <v>3</v>
      </c>
      <c r="X181" s="22" t="str">
        <f t="shared" si="9"/>
        <v>3</v>
      </c>
      <c r="Y181" s="21">
        <f t="shared" si="10"/>
        <v>0</v>
      </c>
      <c r="Z181" s="21">
        <f t="shared" si="11"/>
        <v>21.13496616975273</v>
      </c>
    </row>
    <row r="182" spans="22:26" x14ac:dyDescent="0.25">
      <c r="V182" s="20">
        <v>-1.62</v>
      </c>
      <c r="W182" s="20">
        <f t="shared" si="8"/>
        <v>3</v>
      </c>
      <c r="X182" s="22" t="str">
        <f t="shared" si="9"/>
        <v>3</v>
      </c>
      <c r="Y182" s="21">
        <f t="shared" si="10"/>
        <v>0</v>
      </c>
      <c r="Z182" s="21">
        <f t="shared" si="11"/>
        <v>21.481215022696762</v>
      </c>
    </row>
    <row r="183" spans="22:26" x14ac:dyDescent="0.25">
      <c r="V183" s="20">
        <v>-1.61</v>
      </c>
      <c r="W183" s="20">
        <f t="shared" si="8"/>
        <v>3</v>
      </c>
      <c r="X183" s="22" t="str">
        <f t="shared" si="9"/>
        <v>3</v>
      </c>
      <c r="Y183" s="21">
        <f t="shared" si="10"/>
        <v>0</v>
      </c>
      <c r="Z183" s="21">
        <f t="shared" si="11"/>
        <v>21.830953179329477</v>
      </c>
    </row>
    <row r="184" spans="22:26" x14ac:dyDescent="0.25">
      <c r="V184" s="20">
        <v>-1.6</v>
      </c>
      <c r="W184" s="20">
        <f t="shared" si="8"/>
        <v>3</v>
      </c>
      <c r="X184" s="22" t="str">
        <f t="shared" si="9"/>
        <v>3</v>
      </c>
      <c r="Y184" s="21">
        <f t="shared" si="10"/>
        <v>0</v>
      </c>
      <c r="Z184" s="21">
        <f t="shared" si="11"/>
        <v>22.184166935891113</v>
      </c>
    </row>
    <row r="185" spans="22:26" x14ac:dyDescent="0.25">
      <c r="V185" s="20">
        <v>-1.59</v>
      </c>
      <c r="W185" s="20">
        <f t="shared" si="8"/>
        <v>3</v>
      </c>
      <c r="X185" s="22" t="str">
        <f t="shared" si="9"/>
        <v>3</v>
      </c>
      <c r="Y185" s="21">
        <f t="shared" si="10"/>
        <v>0</v>
      </c>
      <c r="Z185" s="21">
        <f t="shared" si="11"/>
        <v>22.540841315154115</v>
      </c>
    </row>
    <row r="186" spans="22:26" x14ac:dyDescent="0.25">
      <c r="V186" s="20">
        <v>-1.58</v>
      </c>
      <c r="W186" s="20">
        <f t="shared" si="8"/>
        <v>3</v>
      </c>
      <c r="X186" s="22" t="str">
        <f t="shared" si="9"/>
        <v>3</v>
      </c>
      <c r="Y186" s="21">
        <f t="shared" si="10"/>
        <v>0</v>
      </c>
      <c r="Z186" s="21">
        <f t="shared" si="11"/>
        <v>22.900960051858473</v>
      </c>
    </row>
    <row r="187" spans="22:26" x14ac:dyDescent="0.25">
      <c r="V187" s="20">
        <v>-1.57</v>
      </c>
      <c r="W187" s="20">
        <f t="shared" si="8"/>
        <v>3</v>
      </c>
      <c r="X187" s="22" t="str">
        <f t="shared" si="9"/>
        <v>3</v>
      </c>
      <c r="Y187" s="21">
        <f t="shared" si="10"/>
        <v>0</v>
      </c>
      <c r="Z187" s="21">
        <f t="shared" si="11"/>
        <v>23.264505578561423</v>
      </c>
    </row>
    <row r="188" spans="22:26" x14ac:dyDescent="0.25">
      <c r="V188" s="20">
        <v>-1.56</v>
      </c>
      <c r="W188" s="20">
        <f t="shared" si="8"/>
        <v>3</v>
      </c>
      <c r="X188" s="22" t="str">
        <f t="shared" si="9"/>
        <v>3</v>
      </c>
      <c r="Y188" s="21">
        <f t="shared" si="10"/>
        <v>0</v>
      </c>
      <c r="Z188" s="21">
        <f t="shared" si="11"/>
        <v>23.631459011916458</v>
      </c>
    </row>
    <row r="189" spans="22:26" x14ac:dyDescent="0.25">
      <c r="V189" s="20">
        <v>-1.55</v>
      </c>
      <c r="W189" s="20">
        <f t="shared" si="8"/>
        <v>3</v>
      </c>
      <c r="X189" s="22" t="str">
        <f t="shared" si="9"/>
        <v>3</v>
      </c>
      <c r="Y189" s="21">
        <f t="shared" si="10"/>
        <v>0</v>
      </c>
      <c r="Z189" s="21">
        <f t="shared" si="11"/>
        <v>24.001800139397123</v>
      </c>
    </row>
    <row r="190" spans="22:26" x14ac:dyDescent="0.25">
      <c r="V190" s="20">
        <v>-1.54</v>
      </c>
      <c r="W190" s="20">
        <f t="shared" si="8"/>
        <v>3</v>
      </c>
      <c r="X190" s="22" t="str">
        <f t="shared" si="9"/>
        <v>3</v>
      </c>
      <c r="Y190" s="21">
        <f t="shared" si="10"/>
        <v>0</v>
      </c>
      <c r="Z190" s="21">
        <f t="shared" si="11"/>
        <v>24.375507406480359</v>
      </c>
    </row>
    <row r="191" spans="22:26" x14ac:dyDescent="0.25">
      <c r="V191" s="20">
        <v>-1.53</v>
      </c>
      <c r="W191" s="20">
        <f t="shared" si="8"/>
        <v>3</v>
      </c>
      <c r="X191" s="22" t="str">
        <f t="shared" si="9"/>
        <v>3</v>
      </c>
      <c r="Y191" s="21">
        <f t="shared" si="10"/>
        <v>0</v>
      </c>
      <c r="Z191" s="21">
        <f t="shared" si="11"/>
        <v>24.752557904304631</v>
      </c>
    </row>
    <row r="192" spans="22:26" x14ac:dyDescent="0.25">
      <c r="V192" s="20">
        <v>-1.52</v>
      </c>
      <c r="W192" s="20">
        <f t="shared" si="8"/>
        <v>3</v>
      </c>
      <c r="X192" s="22" t="str">
        <f t="shared" si="9"/>
        <v>3</v>
      </c>
      <c r="Y192" s="21">
        <f t="shared" si="10"/>
        <v>0</v>
      </c>
      <c r="Z192" s="21">
        <f t="shared" si="11"/>
        <v>25.132927357817632</v>
      </c>
    </row>
    <row r="193" spans="22:26" x14ac:dyDescent="0.25">
      <c r="V193" s="20">
        <v>-1.51</v>
      </c>
      <c r="W193" s="20">
        <f t="shared" si="8"/>
        <v>3</v>
      </c>
      <c r="X193" s="22" t="str">
        <f t="shared" si="9"/>
        <v>3</v>
      </c>
      <c r="Y193" s="21">
        <f t="shared" si="10"/>
        <v>0</v>
      </c>
      <c r="Z193" s="21">
        <f t="shared" si="11"/>
        <v>25.516590114428379</v>
      </c>
    </row>
    <row r="194" spans="22:26" x14ac:dyDescent="0.25">
      <c r="V194" s="20">
        <v>-1.5</v>
      </c>
      <c r="W194" s="20">
        <f t="shared" si="8"/>
        <v>3</v>
      </c>
      <c r="X194" s="22" t="str">
        <f t="shared" si="9"/>
        <v>3</v>
      </c>
      <c r="Y194" s="21">
        <f t="shared" si="10"/>
        <v>0</v>
      </c>
      <c r="Z194" s="21">
        <f t="shared" si="11"/>
        <v>25.903519133178353</v>
      </c>
    </row>
    <row r="195" spans="22:26" x14ac:dyDescent="0.25">
      <c r="V195" s="20">
        <v>-1.49</v>
      </c>
      <c r="W195" s="20">
        <f t="shared" si="8"/>
        <v>3</v>
      </c>
      <c r="X195" s="22" t="str">
        <f t="shared" si="9"/>
        <v>3</v>
      </c>
      <c r="Y195" s="21">
        <f t="shared" si="10"/>
        <v>0</v>
      </c>
      <c r="Z195" s="21">
        <f t="shared" si="11"/>
        <v>26.293685974446213</v>
      </c>
    </row>
    <row r="196" spans="22:26" x14ac:dyDescent="0.25">
      <c r="V196" s="20">
        <v>-1.48</v>
      </c>
      <c r="W196" s="20">
        <f t="shared" si="8"/>
        <v>3</v>
      </c>
      <c r="X196" s="22" t="str">
        <f t="shared" si="9"/>
        <v>3</v>
      </c>
      <c r="Y196" s="21">
        <f t="shared" si="10"/>
        <v>0</v>
      </c>
      <c r="Z196" s="21">
        <f t="shared" si="11"/>
        <v>26.687060790200469</v>
      </c>
    </row>
    <row r="197" spans="22:26" x14ac:dyDescent="0.25">
      <c r="V197" s="20">
        <v>-1.47</v>
      </c>
      <c r="W197" s="20">
        <f t="shared" si="8"/>
        <v>3</v>
      </c>
      <c r="X197" s="22" t="str">
        <f t="shared" si="9"/>
        <v>3</v>
      </c>
      <c r="Y197" s="21">
        <f t="shared" si="10"/>
        <v>0</v>
      </c>
      <c r="Z197" s="21">
        <f t="shared" si="11"/>
        <v>27.083612314814264</v>
      </c>
    </row>
    <row r="198" spans="22:26" x14ac:dyDescent="0.25">
      <c r="V198" s="20">
        <v>-1.46</v>
      </c>
      <c r="W198" s="20">
        <f t="shared" si="8"/>
        <v>3</v>
      </c>
      <c r="X198" s="22" t="str">
        <f t="shared" si="9"/>
        <v>3</v>
      </c>
      <c r="Y198" s="21">
        <f t="shared" si="10"/>
        <v>0</v>
      </c>
      <c r="Z198" s="21">
        <f t="shared" si="11"/>
        <v>27.483307856456364</v>
      </c>
    </row>
    <row r="199" spans="22:26" x14ac:dyDescent="0.25">
      <c r="V199" s="20">
        <v>-1.45</v>
      </c>
      <c r="W199" s="20">
        <f t="shared" si="8"/>
        <v>3</v>
      </c>
      <c r="X199" s="22" t="str">
        <f t="shared" si="9"/>
        <v>3</v>
      </c>
      <c r="Y199" s="21">
        <f t="shared" si="10"/>
        <v>0</v>
      </c>
      <c r="Z199" s="21">
        <f t="shared" si="11"/>
        <v>27.88611328907206</v>
      </c>
    </row>
    <row r="200" spans="22:26" x14ac:dyDescent="0.25">
      <c r="V200" s="20">
        <v>-1.44</v>
      </c>
      <c r="W200" s="20">
        <f t="shared" si="8"/>
        <v>3</v>
      </c>
      <c r="X200" s="22" t="str">
        <f t="shared" si="9"/>
        <v>3</v>
      </c>
      <c r="Y200" s="21">
        <f t="shared" si="10"/>
        <v>0</v>
      </c>
      <c r="Z200" s="21">
        <f t="shared" si="11"/>
        <v>28.291993044967764</v>
      </c>
    </row>
    <row r="201" spans="22:26" x14ac:dyDescent="0.25">
      <c r="V201" s="20">
        <v>-1.43</v>
      </c>
      <c r="W201" s="20">
        <f t="shared" si="8"/>
        <v>3</v>
      </c>
      <c r="X201" s="22" t="str">
        <f t="shared" si="9"/>
        <v>3</v>
      </c>
      <c r="Y201" s="21">
        <f t="shared" si="10"/>
        <v>0</v>
      </c>
      <c r="Z201" s="21">
        <f t="shared" si="11"/>
        <v>28.70091010801249</v>
      </c>
    </row>
    <row r="202" spans="22:26" x14ac:dyDescent="0.25">
      <c r="V202" s="20">
        <v>-1.42</v>
      </c>
      <c r="W202" s="20">
        <f t="shared" si="8"/>
        <v>3</v>
      </c>
      <c r="X202" s="22" t="str">
        <f t="shared" si="9"/>
        <v>3</v>
      </c>
      <c r="Y202" s="21">
        <f t="shared" si="10"/>
        <v>0</v>
      </c>
      <c r="Z202" s="21">
        <f t="shared" si="11"/>
        <v>29.112826007469526</v>
      </c>
    </row>
    <row r="203" spans="22:26" x14ac:dyDescent="0.25">
      <c r="V203" s="20">
        <v>-1.41</v>
      </c>
      <c r="W203" s="20">
        <f t="shared" si="8"/>
        <v>3</v>
      </c>
      <c r="X203" s="22" t="str">
        <f t="shared" si="9"/>
        <v>3</v>
      </c>
      <c r="Y203" s="21">
        <f t="shared" si="10"/>
        <v>0</v>
      </c>
      <c r="Z203" s="21">
        <f t="shared" si="11"/>
        <v>29.527700812471153</v>
      </c>
    </row>
    <row r="204" spans="22:26" x14ac:dyDescent="0.25">
      <c r="V204" s="20">
        <v>-1.4</v>
      </c>
      <c r="W204" s="20">
        <f t="shared" si="8"/>
        <v>3</v>
      </c>
      <c r="X204" s="22" t="str">
        <f t="shared" si="9"/>
        <v>3</v>
      </c>
      <c r="Y204" s="21">
        <f t="shared" si="10"/>
        <v>0</v>
      </c>
      <c r="Z204" s="21">
        <f t="shared" si="11"/>
        <v>29.945493127148982</v>
      </c>
    </row>
    <row r="205" spans="22:26" x14ac:dyDescent="0.25">
      <c r="V205" s="20">
        <v>-1.39</v>
      </c>
      <c r="W205" s="20">
        <f t="shared" si="8"/>
        <v>3</v>
      </c>
      <c r="X205" s="22" t="str">
        <f t="shared" si="9"/>
        <v>3</v>
      </c>
      <c r="Y205" s="21">
        <f t="shared" si="10"/>
        <v>0</v>
      </c>
      <c r="Z205" s="21">
        <f t="shared" si="11"/>
        <v>30.366160086432345</v>
      </c>
    </row>
    <row r="206" spans="22:26" x14ac:dyDescent="0.25">
      <c r="V206" s="20">
        <v>-1.38</v>
      </c>
      <c r="W206" s="20">
        <f t="shared" si="8"/>
        <v>3</v>
      </c>
      <c r="X206" s="22" t="str">
        <f t="shared" si="9"/>
        <v>3</v>
      </c>
      <c r="Y206" s="21">
        <f t="shared" si="10"/>
        <v>0</v>
      </c>
      <c r="Z206" s="21">
        <f t="shared" si="11"/>
        <v>30.789657352526753</v>
      </c>
    </row>
    <row r="207" spans="22:26" x14ac:dyDescent="0.25">
      <c r="V207" s="20">
        <v>-1.37</v>
      </c>
      <c r="W207" s="20">
        <f t="shared" si="8"/>
        <v>3</v>
      </c>
      <c r="X207" s="22" t="str">
        <f t="shared" si="9"/>
        <v>3</v>
      </c>
      <c r="Y207" s="21">
        <f t="shared" si="10"/>
        <v>0</v>
      </c>
      <c r="Z207" s="21">
        <f t="shared" si="11"/>
        <v>31.215939112084175</v>
      </c>
    </row>
    <row r="208" spans="22:26" x14ac:dyDescent="0.25">
      <c r="V208" s="20">
        <v>-1.36</v>
      </c>
      <c r="W208" s="20">
        <f t="shared" si="8"/>
        <v>3</v>
      </c>
      <c r="X208" s="22" t="str">
        <f t="shared" si="9"/>
        <v>3</v>
      </c>
      <c r="Y208" s="21">
        <f t="shared" si="10"/>
        <v>0</v>
      </c>
      <c r="Z208" s="21">
        <f t="shared" si="11"/>
        <v>31.644958074076612</v>
      </c>
    </row>
    <row r="209" spans="22:26" x14ac:dyDescent="0.25">
      <c r="V209" s="20">
        <v>-1.35</v>
      </c>
      <c r="W209" s="20">
        <f t="shared" si="8"/>
        <v>3</v>
      </c>
      <c r="X209" s="22" t="str">
        <f t="shared" si="9"/>
        <v>3</v>
      </c>
      <c r="Y209" s="21">
        <f t="shared" si="10"/>
        <v>0</v>
      </c>
      <c r="Z209" s="21">
        <f t="shared" si="11"/>
        <v>32.076665468383922</v>
      </c>
    </row>
    <row r="210" spans="22:26" x14ac:dyDescent="0.25">
      <c r="V210" s="20">
        <v>-1.34</v>
      </c>
      <c r="W210" s="20">
        <f t="shared" si="8"/>
        <v>3</v>
      </c>
      <c r="X210" s="22" t="str">
        <f t="shared" si="9"/>
        <v>3</v>
      </c>
      <c r="Y210" s="21">
        <f t="shared" si="10"/>
        <v>0</v>
      </c>
      <c r="Z210" s="21">
        <f t="shared" si="11"/>
        <v>32.511011045106834</v>
      </c>
    </row>
    <row r="211" spans="22:26" x14ac:dyDescent="0.25">
      <c r="V211" s="20">
        <v>-1.33</v>
      </c>
      <c r="W211" s="20">
        <f t="shared" si="8"/>
        <v>3</v>
      </c>
      <c r="X211" s="22" t="str">
        <f t="shared" si="9"/>
        <v>3</v>
      </c>
      <c r="Y211" s="21">
        <f t="shared" si="10"/>
        <v>0</v>
      </c>
      <c r="Z211" s="21">
        <f t="shared" si="11"/>
        <v>32.947943074615367</v>
      </c>
    </row>
    <row r="212" spans="22:26" x14ac:dyDescent="0.25">
      <c r="V212" s="20">
        <v>-1.32</v>
      </c>
      <c r="W212" s="20">
        <f t="shared" si="8"/>
        <v>3</v>
      </c>
      <c r="X212" s="22" t="str">
        <f t="shared" si="9"/>
        <v>3</v>
      </c>
      <c r="Y212" s="21">
        <f t="shared" si="10"/>
        <v>0</v>
      </c>
      <c r="Z212" s="21">
        <f t="shared" si="11"/>
        <v>33.387408348342767</v>
      </c>
    </row>
    <row r="213" spans="22:26" x14ac:dyDescent="0.25">
      <c r="V213" s="20">
        <v>-1.31</v>
      </c>
      <c r="W213" s="20">
        <f t="shared" si="8"/>
        <v>3</v>
      </c>
      <c r="X213" s="22" t="str">
        <f t="shared" si="9"/>
        <v>3</v>
      </c>
      <c r="Y213" s="21">
        <f t="shared" si="10"/>
        <v>0</v>
      </c>
      <c r="Z213" s="21">
        <f t="shared" si="11"/>
        <v>33.829352180334482</v>
      </c>
    </row>
    <row r="214" spans="22:26" x14ac:dyDescent="0.25">
      <c r="V214" s="20">
        <v>-1.3</v>
      </c>
      <c r="W214" s="20">
        <f t="shared" si="8"/>
        <v>3</v>
      </c>
      <c r="X214" s="22" t="str">
        <f t="shared" si="9"/>
        <v>3</v>
      </c>
      <c r="Y214" s="21">
        <f t="shared" si="10"/>
        <v>0</v>
      </c>
      <c r="Z214" s="21">
        <f t="shared" si="11"/>
        <v>34.273718409561475</v>
      </c>
    </row>
    <row r="215" spans="22:26" x14ac:dyDescent="0.25">
      <c r="V215" s="20">
        <v>-1.29</v>
      </c>
      <c r="W215" s="20">
        <f t="shared" si="8"/>
        <v>3</v>
      </c>
      <c r="X215" s="22" t="str">
        <f t="shared" si="9"/>
        <v>3</v>
      </c>
      <c r="Y215" s="21">
        <f t="shared" si="10"/>
        <v>0</v>
      </c>
      <c r="Z215" s="21">
        <f t="shared" si="11"/>
        <v>34.720449403006604</v>
      </c>
    </row>
    <row r="216" spans="22:26" x14ac:dyDescent="0.25">
      <c r="V216" s="20">
        <v>-1.28</v>
      </c>
      <c r="W216" s="20">
        <f t="shared" ref="W216:W279" si="12">ROUND(V216*$C$4/SQRT($C$6)+$C$5,2)</f>
        <v>3</v>
      </c>
      <c r="X216" s="22" t="str">
        <f t="shared" ref="X216:X279" si="13">CONCATENATE(W216)</f>
        <v>3</v>
      </c>
      <c r="Y216" s="21">
        <f t="shared" ref="Y216:Y279" si="14">IF(OR(W216&lt;$E$7,W216&gt;$G$7),0,(EXP(-0.5*V216^2))/($C$4*(1/SQRT($C$6))*SQRT(2*PI())))</f>
        <v>0</v>
      </c>
      <c r="Z216" s="21">
        <f t="shared" ref="Z216:Z279" si="15">IF(AND(W216&gt;=$E$7,W216&lt;=$G$7),0,(EXP(-0.5*V216^2))/($C$4*(1/SQRT($C$6))*SQRT(2*PI())))</f>
        <v>35.169486059532481</v>
      </c>
    </row>
    <row r="217" spans="22:26" x14ac:dyDescent="0.25">
      <c r="V217" s="20">
        <v>-1.27</v>
      </c>
      <c r="W217" s="20">
        <f t="shared" si="12"/>
        <v>3</v>
      </c>
      <c r="X217" s="22" t="str">
        <f t="shared" si="13"/>
        <v>3</v>
      </c>
      <c r="Y217" s="21">
        <f t="shared" si="14"/>
        <v>0</v>
      </c>
      <c r="Z217" s="21">
        <f t="shared" si="15"/>
        <v>35.620767814538723</v>
      </c>
    </row>
    <row r="218" spans="22:26" x14ac:dyDescent="0.25">
      <c r="V218" s="20">
        <v>-1.26</v>
      </c>
      <c r="W218" s="20">
        <f t="shared" si="12"/>
        <v>3</v>
      </c>
      <c r="X218" s="22" t="str">
        <f t="shared" si="13"/>
        <v>3</v>
      </c>
      <c r="Y218" s="21">
        <f t="shared" si="14"/>
        <v>0</v>
      </c>
      <c r="Z218" s="21">
        <f t="shared" si="15"/>
        <v>36.074232645416068</v>
      </c>
    </row>
    <row r="219" spans="22:26" x14ac:dyDescent="0.25">
      <c r="V219" s="20">
        <v>-1.25</v>
      </c>
      <c r="W219" s="20">
        <f t="shared" si="12"/>
        <v>3</v>
      </c>
      <c r="X219" s="22" t="str">
        <f t="shared" si="13"/>
        <v>3</v>
      </c>
      <c r="Y219" s="21">
        <f t="shared" si="14"/>
        <v>0</v>
      </c>
      <c r="Z219" s="21">
        <f t="shared" si="15"/>
        <v>36.529817077804388</v>
      </c>
    </row>
    <row r="220" spans="22:26" x14ac:dyDescent="0.25">
      <c r="V220" s="20">
        <v>-1.24</v>
      </c>
      <c r="W220" s="20">
        <f t="shared" si="12"/>
        <v>3</v>
      </c>
      <c r="X220" s="22" t="str">
        <f t="shared" si="13"/>
        <v>3</v>
      </c>
      <c r="Y220" s="21">
        <f t="shared" si="14"/>
        <v>0</v>
      </c>
      <c r="Z220" s="21">
        <f t="shared" si="15"/>
        <v>36.987456192661064</v>
      </c>
    </row>
    <row r="221" spans="22:26" x14ac:dyDescent="0.25">
      <c r="V221" s="20">
        <v>-1.23</v>
      </c>
      <c r="W221" s="20">
        <f t="shared" si="12"/>
        <v>3</v>
      </c>
      <c r="X221" s="22" t="str">
        <f t="shared" si="13"/>
        <v>3</v>
      </c>
      <c r="Y221" s="21">
        <f t="shared" si="14"/>
        <v>0</v>
      </c>
      <c r="Z221" s="21">
        <f t="shared" si="15"/>
        <v>37.447083634145919</v>
      </c>
    </row>
    <row r="222" spans="22:26" x14ac:dyDescent="0.25">
      <c r="V222" s="20">
        <v>-1.22</v>
      </c>
      <c r="W222" s="20">
        <f t="shared" si="12"/>
        <v>3</v>
      </c>
      <c r="X222" s="22" t="str">
        <f t="shared" si="13"/>
        <v>3</v>
      </c>
      <c r="Y222" s="21">
        <f t="shared" si="14"/>
        <v>0</v>
      </c>
      <c r="Z222" s="21">
        <f t="shared" si="15"/>
        <v>37.908631618328059</v>
      </c>
    </row>
    <row r="223" spans="22:26" x14ac:dyDescent="0.25">
      <c r="V223" s="20">
        <v>-1.21</v>
      </c>
      <c r="W223" s="20">
        <f t="shared" si="12"/>
        <v>3</v>
      </c>
      <c r="X223" s="22" t="str">
        <f t="shared" si="13"/>
        <v>3</v>
      </c>
      <c r="Y223" s="21">
        <f t="shared" si="14"/>
        <v>0</v>
      </c>
      <c r="Z223" s="21">
        <f t="shared" si="15"/>
        <v>38.372030942719888</v>
      </c>
    </row>
    <row r="224" spans="22:26" x14ac:dyDescent="0.25">
      <c r="V224" s="20">
        <v>-1.2</v>
      </c>
      <c r="W224" s="20">
        <f t="shared" si="12"/>
        <v>3</v>
      </c>
      <c r="X224" s="22" t="str">
        <f t="shared" si="13"/>
        <v>3</v>
      </c>
      <c r="Y224" s="21">
        <f t="shared" si="14"/>
        <v>0</v>
      </c>
      <c r="Z224" s="21">
        <f t="shared" si="15"/>
        <v>38.837210996642604</v>
      </c>
    </row>
    <row r="225" spans="22:26" x14ac:dyDescent="0.25">
      <c r="V225" s="20">
        <v>-1.19</v>
      </c>
      <c r="W225" s="20">
        <f t="shared" si="12"/>
        <v>3</v>
      </c>
      <c r="X225" s="22" t="str">
        <f t="shared" si="13"/>
        <v>3</v>
      </c>
      <c r="Y225" s="21">
        <f t="shared" si="14"/>
        <v>0</v>
      </c>
      <c r="Z225" s="21">
        <f t="shared" si="15"/>
        <v>39.304099772427314</v>
      </c>
    </row>
    <row r="226" spans="22:26" x14ac:dyDescent="0.25">
      <c r="V226" s="20">
        <v>-1.18</v>
      </c>
      <c r="W226" s="20">
        <f t="shared" si="12"/>
        <v>3</v>
      </c>
      <c r="X226" s="22" t="str">
        <f t="shared" si="13"/>
        <v>3</v>
      </c>
      <c r="Y226" s="21">
        <f t="shared" si="14"/>
        <v>0</v>
      </c>
      <c r="Z226" s="21">
        <f t="shared" si="15"/>
        <v>39.772623877455189</v>
      </c>
    </row>
    <row r="227" spans="22:26" x14ac:dyDescent="0.25">
      <c r="V227" s="20">
        <v>-1.17</v>
      </c>
      <c r="W227" s="20">
        <f t="shared" si="12"/>
        <v>3</v>
      </c>
      <c r="X227" s="22" t="str">
        <f t="shared" si="13"/>
        <v>3</v>
      </c>
      <c r="Y227" s="21">
        <f t="shared" si="14"/>
        <v>0</v>
      </c>
      <c r="Z227" s="21">
        <f t="shared" si="15"/>
        <v>40.242708547039491</v>
      </c>
    </row>
    <row r="228" spans="22:26" x14ac:dyDescent="0.25">
      <c r="V228" s="20">
        <v>-1.1599999999999999</v>
      </c>
      <c r="W228" s="20">
        <f t="shared" si="12"/>
        <v>3</v>
      </c>
      <c r="X228" s="22" t="str">
        <f t="shared" si="13"/>
        <v>3</v>
      </c>
      <c r="Y228" s="21">
        <f t="shared" si="14"/>
        <v>0</v>
      </c>
      <c r="Z228" s="21">
        <f t="shared" si="15"/>
        <v>40.714277658151893</v>
      </c>
    </row>
    <row r="229" spans="22:26" x14ac:dyDescent="0.25">
      <c r="V229" s="20">
        <v>-1.1499999999999999</v>
      </c>
      <c r="W229" s="20">
        <f t="shared" si="12"/>
        <v>3</v>
      </c>
      <c r="X229" s="22" t="str">
        <f t="shared" si="13"/>
        <v>3</v>
      </c>
      <c r="Y229" s="21">
        <f t="shared" si="14"/>
        <v>0</v>
      </c>
      <c r="Z229" s="21">
        <f t="shared" si="15"/>
        <v>41.187253743994965</v>
      </c>
    </row>
    <row r="230" spans="22:26" x14ac:dyDescent="0.25">
      <c r="V230" s="20">
        <v>-1.1399999999999999</v>
      </c>
      <c r="W230" s="20">
        <f t="shared" si="12"/>
        <v>3</v>
      </c>
      <c r="X230" s="22" t="str">
        <f t="shared" si="13"/>
        <v>3</v>
      </c>
      <c r="Y230" s="21">
        <f t="shared" si="14"/>
        <v>0</v>
      </c>
      <c r="Z230" s="21">
        <f t="shared" si="15"/>
        <v>41.661558009421675</v>
      </c>
    </row>
    <row r="231" spans="22:26" x14ac:dyDescent="0.25">
      <c r="V231" s="20">
        <v>-1.1299999999999999</v>
      </c>
      <c r="W231" s="20">
        <f t="shared" si="12"/>
        <v>3</v>
      </c>
      <c r="X231" s="22" t="str">
        <f t="shared" si="13"/>
        <v>3</v>
      </c>
      <c r="Y231" s="21">
        <f t="shared" si="14"/>
        <v>0</v>
      </c>
      <c r="Z231" s="21">
        <f t="shared" si="15"/>
        <v>42.137110347203077</v>
      </c>
    </row>
    <row r="232" spans="22:26" x14ac:dyDescent="0.25">
      <c r="V232" s="20">
        <v>-1.1200000000000001</v>
      </c>
      <c r="W232" s="20">
        <f t="shared" si="12"/>
        <v>3</v>
      </c>
      <c r="X232" s="22" t="str">
        <f t="shared" si="13"/>
        <v>3</v>
      </c>
      <c r="Y232" s="21">
        <f t="shared" si="14"/>
        <v>0</v>
      </c>
      <c r="Z232" s="21">
        <f t="shared" si="15"/>
        <v>42.613829355143579</v>
      </c>
    </row>
    <row r="233" spans="22:26" x14ac:dyDescent="0.25">
      <c r="V233" s="20">
        <v>-1.1100000000000001</v>
      </c>
      <c r="W233" s="20">
        <f t="shared" si="12"/>
        <v>3</v>
      </c>
      <c r="X233" s="22" t="str">
        <f t="shared" si="13"/>
        <v>3</v>
      </c>
      <c r="Y233" s="21">
        <f t="shared" si="14"/>
        <v>0</v>
      </c>
      <c r="Z233" s="21">
        <f t="shared" si="15"/>
        <v>43.091632354043945</v>
      </c>
    </row>
    <row r="234" spans="22:26" x14ac:dyDescent="0.25">
      <c r="V234" s="20">
        <v>-1.1000000000000001</v>
      </c>
      <c r="W234" s="20">
        <f t="shared" si="12"/>
        <v>3</v>
      </c>
      <c r="X234" s="22" t="str">
        <f t="shared" si="13"/>
        <v>3</v>
      </c>
      <c r="Y234" s="21">
        <f t="shared" si="14"/>
        <v>0</v>
      </c>
      <c r="Z234" s="21">
        <f t="shared" si="15"/>
        <v>43.570435406510114</v>
      </c>
    </row>
    <row r="235" spans="22:26" x14ac:dyDescent="0.25">
      <c r="V235" s="20">
        <v>-1.0900000000000001</v>
      </c>
      <c r="W235" s="20">
        <f t="shared" si="12"/>
        <v>3</v>
      </c>
      <c r="X235" s="22" t="str">
        <f t="shared" si="13"/>
        <v>3</v>
      </c>
      <c r="Y235" s="21">
        <f t="shared" si="14"/>
        <v>0</v>
      </c>
      <c r="Z235" s="21">
        <f t="shared" si="15"/>
        <v>44.050153336606662</v>
      </c>
    </row>
    <row r="236" spans="22:26" x14ac:dyDescent="0.25">
      <c r="V236" s="20">
        <v>-1.08</v>
      </c>
      <c r="W236" s="20">
        <f t="shared" si="12"/>
        <v>3</v>
      </c>
      <c r="X236" s="22" t="str">
        <f t="shared" si="13"/>
        <v>3</v>
      </c>
      <c r="Y236" s="21">
        <f t="shared" si="14"/>
        <v>0</v>
      </c>
      <c r="Z236" s="21">
        <f t="shared" si="15"/>
        <v>44.530699750352234</v>
      </c>
    </row>
    <row r="237" spans="22:26" x14ac:dyDescent="0.25">
      <c r="V237" s="20">
        <v>-1.07</v>
      </c>
      <c r="W237" s="20">
        <f t="shared" si="12"/>
        <v>3</v>
      </c>
      <c r="X237" s="22" t="str">
        <f t="shared" si="13"/>
        <v>3</v>
      </c>
      <c r="Y237" s="21">
        <f t="shared" si="14"/>
        <v>0</v>
      </c>
      <c r="Z237" s="21">
        <f t="shared" si="15"/>
        <v>45.011987057053943</v>
      </c>
    </row>
    <row r="238" spans="22:26" x14ac:dyDescent="0.25">
      <c r="V238" s="20">
        <v>-1.06</v>
      </c>
      <c r="W238" s="20">
        <f t="shared" si="12"/>
        <v>3</v>
      </c>
      <c r="X238" s="22" t="str">
        <f t="shared" si="13"/>
        <v>3</v>
      </c>
      <c r="Y238" s="21">
        <f t="shared" si="14"/>
        <v>0</v>
      </c>
      <c r="Z238" s="21">
        <f t="shared" si="15"/>
        <v>45.49392649147719</v>
      </c>
    </row>
    <row r="239" spans="22:26" x14ac:dyDescent="0.25">
      <c r="V239" s="20">
        <v>-1.05</v>
      </c>
      <c r="W239" s="20">
        <f t="shared" si="12"/>
        <v>3</v>
      </c>
      <c r="X239" s="22" t="str">
        <f t="shared" si="13"/>
        <v>3</v>
      </c>
      <c r="Y239" s="21">
        <f t="shared" si="14"/>
        <v>0</v>
      </c>
      <c r="Z239" s="21">
        <f t="shared" si="15"/>
        <v>45.976428136846607</v>
      </c>
    </row>
    <row r="240" spans="22:26" x14ac:dyDescent="0.25">
      <c r="V240" s="20">
        <v>-1.04</v>
      </c>
      <c r="W240" s="20">
        <f t="shared" si="12"/>
        <v>3</v>
      </c>
      <c r="X240" s="22" t="str">
        <f t="shared" si="13"/>
        <v>3</v>
      </c>
      <c r="Y240" s="21">
        <f t="shared" si="14"/>
        <v>0</v>
      </c>
      <c r="Z240" s="21">
        <f t="shared" si="15"/>
        <v>46.459400948673249</v>
      </c>
    </row>
    <row r="241" spans="22:26" x14ac:dyDescent="0.25">
      <c r="V241" s="20">
        <v>-1.03</v>
      </c>
      <c r="W241" s="20">
        <f t="shared" si="12"/>
        <v>3</v>
      </c>
      <c r="X241" s="22" t="str">
        <f t="shared" si="13"/>
        <v>3</v>
      </c>
      <c r="Y241" s="21">
        <f t="shared" si="14"/>
        <v>0</v>
      </c>
      <c r="Z241" s="21">
        <f t="shared" si="15"/>
        <v>46.942752779402376</v>
      </c>
    </row>
    <row r="242" spans="22:26" x14ac:dyDescent="0.25">
      <c r="V242" s="20">
        <v>-1.02</v>
      </c>
      <c r="W242" s="20">
        <f t="shared" si="12"/>
        <v>3</v>
      </c>
      <c r="X242" s="22" t="str">
        <f t="shared" si="13"/>
        <v>3</v>
      </c>
      <c r="Y242" s="21">
        <f t="shared" si="14"/>
        <v>0</v>
      </c>
      <c r="Z242" s="21">
        <f t="shared" si="15"/>
        <v>47.426390403875928</v>
      </c>
    </row>
    <row r="243" spans="22:26" x14ac:dyDescent="0.25">
      <c r="V243" s="20">
        <v>-1.01</v>
      </c>
      <c r="W243" s="20">
        <f t="shared" si="12"/>
        <v>3</v>
      </c>
      <c r="X243" s="22" t="str">
        <f t="shared" si="13"/>
        <v>3</v>
      </c>
      <c r="Y243" s="21">
        <f t="shared" si="14"/>
        <v>0</v>
      </c>
      <c r="Z243" s="21">
        <f t="shared" si="15"/>
        <v>47.910219545602679</v>
      </c>
    </row>
    <row r="244" spans="22:26" x14ac:dyDescent="0.25">
      <c r="V244" s="20">
        <v>-1</v>
      </c>
      <c r="W244" s="20">
        <f t="shared" si="12"/>
        <v>3.01</v>
      </c>
      <c r="X244" s="22" t="str">
        <f t="shared" si="13"/>
        <v>3.01</v>
      </c>
      <c r="Y244" s="21">
        <f t="shared" si="14"/>
        <v>48.394144903828682</v>
      </c>
      <c r="Z244" s="21">
        <f t="shared" si="15"/>
        <v>0</v>
      </c>
    </row>
    <row r="245" spans="22:26" x14ac:dyDescent="0.25">
      <c r="V245" s="20">
        <v>-0.99</v>
      </c>
      <c r="W245" s="20">
        <f t="shared" si="12"/>
        <v>3.01</v>
      </c>
      <c r="X245" s="22" t="str">
        <f t="shared" si="13"/>
        <v>3.01</v>
      </c>
      <c r="Y245" s="21">
        <f t="shared" si="14"/>
        <v>48.878070181399927</v>
      </c>
      <c r="Z245" s="21">
        <f t="shared" si="15"/>
        <v>0</v>
      </c>
    </row>
    <row r="246" spans="22:26" x14ac:dyDescent="0.25">
      <c r="V246" s="20">
        <v>-0.98</v>
      </c>
      <c r="W246" s="20">
        <f t="shared" si="12"/>
        <v>3.01</v>
      </c>
      <c r="X246" s="22" t="str">
        <f t="shared" si="13"/>
        <v>3.01</v>
      </c>
      <c r="Y246" s="21">
        <f t="shared" si="14"/>
        <v>49.361898113408557</v>
      </c>
      <c r="Z246" s="21">
        <f t="shared" si="15"/>
        <v>0</v>
      </c>
    </row>
    <row r="247" spans="22:26" x14ac:dyDescent="0.25">
      <c r="V247" s="20">
        <v>-0.97</v>
      </c>
      <c r="W247" s="20">
        <f t="shared" si="12"/>
        <v>3.01</v>
      </c>
      <c r="X247" s="22" t="str">
        <f t="shared" si="13"/>
        <v>3.01</v>
      </c>
      <c r="Y247" s="21">
        <f t="shared" si="14"/>
        <v>49.8455304966132</v>
      </c>
      <c r="Z247" s="21">
        <f t="shared" si="15"/>
        <v>0</v>
      </c>
    </row>
    <row r="248" spans="22:26" x14ac:dyDescent="0.25">
      <c r="V248" s="20">
        <v>-0.96</v>
      </c>
      <c r="W248" s="20">
        <f t="shared" si="12"/>
        <v>3.01</v>
      </c>
      <c r="X248" s="22" t="str">
        <f t="shared" si="13"/>
        <v>3.01</v>
      </c>
      <c r="Y248" s="21">
        <f t="shared" si="14"/>
        <v>50.328868219623438</v>
      </c>
      <c r="Z248" s="21">
        <f t="shared" si="15"/>
        <v>0</v>
      </c>
    </row>
    <row r="249" spans="22:26" x14ac:dyDescent="0.25">
      <c r="V249" s="20">
        <v>-0.95</v>
      </c>
      <c r="W249" s="20">
        <f t="shared" si="12"/>
        <v>3.01</v>
      </c>
      <c r="X249" s="22" t="str">
        <f t="shared" si="13"/>
        <v>3.01</v>
      </c>
      <c r="Y249" s="21">
        <f t="shared" si="14"/>
        <v>50.811811293837813</v>
      </c>
      <c r="Z249" s="21">
        <f t="shared" si="15"/>
        <v>0</v>
      </c>
    </row>
    <row r="250" spans="22:26" x14ac:dyDescent="0.25">
      <c r="V250" s="20">
        <v>-0.94</v>
      </c>
      <c r="W250" s="20">
        <f t="shared" si="12"/>
        <v>3.01</v>
      </c>
      <c r="X250" s="22" t="str">
        <f t="shared" si="13"/>
        <v>3.01</v>
      </c>
      <c r="Y250" s="21">
        <f t="shared" si="14"/>
        <v>51.29425888512408</v>
      </c>
      <c r="Z250" s="21">
        <f t="shared" si="15"/>
        <v>0</v>
      </c>
    </row>
    <row r="251" spans="22:26" x14ac:dyDescent="0.25">
      <c r="V251" s="20">
        <v>-0.93</v>
      </c>
      <c r="W251" s="20">
        <f t="shared" si="12"/>
        <v>3.01</v>
      </c>
      <c r="X251" s="22" t="str">
        <f t="shared" si="13"/>
        <v>3.01</v>
      </c>
      <c r="Y251" s="21">
        <f t="shared" si="14"/>
        <v>51.776109346229774</v>
      </c>
      <c r="Z251" s="21">
        <f t="shared" si="15"/>
        <v>0</v>
      </c>
    </row>
    <row r="252" spans="22:26" x14ac:dyDescent="0.25">
      <c r="V252" s="20">
        <v>-0.92</v>
      </c>
      <c r="W252" s="20">
        <f t="shared" si="12"/>
        <v>3.01</v>
      </c>
      <c r="X252" s="22" t="str">
        <f t="shared" si="13"/>
        <v>3.01</v>
      </c>
      <c r="Y252" s="21">
        <f t="shared" si="14"/>
        <v>52.257260249910644</v>
      </c>
      <c r="Z252" s="21">
        <f t="shared" si="15"/>
        <v>0</v>
      </c>
    </row>
    <row r="253" spans="22:26" x14ac:dyDescent="0.25">
      <c r="V253" s="20">
        <v>-0.91</v>
      </c>
      <c r="W253" s="20">
        <f t="shared" si="12"/>
        <v>3.01</v>
      </c>
      <c r="X253" s="22" t="str">
        <f t="shared" si="13"/>
        <v>3.01</v>
      </c>
      <c r="Y253" s="21">
        <f t="shared" si="14"/>
        <v>52.737608422763643</v>
      </c>
      <c r="Z253" s="21">
        <f t="shared" si="15"/>
        <v>0</v>
      </c>
    </row>
    <row r="254" spans="22:26" x14ac:dyDescent="0.25">
      <c r="V254" s="20">
        <v>-0.9</v>
      </c>
      <c r="W254" s="20">
        <f t="shared" si="12"/>
        <v>3.01</v>
      </c>
      <c r="X254" s="22" t="str">
        <f t="shared" si="13"/>
        <v>3.01</v>
      </c>
      <c r="Y254" s="21">
        <f t="shared" si="14"/>
        <v>53.217049979750975</v>
      </c>
      <c r="Z254" s="21">
        <f t="shared" si="15"/>
        <v>0</v>
      </c>
    </row>
    <row r="255" spans="22:26" x14ac:dyDescent="0.25">
      <c r="V255" s="20">
        <v>-0.89</v>
      </c>
      <c r="W255" s="20">
        <f t="shared" si="12"/>
        <v>3.01</v>
      </c>
      <c r="X255" s="22" t="str">
        <f t="shared" si="13"/>
        <v>3.01</v>
      </c>
      <c r="Y255" s="21">
        <f t="shared" si="14"/>
        <v>53.695480359400491</v>
      </c>
      <c r="Z255" s="21">
        <f t="shared" si="15"/>
        <v>0</v>
      </c>
    </row>
    <row r="256" spans="22:26" x14ac:dyDescent="0.25">
      <c r="V256" s="20">
        <v>-0.88</v>
      </c>
      <c r="W256" s="20">
        <f t="shared" si="12"/>
        <v>3.01</v>
      </c>
      <c r="X256" s="22" t="str">
        <f t="shared" si="13"/>
        <v>3.01</v>
      </c>
      <c r="Y256" s="21">
        <f t="shared" si="14"/>
        <v>54.172794359667613</v>
      </c>
      <c r="Z256" s="21">
        <f t="shared" si="15"/>
        <v>0</v>
      </c>
    </row>
    <row r="257" spans="22:26" x14ac:dyDescent="0.25">
      <c r="V257" s="20">
        <v>-0.87</v>
      </c>
      <c r="W257" s="20">
        <f t="shared" si="12"/>
        <v>3.01</v>
      </c>
      <c r="X257" s="22" t="str">
        <f t="shared" si="13"/>
        <v>3.01</v>
      </c>
      <c r="Y257" s="21">
        <f t="shared" si="14"/>
        <v>54.648886174443255</v>
      </c>
      <c r="Z257" s="21">
        <f t="shared" si="15"/>
        <v>0</v>
      </c>
    </row>
    <row r="258" spans="22:26" x14ac:dyDescent="0.25">
      <c r="V258" s="20">
        <v>-0.86</v>
      </c>
      <c r="W258" s="20">
        <f t="shared" si="12"/>
        <v>3.01</v>
      </c>
      <c r="X258" s="22" t="str">
        <f t="shared" si="13"/>
        <v>3.01</v>
      </c>
      <c r="Y258" s="21">
        <f t="shared" si="14"/>
        <v>55.123649430691351</v>
      </c>
      <c r="Z258" s="21">
        <f t="shared" si="15"/>
        <v>0</v>
      </c>
    </row>
    <row r="259" spans="22:26" x14ac:dyDescent="0.25">
      <c r="V259" s="20">
        <v>-0.85</v>
      </c>
      <c r="W259" s="20">
        <f t="shared" si="12"/>
        <v>3.01</v>
      </c>
      <c r="X259" s="22" t="str">
        <f t="shared" si="13"/>
        <v>3.01</v>
      </c>
      <c r="Y259" s="21">
        <f t="shared" si="14"/>
        <v>55.596977226199307</v>
      </c>
      <c r="Z259" s="21">
        <f t="shared" si="15"/>
        <v>0</v>
      </c>
    </row>
    <row r="260" spans="22:26" x14ac:dyDescent="0.25">
      <c r="V260" s="20">
        <v>-0.84</v>
      </c>
      <c r="W260" s="20">
        <f t="shared" si="12"/>
        <v>3.01</v>
      </c>
      <c r="X260" s="22" t="str">
        <f t="shared" si="13"/>
        <v>3.01</v>
      </c>
      <c r="Y260" s="21">
        <f t="shared" si="14"/>
        <v>56.068762167924135</v>
      </c>
      <c r="Z260" s="21">
        <f t="shared" si="15"/>
        <v>0</v>
      </c>
    </row>
    <row r="261" spans="22:26" x14ac:dyDescent="0.25">
      <c r="V261" s="20">
        <v>-0.83</v>
      </c>
      <c r="W261" s="20">
        <f t="shared" si="12"/>
        <v>3.01</v>
      </c>
      <c r="X261" s="22" t="str">
        <f t="shared" si="13"/>
        <v>3.01</v>
      </c>
      <c r="Y261" s="21">
        <f t="shared" si="14"/>
        <v>56.53889641091606</v>
      </c>
      <c r="Z261" s="21">
        <f t="shared" si="15"/>
        <v>0</v>
      </c>
    </row>
    <row r="262" spans="22:26" x14ac:dyDescent="0.25">
      <c r="V262" s="20">
        <v>-0.82</v>
      </c>
      <c r="W262" s="20">
        <f t="shared" si="12"/>
        <v>3.01</v>
      </c>
      <c r="X262" s="22" t="str">
        <f t="shared" si="13"/>
        <v>3.01</v>
      </c>
      <c r="Y262" s="21">
        <f t="shared" si="14"/>
        <v>57.007271697801457</v>
      </c>
      <c r="Z262" s="21">
        <f t="shared" si="15"/>
        <v>0</v>
      </c>
    </row>
    <row r="263" spans="22:26" x14ac:dyDescent="0.25">
      <c r="V263" s="20">
        <v>-0.81</v>
      </c>
      <c r="W263" s="20">
        <f t="shared" si="12"/>
        <v>3.01</v>
      </c>
      <c r="X263" s="22" t="str">
        <f t="shared" si="13"/>
        <v>3.01</v>
      </c>
      <c r="Y263" s="21">
        <f t="shared" si="14"/>
        <v>57.473779398805668</v>
      </c>
      <c r="Z263" s="21">
        <f t="shared" si="15"/>
        <v>0</v>
      </c>
    </row>
    <row r="264" spans="22:26" x14ac:dyDescent="0.25">
      <c r="V264" s="20">
        <v>-0.8</v>
      </c>
      <c r="W264" s="20">
        <f t="shared" si="12"/>
        <v>3.01</v>
      </c>
      <c r="X264" s="22" t="str">
        <f t="shared" si="13"/>
        <v>3.01</v>
      </c>
      <c r="Y264" s="21">
        <f t="shared" si="14"/>
        <v>57.938310552296556</v>
      </c>
      <c r="Z264" s="21">
        <f t="shared" si="15"/>
        <v>0</v>
      </c>
    </row>
    <row r="265" spans="22:26" x14ac:dyDescent="0.25">
      <c r="V265" s="20">
        <v>-0.79</v>
      </c>
      <c r="W265" s="20">
        <f t="shared" si="12"/>
        <v>3.01</v>
      </c>
      <c r="X265" s="22" t="str">
        <f t="shared" si="13"/>
        <v>3.01</v>
      </c>
      <c r="Y265" s="21">
        <f t="shared" si="14"/>
        <v>58.400755905828298</v>
      </c>
      <c r="Z265" s="21">
        <f t="shared" si="15"/>
        <v>0</v>
      </c>
    </row>
    <row r="266" spans="22:26" x14ac:dyDescent="0.25">
      <c r="V266" s="20">
        <v>-0.78</v>
      </c>
      <c r="W266" s="20">
        <f t="shared" si="12"/>
        <v>3.01</v>
      </c>
      <c r="X266" s="22" t="str">
        <f t="shared" si="13"/>
        <v>3.01</v>
      </c>
      <c r="Y266" s="21">
        <f t="shared" si="14"/>
        <v>58.861005957665036</v>
      </c>
      <c r="Z266" s="21">
        <f t="shared" si="15"/>
        <v>0</v>
      </c>
    </row>
    <row r="267" spans="22:26" x14ac:dyDescent="0.25">
      <c r="V267" s="20">
        <v>-0.77</v>
      </c>
      <c r="W267" s="20">
        <f t="shared" si="12"/>
        <v>3.01</v>
      </c>
      <c r="X267" s="22" t="str">
        <f t="shared" si="13"/>
        <v>3.01</v>
      </c>
      <c r="Y267" s="21">
        <f t="shared" si="14"/>
        <v>59.318950998763157</v>
      </c>
      <c r="Z267" s="21">
        <f t="shared" si="15"/>
        <v>0</v>
      </c>
    </row>
    <row r="268" spans="22:26" x14ac:dyDescent="0.25">
      <c r="V268" s="20">
        <v>-0.76</v>
      </c>
      <c r="W268" s="20">
        <f t="shared" si="12"/>
        <v>3.01</v>
      </c>
      <c r="X268" s="22" t="str">
        <f t="shared" si="13"/>
        <v>3.01</v>
      </c>
      <c r="Y268" s="21">
        <f t="shared" si="14"/>
        <v>59.774481155190564</v>
      </c>
      <c r="Z268" s="21">
        <f t="shared" si="15"/>
        <v>0</v>
      </c>
    </row>
    <row r="269" spans="22:26" x14ac:dyDescent="0.25">
      <c r="V269" s="20">
        <v>-0.75</v>
      </c>
      <c r="W269" s="20">
        <f t="shared" si="12"/>
        <v>3.01</v>
      </c>
      <c r="X269" s="22" t="str">
        <f t="shared" si="13"/>
        <v>3.01</v>
      </c>
      <c r="Y269" s="21">
        <f t="shared" si="14"/>
        <v>60.227486430960894</v>
      </c>
      <c r="Z269" s="21">
        <f t="shared" si="15"/>
        <v>0</v>
      </c>
    </row>
    <row r="270" spans="22:26" x14ac:dyDescent="0.25">
      <c r="V270" s="20">
        <v>-0.74</v>
      </c>
      <c r="W270" s="20">
        <f t="shared" si="12"/>
        <v>3.01</v>
      </c>
      <c r="X270" s="22" t="str">
        <f t="shared" si="13"/>
        <v>3.01</v>
      </c>
      <c r="Y270" s="21">
        <f t="shared" si="14"/>
        <v>60.677856751260038</v>
      </c>
      <c r="Z270" s="21">
        <f t="shared" si="15"/>
        <v>0</v>
      </c>
    </row>
    <row r="271" spans="22:26" x14ac:dyDescent="0.25">
      <c r="V271" s="20">
        <v>-0.73</v>
      </c>
      <c r="W271" s="20">
        <f t="shared" si="12"/>
        <v>3.01</v>
      </c>
      <c r="X271" s="22" t="str">
        <f t="shared" si="13"/>
        <v>3.01</v>
      </c>
      <c r="Y271" s="21">
        <f t="shared" si="14"/>
        <v>61.125482006041992</v>
      </c>
      <c r="Z271" s="21">
        <f t="shared" si="15"/>
        <v>0</v>
      </c>
    </row>
    <row r="272" spans="22:26" x14ac:dyDescent="0.25">
      <c r="V272" s="20">
        <v>-0.72</v>
      </c>
      <c r="W272" s="20">
        <f t="shared" si="12"/>
        <v>3.01</v>
      </c>
      <c r="X272" s="22" t="str">
        <f t="shared" si="13"/>
        <v>3.01</v>
      </c>
      <c r="Y272" s="21">
        <f t="shared" si="14"/>
        <v>61.570252093970602</v>
      </c>
      <c r="Z272" s="21">
        <f t="shared" si="15"/>
        <v>0</v>
      </c>
    </row>
    <row r="273" spans="22:26" x14ac:dyDescent="0.25">
      <c r="V273" s="20">
        <v>-0.71</v>
      </c>
      <c r="W273" s="20">
        <f t="shared" si="12"/>
        <v>3.01</v>
      </c>
      <c r="X273" s="22" t="str">
        <f t="shared" si="13"/>
        <v>3.01</v>
      </c>
      <c r="Y273" s="21">
        <f t="shared" si="14"/>
        <v>62.01205696668324</v>
      </c>
      <c r="Z273" s="21">
        <f t="shared" si="15"/>
        <v>0</v>
      </c>
    </row>
    <row r="274" spans="22:26" x14ac:dyDescent="0.25">
      <c r="V274" s="20">
        <v>-0.7</v>
      </c>
      <c r="W274" s="20">
        <f t="shared" si="12"/>
        <v>3.01</v>
      </c>
      <c r="X274" s="22" t="str">
        <f t="shared" si="13"/>
        <v>3.01</v>
      </c>
      <c r="Y274" s="21">
        <f t="shared" si="14"/>
        <v>62.450786673352262</v>
      </c>
      <c r="Z274" s="21">
        <f t="shared" si="15"/>
        <v>0</v>
      </c>
    </row>
    <row r="275" spans="22:26" x14ac:dyDescent="0.25">
      <c r="V275" s="20">
        <v>-0.69</v>
      </c>
      <c r="W275" s="20">
        <f t="shared" si="12"/>
        <v>3.01</v>
      </c>
      <c r="X275" s="22" t="str">
        <f t="shared" si="13"/>
        <v>3.01</v>
      </c>
      <c r="Y275" s="21">
        <f t="shared" si="14"/>
        <v>62.886331405519478</v>
      </c>
      <c r="Z275" s="21">
        <f t="shared" si="15"/>
        <v>0</v>
      </c>
    </row>
    <row r="276" spans="22:26" x14ac:dyDescent="0.25">
      <c r="V276" s="20">
        <v>-0.68</v>
      </c>
      <c r="W276" s="20">
        <f t="shared" si="12"/>
        <v>3.01</v>
      </c>
      <c r="X276" s="22" t="str">
        <f t="shared" si="13"/>
        <v>3.01</v>
      </c>
      <c r="Y276" s="21">
        <f t="shared" si="14"/>
        <v>63.318581542178563</v>
      </c>
      <c r="Z276" s="21">
        <f t="shared" si="15"/>
        <v>0</v>
      </c>
    </row>
    <row r="277" spans="22:26" x14ac:dyDescent="0.25">
      <c r="V277" s="20">
        <v>-0.67</v>
      </c>
      <c r="W277" s="20">
        <f t="shared" si="12"/>
        <v>3.01</v>
      </c>
      <c r="X277" s="22" t="str">
        <f t="shared" si="13"/>
        <v>3.01</v>
      </c>
      <c r="Y277" s="21">
        <f t="shared" si="14"/>
        <v>63.747427695080319</v>
      </c>
      <c r="Z277" s="21">
        <f t="shared" si="15"/>
        <v>0</v>
      </c>
    </row>
    <row r="278" spans="22:26" x14ac:dyDescent="0.25">
      <c r="V278" s="20">
        <v>-0.66</v>
      </c>
      <c r="W278" s="20">
        <f t="shared" si="12"/>
        <v>3.01</v>
      </c>
      <c r="X278" s="22" t="str">
        <f t="shared" si="13"/>
        <v>3.01</v>
      </c>
      <c r="Y278" s="21">
        <f t="shared" si="14"/>
        <v>64.172760754234517</v>
      </c>
      <c r="Z278" s="21">
        <f t="shared" si="15"/>
        <v>0</v>
      </c>
    </row>
    <row r="279" spans="22:26" x14ac:dyDescent="0.25">
      <c r="V279" s="20">
        <v>-0.65</v>
      </c>
      <c r="W279" s="20">
        <f t="shared" si="12"/>
        <v>3.01</v>
      </c>
      <c r="X279" s="22" t="str">
        <f t="shared" si="13"/>
        <v>3.01</v>
      </c>
      <c r="Y279" s="21">
        <f t="shared" si="14"/>
        <v>64.594471933582867</v>
      </c>
      <c r="Z279" s="21">
        <f t="shared" si="15"/>
        <v>0</v>
      </c>
    </row>
    <row r="280" spans="22:26" x14ac:dyDescent="0.25">
      <c r="V280" s="20">
        <v>-0.64</v>
      </c>
      <c r="W280" s="20">
        <f t="shared" ref="W280:W343" si="16">ROUND(V280*$C$4/SQRT($C$6)+$C$5,2)</f>
        <v>3.01</v>
      </c>
      <c r="X280" s="22" t="str">
        <f t="shared" ref="X280:X343" si="17">CONCATENATE(W280)</f>
        <v>3.01</v>
      </c>
      <c r="Y280" s="21">
        <f t="shared" ref="Y280:Y343" si="18">IF(OR(W280&lt;$E$7,W280&gt;$G$7),0,(EXP(-0.5*V280^2))/($C$4*(1/SQRT($C$6))*SQRT(2*PI())))</f>
        <v>65.012452816816449</v>
      </c>
      <c r="Z280" s="21">
        <f t="shared" ref="Z280:Z343" si="19">IF(AND(W280&gt;=$E$7,W280&lt;=$G$7),0,(EXP(-0.5*V280^2))/($C$4*(1/SQRT($C$6))*SQRT(2*PI())))</f>
        <v>0</v>
      </c>
    </row>
    <row r="281" spans="22:26" x14ac:dyDescent="0.25">
      <c r="V281" s="20">
        <v>-0.63</v>
      </c>
      <c r="W281" s="20">
        <f t="shared" si="16"/>
        <v>3.01</v>
      </c>
      <c r="X281" s="22" t="str">
        <f t="shared" si="17"/>
        <v>3.01</v>
      </c>
      <c r="Y281" s="21">
        <f t="shared" si="18"/>
        <v>65.426595403310913</v>
      </c>
      <c r="Z281" s="21">
        <f t="shared" si="19"/>
        <v>0</v>
      </c>
    </row>
    <row r="282" spans="22:26" x14ac:dyDescent="0.25">
      <c r="V282" s="20">
        <v>-0.62</v>
      </c>
      <c r="W282" s="20">
        <f t="shared" si="16"/>
        <v>3.01</v>
      </c>
      <c r="X282" s="22" t="str">
        <f t="shared" si="17"/>
        <v>3.01</v>
      </c>
      <c r="Y282" s="21">
        <f t="shared" si="18"/>
        <v>65.836792154152974</v>
      </c>
      <c r="Z282" s="21">
        <f t="shared" si="19"/>
        <v>0</v>
      </c>
    </row>
    <row r="283" spans="22:26" x14ac:dyDescent="0.25">
      <c r="V283" s="20">
        <v>-0.61</v>
      </c>
      <c r="W283" s="20">
        <f t="shared" si="16"/>
        <v>3.01</v>
      </c>
      <c r="X283" s="22" t="str">
        <f t="shared" si="17"/>
        <v>3.01</v>
      </c>
      <c r="Y283" s="21">
        <f t="shared" si="18"/>
        <v>66.24293603823061</v>
      </c>
      <c r="Z283" s="21">
        <f t="shared" si="19"/>
        <v>0</v>
      </c>
    </row>
    <row r="284" spans="22:26" x14ac:dyDescent="0.25">
      <c r="V284" s="20">
        <v>-0.6</v>
      </c>
      <c r="W284" s="20">
        <f t="shared" si="16"/>
        <v>3.01</v>
      </c>
      <c r="X284" s="22" t="str">
        <f t="shared" si="17"/>
        <v>3.01</v>
      </c>
      <c r="Y284" s="21">
        <f t="shared" si="18"/>
        <v>66.644920578359944</v>
      </c>
      <c r="Z284" s="21">
        <f t="shared" si="19"/>
        <v>0</v>
      </c>
    </row>
    <row r="285" spans="22:26" x14ac:dyDescent="0.25">
      <c r="V285" s="20">
        <v>-0.59</v>
      </c>
      <c r="W285" s="20">
        <f t="shared" si="16"/>
        <v>3.01</v>
      </c>
      <c r="X285" s="22" t="str">
        <f t="shared" si="17"/>
        <v>3.01</v>
      </c>
      <c r="Y285" s="21">
        <f t="shared" si="18"/>
        <v>67.042639897421239</v>
      </c>
      <c r="Z285" s="21">
        <f t="shared" si="19"/>
        <v>0</v>
      </c>
    </row>
    <row r="286" spans="22:26" x14ac:dyDescent="0.25">
      <c r="V286" s="20">
        <v>-0.57999999999999996</v>
      </c>
      <c r="W286" s="20">
        <f t="shared" si="16"/>
        <v>3.01</v>
      </c>
      <c r="X286" s="22" t="str">
        <f t="shared" si="17"/>
        <v>3.01</v>
      </c>
      <c r="Y286" s="21">
        <f t="shared" si="18"/>
        <v>67.435988764476122</v>
      </c>
      <c r="Z286" s="21">
        <f t="shared" si="19"/>
        <v>0</v>
      </c>
    </row>
    <row r="287" spans="22:26" x14ac:dyDescent="0.25">
      <c r="V287" s="20">
        <v>-0.56999999999999995</v>
      </c>
      <c r="W287" s="20">
        <f t="shared" si="16"/>
        <v>3.01</v>
      </c>
      <c r="X287" s="22" t="str">
        <f t="shared" si="17"/>
        <v>3.01</v>
      </c>
      <c r="Y287" s="21">
        <f t="shared" si="18"/>
        <v>67.824862640838447</v>
      </c>
      <c r="Z287" s="21">
        <f t="shared" si="19"/>
        <v>0</v>
      </c>
    </row>
    <row r="288" spans="22:26" x14ac:dyDescent="0.25">
      <c r="V288" s="20">
        <v>-0.56000000000000005</v>
      </c>
      <c r="W288" s="20">
        <f t="shared" si="16"/>
        <v>3.01</v>
      </c>
      <c r="X288" s="22" t="str">
        <f t="shared" si="17"/>
        <v>3.01</v>
      </c>
      <c r="Y288" s="21">
        <f t="shared" si="18"/>
        <v>68.209157726070529</v>
      </c>
      <c r="Z288" s="21">
        <f t="shared" si="19"/>
        <v>0</v>
      </c>
    </row>
    <row r="289" spans="22:26" x14ac:dyDescent="0.25">
      <c r="V289" s="20">
        <v>-0.55000000000000004</v>
      </c>
      <c r="W289" s="20">
        <f t="shared" si="16"/>
        <v>3.01</v>
      </c>
      <c r="X289" s="22" t="str">
        <f t="shared" si="17"/>
        <v>3.01</v>
      </c>
      <c r="Y289" s="21">
        <f t="shared" si="18"/>
        <v>68.588771003876786</v>
      </c>
      <c r="Z289" s="21">
        <f t="shared" si="19"/>
        <v>0</v>
      </c>
    </row>
    <row r="290" spans="22:26" x14ac:dyDescent="0.25">
      <c r="V290" s="20">
        <v>-0.54</v>
      </c>
      <c r="W290" s="20">
        <f t="shared" si="16"/>
        <v>3.01</v>
      </c>
      <c r="X290" s="22" t="str">
        <f t="shared" si="17"/>
        <v>3.01</v>
      </c>
      <c r="Y290" s="21">
        <f t="shared" si="18"/>
        <v>68.963600287866683</v>
      </c>
      <c r="Z290" s="21">
        <f t="shared" si="19"/>
        <v>0</v>
      </c>
    </row>
    <row r="291" spans="22:26" x14ac:dyDescent="0.25">
      <c r="V291" s="20">
        <v>-0.53</v>
      </c>
      <c r="W291" s="20">
        <f t="shared" si="16"/>
        <v>3.01</v>
      </c>
      <c r="X291" s="22" t="str">
        <f t="shared" si="17"/>
        <v>3.01</v>
      </c>
      <c r="Y291" s="21">
        <f t="shared" si="18"/>
        <v>69.333544267158345</v>
      </c>
      <c r="Z291" s="21">
        <f t="shared" si="19"/>
        <v>0</v>
      </c>
    </row>
    <row r="292" spans="22:26" x14ac:dyDescent="0.25">
      <c r="V292" s="20">
        <v>-0.52</v>
      </c>
      <c r="W292" s="20">
        <f t="shared" si="16"/>
        <v>3.01</v>
      </c>
      <c r="X292" s="22" t="str">
        <f t="shared" si="17"/>
        <v>3.01</v>
      </c>
      <c r="Y292" s="21">
        <f t="shared" si="18"/>
        <v>69.698502551794917</v>
      </c>
      <c r="Z292" s="21">
        <f t="shared" si="19"/>
        <v>0</v>
      </c>
    </row>
    <row r="293" spans="22:26" x14ac:dyDescent="0.25">
      <c r="V293" s="20">
        <v>-0.51</v>
      </c>
      <c r="W293" s="20">
        <f t="shared" si="16"/>
        <v>3.01</v>
      </c>
      <c r="X293" s="22" t="str">
        <f t="shared" si="17"/>
        <v>3.01</v>
      </c>
      <c r="Y293" s="21">
        <f t="shared" si="18"/>
        <v>70.058375717945182</v>
      </c>
      <c r="Z293" s="21">
        <f t="shared" si="19"/>
        <v>0</v>
      </c>
    </row>
    <row r="294" spans="22:26" x14ac:dyDescent="0.25">
      <c r="V294" s="20">
        <v>-0.5</v>
      </c>
      <c r="W294" s="20">
        <f t="shared" si="16"/>
        <v>3.01</v>
      </c>
      <c r="X294" s="22" t="str">
        <f t="shared" si="17"/>
        <v>3.01</v>
      </c>
      <c r="Y294" s="21">
        <f t="shared" si="18"/>
        <v>70.413065352859917</v>
      </c>
      <c r="Z294" s="21">
        <f t="shared" si="19"/>
        <v>0</v>
      </c>
    </row>
    <row r="295" spans="22:26" x14ac:dyDescent="0.25">
      <c r="V295" s="20">
        <v>-0.49</v>
      </c>
      <c r="W295" s="20">
        <f t="shared" si="16"/>
        <v>3.01</v>
      </c>
      <c r="X295" s="22" t="str">
        <f t="shared" si="17"/>
        <v>3.01</v>
      </c>
      <c r="Y295" s="21">
        <f t="shared" si="18"/>
        <v>70.762474099555959</v>
      </c>
      <c r="Z295" s="21">
        <f t="shared" si="19"/>
        <v>0</v>
      </c>
    </row>
    <row r="296" spans="22:26" x14ac:dyDescent="0.25">
      <c r="V296" s="20">
        <v>-0.48</v>
      </c>
      <c r="W296" s="20">
        <f t="shared" si="16"/>
        <v>3.01</v>
      </c>
      <c r="X296" s="22" t="str">
        <f t="shared" si="17"/>
        <v>3.01</v>
      </c>
      <c r="Y296" s="21">
        <f t="shared" si="18"/>
        <v>71.106505701199424</v>
      </c>
      <c r="Z296" s="21">
        <f t="shared" si="19"/>
        <v>0</v>
      </c>
    </row>
    <row r="297" spans="22:26" x14ac:dyDescent="0.25">
      <c r="V297" s="20">
        <v>-0.47</v>
      </c>
      <c r="W297" s="20">
        <f t="shared" si="16"/>
        <v>3.01</v>
      </c>
      <c r="X297" s="22" t="str">
        <f t="shared" si="17"/>
        <v>3.01</v>
      </c>
      <c r="Y297" s="21">
        <f t="shared" si="18"/>
        <v>71.445065045160177</v>
      </c>
      <c r="Z297" s="21">
        <f t="shared" si="19"/>
        <v>0</v>
      </c>
    </row>
    <row r="298" spans="22:26" x14ac:dyDescent="0.25">
      <c r="V298" s="20">
        <v>-0.46</v>
      </c>
      <c r="W298" s="20">
        <f t="shared" si="16"/>
        <v>3.01</v>
      </c>
      <c r="X298" s="22" t="str">
        <f t="shared" si="17"/>
        <v>3.01</v>
      </c>
      <c r="Y298" s="21">
        <f t="shared" si="18"/>
        <v>71.778058206708934</v>
      </c>
      <c r="Z298" s="21">
        <f t="shared" si="19"/>
        <v>0</v>
      </c>
    </row>
    <row r="299" spans="22:26" x14ac:dyDescent="0.25">
      <c r="V299" s="20">
        <v>-0.45</v>
      </c>
      <c r="W299" s="20">
        <f t="shared" si="16"/>
        <v>3.01</v>
      </c>
      <c r="X299" s="22" t="str">
        <f t="shared" si="17"/>
        <v>3.01</v>
      </c>
      <c r="Y299" s="21">
        <f t="shared" si="18"/>
        <v>72.105392492329599</v>
      </c>
      <c r="Z299" s="21">
        <f t="shared" si="19"/>
        <v>0</v>
      </c>
    </row>
    <row r="300" spans="22:26" x14ac:dyDescent="0.25">
      <c r="V300" s="20">
        <v>-0.44</v>
      </c>
      <c r="W300" s="20">
        <f t="shared" si="16"/>
        <v>3.01</v>
      </c>
      <c r="X300" s="22" t="str">
        <f t="shared" si="17"/>
        <v>3.01</v>
      </c>
      <c r="Y300" s="21">
        <f t="shared" si="18"/>
        <v>72.426976482618457</v>
      </c>
      <c r="Z300" s="21">
        <f t="shared" si="19"/>
        <v>0</v>
      </c>
    </row>
    <row r="301" spans="22:26" x14ac:dyDescent="0.25">
      <c r="V301" s="20">
        <v>-0.43</v>
      </c>
      <c r="W301" s="20">
        <f t="shared" si="16"/>
        <v>3.01</v>
      </c>
      <c r="X301" s="22" t="str">
        <f t="shared" si="17"/>
        <v>3.01</v>
      </c>
      <c r="Y301" s="21">
        <f t="shared" si="18"/>
        <v>72.742720074742707</v>
      </c>
      <c r="Z301" s="21">
        <f t="shared" si="19"/>
        <v>0</v>
      </c>
    </row>
    <row r="302" spans="22:26" x14ac:dyDescent="0.25">
      <c r="V302" s="20">
        <v>-0.42</v>
      </c>
      <c r="W302" s="20">
        <f t="shared" si="16"/>
        <v>3.01</v>
      </c>
      <c r="X302" s="22" t="str">
        <f t="shared" si="17"/>
        <v>3.01</v>
      </c>
      <c r="Y302" s="21">
        <f t="shared" si="18"/>
        <v>73.052534524430797</v>
      </c>
      <c r="Z302" s="21">
        <f t="shared" si="19"/>
        <v>0</v>
      </c>
    </row>
    <row r="303" spans="22:26" x14ac:dyDescent="0.25">
      <c r="V303" s="20">
        <v>-0.41</v>
      </c>
      <c r="W303" s="20">
        <f t="shared" si="16"/>
        <v>3.01</v>
      </c>
      <c r="X303" s="22" t="str">
        <f t="shared" si="17"/>
        <v>3.01</v>
      </c>
      <c r="Y303" s="21">
        <f t="shared" si="18"/>
        <v>73.356332487467242</v>
      </c>
      <c r="Z303" s="21">
        <f t="shared" si="19"/>
        <v>0</v>
      </c>
    </row>
    <row r="304" spans="22:26" x14ac:dyDescent="0.25">
      <c r="V304" s="20">
        <v>-0.4</v>
      </c>
      <c r="W304" s="20">
        <f t="shared" si="16"/>
        <v>3.01</v>
      </c>
      <c r="X304" s="22" t="str">
        <f t="shared" si="17"/>
        <v>3.01</v>
      </c>
      <c r="Y304" s="21">
        <f t="shared" si="18"/>
        <v>73.654028060664672</v>
      </c>
      <c r="Z304" s="21">
        <f t="shared" si="19"/>
        <v>0</v>
      </c>
    </row>
    <row r="305" spans="22:26" x14ac:dyDescent="0.25">
      <c r="V305" s="20">
        <v>-0.39</v>
      </c>
      <c r="W305" s="20">
        <f t="shared" si="16"/>
        <v>3.01</v>
      </c>
      <c r="X305" s="22" t="str">
        <f t="shared" si="17"/>
        <v>3.01</v>
      </c>
      <c r="Y305" s="21">
        <f t="shared" si="18"/>
        <v>73.945536822286485</v>
      </c>
      <c r="Z305" s="21">
        <f t="shared" si="19"/>
        <v>0</v>
      </c>
    </row>
    <row r="306" spans="22:26" x14ac:dyDescent="0.25">
      <c r="V306" s="20">
        <v>-0.38</v>
      </c>
      <c r="W306" s="20">
        <f t="shared" si="16"/>
        <v>3.01</v>
      </c>
      <c r="X306" s="22" t="str">
        <f t="shared" si="17"/>
        <v>3.01</v>
      </c>
      <c r="Y306" s="21">
        <f t="shared" si="18"/>
        <v>74.230775871893215</v>
      </c>
      <c r="Z306" s="21">
        <f t="shared" si="19"/>
        <v>0</v>
      </c>
    </row>
    <row r="307" spans="22:26" x14ac:dyDescent="0.25">
      <c r="V307" s="20">
        <v>-0.37</v>
      </c>
      <c r="W307" s="20">
        <f t="shared" si="16"/>
        <v>3.01</v>
      </c>
      <c r="X307" s="22" t="str">
        <f t="shared" si="17"/>
        <v>3.01</v>
      </c>
      <c r="Y307" s="21">
        <f t="shared" si="18"/>
        <v>74.509663869586703</v>
      </c>
      <c r="Z307" s="21">
        <f t="shared" si="19"/>
        <v>0</v>
      </c>
    </row>
    <row r="308" spans="22:26" x14ac:dyDescent="0.25">
      <c r="V308" s="20">
        <v>-0.36</v>
      </c>
      <c r="W308" s="20">
        <f t="shared" si="16"/>
        <v>3.01</v>
      </c>
      <c r="X308" s="22" t="str">
        <f t="shared" si="17"/>
        <v>3.01</v>
      </c>
      <c r="Y308" s="21">
        <f t="shared" si="18"/>
        <v>74.782121074625692</v>
      </c>
      <c r="Z308" s="21">
        <f t="shared" si="19"/>
        <v>0</v>
      </c>
    </row>
    <row r="309" spans="22:26" x14ac:dyDescent="0.25">
      <c r="V309" s="20">
        <v>-0.35</v>
      </c>
      <c r="W309" s="20">
        <f t="shared" si="16"/>
        <v>3.01</v>
      </c>
      <c r="X309" s="22" t="str">
        <f t="shared" si="17"/>
        <v>3.01</v>
      </c>
      <c r="Y309" s="21">
        <f t="shared" si="18"/>
        <v>75.048069383387599</v>
      </c>
      <c r="Z309" s="21">
        <f t="shared" si="19"/>
        <v>0</v>
      </c>
    </row>
    <row r="310" spans="22:26" x14ac:dyDescent="0.25">
      <c r="V310" s="20">
        <v>-0.34</v>
      </c>
      <c r="W310" s="20">
        <f t="shared" si="16"/>
        <v>3.01</v>
      </c>
      <c r="X310" s="22" t="str">
        <f t="shared" si="17"/>
        <v>3.01</v>
      </c>
      <c r="Y310" s="21">
        <f t="shared" si="18"/>
        <v>75.307432366650801</v>
      </c>
      <c r="Z310" s="21">
        <f t="shared" si="19"/>
        <v>0</v>
      </c>
    </row>
    <row r="311" spans="22:26" x14ac:dyDescent="0.25">
      <c r="V311" s="20">
        <v>-0.33</v>
      </c>
      <c r="W311" s="20">
        <f t="shared" si="16"/>
        <v>3.01</v>
      </c>
      <c r="X311" s="22" t="str">
        <f t="shared" si="17"/>
        <v>3.01</v>
      </c>
      <c r="Y311" s="21">
        <f t="shared" si="18"/>
        <v>75.560135306172938</v>
      </c>
      <c r="Z311" s="21">
        <f t="shared" si="19"/>
        <v>0</v>
      </c>
    </row>
    <row r="312" spans="22:26" x14ac:dyDescent="0.25">
      <c r="V312" s="20">
        <v>-0.32</v>
      </c>
      <c r="W312" s="20">
        <f t="shared" si="16"/>
        <v>3.01</v>
      </c>
      <c r="X312" s="22" t="str">
        <f t="shared" si="17"/>
        <v>3.01</v>
      </c>
      <c r="Y312" s="21">
        <f t="shared" si="18"/>
        <v>75.806105230540354</v>
      </c>
      <c r="Z312" s="21">
        <f t="shared" si="19"/>
        <v>0</v>
      </c>
    </row>
    <row r="313" spans="22:26" x14ac:dyDescent="0.25">
      <c r="V313" s="20">
        <v>-0.31</v>
      </c>
      <c r="W313" s="20">
        <f t="shared" si="16"/>
        <v>3.01</v>
      </c>
      <c r="X313" s="22" t="str">
        <f t="shared" si="17"/>
        <v>3.01</v>
      </c>
      <c r="Y313" s="21">
        <f t="shared" si="18"/>
        <v>76.045270950264992</v>
      </c>
      <c r="Z313" s="21">
        <f t="shared" si="19"/>
        <v>0</v>
      </c>
    </row>
    <row r="314" spans="22:26" x14ac:dyDescent="0.25">
      <c r="V314" s="20">
        <v>-0.3</v>
      </c>
      <c r="W314" s="20">
        <f t="shared" si="16"/>
        <v>3.01</v>
      </c>
      <c r="X314" s="22" t="str">
        <f t="shared" si="17"/>
        <v>3.01</v>
      </c>
      <c r="Y314" s="21">
        <f t="shared" si="18"/>
        <v>76.277563092104842</v>
      </c>
      <c r="Z314" s="21">
        <f t="shared" si="19"/>
        <v>0</v>
      </c>
    </row>
    <row r="315" spans="22:26" x14ac:dyDescent="0.25">
      <c r="V315" s="20">
        <v>-0.28999999999999998</v>
      </c>
      <c r="W315" s="20">
        <f t="shared" si="16"/>
        <v>3.01</v>
      </c>
      <c r="X315" s="22" t="str">
        <f t="shared" si="17"/>
        <v>3.01</v>
      </c>
      <c r="Y315" s="21">
        <f t="shared" si="18"/>
        <v>76.50291413258482</v>
      </c>
      <c r="Z315" s="21">
        <f t="shared" si="19"/>
        <v>0</v>
      </c>
    </row>
    <row r="316" spans="22:26" x14ac:dyDescent="0.25">
      <c r="V316" s="20">
        <v>-0.28000000000000003</v>
      </c>
      <c r="W316" s="20">
        <f t="shared" si="16"/>
        <v>3.01</v>
      </c>
      <c r="X316" s="22" t="str">
        <f t="shared" si="17"/>
        <v>3.01</v>
      </c>
      <c r="Y316" s="21">
        <f t="shared" si="18"/>
        <v>76.721258430695727</v>
      </c>
      <c r="Z316" s="21">
        <f t="shared" si="19"/>
        <v>0</v>
      </c>
    </row>
    <row r="317" spans="22:26" x14ac:dyDescent="0.25">
      <c r="V317" s="20">
        <v>-0.27</v>
      </c>
      <c r="W317" s="20">
        <f t="shared" si="16"/>
        <v>3.01</v>
      </c>
      <c r="X317" s="22" t="str">
        <f t="shared" si="17"/>
        <v>3.01</v>
      </c>
      <c r="Y317" s="21">
        <f t="shared" si="18"/>
        <v>76.932532259748569</v>
      </c>
      <c r="Z317" s="21">
        <f t="shared" si="19"/>
        <v>0</v>
      </c>
    </row>
    <row r="318" spans="22:26" x14ac:dyDescent="0.25">
      <c r="V318" s="20">
        <v>-0.26</v>
      </c>
      <c r="W318" s="20">
        <f t="shared" si="16"/>
        <v>3.01</v>
      </c>
      <c r="X318" s="22" t="str">
        <f t="shared" si="17"/>
        <v>3.01</v>
      </c>
      <c r="Y318" s="21">
        <f t="shared" si="18"/>
        <v>77.136673838363237</v>
      </c>
      <c r="Z318" s="21">
        <f t="shared" si="19"/>
        <v>0</v>
      </c>
    </row>
    <row r="319" spans="22:26" x14ac:dyDescent="0.25">
      <c r="V319" s="20">
        <v>-0.25</v>
      </c>
      <c r="W319" s="20">
        <f t="shared" si="16"/>
        <v>3.01</v>
      </c>
      <c r="X319" s="22" t="str">
        <f t="shared" si="17"/>
        <v>3.01</v>
      </c>
      <c r="Y319" s="21">
        <f t="shared" si="18"/>
        <v>77.33362336056986</v>
      </c>
      <c r="Z319" s="21">
        <f t="shared" si="19"/>
        <v>0</v>
      </c>
    </row>
    <row r="320" spans="22:26" x14ac:dyDescent="0.25">
      <c r="V320" s="20">
        <v>-0.24</v>
      </c>
      <c r="W320" s="20">
        <f t="shared" si="16"/>
        <v>3.01</v>
      </c>
      <c r="X320" s="22" t="str">
        <f t="shared" si="17"/>
        <v>3.01</v>
      </c>
      <c r="Y320" s="21">
        <f t="shared" si="18"/>
        <v>77.523323025002853</v>
      </c>
      <c r="Z320" s="21">
        <f t="shared" si="19"/>
        <v>0</v>
      </c>
    </row>
    <row r="321" spans="22:26" x14ac:dyDescent="0.25">
      <c r="V321" s="20">
        <v>-0.23</v>
      </c>
      <c r="W321" s="20">
        <f t="shared" si="16"/>
        <v>3.01</v>
      </c>
      <c r="X321" s="22" t="str">
        <f t="shared" si="17"/>
        <v>3.01</v>
      </c>
      <c r="Y321" s="21">
        <f t="shared" si="18"/>
        <v>77.705717063167185</v>
      </c>
      <c r="Z321" s="21">
        <f t="shared" si="19"/>
        <v>0</v>
      </c>
    </row>
    <row r="322" spans="22:26" x14ac:dyDescent="0.25">
      <c r="V322" s="20">
        <v>-0.22</v>
      </c>
      <c r="W322" s="20">
        <f t="shared" si="16"/>
        <v>3.01</v>
      </c>
      <c r="X322" s="22" t="str">
        <f t="shared" si="17"/>
        <v>3.01</v>
      </c>
      <c r="Y322" s="21">
        <f t="shared" si="18"/>
        <v>77.880751766758095</v>
      </c>
      <c r="Z322" s="21">
        <f t="shared" si="19"/>
        <v>0</v>
      </c>
    </row>
    <row r="323" spans="22:26" x14ac:dyDescent="0.25">
      <c r="V323" s="20">
        <v>-0.21</v>
      </c>
      <c r="W323" s="20">
        <f t="shared" si="16"/>
        <v>3.01</v>
      </c>
      <c r="X323" s="22" t="str">
        <f t="shared" si="17"/>
        <v>3.01</v>
      </c>
      <c r="Y323" s="21">
        <f t="shared" si="18"/>
        <v>78.048375514014879</v>
      </c>
      <c r="Z323" s="21">
        <f t="shared" si="19"/>
        <v>0</v>
      </c>
    </row>
    <row r="324" spans="22:26" x14ac:dyDescent="0.25">
      <c r="V324" s="20">
        <v>-0.2</v>
      </c>
      <c r="W324" s="20">
        <f t="shared" si="16"/>
        <v>3.01</v>
      </c>
      <c r="X324" s="22" t="str">
        <f t="shared" si="17"/>
        <v>3.01</v>
      </c>
      <c r="Y324" s="21">
        <f t="shared" si="18"/>
        <v>78.208538795091187</v>
      </c>
      <c r="Z324" s="21">
        <f t="shared" si="19"/>
        <v>0</v>
      </c>
    </row>
    <row r="325" spans="22:26" x14ac:dyDescent="0.25">
      <c r="V325" s="20">
        <v>-0.19</v>
      </c>
      <c r="W325" s="20">
        <f t="shared" si="16"/>
        <v>3.01</v>
      </c>
      <c r="X325" s="22" t="str">
        <f t="shared" si="17"/>
        <v>3.01</v>
      </c>
      <c r="Y325" s="21">
        <f t="shared" si="18"/>
        <v>78.36119423642424</v>
      </c>
      <c r="Z325" s="21">
        <f t="shared" si="19"/>
        <v>0</v>
      </c>
    </row>
    <row r="326" spans="22:26" x14ac:dyDescent="0.25">
      <c r="V326" s="20">
        <v>-0.18</v>
      </c>
      <c r="W326" s="20">
        <f t="shared" si="16"/>
        <v>3.01</v>
      </c>
      <c r="X326" s="22" t="str">
        <f t="shared" si="17"/>
        <v>3.01</v>
      </c>
      <c r="Y326" s="21">
        <f t="shared" si="18"/>
        <v>78.506296624085792</v>
      </c>
      <c r="Z326" s="21">
        <f t="shared" si="19"/>
        <v>0</v>
      </c>
    </row>
    <row r="327" spans="22:26" x14ac:dyDescent="0.25">
      <c r="V327" s="20">
        <v>-0.17</v>
      </c>
      <c r="W327" s="20">
        <f t="shared" si="16"/>
        <v>3.01</v>
      </c>
      <c r="X327" s="22" t="str">
        <f t="shared" si="17"/>
        <v>3.01</v>
      </c>
      <c r="Y327" s="21">
        <f t="shared" si="18"/>
        <v>78.643802926099454</v>
      </c>
      <c r="Z327" s="21">
        <f t="shared" si="19"/>
        <v>0</v>
      </c>
    </row>
    <row r="328" spans="22:26" x14ac:dyDescent="0.25">
      <c r="V328" s="20">
        <v>-0.16</v>
      </c>
      <c r="W328" s="20">
        <f t="shared" si="16"/>
        <v>3.01</v>
      </c>
      <c r="X328" s="22" t="str">
        <f t="shared" si="17"/>
        <v>3.01</v>
      </c>
      <c r="Y328" s="21">
        <f t="shared" si="18"/>
        <v>78.773672313708175</v>
      </c>
      <c r="Z328" s="21">
        <f t="shared" si="19"/>
        <v>0</v>
      </c>
    </row>
    <row r="329" spans="22:26" x14ac:dyDescent="0.25">
      <c r="V329" s="20">
        <v>-0.15</v>
      </c>
      <c r="W329" s="20">
        <f t="shared" si="16"/>
        <v>3.01</v>
      </c>
      <c r="X329" s="22" t="str">
        <f t="shared" si="17"/>
        <v>3.01</v>
      </c>
      <c r="Y329" s="21">
        <f t="shared" si="18"/>
        <v>78.895866181577802</v>
      </c>
      <c r="Z329" s="21">
        <f t="shared" si="19"/>
        <v>0</v>
      </c>
    </row>
    <row r="330" spans="22:26" x14ac:dyDescent="0.25">
      <c r="V330" s="20">
        <v>-0.14000000000000001</v>
      </c>
      <c r="W330" s="20">
        <f t="shared" si="16"/>
        <v>3.01</v>
      </c>
      <c r="X330" s="22" t="str">
        <f t="shared" si="17"/>
        <v>3.01</v>
      </c>
      <c r="Y330" s="21">
        <f t="shared" si="18"/>
        <v>79.01034816692227</v>
      </c>
      <c r="Z330" s="21">
        <f t="shared" si="19"/>
        <v>0</v>
      </c>
    </row>
    <row r="331" spans="22:26" x14ac:dyDescent="0.25">
      <c r="V331" s="20">
        <v>-0.13</v>
      </c>
      <c r="W331" s="20">
        <f t="shared" si="16"/>
        <v>3.01</v>
      </c>
      <c r="X331" s="22" t="str">
        <f t="shared" si="17"/>
        <v>3.01</v>
      </c>
      <c r="Y331" s="21">
        <f t="shared" si="18"/>
        <v>79.117084167537499</v>
      </c>
      <c r="Z331" s="21">
        <f t="shared" si="19"/>
        <v>0</v>
      </c>
    </row>
    <row r="332" spans="22:26" x14ac:dyDescent="0.25">
      <c r="V332" s="20">
        <v>-0.12</v>
      </c>
      <c r="W332" s="20">
        <f t="shared" si="16"/>
        <v>3.01</v>
      </c>
      <c r="X332" s="22" t="str">
        <f t="shared" si="17"/>
        <v>3.01</v>
      </c>
      <c r="Y332" s="21">
        <f t="shared" si="18"/>
        <v>79.216042358731229</v>
      </c>
      <c r="Z332" s="21">
        <f t="shared" si="19"/>
        <v>0</v>
      </c>
    </row>
    <row r="333" spans="22:26" x14ac:dyDescent="0.25">
      <c r="V333" s="20">
        <v>-0.11</v>
      </c>
      <c r="W333" s="20">
        <f t="shared" si="16"/>
        <v>3.01</v>
      </c>
      <c r="X333" s="22" t="str">
        <f t="shared" si="17"/>
        <v>3.01</v>
      </c>
      <c r="Y333" s="21">
        <f t="shared" si="18"/>
        <v>79.307193209137168</v>
      </c>
      <c r="Z333" s="21">
        <f t="shared" si="19"/>
        <v>0</v>
      </c>
    </row>
    <row r="334" spans="22:26" x14ac:dyDescent="0.25">
      <c r="V334" s="20">
        <v>-0.1</v>
      </c>
      <c r="W334" s="20">
        <f t="shared" si="16"/>
        <v>3.01</v>
      </c>
      <c r="X334" s="22" t="str">
        <f t="shared" si="17"/>
        <v>3.01</v>
      </c>
      <c r="Y334" s="21">
        <f t="shared" si="18"/>
        <v>79.39050949540237</v>
      </c>
      <c r="Z334" s="21">
        <f t="shared" si="19"/>
        <v>0</v>
      </c>
    </row>
    <row r="335" spans="22:26" x14ac:dyDescent="0.25">
      <c r="V335" s="20">
        <v>-0.09</v>
      </c>
      <c r="W335" s="20">
        <f t="shared" si="16"/>
        <v>3.01</v>
      </c>
      <c r="X335" s="22" t="str">
        <f t="shared" si="17"/>
        <v>3.01</v>
      </c>
      <c r="Y335" s="21">
        <f t="shared" si="18"/>
        <v>79.465966315737674</v>
      </c>
      <c r="Z335" s="21">
        <f t="shared" si="19"/>
        <v>0</v>
      </c>
    </row>
    <row r="336" spans="22:26" x14ac:dyDescent="0.25">
      <c r="V336" s="20">
        <v>-0.08</v>
      </c>
      <c r="W336" s="20">
        <f t="shared" si="16"/>
        <v>3.01</v>
      </c>
      <c r="X336" s="22" t="str">
        <f t="shared" si="17"/>
        <v>3.01</v>
      </c>
      <c r="Y336" s="21">
        <f t="shared" si="18"/>
        <v>79.533541102321792</v>
      </c>
      <c r="Z336" s="21">
        <f t="shared" si="19"/>
        <v>0</v>
      </c>
    </row>
    <row r="337" spans="22:26" x14ac:dyDescent="0.25">
      <c r="V337" s="20">
        <v>-7.0000000000000007E-2</v>
      </c>
      <c r="W337" s="20">
        <f t="shared" si="16"/>
        <v>3.01</v>
      </c>
      <c r="X337" s="22" t="str">
        <f t="shared" si="17"/>
        <v>3.01</v>
      </c>
      <c r="Y337" s="21">
        <f t="shared" si="18"/>
        <v>79.593213632550217</v>
      </c>
      <c r="Z337" s="21">
        <f t="shared" si="19"/>
        <v>0</v>
      </c>
    </row>
    <row r="338" spans="22:26" x14ac:dyDescent="0.25">
      <c r="V338" s="20">
        <v>-0.06</v>
      </c>
      <c r="W338" s="20">
        <f t="shared" si="16"/>
        <v>3.01</v>
      </c>
      <c r="X338" s="22" t="str">
        <f t="shared" si="17"/>
        <v>3.01</v>
      </c>
      <c r="Y338" s="21">
        <f t="shared" si="18"/>
        <v>79.6449660391214</v>
      </c>
      <c r="Z338" s="21">
        <f t="shared" si="19"/>
        <v>0</v>
      </c>
    </row>
    <row r="339" spans="22:26" x14ac:dyDescent="0.25">
      <c r="V339" s="20">
        <v>-0.05</v>
      </c>
      <c r="W339" s="20">
        <f t="shared" si="16"/>
        <v>3.01</v>
      </c>
      <c r="X339" s="22" t="str">
        <f t="shared" si="17"/>
        <v>3.01</v>
      </c>
      <c r="Y339" s="21">
        <f t="shared" si="18"/>
        <v>79.688782818952831</v>
      </c>
      <c r="Z339" s="21">
        <f t="shared" si="19"/>
        <v>0</v>
      </c>
    </row>
    <row r="340" spans="22:26" x14ac:dyDescent="0.25">
      <c r="V340" s="20">
        <v>-0.04</v>
      </c>
      <c r="W340" s="20">
        <f t="shared" si="16"/>
        <v>3.01</v>
      </c>
      <c r="X340" s="22" t="str">
        <f t="shared" si="17"/>
        <v>3.01</v>
      </c>
      <c r="Y340" s="21">
        <f t="shared" si="18"/>
        <v>79.724650840921015</v>
      </c>
      <c r="Z340" s="21">
        <f t="shared" si="19"/>
        <v>0</v>
      </c>
    </row>
    <row r="341" spans="22:26" x14ac:dyDescent="0.25">
      <c r="V341" s="20">
        <v>-0.03</v>
      </c>
      <c r="W341" s="20">
        <f t="shared" si="16"/>
        <v>3.01</v>
      </c>
      <c r="X341" s="22" t="str">
        <f t="shared" si="17"/>
        <v>3.01</v>
      </c>
      <c r="Y341" s="21">
        <f t="shared" si="18"/>
        <v>79.752559352419951</v>
      </c>
      <c r="Z341" s="21">
        <f t="shared" si="19"/>
        <v>0</v>
      </c>
    </row>
    <row r="342" spans="22:26" x14ac:dyDescent="0.25">
      <c r="V342" s="20">
        <v>-0.02</v>
      </c>
      <c r="W342" s="20">
        <f t="shared" si="16"/>
        <v>3.01</v>
      </c>
      <c r="X342" s="22" t="str">
        <f t="shared" si="17"/>
        <v>3.01</v>
      </c>
      <c r="Y342" s="21">
        <f t="shared" si="18"/>
        <v>79.772499984733244</v>
      </c>
      <c r="Z342" s="21">
        <f t="shared" si="19"/>
        <v>0</v>
      </c>
    </row>
    <row r="343" spans="22:26" x14ac:dyDescent="0.25">
      <c r="V343" s="20">
        <v>-0.01</v>
      </c>
      <c r="W343" s="20">
        <f t="shared" si="16"/>
        <v>3.01</v>
      </c>
      <c r="X343" s="22" t="str">
        <f t="shared" si="17"/>
        <v>3.01</v>
      </c>
      <c r="Y343" s="21">
        <f t="shared" si="18"/>
        <v>79.78446675721645</v>
      </c>
      <c r="Z343" s="21">
        <f t="shared" si="19"/>
        <v>0</v>
      </c>
    </row>
    <row r="344" spans="22:26" x14ac:dyDescent="0.25">
      <c r="V344" s="20">
        <v>0</v>
      </c>
      <c r="W344" s="20">
        <f t="shared" ref="W344:W407" si="20">ROUND(V344*$C$4/SQRT($C$6)+$C$5,2)</f>
        <v>3.01</v>
      </c>
      <c r="X344" s="22" t="str">
        <f t="shared" ref="X344:X407" si="21">CONCATENATE(W344)</f>
        <v>3.01</v>
      </c>
      <c r="Y344" s="21">
        <f t="shared" ref="Y344:Y407" si="22">IF(OR(W344&lt;$E$7,W344&gt;$G$7),0,(EXP(-0.5*V344^2))/($C$4*(1/SQRT($C$6))*SQRT(2*PI())))</f>
        <v>79.788456080286551</v>
      </c>
      <c r="Z344" s="21">
        <f t="shared" ref="Z344:Z407" si="23">IF(AND(W344&gt;=$E$7,W344&lt;=$G$7),0,(EXP(-0.5*V344^2))/($C$4*(1/SQRT($C$6))*SQRT(2*PI())))</f>
        <v>0</v>
      </c>
    </row>
    <row r="345" spans="22:26" x14ac:dyDescent="0.25">
      <c r="V345" s="20">
        <v>0.01</v>
      </c>
      <c r="W345" s="20">
        <f t="shared" si="20"/>
        <v>3.01</v>
      </c>
      <c r="X345" s="22" t="str">
        <f t="shared" si="21"/>
        <v>3.01</v>
      </c>
      <c r="Y345" s="21">
        <f t="shared" si="22"/>
        <v>79.78446675721645</v>
      </c>
      <c r="Z345" s="21">
        <f t="shared" si="23"/>
        <v>0</v>
      </c>
    </row>
    <row r="346" spans="22:26" x14ac:dyDescent="0.25">
      <c r="V346" s="20">
        <v>0.02</v>
      </c>
      <c r="W346" s="20">
        <f t="shared" si="20"/>
        <v>3.01</v>
      </c>
      <c r="X346" s="22" t="str">
        <f t="shared" si="21"/>
        <v>3.01</v>
      </c>
      <c r="Y346" s="21">
        <f t="shared" si="22"/>
        <v>79.772499984733244</v>
      </c>
      <c r="Z346" s="21">
        <f t="shared" si="23"/>
        <v>0</v>
      </c>
    </row>
    <row r="347" spans="22:26" x14ac:dyDescent="0.25">
      <c r="V347" s="20">
        <v>0.03</v>
      </c>
      <c r="W347" s="20">
        <f t="shared" si="20"/>
        <v>3.01</v>
      </c>
      <c r="X347" s="22" t="str">
        <f t="shared" si="21"/>
        <v>3.01</v>
      </c>
      <c r="Y347" s="21">
        <f t="shared" si="22"/>
        <v>79.752559352419951</v>
      </c>
      <c r="Z347" s="21">
        <f t="shared" si="23"/>
        <v>0</v>
      </c>
    </row>
    <row r="348" spans="22:26" x14ac:dyDescent="0.25">
      <c r="V348" s="20">
        <v>0.04</v>
      </c>
      <c r="W348" s="20">
        <f t="shared" si="20"/>
        <v>3.01</v>
      </c>
      <c r="X348" s="22" t="str">
        <f t="shared" si="21"/>
        <v>3.01</v>
      </c>
      <c r="Y348" s="21">
        <f t="shared" si="22"/>
        <v>79.724650840921015</v>
      </c>
      <c r="Z348" s="21">
        <f t="shared" si="23"/>
        <v>0</v>
      </c>
    </row>
    <row r="349" spans="22:26" x14ac:dyDescent="0.25">
      <c r="V349" s="20">
        <v>0.05</v>
      </c>
      <c r="W349" s="20">
        <f t="shared" si="20"/>
        <v>3.01</v>
      </c>
      <c r="X349" s="22" t="str">
        <f t="shared" si="21"/>
        <v>3.01</v>
      </c>
      <c r="Y349" s="21">
        <f t="shared" si="22"/>
        <v>79.688782818952831</v>
      </c>
      <c r="Z349" s="21">
        <f t="shared" si="23"/>
        <v>0</v>
      </c>
    </row>
    <row r="350" spans="22:26" x14ac:dyDescent="0.25">
      <c r="V350" s="20">
        <v>0.06</v>
      </c>
      <c r="W350" s="20">
        <f t="shared" si="20"/>
        <v>3.01</v>
      </c>
      <c r="X350" s="22" t="str">
        <f t="shared" si="21"/>
        <v>3.01</v>
      </c>
      <c r="Y350" s="21">
        <f t="shared" si="22"/>
        <v>79.6449660391214</v>
      </c>
      <c r="Z350" s="21">
        <f t="shared" si="23"/>
        <v>0</v>
      </c>
    </row>
    <row r="351" spans="22:26" x14ac:dyDescent="0.25">
      <c r="V351" s="20">
        <v>7.0000000000000007E-2</v>
      </c>
      <c r="W351" s="20">
        <f t="shared" si="20"/>
        <v>3.01</v>
      </c>
      <c r="X351" s="22" t="str">
        <f t="shared" si="21"/>
        <v>3.01</v>
      </c>
      <c r="Y351" s="21">
        <f t="shared" si="22"/>
        <v>79.593213632550217</v>
      </c>
      <c r="Z351" s="21">
        <f t="shared" si="23"/>
        <v>0</v>
      </c>
    </row>
    <row r="352" spans="22:26" x14ac:dyDescent="0.25">
      <c r="V352" s="20">
        <v>0.08</v>
      </c>
      <c r="W352" s="20">
        <f t="shared" si="20"/>
        <v>3.01</v>
      </c>
      <c r="X352" s="22" t="str">
        <f t="shared" si="21"/>
        <v>3.01</v>
      </c>
      <c r="Y352" s="21">
        <f t="shared" si="22"/>
        <v>79.533541102321792</v>
      </c>
      <c r="Z352" s="21">
        <f t="shared" si="23"/>
        <v>0</v>
      </c>
    </row>
    <row r="353" spans="22:26" x14ac:dyDescent="0.25">
      <c r="V353" s="20">
        <v>0.09</v>
      </c>
      <c r="W353" s="20">
        <f t="shared" si="20"/>
        <v>3.01</v>
      </c>
      <c r="X353" s="22" t="str">
        <f t="shared" si="21"/>
        <v>3.01</v>
      </c>
      <c r="Y353" s="21">
        <f t="shared" si="22"/>
        <v>79.465966315737674</v>
      </c>
      <c r="Z353" s="21">
        <f t="shared" si="23"/>
        <v>0</v>
      </c>
    </row>
    <row r="354" spans="22:26" x14ac:dyDescent="0.25">
      <c r="V354" s="20">
        <v>0.1</v>
      </c>
      <c r="W354" s="20">
        <f t="shared" si="20"/>
        <v>3.01</v>
      </c>
      <c r="X354" s="22" t="str">
        <f t="shared" si="21"/>
        <v>3.01</v>
      </c>
      <c r="Y354" s="21">
        <f t="shared" si="22"/>
        <v>79.39050949540237</v>
      </c>
      <c r="Z354" s="21">
        <f t="shared" si="23"/>
        <v>0</v>
      </c>
    </row>
    <row r="355" spans="22:26" x14ac:dyDescent="0.25">
      <c r="V355" s="20">
        <v>0.11</v>
      </c>
      <c r="W355" s="20">
        <f t="shared" si="20"/>
        <v>3.01</v>
      </c>
      <c r="X355" s="22" t="str">
        <f t="shared" si="21"/>
        <v>3.01</v>
      </c>
      <c r="Y355" s="21">
        <f t="shared" si="22"/>
        <v>79.307193209137168</v>
      </c>
      <c r="Z355" s="21">
        <f t="shared" si="23"/>
        <v>0</v>
      </c>
    </row>
    <row r="356" spans="22:26" x14ac:dyDescent="0.25">
      <c r="V356" s="20">
        <v>0.12</v>
      </c>
      <c r="W356" s="20">
        <f t="shared" si="20"/>
        <v>3.01</v>
      </c>
      <c r="X356" s="22" t="str">
        <f t="shared" si="21"/>
        <v>3.01</v>
      </c>
      <c r="Y356" s="21">
        <f t="shared" si="22"/>
        <v>79.216042358731229</v>
      </c>
      <c r="Z356" s="21">
        <f t="shared" si="23"/>
        <v>0</v>
      </c>
    </row>
    <row r="357" spans="22:26" x14ac:dyDescent="0.25">
      <c r="V357" s="20">
        <v>0.13</v>
      </c>
      <c r="W357" s="20">
        <f t="shared" si="20"/>
        <v>3.01</v>
      </c>
      <c r="X357" s="22" t="str">
        <f t="shared" si="21"/>
        <v>3.01</v>
      </c>
      <c r="Y357" s="21">
        <f t="shared" si="22"/>
        <v>79.117084167537499</v>
      </c>
      <c r="Z357" s="21">
        <f t="shared" si="23"/>
        <v>0</v>
      </c>
    </row>
    <row r="358" spans="22:26" x14ac:dyDescent="0.25">
      <c r="V358" s="20">
        <v>0.14000000000000001</v>
      </c>
      <c r="W358" s="20">
        <f t="shared" si="20"/>
        <v>3.01</v>
      </c>
      <c r="X358" s="22" t="str">
        <f t="shared" si="21"/>
        <v>3.01</v>
      </c>
      <c r="Y358" s="21">
        <f t="shared" si="22"/>
        <v>79.01034816692227</v>
      </c>
      <c r="Z358" s="21">
        <f t="shared" si="23"/>
        <v>0</v>
      </c>
    </row>
    <row r="359" spans="22:26" x14ac:dyDescent="0.25">
      <c r="V359" s="20">
        <v>0.15</v>
      </c>
      <c r="W359" s="20">
        <f t="shared" si="20"/>
        <v>3.01</v>
      </c>
      <c r="X359" s="22" t="str">
        <f t="shared" si="21"/>
        <v>3.01</v>
      </c>
      <c r="Y359" s="21">
        <f t="shared" si="22"/>
        <v>78.895866181577802</v>
      </c>
      <c r="Z359" s="21">
        <f t="shared" si="23"/>
        <v>0</v>
      </c>
    </row>
    <row r="360" spans="22:26" x14ac:dyDescent="0.25">
      <c r="V360" s="20">
        <v>0.16</v>
      </c>
      <c r="W360" s="20">
        <f t="shared" si="20"/>
        <v>3.01</v>
      </c>
      <c r="X360" s="22" t="str">
        <f t="shared" si="21"/>
        <v>3.01</v>
      </c>
      <c r="Y360" s="21">
        <f t="shared" si="22"/>
        <v>78.773672313708175</v>
      </c>
      <c r="Z360" s="21">
        <f t="shared" si="23"/>
        <v>0</v>
      </c>
    </row>
    <row r="361" spans="22:26" x14ac:dyDescent="0.25">
      <c r="V361" s="20">
        <v>0.17</v>
      </c>
      <c r="W361" s="20">
        <f t="shared" si="20"/>
        <v>3.01</v>
      </c>
      <c r="X361" s="22" t="str">
        <f t="shared" si="21"/>
        <v>3.01</v>
      </c>
      <c r="Y361" s="21">
        <f t="shared" si="22"/>
        <v>78.643802926099454</v>
      </c>
      <c r="Z361" s="21">
        <f t="shared" si="23"/>
        <v>0</v>
      </c>
    </row>
    <row r="362" spans="22:26" x14ac:dyDescent="0.25">
      <c r="V362" s="20">
        <v>0.18</v>
      </c>
      <c r="W362" s="20">
        <f t="shared" si="20"/>
        <v>3.01</v>
      </c>
      <c r="X362" s="22" t="str">
        <f t="shared" si="21"/>
        <v>3.01</v>
      </c>
      <c r="Y362" s="21">
        <f t="shared" si="22"/>
        <v>78.506296624085792</v>
      </c>
      <c r="Z362" s="21">
        <f t="shared" si="23"/>
        <v>0</v>
      </c>
    </row>
    <row r="363" spans="22:26" x14ac:dyDescent="0.25">
      <c r="V363" s="20">
        <v>0.19</v>
      </c>
      <c r="W363" s="20">
        <f t="shared" si="20"/>
        <v>3.01</v>
      </c>
      <c r="X363" s="22" t="str">
        <f t="shared" si="21"/>
        <v>3.01</v>
      </c>
      <c r="Y363" s="21">
        <f t="shared" si="22"/>
        <v>78.36119423642424</v>
      </c>
      <c r="Z363" s="21">
        <f t="shared" si="23"/>
        <v>0</v>
      </c>
    </row>
    <row r="364" spans="22:26" x14ac:dyDescent="0.25">
      <c r="V364" s="20">
        <v>0.2</v>
      </c>
      <c r="W364" s="20">
        <f t="shared" si="20"/>
        <v>3.01</v>
      </c>
      <c r="X364" s="22" t="str">
        <f t="shared" si="21"/>
        <v>3.01</v>
      </c>
      <c r="Y364" s="21">
        <f t="shared" si="22"/>
        <v>78.208538795091187</v>
      </c>
      <c r="Z364" s="21">
        <f t="shared" si="23"/>
        <v>0</v>
      </c>
    </row>
    <row r="365" spans="22:26" x14ac:dyDescent="0.25">
      <c r="V365" s="20">
        <v>0.21</v>
      </c>
      <c r="W365" s="20">
        <f t="shared" si="20"/>
        <v>3.01</v>
      </c>
      <c r="X365" s="22" t="str">
        <f t="shared" si="21"/>
        <v>3.01</v>
      </c>
      <c r="Y365" s="21">
        <f t="shared" si="22"/>
        <v>78.048375514014879</v>
      </c>
      <c r="Z365" s="21">
        <f t="shared" si="23"/>
        <v>0</v>
      </c>
    </row>
    <row r="366" spans="22:26" x14ac:dyDescent="0.25">
      <c r="V366" s="20">
        <v>0.22</v>
      </c>
      <c r="W366" s="20">
        <f t="shared" si="20"/>
        <v>3.01</v>
      </c>
      <c r="X366" s="22" t="str">
        <f t="shared" si="21"/>
        <v>3.01</v>
      </c>
      <c r="Y366" s="21">
        <f t="shared" si="22"/>
        <v>77.880751766758095</v>
      </c>
      <c r="Z366" s="21">
        <f t="shared" si="23"/>
        <v>0</v>
      </c>
    </row>
    <row r="367" spans="22:26" x14ac:dyDescent="0.25">
      <c r="V367" s="20">
        <v>0.23</v>
      </c>
      <c r="W367" s="20">
        <f t="shared" si="20"/>
        <v>3.01</v>
      </c>
      <c r="X367" s="22" t="str">
        <f t="shared" si="21"/>
        <v>3.01</v>
      </c>
      <c r="Y367" s="21">
        <f t="shared" si="22"/>
        <v>77.705717063167185</v>
      </c>
      <c r="Z367" s="21">
        <f t="shared" si="23"/>
        <v>0</v>
      </c>
    </row>
    <row r="368" spans="22:26" x14ac:dyDescent="0.25">
      <c r="V368" s="20">
        <v>0.24</v>
      </c>
      <c r="W368" s="20">
        <f t="shared" si="20"/>
        <v>3.01</v>
      </c>
      <c r="X368" s="22" t="str">
        <f t="shared" si="21"/>
        <v>3.01</v>
      </c>
      <c r="Y368" s="21">
        <f t="shared" si="22"/>
        <v>77.523323025002853</v>
      </c>
      <c r="Z368" s="21">
        <f t="shared" si="23"/>
        <v>0</v>
      </c>
    </row>
    <row r="369" spans="22:26" x14ac:dyDescent="0.25">
      <c r="V369" s="20">
        <v>0.25</v>
      </c>
      <c r="W369" s="20">
        <f t="shared" si="20"/>
        <v>3.01</v>
      </c>
      <c r="X369" s="22" t="str">
        <f t="shared" si="21"/>
        <v>3.01</v>
      </c>
      <c r="Y369" s="21">
        <f t="shared" si="22"/>
        <v>77.33362336056986</v>
      </c>
      <c r="Z369" s="21">
        <f t="shared" si="23"/>
        <v>0</v>
      </c>
    </row>
    <row r="370" spans="22:26" x14ac:dyDescent="0.25">
      <c r="V370" s="20">
        <v>0.26</v>
      </c>
      <c r="W370" s="20">
        <f t="shared" si="20"/>
        <v>3.01</v>
      </c>
      <c r="X370" s="22" t="str">
        <f t="shared" si="21"/>
        <v>3.01</v>
      </c>
      <c r="Y370" s="21">
        <f t="shared" si="22"/>
        <v>77.136673838363237</v>
      </c>
      <c r="Z370" s="21">
        <f t="shared" si="23"/>
        <v>0</v>
      </c>
    </row>
    <row r="371" spans="22:26" x14ac:dyDescent="0.25">
      <c r="V371" s="20">
        <v>0.27</v>
      </c>
      <c r="W371" s="20">
        <f t="shared" si="20"/>
        <v>3.01</v>
      </c>
      <c r="X371" s="22" t="str">
        <f t="shared" si="21"/>
        <v>3.01</v>
      </c>
      <c r="Y371" s="21">
        <f t="shared" si="22"/>
        <v>76.932532259748569</v>
      </c>
      <c r="Z371" s="21">
        <f t="shared" si="23"/>
        <v>0</v>
      </c>
    </row>
    <row r="372" spans="22:26" x14ac:dyDescent="0.25">
      <c r="V372" s="20">
        <v>0.28000000000000003</v>
      </c>
      <c r="W372" s="20">
        <f t="shared" si="20"/>
        <v>3.01</v>
      </c>
      <c r="X372" s="22" t="str">
        <f t="shared" si="21"/>
        <v>3.01</v>
      </c>
      <c r="Y372" s="21">
        <f t="shared" si="22"/>
        <v>76.721258430695727</v>
      </c>
      <c r="Z372" s="21">
        <f t="shared" si="23"/>
        <v>0</v>
      </c>
    </row>
    <row r="373" spans="22:26" x14ac:dyDescent="0.25">
      <c r="V373" s="20">
        <v>0.28999999999999998</v>
      </c>
      <c r="W373" s="20">
        <f t="shared" si="20"/>
        <v>3.01</v>
      </c>
      <c r="X373" s="22" t="str">
        <f t="shared" si="21"/>
        <v>3.01</v>
      </c>
      <c r="Y373" s="21">
        <f t="shared" si="22"/>
        <v>76.50291413258482</v>
      </c>
      <c r="Z373" s="21">
        <f t="shared" si="23"/>
        <v>0</v>
      </c>
    </row>
    <row r="374" spans="22:26" x14ac:dyDescent="0.25">
      <c r="V374" s="20">
        <v>0.3</v>
      </c>
      <c r="W374" s="20">
        <f t="shared" si="20"/>
        <v>3.01</v>
      </c>
      <c r="X374" s="22" t="str">
        <f t="shared" si="21"/>
        <v>3.01</v>
      </c>
      <c r="Y374" s="21">
        <f t="shared" si="22"/>
        <v>76.277563092104842</v>
      </c>
      <c r="Z374" s="21">
        <f t="shared" si="23"/>
        <v>0</v>
      </c>
    </row>
    <row r="375" spans="22:26" x14ac:dyDescent="0.25">
      <c r="V375" s="20">
        <v>0.31</v>
      </c>
      <c r="W375" s="20">
        <f t="shared" si="20"/>
        <v>3.01</v>
      </c>
      <c r="X375" s="22" t="str">
        <f t="shared" si="21"/>
        <v>3.01</v>
      </c>
      <c r="Y375" s="21">
        <f t="shared" si="22"/>
        <v>76.045270950264992</v>
      </c>
      <c r="Z375" s="21">
        <f t="shared" si="23"/>
        <v>0</v>
      </c>
    </row>
    <row r="376" spans="22:26" x14ac:dyDescent="0.25">
      <c r="V376" s="20">
        <v>0.32</v>
      </c>
      <c r="W376" s="20">
        <f t="shared" si="20"/>
        <v>3.01</v>
      </c>
      <c r="X376" s="22" t="str">
        <f t="shared" si="21"/>
        <v>3.01</v>
      </c>
      <c r="Y376" s="21">
        <f t="shared" si="22"/>
        <v>75.806105230540354</v>
      </c>
      <c r="Z376" s="21">
        <f t="shared" si="23"/>
        <v>0</v>
      </c>
    </row>
    <row r="377" spans="22:26" x14ac:dyDescent="0.25">
      <c r="V377" s="20">
        <v>0.33</v>
      </c>
      <c r="W377" s="20">
        <f t="shared" si="20"/>
        <v>3.01</v>
      </c>
      <c r="X377" s="22" t="str">
        <f t="shared" si="21"/>
        <v>3.01</v>
      </c>
      <c r="Y377" s="21">
        <f t="shared" si="22"/>
        <v>75.560135306172938</v>
      </c>
      <c r="Z377" s="21">
        <f t="shared" si="23"/>
        <v>0</v>
      </c>
    </row>
    <row r="378" spans="22:26" x14ac:dyDescent="0.25">
      <c r="V378" s="20">
        <v>0.34</v>
      </c>
      <c r="W378" s="20">
        <f t="shared" si="20"/>
        <v>3.01</v>
      </c>
      <c r="X378" s="22" t="str">
        <f t="shared" si="21"/>
        <v>3.01</v>
      </c>
      <c r="Y378" s="21">
        <f t="shared" si="22"/>
        <v>75.307432366650801</v>
      </c>
      <c r="Z378" s="21">
        <f t="shared" si="23"/>
        <v>0</v>
      </c>
    </row>
    <row r="379" spans="22:26" x14ac:dyDescent="0.25">
      <c r="V379" s="20">
        <v>0.35</v>
      </c>
      <c r="W379" s="20">
        <f t="shared" si="20"/>
        <v>3.01</v>
      </c>
      <c r="X379" s="22" t="str">
        <f t="shared" si="21"/>
        <v>3.01</v>
      </c>
      <c r="Y379" s="21">
        <f t="shared" si="22"/>
        <v>75.048069383387599</v>
      </c>
      <c r="Z379" s="21">
        <f t="shared" si="23"/>
        <v>0</v>
      </c>
    </row>
    <row r="380" spans="22:26" x14ac:dyDescent="0.25">
      <c r="V380" s="20">
        <v>0.36</v>
      </c>
      <c r="W380" s="20">
        <f t="shared" si="20"/>
        <v>3.01</v>
      </c>
      <c r="X380" s="22" t="str">
        <f t="shared" si="21"/>
        <v>3.01</v>
      </c>
      <c r="Y380" s="21">
        <f t="shared" si="22"/>
        <v>74.782121074625692</v>
      </c>
      <c r="Z380" s="21">
        <f t="shared" si="23"/>
        <v>0</v>
      </c>
    </row>
    <row r="381" spans="22:26" x14ac:dyDescent="0.25">
      <c r="V381" s="20">
        <v>0.37</v>
      </c>
      <c r="W381" s="20">
        <f t="shared" si="20"/>
        <v>3.01</v>
      </c>
      <c r="X381" s="22" t="str">
        <f t="shared" si="21"/>
        <v>3.01</v>
      </c>
      <c r="Y381" s="21">
        <f t="shared" si="22"/>
        <v>74.509663869586703</v>
      </c>
      <c r="Z381" s="21">
        <f t="shared" si="23"/>
        <v>0</v>
      </c>
    </row>
    <row r="382" spans="22:26" x14ac:dyDescent="0.25">
      <c r="V382" s="20">
        <v>0.38</v>
      </c>
      <c r="W382" s="20">
        <f t="shared" si="20"/>
        <v>3.01</v>
      </c>
      <c r="X382" s="22" t="str">
        <f t="shared" si="21"/>
        <v>3.01</v>
      </c>
      <c r="Y382" s="21">
        <f t="shared" si="22"/>
        <v>74.230775871893215</v>
      </c>
      <c r="Z382" s="21">
        <f t="shared" si="23"/>
        <v>0</v>
      </c>
    </row>
    <row r="383" spans="22:26" x14ac:dyDescent="0.25">
      <c r="V383" s="20">
        <v>0.39</v>
      </c>
      <c r="W383" s="20">
        <f t="shared" si="20"/>
        <v>3.01</v>
      </c>
      <c r="X383" s="22" t="str">
        <f t="shared" si="21"/>
        <v>3.01</v>
      </c>
      <c r="Y383" s="21">
        <f t="shared" si="22"/>
        <v>73.945536822286485</v>
      </c>
      <c r="Z383" s="21">
        <f t="shared" si="23"/>
        <v>0</v>
      </c>
    </row>
    <row r="384" spans="22:26" x14ac:dyDescent="0.25">
      <c r="V384" s="20">
        <v>0.4</v>
      </c>
      <c r="W384" s="20">
        <f t="shared" si="20"/>
        <v>3.01</v>
      </c>
      <c r="X384" s="22" t="str">
        <f t="shared" si="21"/>
        <v>3.01</v>
      </c>
      <c r="Y384" s="21">
        <f t="shared" si="22"/>
        <v>73.654028060664672</v>
      </c>
      <c r="Z384" s="21">
        <f t="shared" si="23"/>
        <v>0</v>
      </c>
    </row>
    <row r="385" spans="22:26" x14ac:dyDescent="0.25">
      <c r="V385" s="20">
        <v>0.41</v>
      </c>
      <c r="W385" s="20">
        <f t="shared" si="20"/>
        <v>3.01</v>
      </c>
      <c r="X385" s="22" t="str">
        <f t="shared" si="21"/>
        <v>3.01</v>
      </c>
      <c r="Y385" s="21">
        <f t="shared" si="22"/>
        <v>73.356332487467242</v>
      </c>
      <c r="Z385" s="21">
        <f t="shared" si="23"/>
        <v>0</v>
      </c>
    </row>
    <row r="386" spans="22:26" x14ac:dyDescent="0.25">
      <c r="V386" s="20">
        <v>0.42</v>
      </c>
      <c r="W386" s="20">
        <f t="shared" si="20"/>
        <v>3.01</v>
      </c>
      <c r="X386" s="22" t="str">
        <f t="shared" si="21"/>
        <v>3.01</v>
      </c>
      <c r="Y386" s="21">
        <f t="shared" si="22"/>
        <v>73.052534524430797</v>
      </c>
      <c r="Z386" s="21">
        <f t="shared" si="23"/>
        <v>0</v>
      </c>
    </row>
    <row r="387" spans="22:26" x14ac:dyDescent="0.25">
      <c r="V387" s="20">
        <v>0.43</v>
      </c>
      <c r="W387" s="20">
        <f t="shared" si="20"/>
        <v>3.01</v>
      </c>
      <c r="X387" s="22" t="str">
        <f t="shared" si="21"/>
        <v>3.01</v>
      </c>
      <c r="Y387" s="21">
        <f t="shared" si="22"/>
        <v>72.742720074742707</v>
      </c>
      <c r="Z387" s="21">
        <f t="shared" si="23"/>
        <v>0</v>
      </c>
    </row>
    <row r="388" spans="22:26" x14ac:dyDescent="0.25">
      <c r="V388" s="20">
        <v>0.44</v>
      </c>
      <c r="W388" s="20">
        <f t="shared" si="20"/>
        <v>3.01</v>
      </c>
      <c r="X388" s="22" t="str">
        <f t="shared" si="21"/>
        <v>3.01</v>
      </c>
      <c r="Y388" s="21">
        <f t="shared" si="22"/>
        <v>72.426976482618457</v>
      </c>
      <c r="Z388" s="21">
        <f t="shared" si="23"/>
        <v>0</v>
      </c>
    </row>
    <row r="389" spans="22:26" x14ac:dyDescent="0.25">
      <c r="V389" s="20">
        <v>0.45</v>
      </c>
      <c r="W389" s="20">
        <f t="shared" si="20"/>
        <v>3.01</v>
      </c>
      <c r="X389" s="22" t="str">
        <f t="shared" si="21"/>
        <v>3.01</v>
      </c>
      <c r="Y389" s="21">
        <f t="shared" si="22"/>
        <v>72.105392492329599</v>
      </c>
      <c r="Z389" s="21">
        <f t="shared" si="23"/>
        <v>0</v>
      </c>
    </row>
    <row r="390" spans="22:26" x14ac:dyDescent="0.25">
      <c r="V390" s="20">
        <v>0.46</v>
      </c>
      <c r="W390" s="20">
        <f t="shared" si="20"/>
        <v>3.01</v>
      </c>
      <c r="X390" s="22" t="str">
        <f t="shared" si="21"/>
        <v>3.01</v>
      </c>
      <c r="Y390" s="21">
        <f t="shared" si="22"/>
        <v>71.778058206708934</v>
      </c>
      <c r="Z390" s="21">
        <f t="shared" si="23"/>
        <v>0</v>
      </c>
    </row>
    <row r="391" spans="22:26" x14ac:dyDescent="0.25">
      <c r="V391" s="20">
        <v>0.47</v>
      </c>
      <c r="W391" s="20">
        <f t="shared" si="20"/>
        <v>3.01</v>
      </c>
      <c r="X391" s="22" t="str">
        <f t="shared" si="21"/>
        <v>3.01</v>
      </c>
      <c r="Y391" s="21">
        <f t="shared" si="22"/>
        <v>71.445065045160177</v>
      </c>
      <c r="Z391" s="21">
        <f t="shared" si="23"/>
        <v>0</v>
      </c>
    </row>
    <row r="392" spans="22:26" x14ac:dyDescent="0.25">
      <c r="V392" s="20">
        <v>0.48</v>
      </c>
      <c r="W392" s="20">
        <f t="shared" si="20"/>
        <v>3.01</v>
      </c>
      <c r="X392" s="22" t="str">
        <f t="shared" si="21"/>
        <v>3.01</v>
      </c>
      <c r="Y392" s="21">
        <f t="shared" si="22"/>
        <v>71.106505701199424</v>
      </c>
      <c r="Z392" s="21">
        <f t="shared" si="23"/>
        <v>0</v>
      </c>
    </row>
    <row r="393" spans="22:26" x14ac:dyDescent="0.25">
      <c r="V393" s="20">
        <v>0.49</v>
      </c>
      <c r="W393" s="20">
        <f t="shared" si="20"/>
        <v>3.01</v>
      </c>
      <c r="X393" s="22" t="str">
        <f t="shared" si="21"/>
        <v>3.01</v>
      </c>
      <c r="Y393" s="21">
        <f t="shared" si="22"/>
        <v>70.762474099555959</v>
      </c>
      <c r="Z393" s="21">
        <f t="shared" si="23"/>
        <v>0</v>
      </c>
    </row>
    <row r="394" spans="22:26" x14ac:dyDescent="0.25">
      <c r="V394" s="20">
        <v>0.5</v>
      </c>
      <c r="W394" s="20">
        <f t="shared" si="20"/>
        <v>3.01</v>
      </c>
      <c r="X394" s="22" t="str">
        <f t="shared" si="21"/>
        <v>3.01</v>
      </c>
      <c r="Y394" s="21">
        <f t="shared" si="22"/>
        <v>70.413065352859917</v>
      </c>
      <c r="Z394" s="21">
        <f t="shared" si="23"/>
        <v>0</v>
      </c>
    </row>
    <row r="395" spans="22:26" x14ac:dyDescent="0.25">
      <c r="V395" s="20">
        <v>0.51</v>
      </c>
      <c r="W395" s="20">
        <f t="shared" si="20"/>
        <v>3.01</v>
      </c>
      <c r="X395" s="22" t="str">
        <f t="shared" si="21"/>
        <v>3.01</v>
      </c>
      <c r="Y395" s="21">
        <f t="shared" si="22"/>
        <v>70.058375717945182</v>
      </c>
      <c r="Z395" s="21">
        <f t="shared" si="23"/>
        <v>0</v>
      </c>
    </row>
    <row r="396" spans="22:26" x14ac:dyDescent="0.25">
      <c r="V396" s="20">
        <v>0.52</v>
      </c>
      <c r="W396" s="20">
        <f t="shared" si="20"/>
        <v>3.01</v>
      </c>
      <c r="X396" s="22" t="str">
        <f t="shared" si="21"/>
        <v>3.01</v>
      </c>
      <c r="Y396" s="21">
        <f t="shared" si="22"/>
        <v>69.698502551794917</v>
      </c>
      <c r="Z396" s="21">
        <f t="shared" si="23"/>
        <v>0</v>
      </c>
    </row>
    <row r="397" spans="22:26" x14ac:dyDescent="0.25">
      <c r="V397" s="20">
        <v>0.53</v>
      </c>
      <c r="W397" s="20">
        <f t="shared" si="20"/>
        <v>3.01</v>
      </c>
      <c r="X397" s="22" t="str">
        <f t="shared" si="21"/>
        <v>3.01</v>
      </c>
      <c r="Y397" s="21">
        <f t="shared" si="22"/>
        <v>69.333544267158345</v>
      </c>
      <c r="Z397" s="21">
        <f t="shared" si="23"/>
        <v>0</v>
      </c>
    </row>
    <row r="398" spans="22:26" x14ac:dyDescent="0.25">
      <c r="V398" s="20">
        <v>0.54</v>
      </c>
      <c r="W398" s="20">
        <f t="shared" si="20"/>
        <v>3.01</v>
      </c>
      <c r="X398" s="22" t="str">
        <f t="shared" si="21"/>
        <v>3.01</v>
      </c>
      <c r="Y398" s="21">
        <f t="shared" si="22"/>
        <v>68.963600287866683</v>
      </c>
      <c r="Z398" s="21">
        <f t="shared" si="23"/>
        <v>0</v>
      </c>
    </row>
    <row r="399" spans="22:26" x14ac:dyDescent="0.25">
      <c r="V399" s="20">
        <v>0.55000000000000004</v>
      </c>
      <c r="W399" s="20">
        <f t="shared" si="20"/>
        <v>3.01</v>
      </c>
      <c r="X399" s="22" t="str">
        <f t="shared" si="21"/>
        <v>3.01</v>
      </c>
      <c r="Y399" s="21">
        <f t="shared" si="22"/>
        <v>68.588771003876786</v>
      </c>
      <c r="Z399" s="21">
        <f t="shared" si="23"/>
        <v>0</v>
      </c>
    </row>
    <row r="400" spans="22:26" x14ac:dyDescent="0.25">
      <c r="V400" s="20">
        <v>0.56000000000000005</v>
      </c>
      <c r="W400" s="20">
        <f t="shared" si="20"/>
        <v>3.01</v>
      </c>
      <c r="X400" s="22" t="str">
        <f t="shared" si="21"/>
        <v>3.01</v>
      </c>
      <c r="Y400" s="21">
        <f t="shared" si="22"/>
        <v>68.209157726070529</v>
      </c>
      <c r="Z400" s="21">
        <f t="shared" si="23"/>
        <v>0</v>
      </c>
    </row>
    <row r="401" spans="22:26" x14ac:dyDescent="0.25">
      <c r="V401" s="20">
        <v>0.56999999999999995</v>
      </c>
      <c r="W401" s="20">
        <f t="shared" si="20"/>
        <v>3.01</v>
      </c>
      <c r="X401" s="22" t="str">
        <f t="shared" si="21"/>
        <v>3.01</v>
      </c>
      <c r="Y401" s="21">
        <f t="shared" si="22"/>
        <v>67.824862640838447</v>
      </c>
      <c r="Z401" s="21">
        <f t="shared" si="23"/>
        <v>0</v>
      </c>
    </row>
    <row r="402" spans="22:26" x14ac:dyDescent="0.25">
      <c r="V402" s="20">
        <v>0.57999999999999996</v>
      </c>
      <c r="W402" s="20">
        <f t="shared" si="20"/>
        <v>3.01</v>
      </c>
      <c r="X402" s="22" t="str">
        <f t="shared" si="21"/>
        <v>3.01</v>
      </c>
      <c r="Y402" s="21">
        <f t="shared" si="22"/>
        <v>67.435988764476122</v>
      </c>
      <c r="Z402" s="21">
        <f t="shared" si="23"/>
        <v>0</v>
      </c>
    </row>
    <row r="403" spans="22:26" x14ac:dyDescent="0.25">
      <c r="V403" s="20">
        <v>0.59</v>
      </c>
      <c r="W403" s="20">
        <f t="shared" si="20"/>
        <v>3.01</v>
      </c>
      <c r="X403" s="22" t="str">
        <f t="shared" si="21"/>
        <v>3.01</v>
      </c>
      <c r="Y403" s="21">
        <f t="shared" si="22"/>
        <v>67.042639897421239</v>
      </c>
      <c r="Z403" s="21">
        <f t="shared" si="23"/>
        <v>0</v>
      </c>
    </row>
    <row r="404" spans="22:26" x14ac:dyDescent="0.25">
      <c r="V404" s="20">
        <v>0.6</v>
      </c>
      <c r="W404" s="20">
        <f t="shared" si="20"/>
        <v>3.01</v>
      </c>
      <c r="X404" s="22" t="str">
        <f t="shared" si="21"/>
        <v>3.01</v>
      </c>
      <c r="Y404" s="21">
        <f t="shared" si="22"/>
        <v>66.644920578359944</v>
      </c>
      <c r="Z404" s="21">
        <f t="shared" si="23"/>
        <v>0</v>
      </c>
    </row>
    <row r="405" spans="22:26" x14ac:dyDescent="0.25">
      <c r="V405" s="20">
        <v>0.61</v>
      </c>
      <c r="W405" s="20">
        <f t="shared" si="20"/>
        <v>3.01</v>
      </c>
      <c r="X405" s="22" t="str">
        <f t="shared" si="21"/>
        <v>3.01</v>
      </c>
      <c r="Y405" s="21">
        <f t="shared" si="22"/>
        <v>66.24293603823061</v>
      </c>
      <c r="Z405" s="21">
        <f t="shared" si="23"/>
        <v>0</v>
      </c>
    </row>
    <row r="406" spans="22:26" x14ac:dyDescent="0.25">
      <c r="V406" s="20">
        <v>0.62</v>
      </c>
      <c r="W406" s="20">
        <f t="shared" si="20"/>
        <v>3.01</v>
      </c>
      <c r="X406" s="22" t="str">
        <f t="shared" si="21"/>
        <v>3.01</v>
      </c>
      <c r="Y406" s="21">
        <f t="shared" si="22"/>
        <v>65.836792154152974</v>
      </c>
      <c r="Z406" s="21">
        <f t="shared" si="23"/>
        <v>0</v>
      </c>
    </row>
    <row r="407" spans="22:26" x14ac:dyDescent="0.25">
      <c r="V407" s="20">
        <v>0.63</v>
      </c>
      <c r="W407" s="20">
        <f t="shared" si="20"/>
        <v>3.01</v>
      </c>
      <c r="X407" s="22" t="str">
        <f t="shared" si="21"/>
        <v>3.01</v>
      </c>
      <c r="Y407" s="21">
        <f t="shared" si="22"/>
        <v>65.426595403310913</v>
      </c>
      <c r="Z407" s="21">
        <f t="shared" si="23"/>
        <v>0</v>
      </c>
    </row>
    <row r="408" spans="22:26" x14ac:dyDescent="0.25">
      <c r="V408" s="20">
        <v>0.64</v>
      </c>
      <c r="W408" s="20">
        <f t="shared" ref="W408:W471" si="24">ROUND(V408*$C$4/SQRT($C$6)+$C$5,2)</f>
        <v>3.01</v>
      </c>
      <c r="X408" s="22" t="str">
        <f t="shared" ref="X408:X471" si="25">CONCATENATE(W408)</f>
        <v>3.01</v>
      </c>
      <c r="Y408" s="21">
        <f t="shared" ref="Y408:Y471" si="26">IF(OR(W408&lt;$E$7,W408&gt;$G$7),0,(EXP(-0.5*V408^2))/($C$4*(1/SQRT($C$6))*SQRT(2*PI())))</f>
        <v>65.012452816816449</v>
      </c>
      <c r="Z408" s="21">
        <f t="shared" ref="Z408:Z471" si="27">IF(AND(W408&gt;=$E$7,W408&lt;=$G$7),0,(EXP(-0.5*V408^2))/($C$4*(1/SQRT($C$6))*SQRT(2*PI())))</f>
        <v>0</v>
      </c>
    </row>
    <row r="409" spans="22:26" x14ac:dyDescent="0.25">
      <c r="V409" s="20">
        <v>0.65</v>
      </c>
      <c r="W409" s="20">
        <f t="shared" si="24"/>
        <v>3.01</v>
      </c>
      <c r="X409" s="22" t="str">
        <f t="shared" si="25"/>
        <v>3.01</v>
      </c>
      <c r="Y409" s="21">
        <f t="shared" si="26"/>
        <v>64.594471933582867</v>
      </c>
      <c r="Z409" s="21">
        <f t="shared" si="27"/>
        <v>0</v>
      </c>
    </row>
    <row r="410" spans="22:26" x14ac:dyDescent="0.25">
      <c r="V410" s="20">
        <v>0.66</v>
      </c>
      <c r="W410" s="20">
        <f t="shared" si="24"/>
        <v>3.01</v>
      </c>
      <c r="X410" s="22" t="str">
        <f t="shared" si="25"/>
        <v>3.01</v>
      </c>
      <c r="Y410" s="21">
        <f t="shared" si="26"/>
        <v>64.172760754234517</v>
      </c>
      <c r="Z410" s="21">
        <f t="shared" si="27"/>
        <v>0</v>
      </c>
    </row>
    <row r="411" spans="22:26" x14ac:dyDescent="0.25">
      <c r="V411" s="20">
        <v>0.67</v>
      </c>
      <c r="W411" s="20">
        <f t="shared" si="24"/>
        <v>3.01</v>
      </c>
      <c r="X411" s="22" t="str">
        <f t="shared" si="25"/>
        <v>3.01</v>
      </c>
      <c r="Y411" s="21">
        <f t="shared" si="26"/>
        <v>63.747427695080319</v>
      </c>
      <c r="Z411" s="21">
        <f t="shared" si="27"/>
        <v>0</v>
      </c>
    </row>
    <row r="412" spans="22:26" x14ac:dyDescent="0.25">
      <c r="V412" s="20">
        <v>0.68</v>
      </c>
      <c r="W412" s="20">
        <f t="shared" si="24"/>
        <v>3.01</v>
      </c>
      <c r="X412" s="22" t="str">
        <f t="shared" si="25"/>
        <v>3.01</v>
      </c>
      <c r="Y412" s="21">
        <f t="shared" si="26"/>
        <v>63.318581542178563</v>
      </c>
      <c r="Z412" s="21">
        <f t="shared" si="27"/>
        <v>0</v>
      </c>
    </row>
    <row r="413" spans="22:26" x14ac:dyDescent="0.25">
      <c r="V413" s="20">
        <v>0.69</v>
      </c>
      <c r="W413" s="20">
        <f t="shared" si="24"/>
        <v>3.01</v>
      </c>
      <c r="X413" s="22" t="str">
        <f t="shared" si="25"/>
        <v>3.01</v>
      </c>
      <c r="Y413" s="21">
        <f t="shared" si="26"/>
        <v>62.886331405519478</v>
      </c>
      <c r="Z413" s="21">
        <f t="shared" si="27"/>
        <v>0</v>
      </c>
    </row>
    <row r="414" spans="22:26" x14ac:dyDescent="0.25">
      <c r="V414" s="20">
        <v>0.7</v>
      </c>
      <c r="W414" s="20">
        <f t="shared" si="24"/>
        <v>3.01</v>
      </c>
      <c r="X414" s="22" t="str">
        <f t="shared" si="25"/>
        <v>3.01</v>
      </c>
      <c r="Y414" s="21">
        <f t="shared" si="26"/>
        <v>62.450786673352262</v>
      </c>
      <c r="Z414" s="21">
        <f t="shared" si="27"/>
        <v>0</v>
      </c>
    </row>
    <row r="415" spans="22:26" x14ac:dyDescent="0.25">
      <c r="V415" s="20">
        <v>0.71</v>
      </c>
      <c r="W415" s="20">
        <f t="shared" si="24"/>
        <v>3.01</v>
      </c>
      <c r="X415" s="22" t="str">
        <f t="shared" si="25"/>
        <v>3.01</v>
      </c>
      <c r="Y415" s="21">
        <f t="shared" si="26"/>
        <v>62.01205696668324</v>
      </c>
      <c r="Z415" s="21">
        <f t="shared" si="27"/>
        <v>0</v>
      </c>
    </row>
    <row r="416" spans="22:26" x14ac:dyDescent="0.25">
      <c r="V416" s="20">
        <v>0.72</v>
      </c>
      <c r="W416" s="20">
        <f t="shared" si="24"/>
        <v>3.01</v>
      </c>
      <c r="X416" s="22" t="str">
        <f t="shared" si="25"/>
        <v>3.01</v>
      </c>
      <c r="Y416" s="21">
        <f t="shared" si="26"/>
        <v>61.570252093970602</v>
      </c>
      <c r="Z416" s="21">
        <f t="shared" si="27"/>
        <v>0</v>
      </c>
    </row>
    <row r="417" spans="22:26" x14ac:dyDescent="0.25">
      <c r="V417" s="20">
        <v>0.73</v>
      </c>
      <c r="W417" s="20">
        <f t="shared" si="24"/>
        <v>3.01</v>
      </c>
      <c r="X417" s="22" t="str">
        <f t="shared" si="25"/>
        <v>3.01</v>
      </c>
      <c r="Y417" s="21">
        <f t="shared" si="26"/>
        <v>61.125482006041992</v>
      </c>
      <c r="Z417" s="21">
        <f t="shared" si="27"/>
        <v>0</v>
      </c>
    </row>
    <row r="418" spans="22:26" x14ac:dyDescent="0.25">
      <c r="V418" s="20">
        <v>0.74</v>
      </c>
      <c r="W418" s="20">
        <f t="shared" si="24"/>
        <v>3.01</v>
      </c>
      <c r="X418" s="22" t="str">
        <f t="shared" si="25"/>
        <v>3.01</v>
      </c>
      <c r="Y418" s="21">
        <f t="shared" si="26"/>
        <v>60.677856751260038</v>
      </c>
      <c r="Z418" s="21">
        <f t="shared" si="27"/>
        <v>0</v>
      </c>
    </row>
    <row r="419" spans="22:26" x14ac:dyDescent="0.25">
      <c r="V419" s="20">
        <v>0.75</v>
      </c>
      <c r="W419" s="20">
        <f t="shared" si="24"/>
        <v>3.01</v>
      </c>
      <c r="X419" s="22" t="str">
        <f t="shared" si="25"/>
        <v>3.01</v>
      </c>
      <c r="Y419" s="21">
        <f t="shared" si="26"/>
        <v>60.227486430960894</v>
      </c>
      <c r="Z419" s="21">
        <f t="shared" si="27"/>
        <v>0</v>
      </c>
    </row>
    <row r="420" spans="22:26" x14ac:dyDescent="0.25">
      <c r="V420" s="20">
        <v>0.76</v>
      </c>
      <c r="W420" s="20">
        <f t="shared" si="24"/>
        <v>3.01</v>
      </c>
      <c r="X420" s="22" t="str">
        <f t="shared" si="25"/>
        <v>3.01</v>
      </c>
      <c r="Y420" s="21">
        <f t="shared" si="26"/>
        <v>59.774481155190564</v>
      </c>
      <c r="Z420" s="21">
        <f t="shared" si="27"/>
        <v>0</v>
      </c>
    </row>
    <row r="421" spans="22:26" x14ac:dyDescent="0.25">
      <c r="V421" s="20">
        <v>0.77</v>
      </c>
      <c r="W421" s="20">
        <f t="shared" si="24"/>
        <v>3.01</v>
      </c>
      <c r="X421" s="22" t="str">
        <f t="shared" si="25"/>
        <v>3.01</v>
      </c>
      <c r="Y421" s="21">
        <f t="shared" si="26"/>
        <v>59.318950998763157</v>
      </c>
      <c r="Z421" s="21">
        <f t="shared" si="27"/>
        <v>0</v>
      </c>
    </row>
    <row r="422" spans="22:26" x14ac:dyDescent="0.25">
      <c r="V422" s="20">
        <v>0.78</v>
      </c>
      <c r="W422" s="20">
        <f t="shared" si="24"/>
        <v>3.01</v>
      </c>
      <c r="X422" s="22" t="str">
        <f t="shared" si="25"/>
        <v>3.01</v>
      </c>
      <c r="Y422" s="21">
        <f t="shared" si="26"/>
        <v>58.861005957665036</v>
      </c>
      <c r="Z422" s="21">
        <f t="shared" si="27"/>
        <v>0</v>
      </c>
    </row>
    <row r="423" spans="22:26" x14ac:dyDescent="0.25">
      <c r="V423" s="20">
        <v>0.79</v>
      </c>
      <c r="W423" s="20">
        <f t="shared" si="24"/>
        <v>3.01</v>
      </c>
      <c r="X423" s="22" t="str">
        <f t="shared" si="25"/>
        <v>3.01</v>
      </c>
      <c r="Y423" s="21">
        <f t="shared" si="26"/>
        <v>58.400755905828298</v>
      </c>
      <c r="Z423" s="21">
        <f t="shared" si="27"/>
        <v>0</v>
      </c>
    </row>
    <row r="424" spans="22:26" x14ac:dyDescent="0.25">
      <c r="V424" s="20">
        <v>0.8</v>
      </c>
      <c r="W424" s="20">
        <f t="shared" si="24"/>
        <v>3.01</v>
      </c>
      <c r="X424" s="22" t="str">
        <f t="shared" si="25"/>
        <v>3.01</v>
      </c>
      <c r="Y424" s="21">
        <f t="shared" si="26"/>
        <v>57.938310552296556</v>
      </c>
      <c r="Z424" s="21">
        <f t="shared" si="27"/>
        <v>0</v>
      </c>
    </row>
    <row r="425" spans="22:26" x14ac:dyDescent="0.25">
      <c r="V425" s="20">
        <v>0.81</v>
      </c>
      <c r="W425" s="20">
        <f t="shared" si="24"/>
        <v>3.01</v>
      </c>
      <c r="X425" s="22" t="str">
        <f t="shared" si="25"/>
        <v>3.01</v>
      </c>
      <c r="Y425" s="21">
        <f t="shared" si="26"/>
        <v>57.473779398805668</v>
      </c>
      <c r="Z425" s="21">
        <f t="shared" si="27"/>
        <v>0</v>
      </c>
    </row>
    <row r="426" spans="22:26" x14ac:dyDescent="0.25">
      <c r="V426" s="20">
        <v>0.82</v>
      </c>
      <c r="W426" s="20">
        <f t="shared" si="24"/>
        <v>3.01</v>
      </c>
      <c r="X426" s="22" t="str">
        <f t="shared" si="25"/>
        <v>3.01</v>
      </c>
      <c r="Y426" s="21">
        <f t="shared" si="26"/>
        <v>57.007271697801457</v>
      </c>
      <c r="Z426" s="21">
        <f t="shared" si="27"/>
        <v>0</v>
      </c>
    </row>
    <row r="427" spans="22:26" x14ac:dyDescent="0.25">
      <c r="V427" s="20">
        <v>0.83</v>
      </c>
      <c r="W427" s="20">
        <f t="shared" si="24"/>
        <v>3.01</v>
      </c>
      <c r="X427" s="22" t="str">
        <f t="shared" si="25"/>
        <v>3.01</v>
      </c>
      <c r="Y427" s="21">
        <f t="shared" si="26"/>
        <v>56.53889641091606</v>
      </c>
      <c r="Z427" s="21">
        <f t="shared" si="27"/>
        <v>0</v>
      </c>
    </row>
    <row r="428" spans="22:26" x14ac:dyDescent="0.25">
      <c r="V428" s="20">
        <v>0.84</v>
      </c>
      <c r="W428" s="20">
        <f t="shared" si="24"/>
        <v>3.01</v>
      </c>
      <c r="X428" s="22" t="str">
        <f t="shared" si="25"/>
        <v>3.01</v>
      </c>
      <c r="Y428" s="21">
        <f t="shared" si="26"/>
        <v>56.068762167924135</v>
      </c>
      <c r="Z428" s="21">
        <f t="shared" si="27"/>
        <v>0</v>
      </c>
    </row>
    <row r="429" spans="22:26" x14ac:dyDescent="0.25">
      <c r="V429" s="20">
        <v>0.85</v>
      </c>
      <c r="W429" s="20">
        <f t="shared" si="24"/>
        <v>3.01</v>
      </c>
      <c r="X429" s="22" t="str">
        <f t="shared" si="25"/>
        <v>3.01</v>
      </c>
      <c r="Y429" s="21">
        <f t="shared" si="26"/>
        <v>55.596977226199307</v>
      </c>
      <c r="Z429" s="21">
        <f t="shared" si="27"/>
        <v>0</v>
      </c>
    </row>
    <row r="430" spans="22:26" x14ac:dyDescent="0.25">
      <c r="V430" s="20">
        <v>0.86</v>
      </c>
      <c r="W430" s="20">
        <f t="shared" si="24"/>
        <v>3.01</v>
      </c>
      <c r="X430" s="22" t="str">
        <f t="shared" si="25"/>
        <v>3.01</v>
      </c>
      <c r="Y430" s="21">
        <f t="shared" si="26"/>
        <v>55.123649430691351</v>
      </c>
      <c r="Z430" s="21">
        <f t="shared" si="27"/>
        <v>0</v>
      </c>
    </row>
    <row r="431" spans="22:26" x14ac:dyDescent="0.25">
      <c r="V431" s="20">
        <v>0.87</v>
      </c>
      <c r="W431" s="20">
        <f t="shared" si="24"/>
        <v>3.01</v>
      </c>
      <c r="X431" s="22" t="str">
        <f t="shared" si="25"/>
        <v>3.01</v>
      </c>
      <c r="Y431" s="21">
        <f t="shared" si="26"/>
        <v>54.648886174443255</v>
      </c>
      <c r="Z431" s="21">
        <f t="shared" si="27"/>
        <v>0</v>
      </c>
    </row>
    <row r="432" spans="22:26" x14ac:dyDescent="0.25">
      <c r="V432" s="20">
        <v>0.88</v>
      </c>
      <c r="W432" s="20">
        <f t="shared" si="24"/>
        <v>3.01</v>
      </c>
      <c r="X432" s="22" t="str">
        <f t="shared" si="25"/>
        <v>3.01</v>
      </c>
      <c r="Y432" s="21">
        <f t="shared" si="26"/>
        <v>54.172794359667613</v>
      </c>
      <c r="Z432" s="21">
        <f t="shared" si="27"/>
        <v>0</v>
      </c>
    </row>
    <row r="433" spans="22:26" x14ac:dyDescent="0.25">
      <c r="V433" s="20">
        <v>0.89</v>
      </c>
      <c r="W433" s="20">
        <f t="shared" si="24"/>
        <v>3.01</v>
      </c>
      <c r="X433" s="22" t="str">
        <f t="shared" si="25"/>
        <v>3.01</v>
      </c>
      <c r="Y433" s="21">
        <f t="shared" si="26"/>
        <v>53.695480359400491</v>
      </c>
      <c r="Z433" s="21">
        <f t="shared" si="27"/>
        <v>0</v>
      </c>
    </row>
    <row r="434" spans="22:26" x14ac:dyDescent="0.25">
      <c r="V434" s="20">
        <v>0.9</v>
      </c>
      <c r="W434" s="20">
        <f t="shared" si="24"/>
        <v>3.01</v>
      </c>
      <c r="X434" s="22" t="str">
        <f t="shared" si="25"/>
        <v>3.01</v>
      </c>
      <c r="Y434" s="21">
        <f t="shared" si="26"/>
        <v>53.217049979750975</v>
      </c>
      <c r="Z434" s="21">
        <f t="shared" si="27"/>
        <v>0</v>
      </c>
    </row>
    <row r="435" spans="22:26" x14ac:dyDescent="0.25">
      <c r="V435" s="20">
        <v>0.91</v>
      </c>
      <c r="W435" s="20">
        <f t="shared" si="24"/>
        <v>3.01</v>
      </c>
      <c r="X435" s="22" t="str">
        <f t="shared" si="25"/>
        <v>3.01</v>
      </c>
      <c r="Y435" s="21">
        <f t="shared" si="26"/>
        <v>52.737608422763643</v>
      </c>
      <c r="Z435" s="21">
        <f t="shared" si="27"/>
        <v>0</v>
      </c>
    </row>
    <row r="436" spans="22:26" x14ac:dyDescent="0.25">
      <c r="V436" s="20">
        <v>0.92</v>
      </c>
      <c r="W436" s="20">
        <f t="shared" si="24"/>
        <v>3.01</v>
      </c>
      <c r="X436" s="22" t="str">
        <f t="shared" si="25"/>
        <v>3.01</v>
      </c>
      <c r="Y436" s="21">
        <f t="shared" si="26"/>
        <v>52.257260249910644</v>
      </c>
      <c r="Z436" s="21">
        <f t="shared" si="27"/>
        <v>0</v>
      </c>
    </row>
    <row r="437" spans="22:26" x14ac:dyDescent="0.25">
      <c r="V437" s="20">
        <v>0.93</v>
      </c>
      <c r="W437" s="20">
        <f t="shared" si="24"/>
        <v>3.01</v>
      </c>
      <c r="X437" s="22" t="str">
        <f t="shared" si="25"/>
        <v>3.01</v>
      </c>
      <c r="Y437" s="21">
        <f t="shared" si="26"/>
        <v>51.776109346229774</v>
      </c>
      <c r="Z437" s="21">
        <f t="shared" si="27"/>
        <v>0</v>
      </c>
    </row>
    <row r="438" spans="22:26" x14ac:dyDescent="0.25">
      <c r="V438" s="20">
        <v>0.94</v>
      </c>
      <c r="W438" s="20">
        <f t="shared" si="24"/>
        <v>3.01</v>
      </c>
      <c r="X438" s="22" t="str">
        <f t="shared" si="25"/>
        <v>3.01</v>
      </c>
      <c r="Y438" s="21">
        <f t="shared" si="26"/>
        <v>51.29425888512408</v>
      </c>
      <c r="Z438" s="21">
        <f t="shared" si="27"/>
        <v>0</v>
      </c>
    </row>
    <row r="439" spans="22:26" x14ac:dyDescent="0.25">
      <c r="V439" s="20">
        <v>0.95</v>
      </c>
      <c r="W439" s="20">
        <f t="shared" si="24"/>
        <v>3.01</v>
      </c>
      <c r="X439" s="22" t="str">
        <f t="shared" si="25"/>
        <v>3.01</v>
      </c>
      <c r="Y439" s="21">
        <f t="shared" si="26"/>
        <v>50.811811293837813</v>
      </c>
      <c r="Z439" s="21">
        <f t="shared" si="27"/>
        <v>0</v>
      </c>
    </row>
    <row r="440" spans="22:26" x14ac:dyDescent="0.25">
      <c r="V440" s="20">
        <v>0.96</v>
      </c>
      <c r="W440" s="20">
        <f t="shared" si="24"/>
        <v>3.01</v>
      </c>
      <c r="X440" s="22" t="str">
        <f t="shared" si="25"/>
        <v>3.01</v>
      </c>
      <c r="Y440" s="21">
        <f t="shared" si="26"/>
        <v>50.328868219623438</v>
      </c>
      <c r="Z440" s="21">
        <f t="shared" si="27"/>
        <v>0</v>
      </c>
    </row>
    <row r="441" spans="22:26" x14ac:dyDescent="0.25">
      <c r="V441" s="20">
        <v>0.97</v>
      </c>
      <c r="W441" s="20">
        <f t="shared" si="24"/>
        <v>3.01</v>
      </c>
      <c r="X441" s="22" t="str">
        <f t="shared" si="25"/>
        <v>3.01</v>
      </c>
      <c r="Y441" s="21">
        <f t="shared" si="26"/>
        <v>49.8455304966132</v>
      </c>
      <c r="Z441" s="21">
        <f t="shared" si="27"/>
        <v>0</v>
      </c>
    </row>
    <row r="442" spans="22:26" x14ac:dyDescent="0.25">
      <c r="V442" s="20">
        <v>0.98</v>
      </c>
      <c r="W442" s="20">
        <f t="shared" si="24"/>
        <v>3.01</v>
      </c>
      <c r="X442" s="22" t="str">
        <f t="shared" si="25"/>
        <v>3.01</v>
      </c>
      <c r="Y442" s="21">
        <f t="shared" si="26"/>
        <v>49.361898113408557</v>
      </c>
      <c r="Z442" s="21">
        <f t="shared" si="27"/>
        <v>0</v>
      </c>
    </row>
    <row r="443" spans="22:26" x14ac:dyDescent="0.25">
      <c r="V443" s="20">
        <v>0.99</v>
      </c>
      <c r="W443" s="20">
        <f t="shared" si="24"/>
        <v>3.01</v>
      </c>
      <c r="X443" s="22" t="str">
        <f t="shared" si="25"/>
        <v>3.01</v>
      </c>
      <c r="Y443" s="21">
        <f t="shared" si="26"/>
        <v>48.878070181399927</v>
      </c>
      <c r="Z443" s="21">
        <f t="shared" si="27"/>
        <v>0</v>
      </c>
    </row>
    <row r="444" spans="22:26" x14ac:dyDescent="0.25">
      <c r="V444" s="20">
        <v>1</v>
      </c>
      <c r="W444" s="20">
        <f t="shared" si="24"/>
        <v>3.02</v>
      </c>
      <c r="X444" s="22" t="str">
        <f t="shared" si="25"/>
        <v>3.02</v>
      </c>
      <c r="Y444" s="21">
        <f t="shared" si="26"/>
        <v>0</v>
      </c>
      <c r="Z444" s="21">
        <f t="shared" si="27"/>
        <v>48.394144903828682</v>
      </c>
    </row>
    <row r="445" spans="22:26" x14ac:dyDescent="0.25">
      <c r="V445" s="20">
        <v>1.01</v>
      </c>
      <c r="W445" s="20">
        <f t="shared" si="24"/>
        <v>3.02</v>
      </c>
      <c r="X445" s="22" t="str">
        <f t="shared" si="25"/>
        <v>3.02</v>
      </c>
      <c r="Y445" s="21">
        <f t="shared" si="26"/>
        <v>0</v>
      </c>
      <c r="Z445" s="21">
        <f t="shared" si="27"/>
        <v>47.910219545602679</v>
      </c>
    </row>
    <row r="446" spans="22:26" x14ac:dyDescent="0.25">
      <c r="V446" s="20">
        <v>1.02</v>
      </c>
      <c r="W446" s="20">
        <f t="shared" si="24"/>
        <v>3.02</v>
      </c>
      <c r="X446" s="22" t="str">
        <f t="shared" si="25"/>
        <v>3.02</v>
      </c>
      <c r="Y446" s="21">
        <f t="shared" si="26"/>
        <v>0</v>
      </c>
      <c r="Z446" s="21">
        <f t="shared" si="27"/>
        <v>47.426390403875928</v>
      </c>
    </row>
    <row r="447" spans="22:26" x14ac:dyDescent="0.25">
      <c r="V447" s="20">
        <v>1.03</v>
      </c>
      <c r="W447" s="20">
        <f t="shared" si="24"/>
        <v>3.02</v>
      </c>
      <c r="X447" s="22" t="str">
        <f t="shared" si="25"/>
        <v>3.02</v>
      </c>
      <c r="Y447" s="21">
        <f t="shared" si="26"/>
        <v>0</v>
      </c>
      <c r="Z447" s="21">
        <f t="shared" si="27"/>
        <v>46.942752779402376</v>
      </c>
    </row>
    <row r="448" spans="22:26" x14ac:dyDescent="0.25">
      <c r="V448" s="20">
        <v>1.04</v>
      </c>
      <c r="W448" s="20">
        <f t="shared" si="24"/>
        <v>3.02</v>
      </c>
      <c r="X448" s="22" t="str">
        <f t="shared" si="25"/>
        <v>3.02</v>
      </c>
      <c r="Y448" s="21">
        <f t="shared" si="26"/>
        <v>0</v>
      </c>
      <c r="Z448" s="21">
        <f t="shared" si="27"/>
        <v>46.459400948673249</v>
      </c>
    </row>
    <row r="449" spans="22:26" x14ac:dyDescent="0.25">
      <c r="V449" s="20">
        <v>1.05</v>
      </c>
      <c r="W449" s="20">
        <f t="shared" si="24"/>
        <v>3.02</v>
      </c>
      <c r="X449" s="22" t="str">
        <f t="shared" si="25"/>
        <v>3.02</v>
      </c>
      <c r="Y449" s="21">
        <f t="shared" si="26"/>
        <v>0</v>
      </c>
      <c r="Z449" s="21">
        <f t="shared" si="27"/>
        <v>45.976428136846607</v>
      </c>
    </row>
    <row r="450" spans="22:26" x14ac:dyDescent="0.25">
      <c r="V450" s="20">
        <v>1.06</v>
      </c>
      <c r="W450" s="20">
        <f t="shared" si="24"/>
        <v>3.02</v>
      </c>
      <c r="X450" s="22" t="str">
        <f t="shared" si="25"/>
        <v>3.02</v>
      </c>
      <c r="Y450" s="21">
        <f t="shared" si="26"/>
        <v>0</v>
      </c>
      <c r="Z450" s="21">
        <f t="shared" si="27"/>
        <v>45.49392649147719</v>
      </c>
    </row>
    <row r="451" spans="22:26" x14ac:dyDescent="0.25">
      <c r="V451" s="20">
        <v>1.07</v>
      </c>
      <c r="W451" s="20">
        <f t="shared" si="24"/>
        <v>3.02</v>
      </c>
      <c r="X451" s="22" t="str">
        <f t="shared" si="25"/>
        <v>3.02</v>
      </c>
      <c r="Y451" s="21">
        <f t="shared" si="26"/>
        <v>0</v>
      </c>
      <c r="Z451" s="21">
        <f t="shared" si="27"/>
        <v>45.011987057053943</v>
      </c>
    </row>
    <row r="452" spans="22:26" x14ac:dyDescent="0.25">
      <c r="V452" s="20">
        <v>1.08</v>
      </c>
      <c r="W452" s="20">
        <f t="shared" si="24"/>
        <v>3.02</v>
      </c>
      <c r="X452" s="22" t="str">
        <f t="shared" si="25"/>
        <v>3.02</v>
      </c>
      <c r="Y452" s="21">
        <f t="shared" si="26"/>
        <v>0</v>
      </c>
      <c r="Z452" s="21">
        <f t="shared" si="27"/>
        <v>44.530699750352234</v>
      </c>
    </row>
    <row r="453" spans="22:26" x14ac:dyDescent="0.25">
      <c r="V453" s="20">
        <v>1.0900000000000001</v>
      </c>
      <c r="W453" s="20">
        <f t="shared" si="24"/>
        <v>3.02</v>
      </c>
      <c r="X453" s="22" t="str">
        <f t="shared" si="25"/>
        <v>3.02</v>
      </c>
      <c r="Y453" s="21">
        <f t="shared" si="26"/>
        <v>0</v>
      </c>
      <c r="Z453" s="21">
        <f t="shared" si="27"/>
        <v>44.050153336606662</v>
      </c>
    </row>
    <row r="454" spans="22:26" x14ac:dyDescent="0.25">
      <c r="V454" s="20">
        <v>1.1000000000000001</v>
      </c>
      <c r="W454" s="20">
        <f t="shared" si="24"/>
        <v>3.02</v>
      </c>
      <c r="X454" s="22" t="str">
        <f t="shared" si="25"/>
        <v>3.02</v>
      </c>
      <c r="Y454" s="21">
        <f t="shared" si="26"/>
        <v>0</v>
      </c>
      <c r="Z454" s="21">
        <f t="shared" si="27"/>
        <v>43.570435406510114</v>
      </c>
    </row>
    <row r="455" spans="22:26" x14ac:dyDescent="0.25">
      <c r="V455" s="20">
        <v>1.1100000000000001</v>
      </c>
      <c r="W455" s="20">
        <f t="shared" si="24"/>
        <v>3.02</v>
      </c>
      <c r="X455" s="22" t="str">
        <f t="shared" si="25"/>
        <v>3.02</v>
      </c>
      <c r="Y455" s="21">
        <f t="shared" si="26"/>
        <v>0</v>
      </c>
      <c r="Z455" s="21">
        <f t="shared" si="27"/>
        <v>43.091632354043945</v>
      </c>
    </row>
    <row r="456" spans="22:26" x14ac:dyDescent="0.25">
      <c r="V456" s="20">
        <v>1.1200000000000001</v>
      </c>
      <c r="W456" s="20">
        <f t="shared" si="24"/>
        <v>3.02</v>
      </c>
      <c r="X456" s="22" t="str">
        <f t="shared" si="25"/>
        <v>3.02</v>
      </c>
      <c r="Y456" s="21">
        <f t="shared" si="26"/>
        <v>0</v>
      </c>
      <c r="Z456" s="21">
        <f t="shared" si="27"/>
        <v>42.613829355143579</v>
      </c>
    </row>
    <row r="457" spans="22:26" x14ac:dyDescent="0.25">
      <c r="V457" s="20">
        <v>1.1299999999999999</v>
      </c>
      <c r="W457" s="20">
        <f t="shared" si="24"/>
        <v>3.02</v>
      </c>
      <c r="X457" s="22" t="str">
        <f t="shared" si="25"/>
        <v>3.02</v>
      </c>
      <c r="Y457" s="21">
        <f t="shared" si="26"/>
        <v>0</v>
      </c>
      <c r="Z457" s="21">
        <f t="shared" si="27"/>
        <v>42.137110347203077</v>
      </c>
    </row>
    <row r="458" spans="22:26" x14ac:dyDescent="0.25">
      <c r="V458" s="20">
        <v>1.1399999999999999</v>
      </c>
      <c r="W458" s="20">
        <f t="shared" si="24"/>
        <v>3.02</v>
      </c>
      <c r="X458" s="22" t="str">
        <f t="shared" si="25"/>
        <v>3.02</v>
      </c>
      <c r="Y458" s="21">
        <f t="shared" si="26"/>
        <v>0</v>
      </c>
      <c r="Z458" s="21">
        <f t="shared" si="27"/>
        <v>41.661558009421675</v>
      </c>
    </row>
    <row r="459" spans="22:26" x14ac:dyDescent="0.25">
      <c r="V459" s="20">
        <v>1.1499999999999999</v>
      </c>
      <c r="W459" s="20">
        <f t="shared" si="24"/>
        <v>3.02</v>
      </c>
      <c r="X459" s="22" t="str">
        <f t="shared" si="25"/>
        <v>3.02</v>
      </c>
      <c r="Y459" s="21">
        <f t="shared" si="26"/>
        <v>0</v>
      </c>
      <c r="Z459" s="21">
        <f t="shared" si="27"/>
        <v>41.187253743994965</v>
      </c>
    </row>
    <row r="460" spans="22:26" x14ac:dyDescent="0.25">
      <c r="V460" s="20">
        <v>1.1599999999999999</v>
      </c>
      <c r="W460" s="20">
        <f t="shared" si="24"/>
        <v>3.02</v>
      </c>
      <c r="X460" s="22" t="str">
        <f t="shared" si="25"/>
        <v>3.02</v>
      </c>
      <c r="Y460" s="21">
        <f t="shared" si="26"/>
        <v>0</v>
      </c>
      <c r="Z460" s="21">
        <f t="shared" si="27"/>
        <v>40.714277658151893</v>
      </c>
    </row>
    <row r="461" spans="22:26" x14ac:dyDescent="0.25">
      <c r="V461" s="20">
        <v>1.17</v>
      </c>
      <c r="W461" s="20">
        <f t="shared" si="24"/>
        <v>3.02</v>
      </c>
      <c r="X461" s="22" t="str">
        <f t="shared" si="25"/>
        <v>3.02</v>
      </c>
      <c r="Y461" s="21">
        <f t="shared" si="26"/>
        <v>0</v>
      </c>
      <c r="Z461" s="21">
        <f t="shared" si="27"/>
        <v>40.242708547039491</v>
      </c>
    </row>
    <row r="462" spans="22:26" x14ac:dyDescent="0.25">
      <c r="V462" s="20">
        <v>1.18</v>
      </c>
      <c r="W462" s="20">
        <f t="shared" si="24"/>
        <v>3.02</v>
      </c>
      <c r="X462" s="22" t="str">
        <f t="shared" si="25"/>
        <v>3.02</v>
      </c>
      <c r="Y462" s="21">
        <f t="shared" si="26"/>
        <v>0</v>
      </c>
      <c r="Z462" s="21">
        <f t="shared" si="27"/>
        <v>39.772623877455189</v>
      </c>
    </row>
    <row r="463" spans="22:26" x14ac:dyDescent="0.25">
      <c r="V463" s="20">
        <v>1.19</v>
      </c>
      <c r="W463" s="20">
        <f t="shared" si="24"/>
        <v>3.02</v>
      </c>
      <c r="X463" s="22" t="str">
        <f t="shared" si="25"/>
        <v>3.02</v>
      </c>
      <c r="Y463" s="21">
        <f t="shared" si="26"/>
        <v>0</v>
      </c>
      <c r="Z463" s="21">
        <f t="shared" si="27"/>
        <v>39.304099772427314</v>
      </c>
    </row>
    <row r="464" spans="22:26" x14ac:dyDescent="0.25">
      <c r="V464" s="20">
        <v>1.2</v>
      </c>
      <c r="W464" s="20">
        <f t="shared" si="24"/>
        <v>3.02</v>
      </c>
      <c r="X464" s="22" t="str">
        <f t="shared" si="25"/>
        <v>3.02</v>
      </c>
      <c r="Y464" s="21">
        <f t="shared" si="26"/>
        <v>0</v>
      </c>
      <c r="Z464" s="21">
        <f t="shared" si="27"/>
        <v>38.837210996642604</v>
      </c>
    </row>
    <row r="465" spans="22:26" x14ac:dyDescent="0.25">
      <c r="V465" s="20">
        <v>1.21</v>
      </c>
      <c r="W465" s="20">
        <f t="shared" si="24"/>
        <v>3.02</v>
      </c>
      <c r="X465" s="22" t="str">
        <f t="shared" si="25"/>
        <v>3.02</v>
      </c>
      <c r="Y465" s="21">
        <f t="shared" si="26"/>
        <v>0</v>
      </c>
      <c r="Z465" s="21">
        <f t="shared" si="27"/>
        <v>38.372030942719888</v>
      </c>
    </row>
    <row r="466" spans="22:26" x14ac:dyDescent="0.25">
      <c r="V466" s="20">
        <v>1.22</v>
      </c>
      <c r="W466" s="20">
        <f t="shared" si="24"/>
        <v>3.02</v>
      </c>
      <c r="X466" s="22" t="str">
        <f t="shared" si="25"/>
        <v>3.02</v>
      </c>
      <c r="Y466" s="21">
        <f t="shared" si="26"/>
        <v>0</v>
      </c>
      <c r="Z466" s="21">
        <f t="shared" si="27"/>
        <v>37.908631618328059</v>
      </c>
    </row>
    <row r="467" spans="22:26" x14ac:dyDescent="0.25">
      <c r="V467" s="20">
        <v>1.23</v>
      </c>
      <c r="W467" s="20">
        <f t="shared" si="24"/>
        <v>3.02</v>
      </c>
      <c r="X467" s="22" t="str">
        <f t="shared" si="25"/>
        <v>3.02</v>
      </c>
      <c r="Y467" s="21">
        <f t="shared" si="26"/>
        <v>0</v>
      </c>
      <c r="Z467" s="21">
        <f t="shared" si="27"/>
        <v>37.447083634145919</v>
      </c>
    </row>
    <row r="468" spans="22:26" x14ac:dyDescent="0.25">
      <c r="V468" s="20">
        <v>1.24</v>
      </c>
      <c r="W468" s="20">
        <f t="shared" si="24"/>
        <v>3.02</v>
      </c>
      <c r="X468" s="22" t="str">
        <f t="shared" si="25"/>
        <v>3.02</v>
      </c>
      <c r="Y468" s="21">
        <f t="shared" si="26"/>
        <v>0</v>
      </c>
      <c r="Z468" s="21">
        <f t="shared" si="27"/>
        <v>36.987456192661064</v>
      </c>
    </row>
    <row r="469" spans="22:26" x14ac:dyDescent="0.25">
      <c r="V469" s="20">
        <v>1.25</v>
      </c>
      <c r="W469" s="20">
        <f t="shared" si="24"/>
        <v>3.02</v>
      </c>
      <c r="X469" s="22" t="str">
        <f t="shared" si="25"/>
        <v>3.02</v>
      </c>
      <c r="Y469" s="21">
        <f t="shared" si="26"/>
        <v>0</v>
      </c>
      <c r="Z469" s="21">
        <f t="shared" si="27"/>
        <v>36.529817077804388</v>
      </c>
    </row>
    <row r="470" spans="22:26" x14ac:dyDescent="0.25">
      <c r="V470" s="20">
        <v>1.26</v>
      </c>
      <c r="W470" s="20">
        <f t="shared" si="24"/>
        <v>3.02</v>
      </c>
      <c r="X470" s="22" t="str">
        <f t="shared" si="25"/>
        <v>3.02</v>
      </c>
      <c r="Y470" s="21">
        <f t="shared" si="26"/>
        <v>0</v>
      </c>
      <c r="Z470" s="21">
        <f t="shared" si="27"/>
        <v>36.074232645416068</v>
      </c>
    </row>
    <row r="471" spans="22:26" x14ac:dyDescent="0.25">
      <c r="V471" s="20">
        <v>1.27</v>
      </c>
      <c r="W471" s="20">
        <f t="shared" si="24"/>
        <v>3.02</v>
      </c>
      <c r="X471" s="22" t="str">
        <f t="shared" si="25"/>
        <v>3.02</v>
      </c>
      <c r="Y471" s="21">
        <f t="shared" si="26"/>
        <v>0</v>
      </c>
      <c r="Z471" s="21">
        <f t="shared" si="27"/>
        <v>35.620767814538723</v>
      </c>
    </row>
    <row r="472" spans="22:26" x14ac:dyDescent="0.25">
      <c r="V472" s="20">
        <v>1.28</v>
      </c>
      <c r="W472" s="20">
        <f t="shared" ref="W472:W535" si="28">ROUND(V472*$C$4/SQRT($C$6)+$C$5,2)</f>
        <v>3.02</v>
      </c>
      <c r="X472" s="22" t="str">
        <f t="shared" ref="X472:X535" si="29">CONCATENATE(W472)</f>
        <v>3.02</v>
      </c>
      <c r="Y472" s="21">
        <f t="shared" ref="Y472:Y535" si="30">IF(OR(W472&lt;$E$7,W472&gt;$G$7),0,(EXP(-0.5*V472^2))/($C$4*(1/SQRT($C$6))*SQRT(2*PI())))</f>
        <v>0</v>
      </c>
      <c r="Z472" s="21">
        <f t="shared" ref="Z472:Z535" si="31">IF(AND(W472&gt;=$E$7,W472&lt;=$G$7),0,(EXP(-0.5*V472^2))/($C$4*(1/SQRT($C$6))*SQRT(2*PI())))</f>
        <v>35.169486059532481</v>
      </c>
    </row>
    <row r="473" spans="22:26" x14ac:dyDescent="0.25">
      <c r="V473" s="20">
        <v>1.29</v>
      </c>
      <c r="W473" s="20">
        <f t="shared" si="28"/>
        <v>3.02</v>
      </c>
      <c r="X473" s="22" t="str">
        <f t="shared" si="29"/>
        <v>3.02</v>
      </c>
      <c r="Y473" s="21">
        <f t="shared" si="30"/>
        <v>0</v>
      </c>
      <c r="Z473" s="21">
        <f t="shared" si="31"/>
        <v>34.720449403006604</v>
      </c>
    </row>
    <row r="474" spans="22:26" x14ac:dyDescent="0.25">
      <c r="V474" s="20">
        <v>1.3</v>
      </c>
      <c r="W474" s="20">
        <f t="shared" si="28"/>
        <v>3.02</v>
      </c>
      <c r="X474" s="22" t="str">
        <f t="shared" si="29"/>
        <v>3.02</v>
      </c>
      <c r="Y474" s="21">
        <f t="shared" si="30"/>
        <v>0</v>
      </c>
      <c r="Z474" s="21">
        <f t="shared" si="31"/>
        <v>34.273718409561475</v>
      </c>
    </row>
    <row r="475" spans="22:26" x14ac:dyDescent="0.25">
      <c r="V475" s="20">
        <v>1.31</v>
      </c>
      <c r="W475" s="20">
        <f t="shared" si="28"/>
        <v>3.02</v>
      </c>
      <c r="X475" s="22" t="str">
        <f t="shared" si="29"/>
        <v>3.02</v>
      </c>
      <c r="Y475" s="21">
        <f t="shared" si="30"/>
        <v>0</v>
      </c>
      <c r="Z475" s="21">
        <f t="shared" si="31"/>
        <v>33.829352180334482</v>
      </c>
    </row>
    <row r="476" spans="22:26" x14ac:dyDescent="0.25">
      <c r="V476" s="20">
        <v>1.32</v>
      </c>
      <c r="W476" s="20">
        <f t="shared" si="28"/>
        <v>3.02</v>
      </c>
      <c r="X476" s="22" t="str">
        <f t="shared" si="29"/>
        <v>3.02</v>
      </c>
      <c r="Y476" s="21">
        <f t="shared" si="30"/>
        <v>0</v>
      </c>
      <c r="Z476" s="21">
        <f t="shared" si="31"/>
        <v>33.387408348342767</v>
      </c>
    </row>
    <row r="477" spans="22:26" x14ac:dyDescent="0.25">
      <c r="V477" s="20">
        <v>1.33</v>
      </c>
      <c r="W477" s="20">
        <f t="shared" si="28"/>
        <v>3.02</v>
      </c>
      <c r="X477" s="22" t="str">
        <f t="shared" si="29"/>
        <v>3.02</v>
      </c>
      <c r="Y477" s="21">
        <f t="shared" si="30"/>
        <v>0</v>
      </c>
      <c r="Z477" s="21">
        <f t="shared" si="31"/>
        <v>32.947943074615367</v>
      </c>
    </row>
    <row r="478" spans="22:26" x14ac:dyDescent="0.25">
      <c r="V478" s="20">
        <v>1.34</v>
      </c>
      <c r="W478" s="20">
        <f t="shared" si="28"/>
        <v>3.02</v>
      </c>
      <c r="X478" s="22" t="str">
        <f t="shared" si="29"/>
        <v>3.02</v>
      </c>
      <c r="Y478" s="21">
        <f t="shared" si="30"/>
        <v>0</v>
      </c>
      <c r="Z478" s="21">
        <f t="shared" si="31"/>
        <v>32.511011045106834</v>
      </c>
    </row>
    <row r="479" spans="22:26" x14ac:dyDescent="0.25">
      <c r="V479" s="20">
        <v>1.35</v>
      </c>
      <c r="W479" s="20">
        <f t="shared" si="28"/>
        <v>3.02</v>
      </c>
      <c r="X479" s="22" t="str">
        <f t="shared" si="29"/>
        <v>3.02</v>
      </c>
      <c r="Y479" s="21">
        <f t="shared" si="30"/>
        <v>0</v>
      </c>
      <c r="Z479" s="21">
        <f t="shared" si="31"/>
        <v>32.076665468383922</v>
      </c>
    </row>
    <row r="480" spans="22:26" x14ac:dyDescent="0.25">
      <c r="V480" s="20">
        <v>1.36</v>
      </c>
      <c r="W480" s="20">
        <f t="shared" si="28"/>
        <v>3.02</v>
      </c>
      <c r="X480" s="22" t="str">
        <f t="shared" si="29"/>
        <v>3.02</v>
      </c>
      <c r="Y480" s="21">
        <f t="shared" si="30"/>
        <v>0</v>
      </c>
      <c r="Z480" s="21">
        <f t="shared" si="31"/>
        <v>31.644958074076612</v>
      </c>
    </row>
    <row r="481" spans="22:26" x14ac:dyDescent="0.25">
      <c r="V481" s="20">
        <v>1.37</v>
      </c>
      <c r="W481" s="20">
        <f t="shared" si="28"/>
        <v>3.02</v>
      </c>
      <c r="X481" s="22" t="str">
        <f t="shared" si="29"/>
        <v>3.02</v>
      </c>
      <c r="Y481" s="21">
        <f t="shared" si="30"/>
        <v>0</v>
      </c>
      <c r="Z481" s="21">
        <f t="shared" si="31"/>
        <v>31.215939112084175</v>
      </c>
    </row>
    <row r="482" spans="22:26" x14ac:dyDescent="0.25">
      <c r="V482" s="20">
        <v>1.38</v>
      </c>
      <c r="W482" s="20">
        <f t="shared" si="28"/>
        <v>3.02</v>
      </c>
      <c r="X482" s="22" t="str">
        <f t="shared" si="29"/>
        <v>3.02</v>
      </c>
      <c r="Y482" s="21">
        <f t="shared" si="30"/>
        <v>0</v>
      </c>
      <c r="Z482" s="21">
        <f t="shared" si="31"/>
        <v>30.789657352526753</v>
      </c>
    </row>
    <row r="483" spans="22:26" x14ac:dyDescent="0.25">
      <c r="V483" s="20">
        <v>1.39</v>
      </c>
      <c r="W483" s="20">
        <f t="shared" si="28"/>
        <v>3.02</v>
      </c>
      <c r="X483" s="22" t="str">
        <f t="shared" si="29"/>
        <v>3.02</v>
      </c>
      <c r="Y483" s="21">
        <f t="shared" si="30"/>
        <v>0</v>
      </c>
      <c r="Z483" s="21">
        <f t="shared" si="31"/>
        <v>30.366160086432345</v>
      </c>
    </row>
    <row r="484" spans="22:26" x14ac:dyDescent="0.25">
      <c r="V484" s="20">
        <v>1.4</v>
      </c>
      <c r="W484" s="20">
        <f t="shared" si="28"/>
        <v>3.02</v>
      </c>
      <c r="X484" s="22" t="str">
        <f t="shared" si="29"/>
        <v>3.02</v>
      </c>
      <c r="Y484" s="21">
        <f t="shared" si="30"/>
        <v>0</v>
      </c>
      <c r="Z484" s="21">
        <f t="shared" si="31"/>
        <v>29.945493127148982</v>
      </c>
    </row>
    <row r="485" spans="22:26" x14ac:dyDescent="0.25">
      <c r="V485" s="20">
        <v>1.41</v>
      </c>
      <c r="W485" s="20">
        <f t="shared" si="28"/>
        <v>3.02</v>
      </c>
      <c r="X485" s="22" t="str">
        <f t="shared" si="29"/>
        <v>3.02</v>
      </c>
      <c r="Y485" s="21">
        <f t="shared" si="30"/>
        <v>0</v>
      </c>
      <c r="Z485" s="21">
        <f t="shared" si="31"/>
        <v>29.527700812471153</v>
      </c>
    </row>
    <row r="486" spans="22:26" x14ac:dyDescent="0.25">
      <c r="V486" s="20">
        <v>1.42</v>
      </c>
      <c r="W486" s="20">
        <f t="shared" si="28"/>
        <v>3.02</v>
      </c>
      <c r="X486" s="22" t="str">
        <f t="shared" si="29"/>
        <v>3.02</v>
      </c>
      <c r="Y486" s="21">
        <f t="shared" si="30"/>
        <v>0</v>
      </c>
      <c r="Z486" s="21">
        <f t="shared" si="31"/>
        <v>29.112826007469526</v>
      </c>
    </row>
    <row r="487" spans="22:26" x14ac:dyDescent="0.25">
      <c r="V487" s="20">
        <v>1.43</v>
      </c>
      <c r="W487" s="20">
        <f t="shared" si="28"/>
        <v>3.02</v>
      </c>
      <c r="X487" s="22" t="str">
        <f t="shared" si="29"/>
        <v>3.02</v>
      </c>
      <c r="Y487" s="21">
        <f t="shared" si="30"/>
        <v>0</v>
      </c>
      <c r="Z487" s="21">
        <f t="shared" si="31"/>
        <v>28.70091010801249</v>
      </c>
    </row>
    <row r="488" spans="22:26" x14ac:dyDescent="0.25">
      <c r="V488" s="20">
        <v>1.44</v>
      </c>
      <c r="W488" s="20">
        <f t="shared" si="28"/>
        <v>3.02</v>
      </c>
      <c r="X488" s="22" t="str">
        <f t="shared" si="29"/>
        <v>3.02</v>
      </c>
      <c r="Y488" s="21">
        <f t="shared" si="30"/>
        <v>0</v>
      </c>
      <c r="Z488" s="21">
        <f t="shared" si="31"/>
        <v>28.291993044967764</v>
      </c>
    </row>
    <row r="489" spans="22:26" x14ac:dyDescent="0.25">
      <c r="V489" s="20">
        <v>1.45</v>
      </c>
      <c r="W489" s="20">
        <f t="shared" si="28"/>
        <v>3.02</v>
      </c>
      <c r="X489" s="22" t="str">
        <f t="shared" si="29"/>
        <v>3.02</v>
      </c>
      <c r="Y489" s="21">
        <f t="shared" si="30"/>
        <v>0</v>
      </c>
      <c r="Z489" s="21">
        <f t="shared" si="31"/>
        <v>27.88611328907206</v>
      </c>
    </row>
    <row r="490" spans="22:26" x14ac:dyDescent="0.25">
      <c r="V490" s="20">
        <v>1.46</v>
      </c>
      <c r="W490" s="20">
        <f t="shared" si="28"/>
        <v>3.02</v>
      </c>
      <c r="X490" s="22" t="str">
        <f t="shared" si="29"/>
        <v>3.02</v>
      </c>
      <c r="Y490" s="21">
        <f t="shared" si="30"/>
        <v>0</v>
      </c>
      <c r="Z490" s="21">
        <f t="shared" si="31"/>
        <v>27.483307856456364</v>
      </c>
    </row>
    <row r="491" spans="22:26" x14ac:dyDescent="0.25">
      <c r="V491" s="20">
        <v>1.47</v>
      </c>
      <c r="W491" s="20">
        <f t="shared" si="28"/>
        <v>3.02</v>
      </c>
      <c r="X491" s="22" t="str">
        <f t="shared" si="29"/>
        <v>3.02</v>
      </c>
      <c r="Y491" s="21">
        <f t="shared" si="30"/>
        <v>0</v>
      </c>
      <c r="Z491" s="21">
        <f t="shared" si="31"/>
        <v>27.083612314814264</v>
      </c>
    </row>
    <row r="492" spans="22:26" x14ac:dyDescent="0.25">
      <c r="V492" s="20">
        <v>1.48</v>
      </c>
      <c r="W492" s="20">
        <f t="shared" si="28"/>
        <v>3.02</v>
      </c>
      <c r="X492" s="22" t="str">
        <f t="shared" si="29"/>
        <v>3.02</v>
      </c>
      <c r="Y492" s="21">
        <f t="shared" si="30"/>
        <v>0</v>
      </c>
      <c r="Z492" s="21">
        <f t="shared" si="31"/>
        <v>26.687060790200469</v>
      </c>
    </row>
    <row r="493" spans="22:26" x14ac:dyDescent="0.25">
      <c r="V493" s="20">
        <v>1.49</v>
      </c>
      <c r="W493" s="20">
        <f t="shared" si="28"/>
        <v>3.02</v>
      </c>
      <c r="X493" s="22" t="str">
        <f t="shared" si="29"/>
        <v>3.02</v>
      </c>
      <c r="Y493" s="21">
        <f t="shared" si="30"/>
        <v>0</v>
      </c>
      <c r="Z493" s="21">
        <f t="shared" si="31"/>
        <v>26.293685974446213</v>
      </c>
    </row>
    <row r="494" spans="22:26" x14ac:dyDescent="0.25">
      <c r="V494" s="20">
        <v>1.5</v>
      </c>
      <c r="W494" s="20">
        <f t="shared" si="28"/>
        <v>3.02</v>
      </c>
      <c r="X494" s="22" t="str">
        <f t="shared" si="29"/>
        <v>3.02</v>
      </c>
      <c r="Y494" s="21">
        <f t="shared" si="30"/>
        <v>0</v>
      </c>
      <c r="Z494" s="21">
        <f t="shared" si="31"/>
        <v>25.903519133178353</v>
      </c>
    </row>
    <row r="495" spans="22:26" x14ac:dyDescent="0.25">
      <c r="V495" s="20">
        <v>1.51</v>
      </c>
      <c r="W495" s="20">
        <f t="shared" si="28"/>
        <v>3.02</v>
      </c>
      <c r="X495" s="22" t="str">
        <f t="shared" si="29"/>
        <v>3.02</v>
      </c>
      <c r="Y495" s="21">
        <f t="shared" si="30"/>
        <v>0</v>
      </c>
      <c r="Z495" s="21">
        <f t="shared" si="31"/>
        <v>25.516590114428379</v>
      </c>
    </row>
    <row r="496" spans="22:26" x14ac:dyDescent="0.25">
      <c r="V496" s="20">
        <v>1.52</v>
      </c>
      <c r="W496" s="20">
        <f t="shared" si="28"/>
        <v>3.02</v>
      </c>
      <c r="X496" s="22" t="str">
        <f t="shared" si="29"/>
        <v>3.02</v>
      </c>
      <c r="Y496" s="21">
        <f t="shared" si="30"/>
        <v>0</v>
      </c>
      <c r="Z496" s="21">
        <f t="shared" si="31"/>
        <v>25.132927357817632</v>
      </c>
    </row>
    <row r="497" spans="22:26" x14ac:dyDescent="0.25">
      <c r="V497" s="20">
        <v>1.53</v>
      </c>
      <c r="W497" s="20">
        <f t="shared" si="28"/>
        <v>3.02</v>
      </c>
      <c r="X497" s="22" t="str">
        <f t="shared" si="29"/>
        <v>3.02</v>
      </c>
      <c r="Y497" s="21">
        <f t="shared" si="30"/>
        <v>0</v>
      </c>
      <c r="Z497" s="21">
        <f t="shared" si="31"/>
        <v>24.752557904304631</v>
      </c>
    </row>
    <row r="498" spans="22:26" x14ac:dyDescent="0.25">
      <c r="V498" s="20">
        <v>1.54</v>
      </c>
      <c r="W498" s="20">
        <f t="shared" si="28"/>
        <v>3.02</v>
      </c>
      <c r="X498" s="22" t="str">
        <f t="shared" si="29"/>
        <v>3.02</v>
      </c>
      <c r="Y498" s="21">
        <f t="shared" si="30"/>
        <v>0</v>
      </c>
      <c r="Z498" s="21">
        <f t="shared" si="31"/>
        <v>24.375507406480359</v>
      </c>
    </row>
    <row r="499" spans="22:26" x14ac:dyDescent="0.25">
      <c r="V499" s="20">
        <v>1.55</v>
      </c>
      <c r="W499" s="20">
        <f t="shared" si="28"/>
        <v>3.02</v>
      </c>
      <c r="X499" s="22" t="str">
        <f t="shared" si="29"/>
        <v>3.02</v>
      </c>
      <c r="Y499" s="21">
        <f t="shared" si="30"/>
        <v>0</v>
      </c>
      <c r="Z499" s="21">
        <f t="shared" si="31"/>
        <v>24.001800139397123</v>
      </c>
    </row>
    <row r="500" spans="22:26" x14ac:dyDescent="0.25">
      <c r="V500" s="20">
        <v>1.56</v>
      </c>
      <c r="W500" s="20">
        <f t="shared" si="28"/>
        <v>3.02</v>
      </c>
      <c r="X500" s="22" t="str">
        <f t="shared" si="29"/>
        <v>3.02</v>
      </c>
      <c r="Y500" s="21">
        <f t="shared" si="30"/>
        <v>0</v>
      </c>
      <c r="Z500" s="21">
        <f t="shared" si="31"/>
        <v>23.631459011916458</v>
      </c>
    </row>
    <row r="501" spans="22:26" x14ac:dyDescent="0.25">
      <c r="V501" s="20">
        <v>1.57</v>
      </c>
      <c r="W501" s="20">
        <f t="shared" si="28"/>
        <v>3.02</v>
      </c>
      <c r="X501" s="22" t="str">
        <f t="shared" si="29"/>
        <v>3.02</v>
      </c>
      <c r="Y501" s="21">
        <f t="shared" si="30"/>
        <v>0</v>
      </c>
      <c r="Z501" s="21">
        <f t="shared" si="31"/>
        <v>23.264505578561423</v>
      </c>
    </row>
    <row r="502" spans="22:26" x14ac:dyDescent="0.25">
      <c r="V502" s="20">
        <v>1.58</v>
      </c>
      <c r="W502" s="20">
        <f t="shared" si="28"/>
        <v>3.02</v>
      </c>
      <c r="X502" s="22" t="str">
        <f t="shared" si="29"/>
        <v>3.02</v>
      </c>
      <c r="Y502" s="21">
        <f t="shared" si="30"/>
        <v>0</v>
      </c>
      <c r="Z502" s="21">
        <f t="shared" si="31"/>
        <v>22.900960051858473</v>
      </c>
    </row>
    <row r="503" spans="22:26" x14ac:dyDescent="0.25">
      <c r="V503" s="20">
        <v>1.59</v>
      </c>
      <c r="W503" s="20">
        <f t="shared" si="28"/>
        <v>3.02</v>
      </c>
      <c r="X503" s="22" t="str">
        <f t="shared" si="29"/>
        <v>3.02</v>
      </c>
      <c r="Y503" s="21">
        <f t="shared" si="30"/>
        <v>0</v>
      </c>
      <c r="Z503" s="21">
        <f t="shared" si="31"/>
        <v>22.540841315154115</v>
      </c>
    </row>
    <row r="504" spans="22:26" x14ac:dyDescent="0.25">
      <c r="V504" s="20">
        <v>1.6</v>
      </c>
      <c r="W504" s="20">
        <f t="shared" si="28"/>
        <v>3.02</v>
      </c>
      <c r="X504" s="22" t="str">
        <f t="shared" si="29"/>
        <v>3.02</v>
      </c>
      <c r="Y504" s="21">
        <f t="shared" si="30"/>
        <v>0</v>
      </c>
      <c r="Z504" s="21">
        <f t="shared" si="31"/>
        <v>22.184166935891113</v>
      </c>
    </row>
    <row r="505" spans="22:26" x14ac:dyDescent="0.25">
      <c r="V505" s="20">
        <v>1.61</v>
      </c>
      <c r="W505" s="20">
        <f t="shared" si="28"/>
        <v>3.02</v>
      </c>
      <c r="X505" s="22" t="str">
        <f t="shared" si="29"/>
        <v>3.02</v>
      </c>
      <c r="Y505" s="21">
        <f t="shared" si="30"/>
        <v>0</v>
      </c>
      <c r="Z505" s="21">
        <f t="shared" si="31"/>
        <v>21.830953179329477</v>
      </c>
    </row>
    <row r="506" spans="22:26" x14ac:dyDescent="0.25">
      <c r="V506" s="20">
        <v>1.62</v>
      </c>
      <c r="W506" s="20">
        <f t="shared" si="28"/>
        <v>3.02</v>
      </c>
      <c r="X506" s="22" t="str">
        <f t="shared" si="29"/>
        <v>3.02</v>
      </c>
      <c r="Y506" s="21">
        <f t="shared" si="30"/>
        <v>0</v>
      </c>
      <c r="Z506" s="21">
        <f t="shared" si="31"/>
        <v>21.481215022696762</v>
      </c>
    </row>
    <row r="507" spans="22:26" x14ac:dyDescent="0.25">
      <c r="V507" s="20">
        <v>1.63</v>
      </c>
      <c r="W507" s="20">
        <f t="shared" si="28"/>
        <v>3.02</v>
      </c>
      <c r="X507" s="22" t="str">
        <f t="shared" si="29"/>
        <v>3.02</v>
      </c>
      <c r="Y507" s="21">
        <f t="shared" si="30"/>
        <v>0</v>
      </c>
      <c r="Z507" s="21">
        <f t="shared" si="31"/>
        <v>21.13496616975273</v>
      </c>
    </row>
    <row r="508" spans="22:26" x14ac:dyDescent="0.25">
      <c r="V508" s="20">
        <v>1.64</v>
      </c>
      <c r="W508" s="20">
        <f t="shared" si="28"/>
        <v>3.02</v>
      </c>
      <c r="X508" s="22" t="str">
        <f t="shared" si="29"/>
        <v>3.02</v>
      </c>
      <c r="Y508" s="21">
        <f t="shared" si="30"/>
        <v>0</v>
      </c>
      <c r="Z508" s="21">
        <f t="shared" si="31"/>
        <v>20.79221906575285</v>
      </c>
    </row>
    <row r="509" spans="22:26" x14ac:dyDescent="0.25">
      <c r="V509" s="20">
        <v>1.65</v>
      </c>
      <c r="W509" s="20">
        <f t="shared" si="28"/>
        <v>3.02</v>
      </c>
      <c r="X509" s="22" t="str">
        <f t="shared" si="29"/>
        <v>3.02</v>
      </c>
      <c r="Y509" s="21">
        <f t="shared" si="30"/>
        <v>0</v>
      </c>
      <c r="Z509" s="21">
        <f t="shared" si="31"/>
        <v>20.45298491279561</v>
      </c>
    </row>
    <row r="510" spans="22:26" x14ac:dyDescent="0.25">
      <c r="V510" s="20">
        <v>1.66</v>
      </c>
      <c r="W510" s="20">
        <f t="shared" si="28"/>
        <v>3.02</v>
      </c>
      <c r="X510" s="22" t="str">
        <f t="shared" si="29"/>
        <v>3.02</v>
      </c>
      <c r="Y510" s="21">
        <f t="shared" si="30"/>
        <v>0</v>
      </c>
      <c r="Z510" s="21">
        <f t="shared" si="31"/>
        <v>20.11727368553812</v>
      </c>
    </row>
    <row r="511" spans="22:26" x14ac:dyDescent="0.25">
      <c r="V511" s="20">
        <v>1.67</v>
      </c>
      <c r="W511" s="20">
        <f t="shared" si="28"/>
        <v>3.02</v>
      </c>
      <c r="X511" s="22" t="str">
        <f t="shared" si="29"/>
        <v>3.02</v>
      </c>
      <c r="Y511" s="21">
        <f t="shared" si="30"/>
        <v>0</v>
      </c>
      <c r="Z511" s="21">
        <f t="shared" si="31"/>
        <v>19.785094147264747</v>
      </c>
    </row>
    <row r="512" spans="22:26" x14ac:dyDescent="0.25">
      <c r="V512" s="20">
        <v>1.68</v>
      </c>
      <c r="W512" s="20">
        <f t="shared" si="28"/>
        <v>3.02</v>
      </c>
      <c r="X512" s="22" t="str">
        <f t="shared" si="29"/>
        <v>3.02</v>
      </c>
      <c r="Y512" s="21">
        <f t="shared" si="30"/>
        <v>0</v>
      </c>
      <c r="Z512" s="21">
        <f t="shared" si="31"/>
        <v>19.456453866293508</v>
      </c>
    </row>
    <row r="513" spans="22:26" x14ac:dyDescent="0.25">
      <c r="V513" s="20">
        <v>1.69</v>
      </c>
      <c r="W513" s="20">
        <f t="shared" si="28"/>
        <v>3.02</v>
      </c>
      <c r="X513" s="22" t="str">
        <f t="shared" si="29"/>
        <v>3.02</v>
      </c>
      <c r="Y513" s="21">
        <f t="shared" si="30"/>
        <v>0</v>
      </c>
      <c r="Z513" s="21">
        <f t="shared" si="31"/>
        <v>19.131359232704806</v>
      </c>
    </row>
    <row r="514" spans="22:26" x14ac:dyDescent="0.25">
      <c r="V514" s="20">
        <v>1.7</v>
      </c>
      <c r="W514" s="20">
        <f t="shared" si="28"/>
        <v>3.02</v>
      </c>
      <c r="X514" s="22" t="str">
        <f t="shared" si="29"/>
        <v>3.02</v>
      </c>
      <c r="Y514" s="21">
        <f t="shared" si="30"/>
        <v>0</v>
      </c>
      <c r="Z514" s="21">
        <f t="shared" si="31"/>
        <v>18.809815475377395</v>
      </c>
    </row>
    <row r="515" spans="22:26" x14ac:dyDescent="0.25">
      <c r="V515" s="20">
        <v>1.71</v>
      </c>
      <c r="W515" s="20">
        <f t="shared" si="28"/>
        <v>3.02</v>
      </c>
      <c r="X515" s="22" t="str">
        <f t="shared" si="29"/>
        <v>3.02</v>
      </c>
      <c r="Y515" s="21">
        <f t="shared" si="30"/>
        <v>0</v>
      </c>
      <c r="Z515" s="21">
        <f t="shared" si="31"/>
        <v>18.491826679316141</v>
      </c>
    </row>
    <row r="516" spans="22:26" x14ac:dyDescent="0.25">
      <c r="V516" s="20">
        <v>1.72</v>
      </c>
      <c r="W516" s="20">
        <f t="shared" si="28"/>
        <v>3.02</v>
      </c>
      <c r="X516" s="22" t="str">
        <f t="shared" si="29"/>
        <v>3.02</v>
      </c>
      <c r="Y516" s="21">
        <f t="shared" si="30"/>
        <v>0</v>
      </c>
      <c r="Z516" s="21">
        <f t="shared" si="31"/>
        <v>18.17739580325658</v>
      </c>
    </row>
    <row r="517" spans="22:26" x14ac:dyDescent="0.25">
      <c r="V517" s="20">
        <v>1.73</v>
      </c>
      <c r="W517" s="20">
        <f t="shared" si="28"/>
        <v>3.02</v>
      </c>
      <c r="X517" s="22" t="str">
        <f t="shared" si="29"/>
        <v>3.02</v>
      </c>
      <c r="Y517" s="21">
        <f t="shared" si="30"/>
        <v>0</v>
      </c>
      <c r="Z517" s="21">
        <f t="shared" si="31"/>
        <v>17.866524697531002</v>
      </c>
    </row>
    <row r="518" spans="22:26" x14ac:dyDescent="0.25">
      <c r="V518" s="20">
        <v>1.74</v>
      </c>
      <c r="W518" s="20">
        <f t="shared" si="28"/>
        <v>3.02</v>
      </c>
      <c r="X518" s="22" t="str">
        <f t="shared" si="29"/>
        <v>3.02</v>
      </c>
      <c r="Y518" s="21">
        <f t="shared" si="30"/>
        <v>0</v>
      </c>
      <c r="Z518" s="21">
        <f t="shared" si="31"/>
        <v>17.559214122181128</v>
      </c>
    </row>
    <row r="519" spans="22:26" x14ac:dyDescent="0.25">
      <c r="V519" s="20">
        <v>1.75</v>
      </c>
      <c r="W519" s="20">
        <f t="shared" si="28"/>
        <v>3.02</v>
      </c>
      <c r="X519" s="22" t="str">
        <f t="shared" si="29"/>
        <v>3.02</v>
      </c>
      <c r="Y519" s="21">
        <f t="shared" si="30"/>
        <v>0</v>
      </c>
      <c r="Z519" s="21">
        <f t="shared" si="31"/>
        <v>17.255463765302309</v>
      </c>
    </row>
    <row r="520" spans="22:26" x14ac:dyDescent="0.25">
      <c r="V520" s="20">
        <v>1.76</v>
      </c>
      <c r="W520" s="20">
        <f t="shared" si="28"/>
        <v>3.02</v>
      </c>
      <c r="X520" s="22" t="str">
        <f t="shared" si="29"/>
        <v>3.02</v>
      </c>
      <c r="Y520" s="21">
        <f t="shared" si="30"/>
        <v>0</v>
      </c>
      <c r="Z520" s="21">
        <f t="shared" si="31"/>
        <v>16.955272261604449</v>
      </c>
    </row>
    <row r="521" spans="22:26" x14ac:dyDescent="0.25">
      <c r="V521" s="20">
        <v>1.77</v>
      </c>
      <c r="W521" s="20">
        <f t="shared" si="28"/>
        <v>3.02</v>
      </c>
      <c r="X521" s="22" t="str">
        <f t="shared" si="29"/>
        <v>3.02</v>
      </c>
      <c r="Y521" s="21">
        <f t="shared" si="30"/>
        <v>0</v>
      </c>
      <c r="Z521" s="21">
        <f t="shared" si="31"/>
        <v>16.658637211174895</v>
      </c>
    </row>
    <row r="522" spans="22:26" x14ac:dyDescent="0.25">
      <c r="V522" s="20">
        <v>1.78</v>
      </c>
      <c r="W522" s="20">
        <f t="shared" si="28"/>
        <v>3.02</v>
      </c>
      <c r="X522" s="22" t="str">
        <f t="shared" si="29"/>
        <v>3.02</v>
      </c>
      <c r="Y522" s="21">
        <f t="shared" si="30"/>
        <v>0</v>
      </c>
      <c r="Z522" s="21">
        <f t="shared" si="31"/>
        <v>16.365555198428563</v>
      </c>
    </row>
    <row r="523" spans="22:26" x14ac:dyDescent="0.25">
      <c r="V523" s="20">
        <v>1.79</v>
      </c>
      <c r="W523" s="20">
        <f t="shared" si="28"/>
        <v>3.02</v>
      </c>
      <c r="X523" s="22" t="str">
        <f t="shared" si="29"/>
        <v>3.02</v>
      </c>
      <c r="Y523" s="21">
        <f t="shared" si="30"/>
        <v>0</v>
      </c>
      <c r="Z523" s="21">
        <f t="shared" si="31"/>
        <v>16.076021811230838</v>
      </c>
    </row>
    <row r="524" spans="22:26" x14ac:dyDescent="0.25">
      <c r="V524" s="20">
        <v>1.8</v>
      </c>
      <c r="W524" s="20">
        <f t="shared" si="28"/>
        <v>3.02</v>
      </c>
      <c r="X524" s="22" t="str">
        <f t="shared" si="29"/>
        <v>3.02</v>
      </c>
      <c r="Y524" s="21">
        <f t="shared" si="30"/>
        <v>0</v>
      </c>
      <c r="Z524" s="21">
        <f t="shared" si="31"/>
        <v>15.790031660178833</v>
      </c>
    </row>
    <row r="525" spans="22:26" x14ac:dyDescent="0.25">
      <c r="V525" s="20">
        <v>1.81</v>
      </c>
      <c r="W525" s="20">
        <f t="shared" si="28"/>
        <v>3.02</v>
      </c>
      <c r="X525" s="22" t="str">
        <f t="shared" si="29"/>
        <v>3.02</v>
      </c>
      <c r="Y525" s="21">
        <f t="shared" si="30"/>
        <v>0</v>
      </c>
      <c r="Z525" s="21">
        <f t="shared" si="31"/>
        <v>15.507578398026801</v>
      </c>
    </row>
    <row r="526" spans="22:26" x14ac:dyDescent="0.25">
      <c r="V526" s="20">
        <v>1.82</v>
      </c>
      <c r="W526" s="20">
        <f t="shared" si="28"/>
        <v>3.02</v>
      </c>
      <c r="X526" s="22" t="str">
        <f t="shared" si="29"/>
        <v>3.02</v>
      </c>
      <c r="Y526" s="21">
        <f t="shared" si="30"/>
        <v>0</v>
      </c>
      <c r="Z526" s="21">
        <f t="shared" si="31"/>
        <v>15.228654739241465</v>
      </c>
    </row>
    <row r="527" spans="22:26" x14ac:dyDescent="0.25">
      <c r="V527" s="20">
        <v>1.83</v>
      </c>
      <c r="W527" s="20">
        <f t="shared" si="28"/>
        <v>3.02</v>
      </c>
      <c r="X527" s="22" t="str">
        <f t="shared" si="29"/>
        <v>3.02</v>
      </c>
      <c r="Y527" s="21">
        <f t="shared" si="30"/>
        <v>0</v>
      </c>
      <c r="Z527" s="21">
        <f t="shared" si="31"/>
        <v>14.953252479673521</v>
      </c>
    </row>
    <row r="528" spans="22:26" x14ac:dyDescent="0.25">
      <c r="V528" s="20">
        <v>1.84</v>
      </c>
      <c r="W528" s="20">
        <f t="shared" si="28"/>
        <v>3.02</v>
      </c>
      <c r="X528" s="22" t="str">
        <f t="shared" si="29"/>
        <v>3.02</v>
      </c>
      <c r="Y528" s="21">
        <f t="shared" si="30"/>
        <v>0</v>
      </c>
      <c r="Z528" s="21">
        <f t="shared" si="31"/>
        <v>14.681362516331381</v>
      </c>
    </row>
    <row r="529" spans="22:26" x14ac:dyDescent="0.25">
      <c r="V529" s="20">
        <v>1.85</v>
      </c>
      <c r="W529" s="20">
        <f t="shared" si="28"/>
        <v>3.02</v>
      </c>
      <c r="X529" s="22" t="str">
        <f t="shared" si="29"/>
        <v>3.02</v>
      </c>
      <c r="Y529" s="21">
        <f t="shared" si="30"/>
        <v>0</v>
      </c>
      <c r="Z529" s="21">
        <f t="shared" si="31"/>
        <v>14.4129748672436</v>
      </c>
    </row>
    <row r="530" spans="22:26" x14ac:dyDescent="0.25">
      <c r="V530" s="20">
        <v>1.86</v>
      </c>
      <c r="W530" s="20">
        <f t="shared" si="28"/>
        <v>3.02</v>
      </c>
      <c r="X530" s="22" t="str">
        <f t="shared" si="29"/>
        <v>3.02</v>
      </c>
      <c r="Y530" s="21">
        <f t="shared" si="30"/>
        <v>0</v>
      </c>
      <c r="Z530" s="21">
        <f t="shared" si="31"/>
        <v>14.148078691396677</v>
      </c>
    </row>
    <row r="531" spans="22:26" x14ac:dyDescent="0.25">
      <c r="V531" s="20">
        <v>1.87</v>
      </c>
      <c r="W531" s="20">
        <f t="shared" si="28"/>
        <v>3.02</v>
      </c>
      <c r="X531" s="22" t="str">
        <f t="shared" si="29"/>
        <v>3.02</v>
      </c>
      <c r="Y531" s="21">
        <f t="shared" si="30"/>
        <v>0</v>
      </c>
      <c r="Z531" s="21">
        <f t="shared" si="31"/>
        <v>13.886662308734838</v>
      </c>
    </row>
    <row r="532" spans="22:26" x14ac:dyDescent="0.25">
      <c r="V532" s="20">
        <v>1.88</v>
      </c>
      <c r="W532" s="20">
        <f t="shared" si="28"/>
        <v>3.02</v>
      </c>
      <c r="X532" s="22" t="str">
        <f t="shared" si="29"/>
        <v>3.02</v>
      </c>
      <c r="Y532" s="21">
        <f t="shared" si="30"/>
        <v>0</v>
      </c>
      <c r="Z532" s="21">
        <f t="shared" si="31"/>
        <v>13.628713220208919</v>
      </c>
    </row>
    <row r="533" spans="22:26" x14ac:dyDescent="0.25">
      <c r="V533" s="20">
        <v>1.89</v>
      </c>
      <c r="W533" s="20">
        <f t="shared" si="28"/>
        <v>3.02</v>
      </c>
      <c r="X533" s="22" t="str">
        <f t="shared" si="29"/>
        <v>3.02</v>
      </c>
      <c r="Y533" s="21">
        <f t="shared" si="30"/>
        <v>0</v>
      </c>
      <c r="Z533" s="21">
        <f t="shared" si="31"/>
        <v>13.374218127861434</v>
      </c>
    </row>
    <row r="534" spans="22:26" x14ac:dyDescent="0.25">
      <c r="V534" s="20">
        <v>1.9</v>
      </c>
      <c r="W534" s="20">
        <f t="shared" si="28"/>
        <v>3.02</v>
      </c>
      <c r="X534" s="22" t="str">
        <f t="shared" si="29"/>
        <v>3.02</v>
      </c>
      <c r="Y534" s="21">
        <f t="shared" si="30"/>
        <v>0</v>
      </c>
      <c r="Z534" s="21">
        <f t="shared" si="31"/>
        <v>13.123162954935323</v>
      </c>
    </row>
    <row r="535" spans="22:26" x14ac:dyDescent="0.25">
      <c r="V535" s="20">
        <v>1.91</v>
      </c>
      <c r="W535" s="20">
        <f t="shared" si="28"/>
        <v>3.02</v>
      </c>
      <c r="X535" s="22" t="str">
        <f t="shared" si="29"/>
        <v>3.02</v>
      </c>
      <c r="Y535" s="21">
        <f t="shared" si="30"/>
        <v>0</v>
      </c>
      <c r="Z535" s="21">
        <f t="shared" si="31"/>
        <v>12.875532865993874</v>
      </c>
    </row>
    <row r="536" spans="22:26" x14ac:dyDescent="0.25">
      <c r="V536" s="20">
        <v>1.92</v>
      </c>
      <c r="W536" s="20">
        <f t="shared" ref="W536:W599" si="32">ROUND(V536*$C$4/SQRT($C$6)+$C$5,2)</f>
        <v>3.02</v>
      </c>
      <c r="X536" s="22" t="str">
        <f t="shared" ref="X536:X599" si="33">CONCATENATE(W536)</f>
        <v>3.02</v>
      </c>
      <c r="Y536" s="21">
        <f t="shared" ref="Y536:Y599" si="34">IF(OR(W536&lt;$E$7,W536&gt;$G$7),0,(EXP(-0.5*V536^2))/($C$4*(1/SQRT($C$6))*SQRT(2*PI())))</f>
        <v>0</v>
      </c>
      <c r="Z536" s="21">
        <f t="shared" ref="Z536:Z599" si="35">IF(AND(W536&gt;=$E$7,W536&lt;=$G$7),0,(EXP(-0.5*V536^2))/($C$4*(1/SQRT($C$6))*SQRT(2*PI())))</f>
        <v>12.631312287039734</v>
      </c>
    </row>
    <row r="537" spans="22:26" x14ac:dyDescent="0.25">
      <c r="V537" s="20">
        <v>1.93</v>
      </c>
      <c r="W537" s="20">
        <f t="shared" si="32"/>
        <v>3.02</v>
      </c>
      <c r="X537" s="22" t="str">
        <f t="shared" si="33"/>
        <v>3.02</v>
      </c>
      <c r="Y537" s="21">
        <f t="shared" si="34"/>
        <v>0</v>
      </c>
      <c r="Z537" s="21">
        <f t="shared" si="35"/>
        <v>12.390484925621035</v>
      </c>
    </row>
    <row r="538" spans="22:26" x14ac:dyDescent="0.25">
      <c r="V538" s="20">
        <v>1.94</v>
      </c>
      <c r="W538" s="20">
        <f t="shared" si="32"/>
        <v>3.02</v>
      </c>
      <c r="X538" s="22" t="str">
        <f t="shared" si="33"/>
        <v>3.02</v>
      </c>
      <c r="Y538" s="21">
        <f t="shared" si="34"/>
        <v>0</v>
      </c>
      <c r="Z538" s="21">
        <f t="shared" si="35"/>
        <v>12.153033790912959</v>
      </c>
    </row>
    <row r="539" spans="22:26" x14ac:dyDescent="0.25">
      <c r="V539" s="20">
        <v>1.95</v>
      </c>
      <c r="W539" s="20">
        <f t="shared" si="32"/>
        <v>3.02</v>
      </c>
      <c r="X539" s="22" t="str">
        <f t="shared" si="33"/>
        <v>3.02</v>
      </c>
      <c r="Y539" s="21">
        <f t="shared" si="34"/>
        <v>0</v>
      </c>
      <c r="Z539" s="21">
        <f t="shared" si="35"/>
        <v>11.918941213763217</v>
      </c>
    </row>
    <row r="540" spans="22:26" x14ac:dyDescent="0.25">
      <c r="V540" s="20">
        <v>1.96</v>
      </c>
      <c r="W540" s="20">
        <f t="shared" si="32"/>
        <v>3.02</v>
      </c>
      <c r="X540" s="22" t="str">
        <f t="shared" si="33"/>
        <v>3.02</v>
      </c>
      <c r="Y540" s="21">
        <f t="shared" si="34"/>
        <v>0</v>
      </c>
      <c r="Z540" s="21">
        <f t="shared" si="35"/>
        <v>11.688188866690297</v>
      </c>
    </row>
    <row r="541" spans="22:26" x14ac:dyDescent="0.25">
      <c r="V541" s="20">
        <v>1.97</v>
      </c>
      <c r="W541" s="20">
        <f t="shared" si="32"/>
        <v>3.02</v>
      </c>
      <c r="X541" s="22" t="str">
        <f t="shared" si="33"/>
        <v>3.02</v>
      </c>
      <c r="Y541" s="21">
        <f t="shared" si="34"/>
        <v>0</v>
      </c>
      <c r="Z541" s="21">
        <f t="shared" si="35"/>
        <v>11.460757783823428</v>
      </c>
    </row>
    <row r="542" spans="22:26" x14ac:dyDescent="0.25">
      <c r="V542" s="20">
        <v>1.98</v>
      </c>
      <c r="W542" s="20">
        <f t="shared" si="32"/>
        <v>3.02</v>
      </c>
      <c r="X542" s="22" t="str">
        <f t="shared" si="33"/>
        <v>3.02</v>
      </c>
      <c r="Y542" s="21">
        <f t="shared" si="34"/>
        <v>0</v>
      </c>
      <c r="Z542" s="21">
        <f t="shared" si="35"/>
        <v>11.236628380773611</v>
      </c>
    </row>
    <row r="543" spans="22:26" x14ac:dyDescent="0.25">
      <c r="V543" s="20">
        <v>1.99</v>
      </c>
      <c r="W543" s="20">
        <f t="shared" si="32"/>
        <v>3.02</v>
      </c>
      <c r="X543" s="22" t="str">
        <f t="shared" si="33"/>
        <v>3.02</v>
      </c>
      <c r="Y543" s="21">
        <f t="shared" si="34"/>
        <v>0</v>
      </c>
      <c r="Z543" s="21">
        <f t="shared" si="35"/>
        <v>11.015780474425155</v>
      </c>
    </row>
    <row r="544" spans="22:26" x14ac:dyDescent="0.25">
      <c r="V544" s="20">
        <v>2</v>
      </c>
      <c r="W544" s="20">
        <f t="shared" si="32"/>
        <v>3.02</v>
      </c>
      <c r="X544" s="22" t="str">
        <f t="shared" si="33"/>
        <v>3.02</v>
      </c>
      <c r="Y544" s="21">
        <f t="shared" si="34"/>
        <v>0</v>
      </c>
      <c r="Z544" s="21">
        <f t="shared" si="35"/>
        <v>10.798193302637614</v>
      </c>
    </row>
    <row r="545" spans="22:26" x14ac:dyDescent="0.25">
      <c r="V545" s="20">
        <v>2.0099999999999998</v>
      </c>
      <c r="W545" s="20">
        <f t="shared" si="32"/>
        <v>3.02</v>
      </c>
      <c r="X545" s="22" t="str">
        <f t="shared" si="33"/>
        <v>3.02</v>
      </c>
      <c r="Y545" s="21">
        <f t="shared" si="34"/>
        <v>0</v>
      </c>
      <c r="Z545" s="21">
        <f t="shared" si="35"/>
        <v>10.583845543848065</v>
      </c>
    </row>
    <row r="546" spans="22:26" x14ac:dyDescent="0.25">
      <c r="V546" s="20">
        <v>2.02</v>
      </c>
      <c r="W546" s="20">
        <f t="shared" si="32"/>
        <v>3.02</v>
      </c>
      <c r="X546" s="22" t="str">
        <f t="shared" si="33"/>
        <v>3.02</v>
      </c>
      <c r="Y546" s="21">
        <f t="shared" si="34"/>
        <v>0</v>
      </c>
      <c r="Z546" s="21">
        <f t="shared" si="35"/>
        <v>10.372715336564115</v>
      </c>
    </row>
    <row r="547" spans="22:26" x14ac:dyDescent="0.25">
      <c r="V547" s="20">
        <v>2.0299999999999998</v>
      </c>
      <c r="W547" s="20">
        <f t="shared" si="32"/>
        <v>3.02</v>
      </c>
      <c r="X547" s="22" t="str">
        <f t="shared" si="33"/>
        <v>3.02</v>
      </c>
      <c r="Y547" s="21">
        <f t="shared" si="34"/>
        <v>0</v>
      </c>
      <c r="Z547" s="21">
        <f t="shared" si="35"/>
        <v>10.164780298738243</v>
      </c>
    </row>
    <row r="548" spans="22:26" x14ac:dyDescent="0.25">
      <c r="V548" s="20">
        <v>2.04</v>
      </c>
      <c r="W548" s="20">
        <f t="shared" si="32"/>
        <v>3.02</v>
      </c>
      <c r="X548" s="22" t="str">
        <f t="shared" si="33"/>
        <v>3.02</v>
      </c>
      <c r="Y548" s="21">
        <f t="shared" si="34"/>
        <v>0</v>
      </c>
      <c r="Z548" s="21">
        <f t="shared" si="35"/>
        <v>9.9600175470141554</v>
      </c>
    </row>
    <row r="549" spans="22:26" x14ac:dyDescent="0.25">
      <c r="V549" s="20">
        <v>2.0499999999999998</v>
      </c>
      <c r="W549" s="20">
        <f t="shared" si="32"/>
        <v>3.02</v>
      </c>
      <c r="X549" s="22" t="str">
        <f t="shared" si="33"/>
        <v>3.02</v>
      </c>
      <c r="Y549" s="21">
        <f t="shared" si="34"/>
        <v>0</v>
      </c>
      <c r="Z549" s="21">
        <f t="shared" si="35"/>
        <v>9.7584037158365557</v>
      </c>
    </row>
    <row r="550" spans="22:26" x14ac:dyDescent="0.25">
      <c r="V550" s="20">
        <v>2.06</v>
      </c>
      <c r="W550" s="20">
        <f t="shared" si="32"/>
        <v>3.02</v>
      </c>
      <c r="X550" s="22" t="str">
        <f t="shared" si="33"/>
        <v>3.02</v>
      </c>
      <c r="Y550" s="21">
        <f t="shared" si="34"/>
        <v>0</v>
      </c>
      <c r="Z550" s="21">
        <f t="shared" si="35"/>
        <v>9.5599149764154081</v>
      </c>
    </row>
    <row r="551" spans="22:26" x14ac:dyDescent="0.25">
      <c r="V551" s="20">
        <v>2.0699999999999998</v>
      </c>
      <c r="W551" s="20">
        <f t="shared" si="32"/>
        <v>3.02</v>
      </c>
      <c r="X551" s="22" t="str">
        <f t="shared" si="33"/>
        <v>3.02</v>
      </c>
      <c r="Y551" s="21">
        <f t="shared" si="34"/>
        <v>0</v>
      </c>
      <c r="Z551" s="21">
        <f t="shared" si="35"/>
        <v>9.3645270555366338</v>
      </c>
    </row>
    <row r="552" spans="22:26" x14ac:dyDescent="0.25">
      <c r="V552" s="20">
        <v>2.08</v>
      </c>
      <c r="W552" s="20">
        <f t="shared" si="32"/>
        <v>3.02</v>
      </c>
      <c r="X552" s="22" t="str">
        <f t="shared" si="33"/>
        <v>3.02</v>
      </c>
      <c r="Y552" s="21">
        <f t="shared" si="34"/>
        <v>0</v>
      </c>
      <c r="Z552" s="21">
        <f t="shared" si="35"/>
        <v>9.1722152542109789</v>
      </c>
    </row>
    <row r="553" spans="22:26" x14ac:dyDescent="0.25">
      <c r="V553" s="20">
        <v>2.09</v>
      </c>
      <c r="W553" s="20">
        <f t="shared" si="32"/>
        <v>3.02</v>
      </c>
      <c r="X553" s="22" t="str">
        <f t="shared" si="33"/>
        <v>3.02</v>
      </c>
      <c r="Y553" s="21">
        <f t="shared" si="34"/>
        <v>0</v>
      </c>
      <c r="Z553" s="21">
        <f t="shared" si="35"/>
        <v>8.9829544661534211</v>
      </c>
    </row>
    <row r="554" spans="22:26" x14ac:dyDescent="0.25">
      <c r="V554" s="20">
        <v>2.1</v>
      </c>
      <c r="W554" s="20">
        <f t="shared" si="32"/>
        <v>3.02</v>
      </c>
      <c r="X554" s="22" t="str">
        <f t="shared" si="33"/>
        <v>3.02</v>
      </c>
      <c r="Y554" s="21">
        <f t="shared" si="34"/>
        <v>0</v>
      </c>
      <c r="Z554" s="21">
        <f t="shared" si="35"/>
        <v>8.7967191960854407</v>
      </c>
    </row>
    <row r="555" spans="22:26" x14ac:dyDescent="0.25">
      <c r="V555" s="20">
        <v>2.11</v>
      </c>
      <c r="W555" s="20">
        <f t="shared" si="32"/>
        <v>3.02</v>
      </c>
      <c r="X555" s="22" t="str">
        <f t="shared" si="33"/>
        <v>3.02</v>
      </c>
      <c r="Y555" s="21">
        <f t="shared" si="34"/>
        <v>0</v>
      </c>
      <c r="Z555" s="21">
        <f t="shared" si="35"/>
        <v>8.6134835778531489</v>
      </c>
    </row>
    <row r="556" spans="22:26" x14ac:dyDescent="0.25">
      <c r="V556" s="20">
        <v>2.12</v>
      </c>
      <c r="W556" s="20">
        <f t="shared" si="32"/>
        <v>3.02</v>
      </c>
      <c r="X556" s="22" t="str">
        <f t="shared" si="33"/>
        <v>3.02</v>
      </c>
      <c r="Y556" s="21">
        <f t="shared" si="34"/>
        <v>0</v>
      </c>
      <c r="Z556" s="21">
        <f t="shared" si="35"/>
        <v>8.4332213923540635</v>
      </c>
    </row>
    <row r="557" spans="22:26" x14ac:dyDescent="0.25">
      <c r="V557" s="20">
        <v>2.13</v>
      </c>
      <c r="W557" s="20">
        <f t="shared" si="32"/>
        <v>3.02</v>
      </c>
      <c r="X557" s="22" t="str">
        <f t="shared" si="33"/>
        <v>3.02</v>
      </c>
      <c r="Y557" s="21">
        <f t="shared" si="34"/>
        <v>0</v>
      </c>
      <c r="Z557" s="21">
        <f t="shared" si="35"/>
        <v>8.2559060852660853</v>
      </c>
    </row>
    <row r="558" spans="22:26" x14ac:dyDescent="0.25">
      <c r="V558" s="20">
        <v>2.14</v>
      </c>
      <c r="W558" s="20">
        <f t="shared" si="32"/>
        <v>3.02</v>
      </c>
      <c r="X558" s="22" t="str">
        <f t="shared" si="33"/>
        <v>3.02</v>
      </c>
      <c r="Y558" s="21">
        <f t="shared" si="34"/>
        <v>0</v>
      </c>
      <c r="Z558" s="21">
        <f t="shared" si="35"/>
        <v>8.081510784572064</v>
      </c>
    </row>
    <row r="559" spans="22:26" x14ac:dyDescent="0.25">
      <c r="V559" s="20">
        <v>2.15</v>
      </c>
      <c r="W559" s="20">
        <f t="shared" si="32"/>
        <v>3.02</v>
      </c>
      <c r="X559" s="22" t="str">
        <f t="shared" si="33"/>
        <v>3.02</v>
      </c>
      <c r="Y559" s="21">
        <f t="shared" si="34"/>
        <v>0</v>
      </c>
      <c r="Z559" s="21">
        <f t="shared" si="35"/>
        <v>7.9100083178740457</v>
      </c>
    </row>
    <row r="560" spans="22:26" x14ac:dyDescent="0.25">
      <c r="V560" s="20">
        <v>2.16</v>
      </c>
      <c r="W560" s="20">
        <f t="shared" si="32"/>
        <v>3.02</v>
      </c>
      <c r="X560" s="22" t="str">
        <f t="shared" si="33"/>
        <v>3.02</v>
      </c>
      <c r="Y560" s="21">
        <f t="shared" si="34"/>
        <v>0</v>
      </c>
      <c r="Z560" s="21">
        <f t="shared" si="35"/>
        <v>7.741371229491123</v>
      </c>
    </row>
    <row r="561" spans="22:26" x14ac:dyDescent="0.25">
      <c r="V561" s="20">
        <v>2.17</v>
      </c>
      <c r="W561" s="20">
        <f t="shared" si="32"/>
        <v>3.02</v>
      </c>
      <c r="X561" s="22" t="str">
        <f t="shared" si="33"/>
        <v>3.02</v>
      </c>
      <c r="Y561" s="21">
        <f t="shared" si="34"/>
        <v>0</v>
      </c>
      <c r="Z561" s="21">
        <f t="shared" si="35"/>
        <v>7.5755717973354981</v>
      </c>
    </row>
    <row r="562" spans="22:26" x14ac:dyDescent="0.25">
      <c r="V562" s="20">
        <v>2.1800000000000002</v>
      </c>
      <c r="W562" s="20">
        <f t="shared" si="32"/>
        <v>3.02</v>
      </c>
      <c r="X562" s="22" t="str">
        <f t="shared" si="33"/>
        <v>3.02</v>
      </c>
      <c r="Y562" s="21">
        <f t="shared" si="34"/>
        <v>0</v>
      </c>
      <c r="Z562" s="21">
        <f t="shared" si="35"/>
        <v>7.412582049561296</v>
      </c>
    </row>
    <row r="563" spans="22:26" x14ac:dyDescent="0.25">
      <c r="V563" s="20">
        <v>2.19</v>
      </c>
      <c r="W563" s="20">
        <f t="shared" si="32"/>
        <v>3.02</v>
      </c>
      <c r="X563" s="22" t="str">
        <f t="shared" si="33"/>
        <v>3.02</v>
      </c>
      <c r="Y563" s="21">
        <f t="shared" si="34"/>
        <v>0</v>
      </c>
      <c r="Z563" s="21">
        <f t="shared" si="35"/>
        <v>7.2523737809812463</v>
      </c>
    </row>
    <row r="564" spans="22:26" x14ac:dyDescent="0.25">
      <c r="V564" s="20">
        <v>2.2000000000000002</v>
      </c>
      <c r="W564" s="20">
        <f t="shared" si="32"/>
        <v>3.02</v>
      </c>
      <c r="X564" s="22" t="str">
        <f t="shared" si="33"/>
        <v>3.02</v>
      </c>
      <c r="Y564" s="21">
        <f t="shared" si="34"/>
        <v>0</v>
      </c>
      <c r="Z564" s="21">
        <f t="shared" si="35"/>
        <v>7.0949185692462864</v>
      </c>
    </row>
    <row r="565" spans="22:26" x14ac:dyDescent="0.25">
      <c r="V565" s="20">
        <v>2.21</v>
      </c>
      <c r="W565" s="20">
        <f t="shared" si="32"/>
        <v>3.02</v>
      </c>
      <c r="X565" s="22" t="str">
        <f t="shared" si="33"/>
        <v>3.02</v>
      </c>
      <c r="Y565" s="21">
        <f t="shared" si="34"/>
        <v>0</v>
      </c>
      <c r="Z565" s="21">
        <f t="shared" si="35"/>
        <v>6.9401877907837655</v>
      </c>
    </row>
    <row r="566" spans="22:26" x14ac:dyDescent="0.25">
      <c r="V566" s="20">
        <v>2.2200000000000002</v>
      </c>
      <c r="W566" s="20">
        <f t="shared" si="32"/>
        <v>3.02</v>
      </c>
      <c r="X566" s="22" t="str">
        <f t="shared" si="33"/>
        <v>3.02</v>
      </c>
      <c r="Y566" s="21">
        <f t="shared" si="34"/>
        <v>0</v>
      </c>
      <c r="Z566" s="21">
        <f t="shared" si="35"/>
        <v>6.7881526364898379</v>
      </c>
    </row>
    <row r="567" spans="22:26" x14ac:dyDescent="0.25">
      <c r="V567" s="20">
        <v>2.23</v>
      </c>
      <c r="W567" s="20">
        <f t="shared" si="32"/>
        <v>3.02</v>
      </c>
      <c r="X567" s="22" t="str">
        <f t="shared" si="33"/>
        <v>3.02</v>
      </c>
      <c r="Y567" s="21">
        <f t="shared" si="34"/>
        <v>0</v>
      </c>
      <c r="Z567" s="21">
        <f t="shared" si="35"/>
        <v>6.6387841271722259</v>
      </c>
    </row>
    <row r="568" spans="22:26" x14ac:dyDescent="0.25">
      <c r="V568" s="20">
        <v>2.2400000000000002</v>
      </c>
      <c r="W568" s="20">
        <f t="shared" si="32"/>
        <v>3.02</v>
      </c>
      <c r="X568" s="22" t="str">
        <f t="shared" si="33"/>
        <v>3.02</v>
      </c>
      <c r="Y568" s="21">
        <f t="shared" si="34"/>
        <v>0</v>
      </c>
      <c r="Z568" s="21">
        <f t="shared" si="35"/>
        <v>6.4920531287394896</v>
      </c>
    </row>
    <row r="569" spans="22:26" x14ac:dyDescent="0.25">
      <c r="V569" s="20">
        <v>2.25</v>
      </c>
      <c r="W569" s="20">
        <f t="shared" si="32"/>
        <v>3.02</v>
      </c>
      <c r="X569" s="22" t="str">
        <f t="shared" si="33"/>
        <v>3.02</v>
      </c>
      <c r="Y569" s="21">
        <f t="shared" si="34"/>
        <v>0</v>
      </c>
      <c r="Z569" s="21">
        <f t="shared" si="35"/>
        <v>6.3479303671334852</v>
      </c>
    </row>
    <row r="570" spans="22:26" x14ac:dyDescent="0.25">
      <c r="V570" s="20">
        <v>2.2599999999999998</v>
      </c>
      <c r="W570" s="20">
        <f t="shared" si="32"/>
        <v>3.02</v>
      </c>
      <c r="X570" s="22" t="str">
        <f t="shared" si="33"/>
        <v>3.02</v>
      </c>
      <c r="Y570" s="21">
        <f t="shared" si="34"/>
        <v>0</v>
      </c>
      <c r="Z570" s="21">
        <f t="shared" si="35"/>
        <v>6.2063864430016551</v>
      </c>
    </row>
    <row r="571" spans="22:26" x14ac:dyDescent="0.25">
      <c r="V571" s="20">
        <v>2.27</v>
      </c>
      <c r="W571" s="20">
        <f t="shared" si="32"/>
        <v>3.02</v>
      </c>
      <c r="X571" s="22" t="str">
        <f t="shared" si="33"/>
        <v>3.02</v>
      </c>
      <c r="Y571" s="21">
        <f t="shared" si="34"/>
        <v>0</v>
      </c>
      <c r="Z571" s="21">
        <f t="shared" si="35"/>
        <v>6.0673918461063288</v>
      </c>
    </row>
    <row r="572" spans="22:26" x14ac:dyDescent="0.25">
      <c r="V572" s="20">
        <v>2.2799999999999998</v>
      </c>
      <c r="W572" s="20">
        <f t="shared" si="32"/>
        <v>3.02</v>
      </c>
      <c r="X572" s="22" t="str">
        <f t="shared" si="33"/>
        <v>3.02</v>
      </c>
      <c r="Y572" s="21">
        <f t="shared" si="34"/>
        <v>0</v>
      </c>
      <c r="Z572" s="21">
        <f t="shared" si="35"/>
        <v>5.9309169694682566</v>
      </c>
    </row>
    <row r="573" spans="22:26" x14ac:dyDescent="0.25">
      <c r="V573" s="20">
        <v>2.29</v>
      </c>
      <c r="W573" s="20">
        <f t="shared" si="32"/>
        <v>3.02</v>
      </c>
      <c r="X573" s="22" t="str">
        <f t="shared" si="33"/>
        <v>3.02</v>
      </c>
      <c r="Y573" s="21">
        <f t="shared" si="34"/>
        <v>0</v>
      </c>
      <c r="Z573" s="21">
        <f t="shared" si="35"/>
        <v>5.7969321232418833</v>
      </c>
    </row>
    <row r="574" spans="22:26" x14ac:dyDescent="0.25">
      <c r="V574" s="20">
        <v>2.2999999999999998</v>
      </c>
      <c r="W574" s="20">
        <f t="shared" si="32"/>
        <v>3.02</v>
      </c>
      <c r="X574" s="22" t="str">
        <f t="shared" si="33"/>
        <v>3.02</v>
      </c>
      <c r="Y574" s="21">
        <f t="shared" si="34"/>
        <v>0</v>
      </c>
      <c r="Z574" s="21">
        <f t="shared" si="35"/>
        <v>5.6654075483202382</v>
      </c>
    </row>
    <row r="575" spans="22:26" x14ac:dyDescent="0.25">
      <c r="V575" s="20">
        <v>2.31</v>
      </c>
      <c r="W575" s="20">
        <f t="shared" si="32"/>
        <v>3.02</v>
      </c>
      <c r="X575" s="22" t="str">
        <f t="shared" si="33"/>
        <v>3.02</v>
      </c>
      <c r="Y575" s="21">
        <f t="shared" si="34"/>
        <v>0</v>
      </c>
      <c r="Z575" s="21">
        <f t="shared" si="35"/>
        <v>5.5363134296673158</v>
      </c>
    </row>
    <row r="576" spans="22:26" x14ac:dyDescent="0.25">
      <c r="V576" s="20">
        <v>2.3199999999999998</v>
      </c>
      <c r="W576" s="20">
        <f t="shared" si="32"/>
        <v>3.02</v>
      </c>
      <c r="X576" s="22" t="str">
        <f t="shared" si="33"/>
        <v>3.02</v>
      </c>
      <c r="Y576" s="21">
        <f t="shared" si="34"/>
        <v>0</v>
      </c>
      <c r="Z576" s="21">
        <f t="shared" si="35"/>
        <v>5.4096199093763575</v>
      </c>
    </row>
    <row r="577" spans="22:26" x14ac:dyDescent="0.25">
      <c r="V577" s="20">
        <v>2.33</v>
      </c>
      <c r="W577" s="20">
        <f t="shared" si="32"/>
        <v>3.02</v>
      </c>
      <c r="X577" s="22" t="str">
        <f t="shared" si="33"/>
        <v>3.02</v>
      </c>
      <c r="Y577" s="21">
        <f t="shared" si="34"/>
        <v>0</v>
      </c>
      <c r="Z577" s="21">
        <f t="shared" si="35"/>
        <v>5.2852970994523458</v>
      </c>
    </row>
    <row r="578" spans="22:26" x14ac:dyDescent="0.25">
      <c r="V578" s="20">
        <v>2.34</v>
      </c>
      <c r="W578" s="20">
        <f t="shared" si="32"/>
        <v>3.02</v>
      </c>
      <c r="X578" s="22" t="str">
        <f t="shared" si="33"/>
        <v>3.02</v>
      </c>
      <c r="Y578" s="21">
        <f t="shared" si="34"/>
        <v>0</v>
      </c>
      <c r="Z578" s="21">
        <f t="shared" si="35"/>
        <v>5.1633150943175394</v>
      </c>
    </row>
    <row r="579" spans="22:26" x14ac:dyDescent="0.25">
      <c r="V579" s="20">
        <v>2.35</v>
      </c>
      <c r="W579" s="20">
        <f t="shared" si="32"/>
        <v>3.02</v>
      </c>
      <c r="X579" s="22" t="str">
        <f t="shared" si="33"/>
        <v>3.02</v>
      </c>
      <c r="Y579" s="21">
        <f t="shared" si="34"/>
        <v>0</v>
      </c>
      <c r="Z579" s="21">
        <f t="shared" si="35"/>
        <v>5.0436439830388773</v>
      </c>
    </row>
    <row r="580" spans="22:26" x14ac:dyDescent="0.25">
      <c r="V580" s="20">
        <v>2.36</v>
      </c>
      <c r="W580" s="20">
        <f t="shared" si="32"/>
        <v>3.02</v>
      </c>
      <c r="X580" s="22" t="str">
        <f t="shared" si="33"/>
        <v>3.02</v>
      </c>
      <c r="Y580" s="21">
        <f t="shared" si="34"/>
        <v>0</v>
      </c>
      <c r="Z580" s="21">
        <f t="shared" si="35"/>
        <v>4.9262538612765026</v>
      </c>
    </row>
    <row r="581" spans="22:26" x14ac:dyDescent="0.25">
      <c r="V581" s="20">
        <v>2.37</v>
      </c>
      <c r="W581" s="20">
        <f t="shared" si="32"/>
        <v>3.02</v>
      </c>
      <c r="X581" s="22" t="str">
        <f t="shared" si="33"/>
        <v>3.02</v>
      </c>
      <c r="Y581" s="21">
        <f t="shared" si="34"/>
        <v>0</v>
      </c>
      <c r="Z581" s="21">
        <f t="shared" si="35"/>
        <v>4.8111148429525956</v>
      </c>
    </row>
    <row r="582" spans="22:26" x14ac:dyDescent="0.25">
      <c r="V582" s="20">
        <v>2.38</v>
      </c>
      <c r="W582" s="20">
        <f t="shared" si="32"/>
        <v>3.02</v>
      </c>
      <c r="X582" s="22" t="str">
        <f t="shared" si="33"/>
        <v>3.02</v>
      </c>
      <c r="Y582" s="21">
        <f t="shared" si="34"/>
        <v>0</v>
      </c>
      <c r="Z582" s="21">
        <f t="shared" si="35"/>
        <v>4.6981970716402737</v>
      </c>
    </row>
    <row r="583" spans="22:26" x14ac:dyDescent="0.25">
      <c r="V583" s="20">
        <v>2.39</v>
      </c>
      <c r="W583" s="20">
        <f t="shared" si="32"/>
        <v>3.02</v>
      </c>
      <c r="X583" s="22" t="str">
        <f t="shared" si="33"/>
        <v>3.02</v>
      </c>
      <c r="Y583" s="21">
        <f t="shared" si="34"/>
        <v>0</v>
      </c>
      <c r="Z583" s="21">
        <f t="shared" si="35"/>
        <v>4.5874707316721395</v>
      </c>
    </row>
    <row r="584" spans="22:26" x14ac:dyDescent="0.25">
      <c r="V584" s="20">
        <v>2.4</v>
      </c>
      <c r="W584" s="20">
        <f t="shared" si="32"/>
        <v>3.02</v>
      </c>
      <c r="X584" s="22" t="str">
        <f t="shared" si="33"/>
        <v>3.02</v>
      </c>
      <c r="Y584" s="21">
        <f t="shared" si="34"/>
        <v>0</v>
      </c>
      <c r="Z584" s="21">
        <f t="shared" si="35"/>
        <v>4.4789060589685805</v>
      </c>
    </row>
    <row r="585" spans="22:26" x14ac:dyDescent="0.25">
      <c r="V585" s="20">
        <v>2.41</v>
      </c>
      <c r="W585" s="20">
        <f t="shared" si="32"/>
        <v>3.02</v>
      </c>
      <c r="X585" s="22" t="str">
        <f t="shared" si="33"/>
        <v>3.02</v>
      </c>
      <c r="Y585" s="21">
        <f t="shared" si="34"/>
        <v>0</v>
      </c>
      <c r="Z585" s="21">
        <f t="shared" si="35"/>
        <v>4.372473351585878</v>
      </c>
    </row>
    <row r="586" spans="22:26" x14ac:dyDescent="0.25">
      <c r="V586" s="20">
        <v>2.42</v>
      </c>
      <c r="W586" s="20">
        <f t="shared" si="32"/>
        <v>3.02</v>
      </c>
      <c r="X586" s="22" t="str">
        <f t="shared" si="33"/>
        <v>3.02</v>
      </c>
      <c r="Y586" s="21">
        <f t="shared" si="34"/>
        <v>0</v>
      </c>
      <c r="Z586" s="21">
        <f t="shared" si="35"/>
        <v>4.2681429799845576</v>
      </c>
    </row>
    <row r="587" spans="22:26" x14ac:dyDescent="0.25">
      <c r="V587" s="20">
        <v>2.4300000000000002</v>
      </c>
      <c r="W587" s="20">
        <f t="shared" si="32"/>
        <v>3.02</v>
      </c>
      <c r="X587" s="22" t="str">
        <f t="shared" si="33"/>
        <v>3.02</v>
      </c>
      <c r="Y587" s="21">
        <f t="shared" si="34"/>
        <v>0</v>
      </c>
      <c r="Z587" s="21">
        <f t="shared" si="35"/>
        <v>4.165885397018438</v>
      </c>
    </row>
    <row r="588" spans="22:26" x14ac:dyDescent="0.25">
      <c r="V588" s="20">
        <v>2.44</v>
      </c>
      <c r="W588" s="20">
        <f t="shared" si="32"/>
        <v>3.02</v>
      </c>
      <c r="X588" s="22" t="str">
        <f t="shared" si="33"/>
        <v>3.02</v>
      </c>
      <c r="Y588" s="21">
        <f t="shared" si="34"/>
        <v>0</v>
      </c>
      <c r="Z588" s="21">
        <f t="shared" si="35"/>
        <v>4.0656711476451681</v>
      </c>
    </row>
    <row r="589" spans="22:26" x14ac:dyDescent="0.25">
      <c r="V589" s="20">
        <v>2.4500000000000002</v>
      </c>
      <c r="W589" s="20">
        <f t="shared" si="32"/>
        <v>3.02</v>
      </c>
      <c r="X589" s="22" t="str">
        <f t="shared" si="33"/>
        <v>3.02</v>
      </c>
      <c r="Y589" s="21">
        <f t="shared" si="34"/>
        <v>0</v>
      </c>
      <c r="Z589" s="21">
        <f t="shared" si="35"/>
        <v>3.9674708783590633</v>
      </c>
    </row>
    <row r="590" spans="22:26" x14ac:dyDescent="0.25">
      <c r="V590" s="20">
        <v>2.46</v>
      </c>
      <c r="W590" s="20">
        <f t="shared" si="32"/>
        <v>3.02</v>
      </c>
      <c r="X590" s="22" t="str">
        <f t="shared" si="33"/>
        <v>3.02</v>
      </c>
      <c r="Y590" s="21">
        <f t="shared" si="34"/>
        <v>0</v>
      </c>
      <c r="Z590" s="21">
        <f t="shared" si="35"/>
        <v>3.8712553463473931</v>
      </c>
    </row>
    <row r="591" spans="22:26" x14ac:dyDescent="0.25">
      <c r="V591" s="20">
        <v>2.4700000000000002</v>
      </c>
      <c r="W591" s="20">
        <f t="shared" si="32"/>
        <v>3.02</v>
      </c>
      <c r="X591" s="22" t="str">
        <f t="shared" si="33"/>
        <v>3.02</v>
      </c>
      <c r="Y591" s="21">
        <f t="shared" si="34"/>
        <v>0</v>
      </c>
      <c r="Z591" s="21">
        <f t="shared" si="35"/>
        <v>3.776995428371233</v>
      </c>
    </row>
    <row r="592" spans="22:26" x14ac:dyDescent="0.25">
      <c r="V592" s="20">
        <v>2.48</v>
      </c>
      <c r="W592" s="20">
        <f t="shared" si="32"/>
        <v>3.02</v>
      </c>
      <c r="X592" s="22" t="str">
        <f t="shared" si="33"/>
        <v>3.02</v>
      </c>
      <c r="Y592" s="21">
        <f t="shared" si="34"/>
        <v>0</v>
      </c>
      <c r="Z592" s="21">
        <f t="shared" si="35"/>
        <v>3.68466212937241</v>
      </c>
    </row>
    <row r="593" spans="22:26" x14ac:dyDescent="0.25">
      <c r="V593" s="20">
        <v>2.4900000000000002</v>
      </c>
      <c r="W593" s="20">
        <f t="shared" si="32"/>
        <v>3.02</v>
      </c>
      <c r="X593" s="22" t="str">
        <f t="shared" si="33"/>
        <v>3.02</v>
      </c>
      <c r="Y593" s="21">
        <f t="shared" si="34"/>
        <v>0</v>
      </c>
      <c r="Z593" s="21">
        <f t="shared" si="35"/>
        <v>3.5942265908079269</v>
      </c>
    </row>
    <row r="594" spans="22:26" x14ac:dyDescent="0.25">
      <c r="V594" s="20">
        <v>2.5</v>
      </c>
      <c r="W594" s="20">
        <f t="shared" si="32"/>
        <v>3.02</v>
      </c>
      <c r="X594" s="22" t="str">
        <f t="shared" si="33"/>
        <v>3.02</v>
      </c>
      <c r="Y594" s="21">
        <f t="shared" si="34"/>
        <v>0</v>
      </c>
      <c r="Z594" s="21">
        <f t="shared" si="35"/>
        <v>3.5056600987137085</v>
      </c>
    </row>
    <row r="595" spans="22:26" x14ac:dyDescent="0.25">
      <c r="V595" s="20">
        <v>2.5099999999999998</v>
      </c>
      <c r="W595" s="20">
        <f t="shared" si="32"/>
        <v>3.02</v>
      </c>
      <c r="X595" s="22" t="str">
        <f t="shared" si="33"/>
        <v>3.02</v>
      </c>
      <c r="Y595" s="21">
        <f t="shared" si="34"/>
        <v>0</v>
      </c>
      <c r="Z595" s="21">
        <f t="shared" si="35"/>
        <v>3.4189340914993918</v>
      </c>
    </row>
    <row r="596" spans="22:26" x14ac:dyDescent="0.25">
      <c r="V596" s="20">
        <v>2.52</v>
      </c>
      <c r="W596" s="20">
        <f t="shared" si="32"/>
        <v>3.02</v>
      </c>
      <c r="X596" s="22" t="str">
        <f t="shared" si="33"/>
        <v>3.02</v>
      </c>
      <c r="Y596" s="21">
        <f t="shared" si="34"/>
        <v>0</v>
      </c>
      <c r="Z596" s="21">
        <f t="shared" si="35"/>
        <v>3.3340201674762118</v>
      </c>
    </row>
    <row r="597" spans="22:26" x14ac:dyDescent="0.25">
      <c r="V597" s="20">
        <v>2.5299999999999998</v>
      </c>
      <c r="W597" s="20">
        <f t="shared" si="32"/>
        <v>3.02</v>
      </c>
      <c r="X597" s="22" t="str">
        <f t="shared" si="33"/>
        <v>3.02</v>
      </c>
      <c r="Y597" s="21">
        <f t="shared" si="34"/>
        <v>0</v>
      </c>
      <c r="Z597" s="21">
        <f t="shared" si="35"/>
        <v>3.2508900921201018</v>
      </c>
    </row>
    <row r="598" spans="22:26" x14ac:dyDescent="0.25">
      <c r="V598" s="20">
        <v>2.54</v>
      </c>
      <c r="W598" s="20">
        <f t="shared" si="32"/>
        <v>3.02</v>
      </c>
      <c r="X598" s="22" t="str">
        <f t="shared" si="33"/>
        <v>3.02</v>
      </c>
      <c r="Y598" s="21">
        <f t="shared" si="34"/>
        <v>0</v>
      </c>
      <c r="Z598" s="21">
        <f t="shared" si="35"/>
        <v>3.1695158050721641</v>
      </c>
    </row>
    <row r="599" spans="22:26" x14ac:dyDescent="0.25">
      <c r="V599" s="20">
        <v>2.5499999999999998</v>
      </c>
      <c r="W599" s="20">
        <f t="shared" si="32"/>
        <v>3.02</v>
      </c>
      <c r="X599" s="22" t="str">
        <f t="shared" si="33"/>
        <v>3.02</v>
      </c>
      <c r="Y599" s="21">
        <f t="shared" si="34"/>
        <v>0</v>
      </c>
      <c r="Z599" s="21">
        <f t="shared" si="35"/>
        <v>3.0898694268790354</v>
      </c>
    </row>
    <row r="600" spans="22:26" x14ac:dyDescent="0.25">
      <c r="V600" s="20">
        <v>2.56</v>
      </c>
      <c r="W600" s="20">
        <f t="shared" ref="W600:W663" si="36">ROUND(V600*$C$4/SQRT($C$6)+$C$5,2)</f>
        <v>3.02</v>
      </c>
      <c r="X600" s="22" t="str">
        <f t="shared" ref="X600:X663" si="37">CONCATENATE(W600)</f>
        <v>3.02</v>
      </c>
      <c r="Y600" s="21">
        <f t="shared" ref="Y600:Y664" si="38">IF(OR(W600&lt;$E$7,W600&gt;$G$7),0,(EXP(-0.5*V600^2))/($C$4*(1/SQRT($C$6))*SQRT(2*PI())))</f>
        <v>0</v>
      </c>
      <c r="Z600" s="21">
        <f t="shared" ref="Z600:Z664" si="39">IF(AND(W600&gt;=$E$7,W600&lt;=$G$7),0,(EXP(-0.5*V600^2))/($C$4*(1/SQRT($C$6))*SQRT(2*PI())))</f>
        <v>3.0119232654754904</v>
      </c>
    </row>
    <row r="601" spans="22:26" x14ac:dyDescent="0.25">
      <c r="V601" s="20">
        <v>2.57</v>
      </c>
      <c r="W601" s="20">
        <f t="shared" si="36"/>
        <v>3.02</v>
      </c>
      <c r="X601" s="22" t="str">
        <f t="shared" si="37"/>
        <v>3.02</v>
      </c>
      <c r="Y601" s="21">
        <f t="shared" si="38"/>
        <v>0</v>
      </c>
      <c r="Z601" s="21">
        <f t="shared" si="39"/>
        <v>2.9356498224120093</v>
      </c>
    </row>
    <row r="602" spans="22:26" x14ac:dyDescent="0.25">
      <c r="V602" s="20">
        <v>2.58</v>
      </c>
      <c r="W602" s="20">
        <f t="shared" si="36"/>
        <v>3.02</v>
      </c>
      <c r="X602" s="22" t="str">
        <f t="shared" si="37"/>
        <v>3.02</v>
      </c>
      <c r="Y602" s="21">
        <f t="shared" si="38"/>
        <v>0</v>
      </c>
      <c r="Z602" s="21">
        <f t="shared" si="39"/>
        <v>2.8610217988299387</v>
      </c>
    </row>
    <row r="603" spans="22:26" x14ac:dyDescent="0.25">
      <c r="V603" s="20">
        <v>2.59</v>
      </c>
      <c r="W603" s="20">
        <f t="shared" si="36"/>
        <v>3.02</v>
      </c>
      <c r="X603" s="22" t="str">
        <f t="shared" si="37"/>
        <v>3.02</v>
      </c>
      <c r="Y603" s="21">
        <f t="shared" si="38"/>
        <v>0</v>
      </c>
      <c r="Z603" s="21">
        <f t="shared" si="39"/>
        <v>2.7880121011871655</v>
      </c>
    </row>
    <row r="604" spans="22:26" x14ac:dyDescent="0.25">
      <c r="V604" s="20">
        <v>2.6</v>
      </c>
      <c r="W604" s="20">
        <f t="shared" si="36"/>
        <v>3.02</v>
      </c>
      <c r="X604" s="22" t="str">
        <f t="shared" si="37"/>
        <v>3.02</v>
      </c>
      <c r="Y604" s="21">
        <f t="shared" si="38"/>
        <v>0</v>
      </c>
      <c r="Z604" s="21">
        <f t="shared" si="39"/>
        <v>2.7165938467371231</v>
      </c>
    </row>
    <row r="605" spans="22:26" x14ac:dyDescent="0.25">
      <c r="V605" s="20">
        <v>2.61</v>
      </c>
      <c r="W605" s="20">
        <f t="shared" si="36"/>
        <v>3.02</v>
      </c>
      <c r="X605" s="22" t="str">
        <f t="shared" si="37"/>
        <v>3.02</v>
      </c>
      <c r="Y605" s="21">
        <f t="shared" si="38"/>
        <v>0</v>
      </c>
      <c r="Z605" s="21">
        <f t="shared" si="39"/>
        <v>2.6467403687642754</v>
      </c>
    </row>
    <row r="606" spans="22:26" x14ac:dyDescent="0.25">
      <c r="V606" s="20">
        <v>2.62</v>
      </c>
      <c r="W606" s="20">
        <f t="shared" si="36"/>
        <v>3.02</v>
      </c>
      <c r="X606" s="22" t="str">
        <f t="shared" si="37"/>
        <v>3.02</v>
      </c>
      <c r="Y606" s="21">
        <f t="shared" si="38"/>
        <v>0</v>
      </c>
      <c r="Z606" s="21">
        <f t="shared" si="39"/>
        <v>2.5784252215790611</v>
      </c>
    </row>
    <row r="607" spans="22:26" x14ac:dyDescent="0.25">
      <c r="V607" s="20">
        <v>2.63</v>
      </c>
      <c r="W607" s="20">
        <f t="shared" si="36"/>
        <v>3.02</v>
      </c>
      <c r="X607" s="22" t="str">
        <f t="shared" si="37"/>
        <v>3.02</v>
      </c>
      <c r="Y607" s="21">
        <f t="shared" si="38"/>
        <v>0</v>
      </c>
      <c r="Z607" s="21">
        <f t="shared" si="39"/>
        <v>2.5116221852756428</v>
      </c>
    </row>
    <row r="608" spans="22:26" x14ac:dyDescent="0.25">
      <c r="V608" s="20">
        <v>2.64</v>
      </c>
      <c r="W608" s="20">
        <f t="shared" si="36"/>
        <v>3.02</v>
      </c>
      <c r="X608" s="22" t="str">
        <f t="shared" si="37"/>
        <v>3.02</v>
      </c>
      <c r="Y608" s="21">
        <f t="shared" si="38"/>
        <v>0</v>
      </c>
      <c r="Z608" s="21">
        <f t="shared" si="39"/>
        <v>2.4463052702555945</v>
      </c>
    </row>
    <row r="609" spans="22:26" x14ac:dyDescent="0.25">
      <c r="V609" s="20">
        <v>2.65</v>
      </c>
      <c r="W609" s="20">
        <f t="shared" si="36"/>
        <v>3.02</v>
      </c>
      <c r="X609" s="22" t="str">
        <f t="shared" si="37"/>
        <v>3.02</v>
      </c>
      <c r="Y609" s="21">
        <f t="shared" si="38"/>
        <v>0</v>
      </c>
      <c r="Z609" s="21">
        <f t="shared" si="39"/>
        <v>2.3824487215210364</v>
      </c>
    </row>
    <row r="610" spans="22:26" x14ac:dyDescent="0.25">
      <c r="V610" s="20">
        <v>2.66</v>
      </c>
      <c r="W610" s="20">
        <f t="shared" si="36"/>
        <v>3.02</v>
      </c>
      <c r="X610" s="22" t="str">
        <f t="shared" si="37"/>
        <v>3.02</v>
      </c>
      <c r="Y610" s="21">
        <f t="shared" si="38"/>
        <v>0</v>
      </c>
      <c r="Z610" s="21">
        <f t="shared" si="39"/>
        <v>2.3200270227405126</v>
      </c>
    </row>
    <row r="611" spans="22:26" x14ac:dyDescent="0.25">
      <c r="V611" s="20">
        <v>2.67</v>
      </c>
      <c r="W611" s="20">
        <f t="shared" si="36"/>
        <v>3.02</v>
      </c>
      <c r="X611" s="22" t="str">
        <f t="shared" si="37"/>
        <v>3.02</v>
      </c>
      <c r="Y611" s="21">
        <f t="shared" si="38"/>
        <v>0</v>
      </c>
      <c r="Z611" s="21">
        <f t="shared" si="39"/>
        <v>2.2590149000912274</v>
      </c>
    </row>
    <row r="612" spans="22:26" x14ac:dyDescent="0.25">
      <c r="V612" s="20">
        <v>2.68</v>
      </c>
      <c r="W612" s="20">
        <f t="shared" si="36"/>
        <v>3.02</v>
      </c>
      <c r="X612" s="22" t="str">
        <f t="shared" si="37"/>
        <v>3.02</v>
      </c>
      <c r="Y612" s="21">
        <f t="shared" si="38"/>
        <v>0</v>
      </c>
      <c r="Z612" s="21">
        <f t="shared" si="39"/>
        <v>2.1993873258811147</v>
      </c>
    </row>
    <row r="613" spans="22:26" x14ac:dyDescent="0.25">
      <c r="V613" s="20">
        <v>2.69</v>
      </c>
      <c r="W613" s="20">
        <f t="shared" si="36"/>
        <v>3.02</v>
      </c>
      <c r="X613" s="22" t="str">
        <f t="shared" si="37"/>
        <v>3.02</v>
      </c>
      <c r="Y613" s="21">
        <f t="shared" si="38"/>
        <v>0</v>
      </c>
      <c r="Z613" s="21">
        <f t="shared" si="39"/>
        <v>2.1411195219544377</v>
      </c>
    </row>
    <row r="614" spans="22:26" x14ac:dyDescent="0.25">
      <c r="V614" s="20">
        <v>2.7</v>
      </c>
      <c r="W614" s="20">
        <f t="shared" si="36"/>
        <v>3.02</v>
      </c>
      <c r="X614" s="22" t="str">
        <f t="shared" si="37"/>
        <v>3.02</v>
      </c>
      <c r="Y614" s="21">
        <f t="shared" si="38"/>
        <v>0</v>
      </c>
      <c r="Z614" s="21">
        <f t="shared" si="39"/>
        <v>2.0841869628845187</v>
      </c>
    </row>
    <row r="615" spans="22:26" x14ac:dyDescent="0.25">
      <c r="V615" s="20">
        <v>2.71</v>
      </c>
      <c r="W615" s="20">
        <f t="shared" si="36"/>
        <v>3.02</v>
      </c>
      <c r="X615" s="22" t="str">
        <f t="shared" si="37"/>
        <v>3.02</v>
      </c>
      <c r="Y615" s="21">
        <f t="shared" si="38"/>
        <v>0</v>
      </c>
      <c r="Z615" s="21">
        <f t="shared" si="39"/>
        <v>2.0285653789574161</v>
      </c>
    </row>
    <row r="616" spans="22:26" x14ac:dyDescent="0.25">
      <c r="V616" s="20">
        <v>2.72</v>
      </c>
      <c r="W616" s="20">
        <f t="shared" si="36"/>
        <v>3.02</v>
      </c>
      <c r="X616" s="22" t="str">
        <f t="shared" si="37"/>
        <v>3.02</v>
      </c>
      <c r="Y616" s="21">
        <f t="shared" si="38"/>
        <v>0</v>
      </c>
      <c r="Z616" s="21">
        <f t="shared" si="39"/>
        <v>1.9742307589502266</v>
      </c>
    </row>
    <row r="617" spans="22:26" x14ac:dyDescent="0.25">
      <c r="V617" s="20">
        <v>2.73</v>
      </c>
      <c r="W617" s="20">
        <f t="shared" si="36"/>
        <v>3.02</v>
      </c>
      <c r="X617" s="22" t="str">
        <f t="shared" si="37"/>
        <v>3.02</v>
      </c>
      <c r="Y617" s="21">
        <f t="shared" si="38"/>
        <v>0</v>
      </c>
      <c r="Z617" s="21">
        <f t="shared" si="39"/>
        <v>1.9211593527079178</v>
      </c>
    </row>
    <row r="618" spans="22:26" x14ac:dyDescent="0.25">
      <c r="V618" s="20">
        <v>2.74</v>
      </c>
      <c r="W618" s="20">
        <f t="shared" si="36"/>
        <v>3.02</v>
      </c>
      <c r="X618" s="22" t="str">
        <f t="shared" si="37"/>
        <v>3.02</v>
      </c>
      <c r="Y618" s="21">
        <f t="shared" si="38"/>
        <v>0</v>
      </c>
      <c r="Z618" s="21">
        <f t="shared" si="39"/>
        <v>1.8693276735224571</v>
      </c>
    </row>
    <row r="619" spans="22:26" x14ac:dyDescent="0.25">
      <c r="V619" s="20">
        <v>2.75</v>
      </c>
      <c r="W619" s="20">
        <f t="shared" si="36"/>
        <v>3.02</v>
      </c>
      <c r="X619" s="22" t="str">
        <f t="shared" si="37"/>
        <v>3.02</v>
      </c>
      <c r="Y619" s="21">
        <f t="shared" si="38"/>
        <v>0</v>
      </c>
      <c r="Z619" s="21">
        <f t="shared" si="39"/>
        <v>1.818712500318211</v>
      </c>
    </row>
    <row r="620" spans="22:26" x14ac:dyDescent="0.25">
      <c r="V620" s="20">
        <v>2.76</v>
      </c>
      <c r="W620" s="20">
        <f t="shared" si="36"/>
        <v>3.02</v>
      </c>
      <c r="X620" s="22" t="str">
        <f t="shared" si="37"/>
        <v>3.02</v>
      </c>
      <c r="Y620" s="21">
        <f t="shared" si="38"/>
        <v>0</v>
      </c>
      <c r="Z620" s="21">
        <f t="shared" si="39"/>
        <v>1.7692908796474467</v>
      </c>
    </row>
    <row r="621" spans="22:26" x14ac:dyDescent="0.25">
      <c r="V621" s="20">
        <v>2.77</v>
      </c>
      <c r="W621" s="20">
        <f t="shared" si="36"/>
        <v>3.02</v>
      </c>
      <c r="X621" s="22" t="str">
        <f t="shared" si="37"/>
        <v>3.02</v>
      </c>
      <c r="Y621" s="21">
        <f t="shared" si="38"/>
        <v>0</v>
      </c>
      <c r="Z621" s="21">
        <f t="shared" si="39"/>
        <v>1.7210401274999347</v>
      </c>
    </row>
    <row r="622" spans="22:26" x14ac:dyDescent="0.25">
      <c r="V622" s="20">
        <v>2.78</v>
      </c>
      <c r="W622" s="20">
        <f t="shared" si="36"/>
        <v>3.02</v>
      </c>
      <c r="X622" s="22" t="str">
        <f t="shared" si="37"/>
        <v>3.02</v>
      </c>
      <c r="Y622" s="21">
        <f t="shared" si="38"/>
        <v>0</v>
      </c>
      <c r="Z622" s="21">
        <f t="shared" si="39"/>
        <v>1.673937830930607</v>
      </c>
    </row>
    <row r="623" spans="22:26" x14ac:dyDescent="0.25">
      <c r="V623" s="20">
        <v>2.79</v>
      </c>
      <c r="W623" s="20">
        <f t="shared" si="36"/>
        <v>3.02</v>
      </c>
      <c r="X623" s="22" t="str">
        <f t="shared" si="37"/>
        <v>3.02</v>
      </c>
      <c r="Y623" s="21">
        <f t="shared" si="38"/>
        <v>0</v>
      </c>
      <c r="Z623" s="21">
        <f t="shared" si="39"/>
        <v>1.6279618495092048</v>
      </c>
    </row>
    <row r="624" spans="22:26" x14ac:dyDescent="0.25">
      <c r="V624" s="20">
        <v>2.8</v>
      </c>
      <c r="W624" s="20">
        <f t="shared" si="36"/>
        <v>3.02</v>
      </c>
      <c r="X624" s="22" t="str">
        <f t="shared" si="37"/>
        <v>3.02</v>
      </c>
      <c r="Y624" s="21">
        <f t="shared" si="38"/>
        <v>0</v>
      </c>
      <c r="Z624" s="21">
        <f t="shared" si="39"/>
        <v>1.583090316595994</v>
      </c>
    </row>
    <row r="625" spans="22:26" x14ac:dyDescent="0.25">
      <c r="V625" s="20">
        <v>2.81</v>
      </c>
      <c r="W625" s="20">
        <f t="shared" si="36"/>
        <v>3.02</v>
      </c>
      <c r="X625" s="22" t="str">
        <f t="shared" si="37"/>
        <v>3.02</v>
      </c>
      <c r="Y625" s="21">
        <f t="shared" si="38"/>
        <v>0</v>
      </c>
      <c r="Z625" s="21">
        <f t="shared" si="39"/>
        <v>1.5393016404474646</v>
      </c>
    </row>
    <row r="626" spans="22:26" x14ac:dyDescent="0.25">
      <c r="V626" s="20">
        <v>2.82</v>
      </c>
      <c r="W626" s="20">
        <f t="shared" si="36"/>
        <v>3.02</v>
      </c>
      <c r="X626" s="22" t="str">
        <f t="shared" si="37"/>
        <v>3.02</v>
      </c>
      <c r="Y626" s="21">
        <f t="shared" si="38"/>
        <v>0</v>
      </c>
      <c r="Z626" s="21">
        <f t="shared" si="39"/>
        <v>1.496574505156113</v>
      </c>
    </row>
    <row r="627" spans="22:26" x14ac:dyDescent="0.25">
      <c r="V627" s="20">
        <v>2.83</v>
      </c>
      <c r="W627" s="20">
        <f t="shared" si="36"/>
        <v>3.02</v>
      </c>
      <c r="X627" s="22" t="str">
        <f t="shared" si="37"/>
        <v>3.02</v>
      </c>
      <c r="Y627" s="21">
        <f t="shared" si="38"/>
        <v>0</v>
      </c>
      <c r="Z627" s="21">
        <f t="shared" si="39"/>
        <v>1.4548878714282438</v>
      </c>
    </row>
    <row r="628" spans="22:26" x14ac:dyDescent="0.25">
      <c r="V628" s="20">
        <v>2.84</v>
      </c>
      <c r="W628" s="20">
        <f t="shared" si="36"/>
        <v>3.02</v>
      </c>
      <c r="X628" s="22" t="str">
        <f t="shared" si="37"/>
        <v>3.02</v>
      </c>
      <c r="Y628" s="21">
        <f t="shared" si="38"/>
        <v>0</v>
      </c>
      <c r="Z628" s="21">
        <f t="shared" si="39"/>
        <v>1.4142209772038901</v>
      </c>
    </row>
    <row r="629" spans="22:26" x14ac:dyDescent="0.25">
      <c r="V629" s="20">
        <v>2.85</v>
      </c>
      <c r="W629" s="20">
        <f t="shared" si="36"/>
        <v>3.02</v>
      </c>
      <c r="X629" s="22" t="str">
        <f t="shared" si="37"/>
        <v>3.02</v>
      </c>
      <c r="Y629" s="21">
        <f t="shared" si="38"/>
        <v>0</v>
      </c>
      <c r="Z629" s="21">
        <f t="shared" si="39"/>
        <v>1.3745533381227943</v>
      </c>
    </row>
    <row r="630" spans="22:26" x14ac:dyDescent="0.25">
      <c r="V630" s="20">
        <v>2.86</v>
      </c>
      <c r="W630" s="20">
        <f t="shared" si="36"/>
        <v>3.02</v>
      </c>
      <c r="X630" s="22" t="str">
        <f t="shared" si="37"/>
        <v>3.02</v>
      </c>
      <c r="Y630" s="21">
        <f t="shared" si="38"/>
        <v>0</v>
      </c>
      <c r="Z630" s="21">
        <f t="shared" si="39"/>
        <v>1.3358647478405243</v>
      </c>
    </row>
    <row r="631" spans="22:26" x14ac:dyDescent="0.25">
      <c r="V631" s="20">
        <v>2.87</v>
      </c>
      <c r="W631" s="20">
        <f t="shared" si="36"/>
        <v>3.02</v>
      </c>
      <c r="X631" s="22" t="str">
        <f t="shared" si="37"/>
        <v>3.02</v>
      </c>
      <c r="Y631" s="21">
        <f t="shared" si="38"/>
        <v>0</v>
      </c>
      <c r="Z631" s="21">
        <f t="shared" si="39"/>
        <v>1.2981352781986732</v>
      </c>
    </row>
    <row r="632" spans="22:26" x14ac:dyDescent="0.25">
      <c r="V632" s="20">
        <v>2.88</v>
      </c>
      <c r="W632" s="20">
        <f t="shared" si="36"/>
        <v>3.02</v>
      </c>
      <c r="X632" s="22" t="str">
        <f t="shared" si="37"/>
        <v>3.02</v>
      </c>
      <c r="Y632" s="21">
        <f t="shared" si="38"/>
        <v>0</v>
      </c>
      <c r="Z632" s="21">
        <f t="shared" si="39"/>
        <v>1.2613452792531856</v>
      </c>
    </row>
    <row r="633" spans="22:26" x14ac:dyDescent="0.25">
      <c r="V633" s="20">
        <v>2.89</v>
      </c>
      <c r="W633" s="20">
        <f t="shared" si="36"/>
        <v>3.02</v>
      </c>
      <c r="X633" s="22" t="str">
        <f t="shared" si="37"/>
        <v>3.02</v>
      </c>
      <c r="Y633" s="21">
        <f t="shared" si="38"/>
        <v>0</v>
      </c>
      <c r="Z633" s="21">
        <f t="shared" si="39"/>
        <v>1.2254753791647377</v>
      </c>
    </row>
    <row r="634" spans="22:26" x14ac:dyDescent="0.25">
      <c r="V634" s="20">
        <v>2.9</v>
      </c>
      <c r="W634" s="20">
        <f t="shared" si="36"/>
        <v>3.02</v>
      </c>
      <c r="X634" s="22" t="str">
        <f t="shared" si="37"/>
        <v>3.02</v>
      </c>
      <c r="Y634" s="21">
        <f t="shared" si="38"/>
        <v>0</v>
      </c>
      <c r="Z634" s="21">
        <f t="shared" si="39"/>
        <v>1.1905064839551709</v>
      </c>
    </row>
    <row r="635" spans="22:26" x14ac:dyDescent="0.25">
      <c r="V635" s="20">
        <v>2.91</v>
      </c>
      <c r="W635" s="20">
        <f t="shared" si="36"/>
        <v>3.02</v>
      </c>
      <c r="X635" s="22" t="str">
        <f t="shared" si="37"/>
        <v>3.02</v>
      </c>
      <c r="Y635" s="21">
        <f t="shared" si="38"/>
        <v>0</v>
      </c>
      <c r="Z635" s="21">
        <f t="shared" si="39"/>
        <v>1.1564197771338947</v>
      </c>
    </row>
    <row r="636" spans="22:26" x14ac:dyDescent="0.25">
      <c r="V636" s="20">
        <v>2.92</v>
      </c>
      <c r="W636" s="20">
        <f t="shared" si="36"/>
        <v>3.02</v>
      </c>
      <c r="X636" s="22" t="str">
        <f t="shared" si="37"/>
        <v>3.02</v>
      </c>
      <c r="Y636" s="21">
        <f t="shared" si="38"/>
        <v>0</v>
      </c>
      <c r="Z636" s="21">
        <f t="shared" si="39"/>
        <v>1.123196719198194</v>
      </c>
    </row>
    <row r="637" spans="22:26" x14ac:dyDescent="0.25">
      <c r="V637" s="20">
        <v>2.93</v>
      </c>
      <c r="W637" s="20">
        <f t="shared" si="36"/>
        <v>3.02</v>
      </c>
      <c r="X637" s="22" t="str">
        <f t="shared" si="37"/>
        <v>3.02</v>
      </c>
      <c r="Y637" s="21">
        <f t="shared" si="38"/>
        <v>0</v>
      </c>
      <c r="Z637" s="21">
        <f t="shared" si="39"/>
        <v>1.0908190470113093</v>
      </c>
    </row>
    <row r="638" spans="22:26" x14ac:dyDescent="0.25">
      <c r="V638" s="20">
        <v>2.94</v>
      </c>
      <c r="W638" s="20">
        <f t="shared" si="36"/>
        <v>3.02</v>
      </c>
      <c r="X638" s="22" t="str">
        <f t="shared" si="37"/>
        <v>3.02</v>
      </c>
      <c r="Y638" s="21">
        <f t="shared" si="38"/>
        <v>0</v>
      </c>
      <c r="Z638" s="21">
        <f t="shared" si="39"/>
        <v>1.0592687730622041</v>
      </c>
    </row>
    <row r="639" spans="22:26" x14ac:dyDescent="0.25">
      <c r="V639" s="20">
        <v>2.95</v>
      </c>
      <c r="W639" s="20">
        <f t="shared" si="36"/>
        <v>3.02</v>
      </c>
      <c r="X639" s="22" t="str">
        <f t="shared" si="37"/>
        <v>3.02</v>
      </c>
      <c r="Y639" s="21">
        <f t="shared" si="38"/>
        <v>0</v>
      </c>
      <c r="Z639" s="21">
        <f t="shared" si="39"/>
        <v>1.0285281846107881</v>
      </c>
    </row>
    <row r="640" spans="22:26" x14ac:dyDescent="0.25">
      <c r="V640" s="20">
        <v>2.96</v>
      </c>
      <c r="W640" s="20">
        <f t="shared" si="36"/>
        <v>3.02</v>
      </c>
      <c r="X640" s="22" t="str">
        <f t="shared" si="37"/>
        <v>3.02</v>
      </c>
      <c r="Y640" s="21">
        <f t="shared" si="38"/>
        <v>0</v>
      </c>
      <c r="Z640" s="21">
        <f t="shared" si="39"/>
        <v>0.99857984272247546</v>
      </c>
    </row>
    <row r="641" spans="22:26" x14ac:dyDescent="0.25">
      <c r="V641" s="20">
        <v>2.97</v>
      </c>
      <c r="W641" s="20">
        <f t="shared" si="36"/>
        <v>3.02</v>
      </c>
      <c r="X641" s="22" t="str">
        <f t="shared" si="37"/>
        <v>3.02</v>
      </c>
      <c r="Y641" s="21">
        <f t="shared" si="38"/>
        <v>0</v>
      </c>
      <c r="Z641" s="21">
        <f t="shared" si="39"/>
        <v>0.96940658119578904</v>
      </c>
    </row>
    <row r="642" spans="22:26" x14ac:dyDescent="0.25">
      <c r="V642" s="20">
        <v>2.98</v>
      </c>
      <c r="W642" s="20">
        <f t="shared" si="36"/>
        <v>3.02</v>
      </c>
      <c r="X642" s="22" t="str">
        <f t="shared" si="37"/>
        <v>3.02</v>
      </c>
      <c r="Y642" s="21">
        <f t="shared" si="38"/>
        <v>0</v>
      </c>
      <c r="Z642" s="21">
        <f t="shared" si="39"/>
        <v>0.94099150538679599</v>
      </c>
    </row>
    <row r="643" spans="22:26" x14ac:dyDescent="0.25">
      <c r="V643" s="20">
        <v>2.99</v>
      </c>
      <c r="W643" s="20">
        <f t="shared" si="36"/>
        <v>3.02</v>
      </c>
      <c r="X643" s="22" t="str">
        <f t="shared" si="37"/>
        <v>3.02</v>
      </c>
      <c r="Y643" s="21">
        <f t="shared" si="38"/>
        <v>0</v>
      </c>
      <c r="Z643" s="21">
        <f t="shared" si="39"/>
        <v>0.9133179909340291</v>
      </c>
    </row>
    <row r="644" spans="22:26" x14ac:dyDescent="0.25">
      <c r="V644" s="20">
        <v>3</v>
      </c>
      <c r="W644" s="20">
        <f t="shared" si="36"/>
        <v>3.03</v>
      </c>
      <c r="X644" s="22" t="str">
        <f t="shared" si="37"/>
        <v>3.03</v>
      </c>
      <c r="Y644" s="21">
        <f t="shared" si="38"/>
        <v>0</v>
      </c>
      <c r="Z644" s="21">
        <f t="shared" si="39"/>
        <v>0.88636968238760161</v>
      </c>
    </row>
    <row r="645" spans="22:26" x14ac:dyDescent="0.25">
      <c r="V645" s="20">
        <v>3.01</v>
      </c>
      <c r="W645" s="20">
        <f t="shared" si="36"/>
        <v>3.03</v>
      </c>
      <c r="X645" s="22" t="str">
        <f t="shared" si="37"/>
        <v>3.03</v>
      </c>
      <c r="Y645" s="21">
        <f t="shared" si="38"/>
        <v>0</v>
      </c>
      <c r="Z645" s="21">
        <f t="shared" si="39"/>
        <v>0.86013049174609002</v>
      </c>
    </row>
    <row r="646" spans="22:26" x14ac:dyDescent="0.25">
      <c r="V646" s="20">
        <v>3.02</v>
      </c>
      <c r="W646" s="20">
        <f t="shared" si="36"/>
        <v>3.03</v>
      </c>
      <c r="X646" s="22" t="str">
        <f t="shared" si="37"/>
        <v>3.03</v>
      </c>
      <c r="Y646" s="21">
        <f t="shared" si="38"/>
        <v>0</v>
      </c>
      <c r="Z646" s="21">
        <f t="shared" si="39"/>
        <v>0.83458459690479259</v>
      </c>
    </row>
    <row r="647" spans="22:26" x14ac:dyDescent="0.25">
      <c r="V647" s="20">
        <v>3.03</v>
      </c>
      <c r="W647" s="20">
        <f t="shared" si="36"/>
        <v>3.03</v>
      </c>
      <c r="X647" s="22" t="str">
        <f t="shared" si="37"/>
        <v>3.03</v>
      </c>
      <c r="Y647" s="21">
        <f t="shared" si="38"/>
        <v>0</v>
      </c>
      <c r="Z647" s="21">
        <f t="shared" si="39"/>
        <v>0.8097164400188861</v>
      </c>
    </row>
    <row r="648" spans="22:26" x14ac:dyDescent="0.25">
      <c r="V648" s="20">
        <v>3.04</v>
      </c>
      <c r="W648" s="20">
        <f t="shared" si="36"/>
        <v>3.03</v>
      </c>
      <c r="X648" s="22" t="str">
        <f t="shared" si="37"/>
        <v>3.03</v>
      </c>
      <c r="Y648" s="21">
        <f t="shared" si="38"/>
        <v>0</v>
      </c>
      <c r="Z648" s="21">
        <f t="shared" si="39"/>
        <v>0.78551072578495595</v>
      </c>
    </row>
    <row r="649" spans="22:26" x14ac:dyDescent="0.25">
      <c r="V649" s="20">
        <v>3.05</v>
      </c>
      <c r="W649" s="20">
        <f t="shared" si="36"/>
        <v>3.03</v>
      </c>
      <c r="X649" s="22" t="str">
        <f t="shared" si="37"/>
        <v>3.03</v>
      </c>
      <c r="Y649" s="21">
        <f t="shared" si="38"/>
        <v>0</v>
      </c>
      <c r="Z649" s="21">
        <f t="shared" si="39"/>
        <v>0.76195241964436222</v>
      </c>
    </row>
    <row r="650" spans="22:26" x14ac:dyDescent="0.25">
      <c r="V650" s="20">
        <v>3.06</v>
      </c>
      <c r="W650" s="20">
        <f t="shared" si="36"/>
        <v>3.03</v>
      </c>
      <c r="X650" s="22" t="str">
        <f t="shared" si="37"/>
        <v>3.03</v>
      </c>
      <c r="Y650" s="21">
        <f t="shared" si="38"/>
        <v>0</v>
      </c>
      <c r="Z650" s="21">
        <f t="shared" si="39"/>
        <v>0.73902674591180706</v>
      </c>
    </row>
    <row r="651" spans="22:26" x14ac:dyDescent="0.25">
      <c r="V651" s="20">
        <v>3.07</v>
      </c>
      <c r="W651" s="20">
        <f t="shared" si="36"/>
        <v>3.03</v>
      </c>
      <c r="X651" s="22" t="str">
        <f t="shared" si="37"/>
        <v>3.03</v>
      </c>
      <c r="Y651" s="21">
        <f t="shared" si="38"/>
        <v>0</v>
      </c>
      <c r="Z651" s="21">
        <f t="shared" si="39"/>
        <v>0.71671918583247241</v>
      </c>
    </row>
    <row r="652" spans="22:26" x14ac:dyDescent="0.25">
      <c r="V652" s="20">
        <v>3.08</v>
      </c>
      <c r="W652" s="20">
        <f t="shared" si="36"/>
        <v>3.03</v>
      </c>
      <c r="X652" s="22" t="str">
        <f t="shared" si="37"/>
        <v>3.03</v>
      </c>
      <c r="Y652" s="21">
        <f t="shared" si="38"/>
        <v>0</v>
      </c>
      <c r="Z652" s="21">
        <f t="shared" si="39"/>
        <v>0.69501547557098764</v>
      </c>
    </row>
    <row r="653" spans="22:26" x14ac:dyDescent="0.25">
      <c r="V653" s="20">
        <v>3.09</v>
      </c>
      <c r="W653" s="20">
        <f t="shared" si="36"/>
        <v>3.03</v>
      </c>
      <c r="X653" s="22" t="str">
        <f t="shared" si="37"/>
        <v>3.03</v>
      </c>
      <c r="Y653" s="21">
        <f t="shared" si="38"/>
        <v>0</v>
      </c>
      <c r="Z653" s="21">
        <f t="shared" si="39"/>
        <v>0.67390160413549638</v>
      </c>
    </row>
    <row r="654" spans="22:26" x14ac:dyDescent="0.25">
      <c r="V654" s="20">
        <v>3.1</v>
      </c>
      <c r="W654" s="20">
        <f t="shared" si="36"/>
        <v>3.03</v>
      </c>
      <c r="X654" s="22" t="str">
        <f t="shared" si="37"/>
        <v>3.03</v>
      </c>
      <c r="Y654" s="21">
        <f t="shared" si="38"/>
        <v>0</v>
      </c>
      <c r="Z654" s="21">
        <f t="shared" si="39"/>
        <v>0.65336381123998377</v>
      </c>
    </row>
    <row r="655" spans="22:26" x14ac:dyDescent="0.25">
      <c r="V655" s="20">
        <v>3.11</v>
      </c>
      <c r="W655" s="20">
        <f t="shared" si="36"/>
        <v>3.03</v>
      </c>
      <c r="X655" s="22" t="str">
        <f t="shared" si="37"/>
        <v>3.03</v>
      </c>
      <c r="Y655" s="21">
        <f t="shared" si="38"/>
        <v>0</v>
      </c>
      <c r="Z655" s="21">
        <f t="shared" si="39"/>
        <v>0.63338858510801632</v>
      </c>
    </row>
    <row r="656" spans="22:26" x14ac:dyDescent="0.25">
      <c r="V656" s="20">
        <v>3.12</v>
      </c>
      <c r="W656" s="20">
        <f t="shared" si="36"/>
        <v>3.03</v>
      </c>
      <c r="X656" s="22" t="str">
        <f t="shared" si="37"/>
        <v>3.03</v>
      </c>
      <c r="Y656" s="21">
        <f t="shared" si="38"/>
        <v>0</v>
      </c>
      <c r="Z656" s="21">
        <f t="shared" si="39"/>
        <v>0.61396266022094814</v>
      </c>
    </row>
    <row r="657" spans="22:26" x14ac:dyDescent="0.25">
      <c r="V657" s="20">
        <v>3.13</v>
      </c>
      <c r="W657" s="20">
        <f t="shared" si="36"/>
        <v>3.03</v>
      </c>
      <c r="X657" s="22" t="str">
        <f t="shared" si="37"/>
        <v>3.03</v>
      </c>
      <c r="Y657" s="21">
        <f t="shared" si="38"/>
        <v>0</v>
      </c>
      <c r="Z657" s="21">
        <f t="shared" si="39"/>
        <v>0.59507301501365084</v>
      </c>
    </row>
    <row r="658" spans="22:26" x14ac:dyDescent="0.25">
      <c r="V658" s="20">
        <v>3.14</v>
      </c>
      <c r="W658" s="20">
        <f t="shared" si="36"/>
        <v>3.03</v>
      </c>
      <c r="X658" s="22" t="str">
        <f t="shared" si="37"/>
        <v>3.03</v>
      </c>
      <c r="Y658" s="21">
        <f t="shared" si="38"/>
        <v>0</v>
      </c>
      <c r="Z658" s="21">
        <f t="shared" si="39"/>
        <v>0.57670686952068795</v>
      </c>
    </row>
    <row r="659" spans="22:26" x14ac:dyDescent="0.25">
      <c r="V659" s="20">
        <v>3.15</v>
      </c>
      <c r="W659" s="20">
        <f t="shared" si="36"/>
        <v>3.03</v>
      </c>
      <c r="X659" s="22" t="str">
        <f t="shared" si="37"/>
        <v>3.03</v>
      </c>
      <c r="Y659" s="21">
        <f t="shared" si="38"/>
        <v>0</v>
      </c>
      <c r="Z659" s="21">
        <f t="shared" si="39"/>
        <v>0.5588516829758895</v>
      </c>
    </row>
    <row r="660" spans="22:26" x14ac:dyDescent="0.25">
      <c r="V660" s="20">
        <v>3.16</v>
      </c>
      <c r="W660" s="20">
        <f t="shared" si="36"/>
        <v>3.03</v>
      </c>
      <c r="X660" s="22" t="str">
        <f t="shared" si="37"/>
        <v>3.03</v>
      </c>
      <c r="Y660" s="21">
        <f t="shared" si="38"/>
        <v>0</v>
      </c>
      <c r="Z660" s="21">
        <f t="shared" si="39"/>
        <v>0.54149515136814008</v>
      </c>
    </row>
    <row r="661" spans="22:26" x14ac:dyDescent="0.25">
      <c r="V661" s="20">
        <v>3.17</v>
      </c>
      <c r="W661" s="20">
        <f t="shared" si="36"/>
        <v>3.03</v>
      </c>
      <c r="X661" s="22" t="str">
        <f t="shared" si="37"/>
        <v>3.03</v>
      </c>
      <c r="Y661" s="21">
        <f t="shared" si="38"/>
        <v>0</v>
      </c>
      <c r="Z661" s="21">
        <f t="shared" si="39"/>
        <v>0.52462520495620502</v>
      </c>
    </row>
    <row r="662" spans="22:26" x14ac:dyDescent="0.25">
      <c r="V662" s="20">
        <v>3.18</v>
      </c>
      <c r="W662" s="20">
        <f t="shared" si="36"/>
        <v>3.03</v>
      </c>
      <c r="X662" s="22" t="str">
        <f t="shared" si="37"/>
        <v>3.03</v>
      </c>
      <c r="Y662" s="21">
        <f t="shared" si="38"/>
        <v>0</v>
      </c>
      <c r="Z662" s="21">
        <f t="shared" si="39"/>
        <v>0.50823000574530441</v>
      </c>
    </row>
    <row r="663" spans="22:26" x14ac:dyDescent="0.25">
      <c r="V663" s="20">
        <v>3.19</v>
      </c>
      <c r="W663" s="20">
        <f t="shared" si="36"/>
        <v>3.03</v>
      </c>
      <c r="X663" s="22" t="str">
        <f t="shared" si="37"/>
        <v>3.03</v>
      </c>
      <c r="Y663" s="21">
        <f t="shared" si="38"/>
        <v>0</v>
      </c>
      <c r="Z663" s="21">
        <f t="shared" si="39"/>
        <v>0.49229794492814022</v>
      </c>
    </row>
    <row r="664" spans="22:26" x14ac:dyDescent="0.25">
      <c r="V664" s="20">
        <v>3.2</v>
      </c>
      <c r="W664" s="20">
        <f>ROUND(V664*$C$4/SQRT($C$6)+$C$5,2)</f>
        <v>3.03</v>
      </c>
      <c r="X664" s="22" t="str">
        <f>CONCATENATE(W664)</f>
        <v>3.03</v>
      </c>
      <c r="Y664" s="21">
        <f t="shared" si="38"/>
        <v>0</v>
      </c>
      <c r="Z664" s="21">
        <f t="shared" si="39"/>
        <v>0.47681764029296814</v>
      </c>
    </row>
    <row r="665" spans="22:26" x14ac:dyDescent="0.25">
      <c r="V665" s="20"/>
      <c r="W665" s="20"/>
    </row>
    <row r="666" spans="22:26" x14ac:dyDescent="0.25">
      <c r="V666" s="20"/>
      <c r="W666" s="20"/>
    </row>
    <row r="667" spans="22:26" x14ac:dyDescent="0.25">
      <c r="V667" s="20"/>
      <c r="W667" s="20"/>
    </row>
    <row r="668" spans="22:26" x14ac:dyDescent="0.25">
      <c r="V668" s="20"/>
      <c r="W668" s="20"/>
    </row>
    <row r="669" spans="22:26" x14ac:dyDescent="0.25">
      <c r="V669" s="20"/>
      <c r="W669" s="20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669"/>
  <sheetViews>
    <sheetView workbookViewId="0">
      <selection activeCell="L23" sqref="L23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4.6640625" style="1" customWidth="1"/>
    <col min="5" max="5" width="9.109375" style="1"/>
    <col min="6" max="6" width="23.5546875" style="1" customWidth="1"/>
    <col min="7" max="7" width="9.109375" style="1"/>
    <col min="8" max="8" width="2.109375" style="1" bestFit="1" customWidth="1"/>
    <col min="9" max="9" width="25.109375" style="1" bestFit="1" customWidth="1"/>
    <col min="10" max="10" width="7.44140625" style="1" customWidth="1"/>
    <col min="11" max="20" width="9.109375" style="1"/>
    <col min="21" max="21" width="1.88671875" style="1" customWidth="1"/>
    <col min="22" max="24" width="1.33203125" style="9" customWidth="1"/>
    <col min="25" max="26" width="1.33203125" style="1" customWidth="1"/>
    <col min="27" max="16384" width="9.109375" style="1"/>
  </cols>
  <sheetData>
    <row r="1" spans="2:27" ht="13.8" thickBot="1" x14ac:dyDescent="0.3"/>
    <row r="2" spans="2:27" ht="21" x14ac:dyDescent="0.4">
      <c r="B2" s="58" t="s">
        <v>21</v>
      </c>
      <c r="C2" s="57"/>
      <c r="D2" s="17"/>
      <c r="E2" s="17"/>
      <c r="F2" s="56"/>
      <c r="G2" s="55"/>
      <c r="H2" s="12"/>
      <c r="I2" s="12"/>
      <c r="J2" s="54"/>
      <c r="K2" s="53"/>
      <c r="L2" s="53"/>
      <c r="M2" s="53"/>
      <c r="N2" s="53"/>
      <c r="O2" s="53"/>
      <c r="P2" s="53"/>
      <c r="Q2" s="53"/>
      <c r="R2" s="53"/>
      <c r="S2" s="53"/>
      <c r="AA2" s="21"/>
    </row>
    <row r="3" spans="2:27" x14ac:dyDescent="0.25">
      <c r="B3" s="52"/>
      <c r="C3" s="50"/>
      <c r="D3" s="7"/>
      <c r="E3" s="7"/>
      <c r="F3" s="51"/>
      <c r="G3" s="50"/>
      <c r="H3" s="7"/>
      <c r="I3" s="7"/>
      <c r="J3" s="49"/>
      <c r="K3" s="48"/>
      <c r="L3" s="48"/>
      <c r="M3" s="48"/>
      <c r="N3" s="48"/>
      <c r="O3" s="48"/>
      <c r="P3" s="48"/>
      <c r="Q3" s="48"/>
      <c r="R3" s="48"/>
      <c r="S3" s="48"/>
    </row>
    <row r="4" spans="2:27" x14ac:dyDescent="0.25">
      <c r="B4" s="14" t="s">
        <v>20</v>
      </c>
      <c r="C4" s="4">
        <v>0.03</v>
      </c>
      <c r="D4" s="7"/>
      <c r="E4" s="7"/>
      <c r="F4" s="7"/>
      <c r="G4" s="7"/>
      <c r="H4" s="7"/>
      <c r="I4" s="7"/>
      <c r="J4" s="39"/>
      <c r="K4" s="47"/>
      <c r="L4" s="47"/>
      <c r="M4" s="47"/>
      <c r="N4" s="47"/>
      <c r="O4" s="47"/>
      <c r="P4" s="47"/>
      <c r="Q4" s="47"/>
      <c r="R4" s="47"/>
      <c r="S4" s="47"/>
    </row>
    <row r="5" spans="2:27" x14ac:dyDescent="0.25">
      <c r="B5" s="14" t="s">
        <v>19</v>
      </c>
      <c r="C5" s="4">
        <v>2.0289999999999999</v>
      </c>
      <c r="D5" s="7"/>
      <c r="E5" s="7"/>
      <c r="F5" s="46"/>
      <c r="G5" s="44"/>
      <c r="H5" s="7"/>
      <c r="I5" s="7"/>
      <c r="J5" s="15"/>
    </row>
    <row r="6" spans="2:27" ht="13.8" thickBot="1" x14ac:dyDescent="0.3">
      <c r="B6" s="14" t="s">
        <v>18</v>
      </c>
      <c r="C6" s="4">
        <v>50</v>
      </c>
      <c r="D6" s="7"/>
      <c r="E6" s="7"/>
      <c r="F6" s="45" t="s">
        <v>17</v>
      </c>
      <c r="G6" s="44"/>
      <c r="H6" s="7"/>
      <c r="I6" s="3" t="s">
        <v>16</v>
      </c>
      <c r="J6" s="15"/>
    </row>
    <row r="7" spans="2:27" ht="13.8" thickBot="1" x14ac:dyDescent="0.3">
      <c r="B7" s="14" t="s">
        <v>15</v>
      </c>
      <c r="C7" s="43">
        <v>0.99</v>
      </c>
      <c r="D7" s="36" t="s">
        <v>9</v>
      </c>
      <c r="E7" s="35">
        <f>IF(C6&gt;29,C5-C13,C5-C11)</f>
        <v>2.018071681793689</v>
      </c>
      <c r="F7" s="34" t="s">
        <v>8</v>
      </c>
      <c r="G7" s="33">
        <f>IF(C6&gt;29,C5+C13,C5+C11)</f>
        <v>2.0399283182063108</v>
      </c>
      <c r="H7" s="32" t="s">
        <v>7</v>
      </c>
      <c r="I7" s="31" t="str">
        <f>IF(C6&gt;29,C5&amp;" +/- "&amp;ROUND(C13,3),C5&amp;" +/- "&amp;ROUND(C11,3))</f>
        <v>2.029 +/- 0.011</v>
      </c>
      <c r="J7" s="15"/>
      <c r="K7" s="19" t="s">
        <v>267</v>
      </c>
      <c r="L7" s="19"/>
      <c r="M7" s="19"/>
      <c r="N7" s="19"/>
      <c r="O7" s="19"/>
      <c r="P7" s="19"/>
    </row>
    <row r="8" spans="2:27" hidden="1" x14ac:dyDescent="0.25">
      <c r="B8" s="30" t="s">
        <v>14</v>
      </c>
      <c r="C8" s="29">
        <f>C4/SQRT(C6)</f>
        <v>4.2426406871192849E-3</v>
      </c>
      <c r="D8" s="7"/>
      <c r="E8" s="7"/>
      <c r="F8" s="29"/>
      <c r="G8" s="42"/>
      <c r="H8" s="7"/>
      <c r="I8" s="7"/>
      <c r="J8" s="39"/>
      <c r="K8" s="19"/>
      <c r="L8" s="19"/>
      <c r="M8" s="19"/>
      <c r="N8" s="19"/>
      <c r="O8" s="19"/>
      <c r="P8" s="19"/>
      <c r="Q8" s="41"/>
      <c r="R8" s="41"/>
      <c r="S8" s="41"/>
    </row>
    <row r="9" spans="2:27" hidden="1" x14ac:dyDescent="0.25">
      <c r="B9" s="30" t="s">
        <v>13</v>
      </c>
      <c r="C9" s="29">
        <f>C6-1</f>
        <v>49</v>
      </c>
      <c r="D9" s="7"/>
      <c r="E9" s="7"/>
      <c r="F9" s="29"/>
      <c r="G9" s="29"/>
      <c r="H9" s="7"/>
      <c r="I9" s="7"/>
      <c r="J9" s="39"/>
      <c r="K9" s="19"/>
      <c r="L9" s="19"/>
      <c r="M9" s="19"/>
      <c r="N9" s="19"/>
      <c r="O9" s="19"/>
      <c r="P9" s="19"/>
      <c r="Q9" s="38"/>
      <c r="R9" s="38"/>
      <c r="S9" s="38"/>
    </row>
    <row r="10" spans="2:27" hidden="1" x14ac:dyDescent="0.25">
      <c r="B10" s="40" t="s">
        <v>12</v>
      </c>
      <c r="C10" s="29">
        <f>TINV(1-C7,C9)</f>
        <v>2.6799519736315514</v>
      </c>
      <c r="D10" s="7"/>
      <c r="E10" s="7"/>
      <c r="F10" s="29"/>
      <c r="G10" s="29"/>
      <c r="H10" s="7"/>
      <c r="I10" s="7"/>
      <c r="J10" s="39"/>
      <c r="K10" s="19"/>
      <c r="L10" s="19"/>
      <c r="M10" s="19"/>
      <c r="N10" s="19"/>
      <c r="O10" s="19"/>
      <c r="P10" s="19"/>
      <c r="Q10" s="38"/>
      <c r="R10" s="38"/>
      <c r="S10" s="38"/>
    </row>
    <row r="11" spans="2:27" hidden="1" x14ac:dyDescent="0.25">
      <c r="B11" s="28" t="s">
        <v>5</v>
      </c>
      <c r="C11" s="27">
        <f>C10*C8</f>
        <v>1.1370073282854849E-2</v>
      </c>
      <c r="D11" s="7"/>
      <c r="E11" s="7"/>
      <c r="F11" s="29"/>
      <c r="G11" s="29"/>
      <c r="H11" s="7"/>
      <c r="I11" s="7"/>
      <c r="J11" s="39"/>
      <c r="K11" s="19"/>
      <c r="L11" s="19"/>
      <c r="M11" s="19"/>
      <c r="N11" s="19"/>
      <c r="O11" s="19"/>
      <c r="P11" s="19"/>
      <c r="Q11" s="38"/>
      <c r="R11" s="38"/>
      <c r="S11" s="38"/>
    </row>
    <row r="12" spans="2:27" hidden="1" x14ac:dyDescent="0.25">
      <c r="B12" s="30" t="s">
        <v>11</v>
      </c>
      <c r="C12" s="29">
        <f>NORMSINV((1-C7)/2)</f>
        <v>-2.5758293035488999</v>
      </c>
      <c r="D12" s="7"/>
      <c r="E12" s="7"/>
      <c r="F12" s="29"/>
      <c r="G12" s="29"/>
      <c r="H12" s="7"/>
      <c r="I12" s="7"/>
      <c r="J12" s="39"/>
      <c r="K12" s="19"/>
      <c r="L12" s="19"/>
      <c r="M12" s="19"/>
      <c r="N12" s="19"/>
      <c r="O12" s="19"/>
      <c r="P12" s="19"/>
      <c r="Q12" s="38"/>
      <c r="R12" s="38"/>
      <c r="S12" s="38"/>
    </row>
    <row r="13" spans="2:27" hidden="1" x14ac:dyDescent="0.25">
      <c r="B13" s="28" t="s">
        <v>4</v>
      </c>
      <c r="C13" s="29">
        <f>CONFIDENCE(1-C7,C4,C6)</f>
        <v>1.0928318206310694E-2</v>
      </c>
      <c r="D13" s="7"/>
      <c r="E13" s="7"/>
      <c r="F13" s="29"/>
      <c r="G13" s="29"/>
      <c r="H13" s="7"/>
      <c r="I13" s="7"/>
      <c r="J13" s="39"/>
      <c r="K13" s="19"/>
      <c r="L13" s="19"/>
      <c r="M13" s="19"/>
      <c r="N13" s="19"/>
      <c r="O13" s="19"/>
      <c r="P13" s="19"/>
      <c r="Q13" s="38"/>
      <c r="R13" s="38"/>
      <c r="S13" s="38"/>
    </row>
    <row r="14" spans="2:27" x14ac:dyDescent="0.25">
      <c r="B14" s="30"/>
      <c r="C14" s="29"/>
      <c r="D14" s="7"/>
      <c r="E14" s="7"/>
      <c r="F14" s="29"/>
      <c r="G14" s="29"/>
      <c r="H14" s="7"/>
      <c r="I14" s="7"/>
      <c r="J14" s="39"/>
      <c r="K14" s="19" t="s">
        <v>268</v>
      </c>
      <c r="L14" s="19"/>
      <c r="M14" s="19"/>
      <c r="N14" s="19"/>
      <c r="O14" s="19"/>
      <c r="P14" s="19"/>
      <c r="R14" s="38"/>
      <c r="S14" s="38"/>
    </row>
    <row r="15" spans="2:27" ht="13.8" thickBot="1" x14ac:dyDescent="0.3">
      <c r="B15" s="30"/>
      <c r="C15" s="29"/>
      <c r="D15" s="7"/>
      <c r="E15" s="7"/>
      <c r="F15" s="29"/>
      <c r="G15" s="29"/>
      <c r="H15" s="7"/>
      <c r="I15" s="7"/>
      <c r="J15" s="39"/>
      <c r="R15" s="38"/>
      <c r="S15" s="38"/>
    </row>
    <row r="16" spans="2:27" ht="13.8" thickBot="1" x14ac:dyDescent="0.3">
      <c r="B16" s="37" t="s">
        <v>10</v>
      </c>
      <c r="C16" s="4"/>
      <c r="D16" s="36" t="s">
        <v>9</v>
      </c>
      <c r="E16" s="35">
        <f>IF(C6&gt;29,C5-C19,C5-C18)</f>
        <v>1.9517251208935329</v>
      </c>
      <c r="F16" s="34" t="s">
        <v>8</v>
      </c>
      <c r="G16" s="33">
        <f>IF(C6&gt;29,C5+C19,C5+C18)</f>
        <v>2.1062748791064667</v>
      </c>
      <c r="H16" s="32" t="s">
        <v>7</v>
      </c>
      <c r="I16" s="31" t="str">
        <f>IF(C6&gt;29,C5&amp;" +/- "&amp;ROUND(C19,3),C5&amp;" +/- "&amp;ROUND(C18,3))</f>
        <v>2.029 +/- 0.077</v>
      </c>
      <c r="J16" s="15"/>
      <c r="K16" s="19" t="s">
        <v>269</v>
      </c>
      <c r="L16" s="19"/>
      <c r="M16" s="19"/>
      <c r="N16" s="19"/>
      <c r="O16" s="19"/>
      <c r="P16" s="19"/>
    </row>
    <row r="17" spans="2:26" hidden="1" x14ac:dyDescent="0.25">
      <c r="B17" s="30" t="s">
        <v>6</v>
      </c>
      <c r="C17" s="29">
        <f>SQRT((C16-C6)/(C16-1))</f>
        <v>7.0710678118654755</v>
      </c>
      <c r="D17" s="7"/>
      <c r="E17" s="7"/>
      <c r="F17" s="7"/>
      <c r="G17" s="7"/>
      <c r="H17" s="7"/>
      <c r="I17" s="7"/>
      <c r="J17" s="15"/>
      <c r="K17" s="19"/>
      <c r="L17" s="19"/>
      <c r="M17" s="19"/>
      <c r="N17" s="19"/>
      <c r="O17" s="19"/>
      <c r="P17" s="19"/>
    </row>
    <row r="18" spans="2:26" hidden="1" x14ac:dyDescent="0.25">
      <c r="B18" s="28" t="s">
        <v>5</v>
      </c>
      <c r="C18" s="27">
        <f>C11*C17</f>
        <v>8.0398559208946535E-2</v>
      </c>
      <c r="D18" s="7"/>
      <c r="E18" s="7"/>
      <c r="F18" s="7"/>
      <c r="G18" s="7"/>
      <c r="H18" s="7"/>
      <c r="I18" s="7"/>
      <c r="J18" s="15"/>
      <c r="K18" s="19"/>
      <c r="L18" s="19"/>
      <c r="M18" s="19"/>
      <c r="N18" s="19"/>
      <c r="O18" s="19"/>
      <c r="P18" s="19"/>
    </row>
    <row r="19" spans="2:26" hidden="1" x14ac:dyDescent="0.25">
      <c r="B19" s="28" t="s">
        <v>4</v>
      </c>
      <c r="C19" s="27">
        <f>C13*C17</f>
        <v>7.7274879106466993E-2</v>
      </c>
      <c r="D19" s="7"/>
      <c r="E19" s="7"/>
      <c r="F19" s="7"/>
      <c r="G19" s="7"/>
      <c r="H19" s="7"/>
      <c r="I19" s="7"/>
      <c r="J19" s="15"/>
      <c r="K19" s="19"/>
      <c r="L19" s="19"/>
      <c r="M19" s="19"/>
      <c r="N19" s="19"/>
      <c r="O19" s="19"/>
      <c r="P19" s="19"/>
    </row>
    <row r="20" spans="2:26" ht="13.8" thickBot="1" x14ac:dyDescent="0.3">
      <c r="B20" s="26"/>
      <c r="C20" s="25"/>
      <c r="D20" s="8"/>
      <c r="E20" s="8"/>
      <c r="F20" s="8"/>
      <c r="G20" s="8"/>
      <c r="H20" s="8"/>
      <c r="I20" s="8"/>
      <c r="J20" s="16"/>
      <c r="K20" s="19" t="s">
        <v>270</v>
      </c>
      <c r="L20" s="19"/>
      <c r="M20" s="19"/>
      <c r="N20" s="19"/>
      <c r="O20" s="19"/>
      <c r="P20" s="19"/>
    </row>
    <row r="23" spans="2:26" x14ac:dyDescent="0.25">
      <c r="V23" s="24" t="s">
        <v>3</v>
      </c>
      <c r="W23" s="24"/>
      <c r="X23" s="24" t="s">
        <v>3</v>
      </c>
      <c r="Y23" s="24" t="s">
        <v>2</v>
      </c>
      <c r="Z23" s="24" t="s">
        <v>2</v>
      </c>
    </row>
    <row r="24" spans="2:26" x14ac:dyDescent="0.25">
      <c r="V24" s="20">
        <v>-3.2</v>
      </c>
      <c r="W24" s="20">
        <f t="shared" ref="W24:W87" si="0">ROUND(V24*$C$4/SQRT($C$6)+$C$5,2)</f>
        <v>2.02</v>
      </c>
      <c r="X24" s="23" t="str">
        <f t="shared" ref="X24:X87" si="1">CONCATENATE(W24)</f>
        <v>2.02</v>
      </c>
      <c r="Y24" s="21">
        <f t="shared" ref="Y24:Y87" si="2">IF(OR(W24&lt;$E$7,W24&gt;$G$7),0,(EXP(-0.5*V24^2))/($C$4*(1/SQRT($C$6))*SQRT(2*PI())))</f>
        <v>0.56193497806754289</v>
      </c>
      <c r="Z24" s="21">
        <f t="shared" ref="Z24:Z87" si="3">IF(AND(W24&gt;=$E$7,W24&lt;=$G$7),0,(EXP(-0.5*V24^2))/($C$4*(1/SQRT($C$6))*SQRT(2*PI())))</f>
        <v>0</v>
      </c>
    </row>
    <row r="25" spans="2:26" x14ac:dyDescent="0.25">
      <c r="V25" s="20">
        <v>-3.19</v>
      </c>
      <c r="W25" s="20">
        <f t="shared" si="0"/>
        <v>2.02</v>
      </c>
      <c r="X25" s="22" t="str">
        <f t="shared" si="1"/>
        <v>2.02</v>
      </c>
      <c r="Y25" s="21">
        <f t="shared" si="2"/>
        <v>0.58017869203814898</v>
      </c>
      <c r="Z25" s="21">
        <f t="shared" si="3"/>
        <v>0</v>
      </c>
    </row>
    <row r="26" spans="2:26" x14ac:dyDescent="0.25">
      <c r="V26" s="20">
        <v>-3.18</v>
      </c>
      <c r="W26" s="20">
        <f t="shared" si="0"/>
        <v>2.02</v>
      </c>
      <c r="X26" s="22" t="str">
        <f t="shared" si="1"/>
        <v>2.02</v>
      </c>
      <c r="Y26" s="21">
        <f t="shared" si="2"/>
        <v>0.59895480577497118</v>
      </c>
      <c r="Z26" s="21">
        <f t="shared" si="3"/>
        <v>0</v>
      </c>
    </row>
    <row r="27" spans="2:26" x14ac:dyDescent="0.25">
      <c r="V27" s="20">
        <v>-3.17</v>
      </c>
      <c r="W27" s="20">
        <f t="shared" si="0"/>
        <v>2.02</v>
      </c>
      <c r="X27" s="22" t="str">
        <f t="shared" si="1"/>
        <v>2.02</v>
      </c>
      <c r="Y27" s="21">
        <f t="shared" si="2"/>
        <v>0.61827673334319144</v>
      </c>
      <c r="Z27" s="21">
        <f t="shared" si="3"/>
        <v>0</v>
      </c>
    </row>
    <row r="28" spans="2:26" x14ac:dyDescent="0.25">
      <c r="V28" s="20">
        <v>-3.16</v>
      </c>
      <c r="W28" s="20">
        <f t="shared" si="0"/>
        <v>2.02</v>
      </c>
      <c r="X28" s="22" t="str">
        <f t="shared" si="1"/>
        <v>2.02</v>
      </c>
      <c r="Y28" s="21">
        <f t="shared" si="2"/>
        <v>0.63815815585341307</v>
      </c>
      <c r="Z28" s="21">
        <f t="shared" si="3"/>
        <v>0</v>
      </c>
    </row>
    <row r="29" spans="2:26" x14ac:dyDescent="0.25">
      <c r="V29" s="20">
        <v>-3.15</v>
      </c>
      <c r="W29" s="20">
        <f t="shared" si="0"/>
        <v>2.02</v>
      </c>
      <c r="X29" s="22" t="str">
        <f t="shared" si="1"/>
        <v>2.02</v>
      </c>
      <c r="Y29" s="21">
        <f t="shared" si="2"/>
        <v>0.65861302451627679</v>
      </c>
      <c r="Z29" s="21">
        <f t="shared" si="3"/>
        <v>0</v>
      </c>
    </row>
    <row r="30" spans="2:26" x14ac:dyDescent="0.25">
      <c r="V30" s="20">
        <v>-3.14</v>
      </c>
      <c r="W30" s="20">
        <f t="shared" si="0"/>
        <v>2.02</v>
      </c>
      <c r="X30" s="22" t="str">
        <f t="shared" si="1"/>
        <v>2.02</v>
      </c>
      <c r="Y30" s="21">
        <f t="shared" si="2"/>
        <v>0.67965556365823976</v>
      </c>
      <c r="Z30" s="21">
        <f t="shared" si="3"/>
        <v>0</v>
      </c>
    </row>
    <row r="31" spans="2:26" x14ac:dyDescent="0.25">
      <c r="V31" s="20">
        <v>-3.13</v>
      </c>
      <c r="W31" s="20">
        <f t="shared" si="0"/>
        <v>2.02</v>
      </c>
      <c r="X31" s="22" t="str">
        <f t="shared" si="1"/>
        <v>2.02</v>
      </c>
      <c r="Y31" s="21">
        <f t="shared" si="2"/>
        <v>0.70130027369546111</v>
      </c>
      <c r="Z31" s="21">
        <f t="shared" si="3"/>
        <v>0</v>
      </c>
    </row>
    <row r="32" spans="2:26" x14ac:dyDescent="0.25">
      <c r="V32" s="20">
        <v>-3.12</v>
      </c>
      <c r="W32" s="20">
        <f t="shared" si="0"/>
        <v>2.02</v>
      </c>
      <c r="X32" s="22" t="str">
        <f t="shared" si="1"/>
        <v>2.02</v>
      </c>
      <c r="Y32" s="21">
        <f t="shared" si="2"/>
        <v>0.7235619340626076</v>
      </c>
      <c r="Z32" s="21">
        <f t="shared" si="3"/>
        <v>0</v>
      </c>
    </row>
    <row r="33" spans="22:26" x14ac:dyDescent="0.25">
      <c r="V33" s="20">
        <v>-3.11</v>
      </c>
      <c r="W33" s="20">
        <f t="shared" si="0"/>
        <v>2.02</v>
      </c>
      <c r="X33" s="22" t="str">
        <f t="shared" si="1"/>
        <v>2.02</v>
      </c>
      <c r="Y33" s="21">
        <f t="shared" si="2"/>
        <v>0.74645560609338502</v>
      </c>
      <c r="Z33" s="21">
        <f t="shared" si="3"/>
        <v>0</v>
      </c>
    </row>
    <row r="34" spans="22:26" x14ac:dyDescent="0.25">
      <c r="V34" s="20">
        <v>-3.1</v>
      </c>
      <c r="W34" s="20">
        <f t="shared" si="0"/>
        <v>2.02</v>
      </c>
      <c r="X34" s="22" t="str">
        <f t="shared" si="1"/>
        <v>2.02</v>
      </c>
      <c r="Y34" s="21">
        <f t="shared" si="2"/>
        <v>0.76999663584946654</v>
      </c>
      <c r="Z34" s="21">
        <f t="shared" si="3"/>
        <v>0</v>
      </c>
    </row>
    <row r="35" spans="22:26" x14ac:dyDescent="0.25">
      <c r="V35" s="20">
        <v>-3.09</v>
      </c>
      <c r="W35" s="20">
        <f t="shared" si="0"/>
        <v>2.02</v>
      </c>
      <c r="X35" s="22" t="str">
        <f t="shared" si="1"/>
        <v>2.02</v>
      </c>
      <c r="Y35" s="21">
        <f t="shared" si="2"/>
        <v>0.79420065689450292</v>
      </c>
      <c r="Z35" s="21">
        <f t="shared" si="3"/>
        <v>0</v>
      </c>
    </row>
    <row r="36" spans="22:26" x14ac:dyDescent="0.25">
      <c r="V36" s="20">
        <v>-3.08</v>
      </c>
      <c r="W36" s="20">
        <f t="shared" si="0"/>
        <v>2.02</v>
      </c>
      <c r="X36" s="22" t="str">
        <f t="shared" si="1"/>
        <v>2.02</v>
      </c>
      <c r="Y36" s="21">
        <f t="shared" si="2"/>
        <v>0.81908359300973099</v>
      </c>
      <c r="Z36" s="21">
        <f t="shared" si="3"/>
        <v>0</v>
      </c>
    </row>
    <row r="37" spans="22:26" x14ac:dyDescent="0.25">
      <c r="V37" s="20">
        <v>-3.07</v>
      </c>
      <c r="W37" s="20">
        <f t="shared" si="0"/>
        <v>2.02</v>
      </c>
      <c r="X37" s="22" t="str">
        <f t="shared" si="1"/>
        <v>2.02</v>
      </c>
      <c r="Y37" s="21">
        <f t="shared" si="2"/>
        <v>0.84466166084773753</v>
      </c>
      <c r="Z37" s="21">
        <f t="shared" si="3"/>
        <v>0</v>
      </c>
    </row>
    <row r="38" spans="22:26" x14ac:dyDescent="0.25">
      <c r="V38" s="20">
        <v>-3.06</v>
      </c>
      <c r="W38" s="20">
        <f t="shared" si="0"/>
        <v>2.02</v>
      </c>
      <c r="X38" s="22" t="str">
        <f t="shared" si="1"/>
        <v>2.02</v>
      </c>
      <c r="Y38" s="21">
        <f t="shared" si="2"/>
        <v>0.87095137252077726</v>
      </c>
      <c r="Z38" s="21">
        <f t="shared" si="3"/>
        <v>0</v>
      </c>
    </row>
    <row r="39" spans="22:26" x14ac:dyDescent="0.25">
      <c r="V39" s="20">
        <v>-3.05</v>
      </c>
      <c r="W39" s="20">
        <f t="shared" si="0"/>
        <v>2.02</v>
      </c>
      <c r="X39" s="22" t="str">
        <f t="shared" si="1"/>
        <v>2.02</v>
      </c>
      <c r="Y39" s="21">
        <f t="shared" si="2"/>
        <v>0.89796953812004399</v>
      </c>
      <c r="Z39" s="21">
        <f t="shared" si="3"/>
        <v>0</v>
      </c>
    </row>
    <row r="40" spans="22:26" x14ac:dyDescent="0.25">
      <c r="V40" s="20">
        <v>-3.04</v>
      </c>
      <c r="W40" s="20">
        <f t="shared" si="0"/>
        <v>2.02</v>
      </c>
      <c r="X40" s="22" t="str">
        <f t="shared" si="1"/>
        <v>2.02</v>
      </c>
      <c r="Y40" s="21">
        <f t="shared" si="2"/>
        <v>0.92573326816218149</v>
      </c>
      <c r="Z40" s="21">
        <f t="shared" si="3"/>
        <v>0</v>
      </c>
    </row>
    <row r="41" spans="22:26" x14ac:dyDescent="0.25">
      <c r="V41" s="20">
        <v>-3.03</v>
      </c>
      <c r="W41" s="20">
        <f t="shared" si="0"/>
        <v>2.02</v>
      </c>
      <c r="X41" s="22" t="str">
        <f t="shared" si="1"/>
        <v>2.02</v>
      </c>
      <c r="Y41" s="21">
        <f t="shared" si="2"/>
        <v>0.95425997595930778</v>
      </c>
      <c r="Z41" s="21">
        <f t="shared" si="3"/>
        <v>0</v>
      </c>
    </row>
    <row r="42" spans="22:26" x14ac:dyDescent="0.25">
      <c r="V42" s="20">
        <v>-3.02</v>
      </c>
      <c r="W42" s="20">
        <f t="shared" si="0"/>
        <v>2.02</v>
      </c>
      <c r="X42" s="22" t="str">
        <f t="shared" si="1"/>
        <v>2.02</v>
      </c>
      <c r="Y42" s="21">
        <f t="shared" si="2"/>
        <v>0.98356737990870013</v>
      </c>
      <c r="Z42" s="21">
        <f t="shared" si="3"/>
        <v>0</v>
      </c>
    </row>
    <row r="43" spans="22:26" x14ac:dyDescent="0.25">
      <c r="V43" s="20">
        <v>-3.01</v>
      </c>
      <c r="W43" s="20">
        <f t="shared" si="0"/>
        <v>2.02</v>
      </c>
      <c r="X43" s="22" t="str">
        <f t="shared" si="1"/>
        <v>2.02</v>
      </c>
      <c r="Y43" s="21">
        <f t="shared" si="2"/>
        <v>1.0136735056982999</v>
      </c>
      <c r="Z43" s="21">
        <f t="shared" si="3"/>
        <v>0</v>
      </c>
    </row>
    <row r="44" spans="22:26" x14ac:dyDescent="0.25">
      <c r="V44" s="20">
        <v>-3</v>
      </c>
      <c r="W44" s="20">
        <f t="shared" si="0"/>
        <v>2.02</v>
      </c>
      <c r="X44" s="22" t="str">
        <f t="shared" si="1"/>
        <v>2.02</v>
      </c>
      <c r="Y44" s="21">
        <f t="shared" si="2"/>
        <v>1.0445966884240656</v>
      </c>
      <c r="Z44" s="21">
        <f t="shared" si="3"/>
        <v>0</v>
      </c>
    </row>
    <row r="45" spans="22:26" x14ac:dyDescent="0.25">
      <c r="V45" s="20">
        <v>-2.99</v>
      </c>
      <c r="W45" s="20">
        <f t="shared" si="0"/>
        <v>2.02</v>
      </c>
      <c r="X45" s="22" t="str">
        <f t="shared" si="1"/>
        <v>2.02</v>
      </c>
      <c r="Y45" s="21">
        <f t="shared" si="2"/>
        <v>1.0763555746152094</v>
      </c>
      <c r="Z45" s="21">
        <f t="shared" si="3"/>
        <v>0</v>
      </c>
    </row>
    <row r="46" spans="22:26" x14ac:dyDescent="0.25">
      <c r="V46" s="20">
        <v>-2.98</v>
      </c>
      <c r="W46" s="20">
        <f t="shared" si="0"/>
        <v>2.02</v>
      </c>
      <c r="X46" s="22" t="str">
        <f t="shared" si="1"/>
        <v>2.02</v>
      </c>
      <c r="Y46" s="21">
        <f t="shared" si="2"/>
        <v>1.1089691241632351</v>
      </c>
      <c r="Z46" s="21">
        <f t="shared" si="3"/>
        <v>0</v>
      </c>
    </row>
    <row r="47" spans="22:26" x14ac:dyDescent="0.25">
      <c r="V47" s="20">
        <v>-2.97</v>
      </c>
      <c r="W47" s="20">
        <f t="shared" si="0"/>
        <v>2.02</v>
      </c>
      <c r="X47" s="22" t="str">
        <f t="shared" si="1"/>
        <v>2.02</v>
      </c>
      <c r="Y47" s="21">
        <f t="shared" si="2"/>
        <v>1.1424566121506829</v>
      </c>
      <c r="Z47" s="21">
        <f t="shared" si="3"/>
        <v>0</v>
      </c>
    </row>
    <row r="48" spans="22:26" x14ac:dyDescent="0.25">
      <c r="V48" s="20">
        <v>-2.96</v>
      </c>
      <c r="W48" s="20">
        <f t="shared" si="0"/>
        <v>2.02</v>
      </c>
      <c r="X48" s="22" t="str">
        <f t="shared" si="1"/>
        <v>2.02</v>
      </c>
      <c r="Y48" s="21">
        <f t="shared" si="2"/>
        <v>1.1768376305754307</v>
      </c>
      <c r="Z48" s="21">
        <f t="shared" si="3"/>
        <v>0</v>
      </c>
    </row>
    <row r="49" spans="22:26" x14ac:dyDescent="0.25">
      <c r="V49" s="20">
        <v>-2.95</v>
      </c>
      <c r="W49" s="20">
        <f t="shared" si="0"/>
        <v>2.02</v>
      </c>
      <c r="X49" s="22" t="str">
        <f t="shared" si="1"/>
        <v>2.02</v>
      </c>
      <c r="Y49" s="21">
        <f t="shared" si="2"/>
        <v>1.2121320899662955</v>
      </c>
      <c r="Z49" s="21">
        <f t="shared" si="3"/>
        <v>0</v>
      </c>
    </row>
    <row r="50" spans="22:26" x14ac:dyDescent="0.25">
      <c r="V50" s="20">
        <v>-2.94</v>
      </c>
      <c r="W50" s="20">
        <f t="shared" si="0"/>
        <v>2.02</v>
      </c>
      <c r="X50" s="22" t="str">
        <f t="shared" si="1"/>
        <v>2.02</v>
      </c>
      <c r="Y50" s="21">
        <f t="shared" si="2"/>
        <v>1.248360220885731</v>
      </c>
      <c r="Z50" s="21">
        <f t="shared" si="3"/>
        <v>0</v>
      </c>
    </row>
    <row r="51" spans="22:26" x14ac:dyDescent="0.25">
      <c r="V51" s="20">
        <v>-2.93</v>
      </c>
      <c r="W51" s="20">
        <f t="shared" si="0"/>
        <v>2.02</v>
      </c>
      <c r="X51" s="22" t="str">
        <f t="shared" si="1"/>
        <v>2.02</v>
      </c>
      <c r="Y51" s="21">
        <f t="shared" si="2"/>
        <v>1.2855425753152401</v>
      </c>
      <c r="Z51" s="21">
        <f t="shared" si="3"/>
        <v>0</v>
      </c>
    </row>
    <row r="52" spans="22:26" x14ac:dyDescent="0.25">
      <c r="V52" s="20">
        <v>-2.92</v>
      </c>
      <c r="W52" s="20">
        <f t="shared" si="0"/>
        <v>2.02</v>
      </c>
      <c r="X52" s="22" t="str">
        <f t="shared" si="1"/>
        <v>2.02</v>
      </c>
      <c r="Y52" s="21">
        <f t="shared" si="2"/>
        <v>1.3237000279192088</v>
      </c>
      <c r="Z52" s="21">
        <f t="shared" si="3"/>
        <v>0</v>
      </c>
    </row>
    <row r="53" spans="22:26" x14ac:dyDescent="0.25">
      <c r="V53" s="20">
        <v>-2.91</v>
      </c>
      <c r="W53" s="20">
        <f t="shared" si="0"/>
        <v>2.02</v>
      </c>
      <c r="X53" s="22" t="str">
        <f t="shared" si="1"/>
        <v>2.02</v>
      </c>
      <c r="Y53" s="21">
        <f t="shared" si="2"/>
        <v>1.3628537771826881</v>
      </c>
      <c r="Z53" s="21">
        <f t="shared" si="3"/>
        <v>0</v>
      </c>
    </row>
    <row r="54" spans="22:26" x14ac:dyDescent="0.25">
      <c r="V54" s="20">
        <v>-2.9</v>
      </c>
      <c r="W54" s="20">
        <f t="shared" si="0"/>
        <v>2.02</v>
      </c>
      <c r="X54" s="22" t="str">
        <f t="shared" si="1"/>
        <v>2.02</v>
      </c>
      <c r="Y54" s="21">
        <f t="shared" si="2"/>
        <v>1.4030253464187583</v>
      </c>
      <c r="Z54" s="21">
        <f t="shared" si="3"/>
        <v>0</v>
      </c>
    </row>
    <row r="55" spans="22:26" x14ac:dyDescent="0.25">
      <c r="V55" s="20">
        <v>-2.89</v>
      </c>
      <c r="W55" s="20">
        <f t="shared" si="0"/>
        <v>2.02</v>
      </c>
      <c r="X55" s="22" t="str">
        <f t="shared" si="1"/>
        <v>2.02</v>
      </c>
      <c r="Y55" s="21">
        <f t="shared" si="2"/>
        <v>1.4442365846409024</v>
      </c>
      <c r="Z55" s="21">
        <f t="shared" si="3"/>
        <v>0</v>
      </c>
    </row>
    <row r="56" spans="22:26" x14ac:dyDescent="0.25">
      <c r="V56" s="20">
        <v>-2.88</v>
      </c>
      <c r="W56" s="20">
        <f t="shared" si="0"/>
        <v>2.02</v>
      </c>
      <c r="X56" s="22" t="str">
        <f t="shared" si="1"/>
        <v>2.02</v>
      </c>
      <c r="Y56" s="21">
        <f t="shared" si="2"/>
        <v>1.4865096672959448</v>
      </c>
      <c r="Z56" s="21">
        <f t="shared" si="3"/>
        <v>0</v>
      </c>
    </row>
    <row r="57" spans="22:26" x14ac:dyDescent="0.25">
      <c r="V57" s="20">
        <v>-2.87</v>
      </c>
      <c r="W57" s="20">
        <f t="shared" si="0"/>
        <v>2.02</v>
      </c>
      <c r="X57" s="22" t="str">
        <f t="shared" si="1"/>
        <v>2.02</v>
      </c>
      <c r="Y57" s="21">
        <f t="shared" si="2"/>
        <v>1.5298670968529451</v>
      </c>
      <c r="Z57" s="21">
        <f t="shared" si="3"/>
        <v>0</v>
      </c>
    </row>
    <row r="58" spans="22:26" x14ac:dyDescent="0.25">
      <c r="V58" s="20">
        <v>-2.86</v>
      </c>
      <c r="W58" s="20">
        <f t="shared" si="0"/>
        <v>2.02</v>
      </c>
      <c r="X58" s="22" t="str">
        <f t="shared" si="1"/>
        <v>2.02</v>
      </c>
      <c r="Y58" s="21">
        <f t="shared" si="2"/>
        <v>1.5743317032434867</v>
      </c>
      <c r="Z58" s="21">
        <f t="shared" si="3"/>
        <v>0</v>
      </c>
    </row>
    <row r="59" spans="22:26" x14ac:dyDescent="0.25">
      <c r="V59" s="20">
        <v>-2.85</v>
      </c>
      <c r="W59" s="20">
        <f t="shared" si="0"/>
        <v>2.02</v>
      </c>
      <c r="X59" s="22" t="str">
        <f t="shared" si="1"/>
        <v>2.02</v>
      </c>
      <c r="Y59" s="21">
        <f t="shared" si="2"/>
        <v>1.6199266441487219</v>
      </c>
      <c r="Z59" s="21">
        <f t="shared" si="3"/>
        <v>0</v>
      </c>
    </row>
    <row r="60" spans="22:26" x14ac:dyDescent="0.25">
      <c r="V60" s="20">
        <v>-2.84</v>
      </c>
      <c r="W60" s="20">
        <f t="shared" si="0"/>
        <v>2.02</v>
      </c>
      <c r="X60" s="22" t="str">
        <f t="shared" si="1"/>
        <v>2.02</v>
      </c>
      <c r="Y60" s="21">
        <f t="shared" si="2"/>
        <v>1.6666754051285606</v>
      </c>
      <c r="Z60" s="21">
        <f t="shared" si="3"/>
        <v>0</v>
      </c>
    </row>
    <row r="61" spans="22:26" x14ac:dyDescent="0.25">
      <c r="V61" s="20">
        <v>-2.83</v>
      </c>
      <c r="W61" s="20">
        <f t="shared" si="0"/>
        <v>2.02</v>
      </c>
      <c r="X61" s="22" t="str">
        <f t="shared" si="1"/>
        <v>2.02</v>
      </c>
      <c r="Y61" s="21">
        <f t="shared" si="2"/>
        <v>1.7146017995882883</v>
      </c>
      <c r="Z61" s="21">
        <f t="shared" si="3"/>
        <v>0</v>
      </c>
    </row>
    <row r="62" spans="22:26" x14ac:dyDescent="0.25">
      <c r="V62" s="20">
        <v>-2.82</v>
      </c>
      <c r="W62" s="20">
        <f t="shared" si="0"/>
        <v>2.02</v>
      </c>
      <c r="X62" s="22" t="str">
        <f t="shared" si="1"/>
        <v>2.02</v>
      </c>
      <c r="Y62" s="21">
        <f t="shared" si="2"/>
        <v>1.7637299685779819</v>
      </c>
      <c r="Z62" s="21">
        <f t="shared" si="3"/>
        <v>0</v>
      </c>
    </row>
    <row r="63" spans="22:26" x14ac:dyDescent="0.25">
      <c r="V63" s="20">
        <v>-2.81</v>
      </c>
      <c r="W63" s="20">
        <f t="shared" si="0"/>
        <v>2.02</v>
      </c>
      <c r="X63" s="22" t="str">
        <f t="shared" si="1"/>
        <v>2.02</v>
      </c>
      <c r="Y63" s="21">
        <f t="shared" si="2"/>
        <v>1.8140843804199647</v>
      </c>
      <c r="Z63" s="21">
        <f t="shared" si="3"/>
        <v>0</v>
      </c>
    </row>
    <row r="64" spans="22:26" x14ac:dyDescent="0.25">
      <c r="V64" s="20">
        <v>-2.8</v>
      </c>
      <c r="W64" s="20">
        <f t="shared" si="0"/>
        <v>2.02</v>
      </c>
      <c r="X64" s="22" t="str">
        <f t="shared" si="1"/>
        <v>2.02</v>
      </c>
      <c r="Y64" s="21">
        <f t="shared" si="2"/>
        <v>1.8656898301596425</v>
      </c>
      <c r="Z64" s="21">
        <f t="shared" si="3"/>
        <v>0</v>
      </c>
    </row>
    <row r="65" spans="22:26" x14ac:dyDescent="0.25">
      <c r="V65" s="20">
        <v>-2.79</v>
      </c>
      <c r="W65" s="20">
        <f t="shared" si="0"/>
        <v>2.02</v>
      </c>
      <c r="X65" s="22" t="str">
        <f t="shared" si="1"/>
        <v>2.02</v>
      </c>
      <c r="Y65" s="21">
        <f t="shared" si="2"/>
        <v>1.9185714388349204</v>
      </c>
      <c r="Z65" s="21">
        <f t="shared" si="3"/>
        <v>0</v>
      </c>
    </row>
    <row r="66" spans="22:26" x14ac:dyDescent="0.25">
      <c r="V66" s="20">
        <v>-2.78</v>
      </c>
      <c r="W66" s="20">
        <f t="shared" si="0"/>
        <v>2.02</v>
      </c>
      <c r="X66" s="22" t="str">
        <f t="shared" si="1"/>
        <v>2.02</v>
      </c>
      <c r="Y66" s="21">
        <f t="shared" si="2"/>
        <v>1.9727546525595543</v>
      </c>
      <c r="Z66" s="21">
        <f t="shared" si="3"/>
        <v>0</v>
      </c>
    </row>
    <row r="67" spans="22:26" x14ac:dyDescent="0.25">
      <c r="V67" s="20">
        <v>-2.77</v>
      </c>
      <c r="W67" s="20">
        <f t="shared" si="0"/>
        <v>2.02</v>
      </c>
      <c r="X67" s="22" t="str">
        <f t="shared" si="1"/>
        <v>2.02</v>
      </c>
      <c r="Y67" s="21">
        <f t="shared" si="2"/>
        <v>2.0282652414156068</v>
      </c>
      <c r="Z67" s="21">
        <f t="shared" si="3"/>
        <v>0</v>
      </c>
    </row>
    <row r="68" spans="22:26" x14ac:dyDescent="0.25">
      <c r="V68" s="20">
        <v>-2.76</v>
      </c>
      <c r="W68" s="20">
        <f t="shared" si="0"/>
        <v>2.02</v>
      </c>
      <c r="X68" s="22" t="str">
        <f t="shared" si="1"/>
        <v>2.02</v>
      </c>
      <c r="Y68" s="21">
        <f t="shared" si="2"/>
        <v>2.0851292981503686</v>
      </c>
      <c r="Z68" s="21">
        <f t="shared" si="3"/>
        <v>0</v>
      </c>
    </row>
    <row r="69" spans="22:26" x14ac:dyDescent="0.25">
      <c r="V69" s="20">
        <v>-2.75</v>
      </c>
      <c r="W69" s="20">
        <f t="shared" si="0"/>
        <v>2.02</v>
      </c>
      <c r="X69" s="22" t="str">
        <f t="shared" si="1"/>
        <v>2.02</v>
      </c>
      <c r="Y69" s="21">
        <f t="shared" si="2"/>
        <v>2.1433732366729128</v>
      </c>
      <c r="Z69" s="21">
        <f t="shared" si="3"/>
        <v>0</v>
      </c>
    </row>
    <row r="70" spans="22:26" x14ac:dyDescent="0.25">
      <c r="V70" s="20">
        <v>-2.74</v>
      </c>
      <c r="W70" s="20">
        <f t="shared" si="0"/>
        <v>2.02</v>
      </c>
      <c r="X70" s="22" t="str">
        <f t="shared" si="1"/>
        <v>2.02</v>
      </c>
      <c r="Y70" s="21">
        <f t="shared" si="2"/>
        <v>2.2030237903456698</v>
      </c>
      <c r="Z70" s="21">
        <f t="shared" si="3"/>
        <v>0</v>
      </c>
    </row>
    <row r="71" spans="22:26" x14ac:dyDescent="0.25">
      <c r="V71" s="20">
        <v>-2.73</v>
      </c>
      <c r="W71" s="20">
        <f t="shared" si="0"/>
        <v>2.02</v>
      </c>
      <c r="X71" s="22" t="str">
        <f t="shared" si="1"/>
        <v>2.02</v>
      </c>
      <c r="Y71" s="21">
        <f t="shared" si="2"/>
        <v>2.2641080100662112</v>
      </c>
      <c r="Z71" s="21">
        <f t="shared" si="3"/>
        <v>0</v>
      </c>
    </row>
    <row r="72" spans="22:26" x14ac:dyDescent="0.25">
      <c r="V72" s="20">
        <v>-2.72</v>
      </c>
      <c r="W72" s="20">
        <f t="shared" si="0"/>
        <v>2.02</v>
      </c>
      <c r="X72" s="22" t="str">
        <f t="shared" si="1"/>
        <v>2.02</v>
      </c>
      <c r="Y72" s="21">
        <f t="shared" si="2"/>
        <v>2.3266532621346157</v>
      </c>
      <c r="Z72" s="21">
        <f t="shared" si="3"/>
        <v>0</v>
      </c>
    </row>
    <row r="73" spans="22:26" x14ac:dyDescent="0.25">
      <c r="V73" s="20">
        <v>-2.71</v>
      </c>
      <c r="W73" s="20">
        <f t="shared" si="0"/>
        <v>2.02</v>
      </c>
      <c r="X73" s="22" t="str">
        <f t="shared" si="1"/>
        <v>2.02</v>
      </c>
      <c r="Y73" s="21">
        <f t="shared" si="2"/>
        <v>2.3906872259017451</v>
      </c>
      <c r="Z73" s="21">
        <f t="shared" si="3"/>
        <v>0</v>
      </c>
    </row>
    <row r="74" spans="22:26" x14ac:dyDescent="0.25">
      <c r="V74" s="20">
        <v>-2.7</v>
      </c>
      <c r="W74" s="20">
        <f t="shared" si="0"/>
        <v>2.02</v>
      </c>
      <c r="X74" s="22" t="str">
        <f t="shared" si="1"/>
        <v>2.02</v>
      </c>
      <c r="Y74" s="21">
        <f t="shared" si="2"/>
        <v>2.4562378911937301</v>
      </c>
      <c r="Z74" s="21">
        <f t="shared" si="3"/>
        <v>0</v>
      </c>
    </row>
    <row r="75" spans="22:26" x14ac:dyDescent="0.25">
      <c r="V75" s="20">
        <v>-2.69</v>
      </c>
      <c r="W75" s="20">
        <f t="shared" si="0"/>
        <v>2.02</v>
      </c>
      <c r="X75" s="22" t="str">
        <f t="shared" si="1"/>
        <v>2.02</v>
      </c>
      <c r="Y75" s="21">
        <f t="shared" si="2"/>
        <v>2.523333555508136</v>
      </c>
      <c r="Z75" s="21">
        <f t="shared" si="3"/>
        <v>0</v>
      </c>
    </row>
    <row r="76" spans="22:26" x14ac:dyDescent="0.25">
      <c r="V76" s="20">
        <v>-2.68</v>
      </c>
      <c r="W76" s="20">
        <f t="shared" si="0"/>
        <v>2.02</v>
      </c>
      <c r="X76" s="22" t="str">
        <f t="shared" si="1"/>
        <v>2.02</v>
      </c>
      <c r="Y76" s="21">
        <f t="shared" si="2"/>
        <v>2.5920028209771386</v>
      </c>
      <c r="Z76" s="21">
        <f t="shared" si="3"/>
        <v>0</v>
      </c>
    </row>
    <row r="77" spans="22:26" x14ac:dyDescent="0.25">
      <c r="V77" s="20">
        <v>-2.67</v>
      </c>
      <c r="W77" s="20">
        <f t="shared" si="0"/>
        <v>2.02</v>
      </c>
      <c r="X77" s="22" t="str">
        <f t="shared" si="1"/>
        <v>2.02</v>
      </c>
      <c r="Y77" s="21">
        <f t="shared" si="2"/>
        <v>2.6622745910932633</v>
      </c>
      <c r="Z77" s="21">
        <f t="shared" si="3"/>
        <v>0</v>
      </c>
    </row>
    <row r="78" spans="22:26" x14ac:dyDescent="0.25">
      <c r="V78" s="20">
        <v>-2.66</v>
      </c>
      <c r="W78" s="20">
        <f t="shared" si="0"/>
        <v>2.02</v>
      </c>
      <c r="X78" s="22" t="str">
        <f t="shared" si="1"/>
        <v>2.02</v>
      </c>
      <c r="Y78" s="21">
        <f t="shared" si="2"/>
        <v>2.734178067193088</v>
      </c>
      <c r="Z78" s="21">
        <f t="shared" si="3"/>
        <v>0</v>
      </c>
    </row>
    <row r="79" spans="22:26" x14ac:dyDescent="0.25">
      <c r="V79" s="20">
        <v>-2.65</v>
      </c>
      <c r="W79" s="20">
        <f t="shared" si="0"/>
        <v>2.02</v>
      </c>
      <c r="X79" s="22" t="str">
        <f t="shared" si="1"/>
        <v>2.02</v>
      </c>
      <c r="Y79" s="21">
        <f t="shared" si="2"/>
        <v>2.8077427446945751</v>
      </c>
      <c r="Z79" s="21">
        <f t="shared" si="3"/>
        <v>0</v>
      </c>
    </row>
    <row r="80" spans="22:26" x14ac:dyDescent="0.25">
      <c r="V80" s="20">
        <v>-2.64</v>
      </c>
      <c r="W80" s="20">
        <f t="shared" si="0"/>
        <v>2.02</v>
      </c>
      <c r="X80" s="22" t="str">
        <f t="shared" si="1"/>
        <v>2.02</v>
      </c>
      <c r="Y80" s="21">
        <f t="shared" si="2"/>
        <v>2.8829984090835343</v>
      </c>
      <c r="Z80" s="21">
        <f t="shared" si="3"/>
        <v>0</v>
      </c>
    </row>
    <row r="81" spans="22:26" x14ac:dyDescent="0.25">
      <c r="V81" s="20">
        <v>-2.63</v>
      </c>
      <c r="W81" s="20">
        <f t="shared" si="0"/>
        <v>2.02</v>
      </c>
      <c r="X81" s="22" t="str">
        <f t="shared" si="1"/>
        <v>2.02</v>
      </c>
      <c r="Y81" s="21">
        <f t="shared" si="2"/>
        <v>2.9599751316449701</v>
      </c>
      <c r="Z81" s="21">
        <f t="shared" si="3"/>
        <v>0</v>
      </c>
    </row>
    <row r="82" spans="22:26" x14ac:dyDescent="0.25">
      <c r="V82" s="20">
        <v>-2.62</v>
      </c>
      <c r="W82" s="20">
        <f t="shared" si="0"/>
        <v>2.02</v>
      </c>
      <c r="X82" s="22" t="str">
        <f t="shared" si="1"/>
        <v>2.02</v>
      </c>
      <c r="Y82" s="21">
        <f t="shared" si="2"/>
        <v>3.0387032649349672</v>
      </c>
      <c r="Z82" s="21">
        <f t="shared" si="3"/>
        <v>0</v>
      </c>
    </row>
    <row r="83" spans="22:26" x14ac:dyDescent="0.25">
      <c r="V83" s="20">
        <v>-2.61</v>
      </c>
      <c r="W83" s="20">
        <f t="shared" si="0"/>
        <v>2.02</v>
      </c>
      <c r="X83" s="22" t="str">
        <f t="shared" si="1"/>
        <v>2.02</v>
      </c>
      <c r="Y83" s="21">
        <f t="shared" si="2"/>
        <v>3.119213437989004</v>
      </c>
      <c r="Z83" s="21">
        <f t="shared" si="3"/>
        <v>0</v>
      </c>
    </row>
    <row r="84" spans="22:26" x14ac:dyDescent="0.25">
      <c r="V84" s="20">
        <v>-2.6</v>
      </c>
      <c r="W84" s="20">
        <f t="shared" si="0"/>
        <v>2.02</v>
      </c>
      <c r="X84" s="22" t="str">
        <f t="shared" si="1"/>
        <v>2.02</v>
      </c>
      <c r="Y84" s="21">
        <f t="shared" si="2"/>
        <v>3.2015365512624467</v>
      </c>
      <c r="Z84" s="21">
        <f t="shared" si="3"/>
        <v>0</v>
      </c>
    </row>
    <row r="85" spans="22:26" x14ac:dyDescent="0.25">
      <c r="V85" s="20">
        <v>-2.59</v>
      </c>
      <c r="W85" s="20">
        <f t="shared" si="0"/>
        <v>2.02</v>
      </c>
      <c r="X85" s="22" t="str">
        <f t="shared" si="1"/>
        <v>2.02</v>
      </c>
      <c r="Y85" s="21">
        <f t="shared" si="2"/>
        <v>3.2857037712993322</v>
      </c>
      <c r="Z85" s="21">
        <f t="shared" si="3"/>
        <v>0</v>
      </c>
    </row>
    <row r="86" spans="22:26" x14ac:dyDescent="0.25">
      <c r="V86" s="20">
        <v>-2.58</v>
      </c>
      <c r="W86" s="20">
        <f t="shared" si="0"/>
        <v>2.02</v>
      </c>
      <c r="X86" s="22" t="str">
        <f t="shared" si="1"/>
        <v>2.02</v>
      </c>
      <c r="Y86" s="21">
        <f t="shared" si="2"/>
        <v>3.3717465251253063</v>
      </c>
      <c r="Z86" s="21">
        <f t="shared" si="3"/>
        <v>0</v>
      </c>
    </row>
    <row r="87" spans="22:26" x14ac:dyDescent="0.25">
      <c r="V87" s="20">
        <v>-2.57</v>
      </c>
      <c r="W87" s="20">
        <f t="shared" si="0"/>
        <v>2.02</v>
      </c>
      <c r="X87" s="22" t="str">
        <f t="shared" si="1"/>
        <v>2.02</v>
      </c>
      <c r="Y87" s="21">
        <f t="shared" si="2"/>
        <v>3.459696494361026</v>
      </c>
      <c r="Z87" s="21">
        <f t="shared" si="3"/>
        <v>0</v>
      </c>
    </row>
    <row r="88" spans="22:26" x14ac:dyDescent="0.25">
      <c r="V88" s="20">
        <v>-2.56</v>
      </c>
      <c r="W88" s="20">
        <f t="shared" ref="W88:W151" si="4">ROUND(V88*$C$4/SQRT($C$6)+$C$5,2)</f>
        <v>2.02</v>
      </c>
      <c r="X88" s="22" t="str">
        <f t="shared" ref="X88:X151" si="5">CONCATENATE(W88)</f>
        <v>2.02</v>
      </c>
      <c r="Y88" s="21">
        <f t="shared" ref="Y88:Y151" si="6">IF(OR(W88&lt;$E$7,W88&gt;$G$7),0,(EXP(-0.5*V88^2))/($C$4*(1/SQRT($C$6))*SQRT(2*PI())))</f>
        <v>3.5495856090520816</v>
      </c>
      <c r="Z88" s="21">
        <f t="shared" ref="Z88:Z151" si="7">IF(AND(W88&gt;=$E$7,W88&lt;=$G$7),0,(EXP(-0.5*V88^2))/($C$4*(1/SQRT($C$6))*SQRT(2*PI())))</f>
        <v>0</v>
      </c>
    </row>
    <row r="89" spans="22:26" x14ac:dyDescent="0.25">
      <c r="V89" s="20">
        <v>-2.5499999999999998</v>
      </c>
      <c r="W89" s="20">
        <f t="shared" si="4"/>
        <v>2.02</v>
      </c>
      <c r="X89" s="22" t="str">
        <f t="shared" si="5"/>
        <v>2.02</v>
      </c>
      <c r="Y89" s="21">
        <f t="shared" si="6"/>
        <v>3.6414460412119278</v>
      </c>
      <c r="Z89" s="21">
        <f t="shared" si="7"/>
        <v>0</v>
      </c>
    </row>
    <row r="90" spans="22:26" x14ac:dyDescent="0.25">
      <c r="V90" s="20">
        <v>-2.54</v>
      </c>
      <c r="W90" s="20">
        <f t="shared" si="4"/>
        <v>2.02</v>
      </c>
      <c r="X90" s="22" t="str">
        <f t="shared" si="5"/>
        <v>2.02</v>
      </c>
      <c r="Y90" s="21">
        <f t="shared" si="6"/>
        <v>3.735310198074111</v>
      </c>
      <c r="Z90" s="21">
        <f t="shared" si="7"/>
        <v>0</v>
      </c>
    </row>
    <row r="91" spans="22:26" x14ac:dyDescent="0.25">
      <c r="V91" s="20">
        <v>-2.5299999999999998</v>
      </c>
      <c r="W91" s="20">
        <f t="shared" si="4"/>
        <v>2.02</v>
      </c>
      <c r="X91" s="22" t="str">
        <f t="shared" si="5"/>
        <v>2.02</v>
      </c>
      <c r="Y91" s="21">
        <f t="shared" si="6"/>
        <v>3.8312107150504731</v>
      </c>
      <c r="Z91" s="21">
        <f t="shared" si="7"/>
        <v>0</v>
      </c>
    </row>
    <row r="92" spans="22:26" x14ac:dyDescent="0.25">
      <c r="V92" s="20">
        <v>-2.52</v>
      </c>
      <c r="W92" s="20">
        <f t="shared" si="4"/>
        <v>2.02</v>
      </c>
      <c r="X92" s="22" t="str">
        <f t="shared" si="5"/>
        <v>2.02</v>
      </c>
      <c r="Y92" s="21">
        <f t="shared" si="6"/>
        <v>3.9291804483918966</v>
      </c>
      <c r="Z92" s="21">
        <f t="shared" si="7"/>
        <v>0</v>
      </c>
    </row>
    <row r="93" spans="22:26" x14ac:dyDescent="0.25">
      <c r="V93" s="20">
        <v>-2.5099999999999998</v>
      </c>
      <c r="W93" s="20">
        <f t="shared" si="4"/>
        <v>2.02</v>
      </c>
      <c r="X93" s="22" t="str">
        <f t="shared" si="5"/>
        <v>2.02</v>
      </c>
      <c r="Y93" s="21">
        <f t="shared" si="6"/>
        <v>4.0292524675484795</v>
      </c>
      <c r="Z93" s="21">
        <f t="shared" si="7"/>
        <v>0</v>
      </c>
    </row>
    <row r="94" spans="22:26" x14ac:dyDescent="0.25">
      <c r="V94" s="20">
        <v>-2.5</v>
      </c>
      <c r="W94" s="20">
        <f t="shared" si="4"/>
        <v>2.02</v>
      </c>
      <c r="X94" s="22" t="str">
        <f t="shared" si="5"/>
        <v>2.02</v>
      </c>
      <c r="Y94" s="21">
        <f t="shared" si="6"/>
        <v>4.1314600472259411</v>
      </c>
      <c r="Z94" s="21">
        <f t="shared" si="7"/>
        <v>0</v>
      </c>
    </row>
    <row r="95" spans="22:26" x14ac:dyDescent="0.25">
      <c r="V95" s="20">
        <v>-2.4900000000000002</v>
      </c>
      <c r="W95" s="20">
        <f t="shared" si="4"/>
        <v>2.02</v>
      </c>
      <c r="X95" s="22" t="str">
        <f t="shared" si="5"/>
        <v>2.02</v>
      </c>
      <c r="Y95" s="21">
        <f t="shared" si="6"/>
        <v>4.2358366591354857</v>
      </c>
      <c r="Z95" s="21">
        <f t="shared" si="7"/>
        <v>0</v>
      </c>
    </row>
    <row r="96" spans="22:26" x14ac:dyDescent="0.25">
      <c r="V96" s="20">
        <v>-2.48</v>
      </c>
      <c r="W96" s="20">
        <f t="shared" si="4"/>
        <v>2.02</v>
      </c>
      <c r="X96" s="22" t="str">
        <f t="shared" si="5"/>
        <v>2.02</v>
      </c>
      <c r="Y96" s="21">
        <f t="shared" si="6"/>
        <v>4.3424159634341581</v>
      </c>
      <c r="Z96" s="21">
        <f t="shared" si="7"/>
        <v>0</v>
      </c>
    </row>
    <row r="97" spans="22:26" x14ac:dyDescent="0.25">
      <c r="V97" s="20">
        <v>-2.4700000000000002</v>
      </c>
      <c r="W97" s="20">
        <f t="shared" si="4"/>
        <v>2.02</v>
      </c>
      <c r="X97" s="22" t="str">
        <f t="shared" si="5"/>
        <v>2.02</v>
      </c>
      <c r="Y97" s="21">
        <f t="shared" si="6"/>
        <v>4.4512317998531463</v>
      </c>
      <c r="Z97" s="21">
        <f t="shared" si="7"/>
        <v>0</v>
      </c>
    </row>
    <row r="98" spans="22:26" x14ac:dyDescent="0.25">
      <c r="V98" s="20">
        <v>-2.46</v>
      </c>
      <c r="W98" s="20">
        <f t="shared" si="4"/>
        <v>2.02</v>
      </c>
      <c r="X98" s="22" t="str">
        <f t="shared" si="5"/>
        <v>2.02</v>
      </c>
      <c r="Y98" s="21">
        <f t="shared" si="6"/>
        <v>4.5623181785115303</v>
      </c>
      <c r="Z98" s="21">
        <f t="shared" si="7"/>
        <v>0</v>
      </c>
    </row>
    <row r="99" spans="22:26" x14ac:dyDescent="0.25">
      <c r="V99" s="20">
        <v>-2.4500000000000002</v>
      </c>
      <c r="W99" s="20">
        <f t="shared" si="4"/>
        <v>2.02</v>
      </c>
      <c r="X99" s="22" t="str">
        <f t="shared" si="5"/>
        <v>2.02</v>
      </c>
      <c r="Y99" s="21">
        <f t="shared" si="6"/>
        <v>4.6757092704130683</v>
      </c>
      <c r="Z99" s="21">
        <f t="shared" si="7"/>
        <v>0</v>
      </c>
    </row>
    <row r="100" spans="22:26" x14ac:dyDescent="0.25">
      <c r="V100" s="20">
        <v>-2.44</v>
      </c>
      <c r="W100" s="20">
        <f t="shared" si="4"/>
        <v>2.02</v>
      </c>
      <c r="X100" s="22" t="str">
        <f t="shared" si="5"/>
        <v>2.02</v>
      </c>
      <c r="Y100" s="21">
        <f t="shared" si="6"/>
        <v>4.7914393976239857</v>
      </c>
      <c r="Z100" s="21">
        <f t="shared" si="7"/>
        <v>0</v>
      </c>
    </row>
    <row r="101" spans="22:26" x14ac:dyDescent="0.25">
      <c r="V101" s="20">
        <v>-2.4300000000000002</v>
      </c>
      <c r="W101" s="20">
        <f t="shared" si="4"/>
        <v>2.02</v>
      </c>
      <c r="X101" s="22" t="str">
        <f t="shared" si="5"/>
        <v>2.02</v>
      </c>
      <c r="Y101" s="21">
        <f t="shared" si="6"/>
        <v>4.9095430231295829</v>
      </c>
      <c r="Z101" s="21">
        <f t="shared" si="7"/>
        <v>0</v>
      </c>
    </row>
    <row r="102" spans="22:26" x14ac:dyDescent="0.25">
      <c r="V102" s="20">
        <v>-2.42</v>
      </c>
      <c r="W102" s="20">
        <f t="shared" si="4"/>
        <v>2.02</v>
      </c>
      <c r="X102" s="22" t="str">
        <f t="shared" si="5"/>
        <v>2.02</v>
      </c>
      <c r="Y102" s="21">
        <f t="shared" si="6"/>
        <v>5.0300547403680653</v>
      </c>
      <c r="Z102" s="21">
        <f t="shared" si="7"/>
        <v>0</v>
      </c>
    </row>
    <row r="103" spans="22:26" x14ac:dyDescent="0.25">
      <c r="V103" s="20">
        <v>-2.41</v>
      </c>
      <c r="W103" s="20">
        <f t="shared" si="4"/>
        <v>2.02</v>
      </c>
      <c r="X103" s="22" t="str">
        <f t="shared" si="5"/>
        <v>2.02</v>
      </c>
      <c r="Y103" s="21">
        <f t="shared" si="6"/>
        <v>5.1530092624397419</v>
      </c>
      <c r="Z103" s="21">
        <f t="shared" si="7"/>
        <v>0</v>
      </c>
    </row>
    <row r="104" spans="22:26" x14ac:dyDescent="0.25">
      <c r="V104" s="20">
        <v>-2.4</v>
      </c>
      <c r="W104" s="20">
        <f t="shared" si="4"/>
        <v>2.02</v>
      </c>
      <c r="X104" s="22" t="str">
        <f t="shared" si="5"/>
        <v>2.02</v>
      </c>
      <c r="Y104" s="21">
        <f t="shared" si="6"/>
        <v>5.2784414109903297</v>
      </c>
      <c r="Z104" s="21">
        <f t="shared" si="7"/>
        <v>0</v>
      </c>
    </row>
    <row r="105" spans="22:26" x14ac:dyDescent="0.25">
      <c r="V105" s="20">
        <v>-2.39</v>
      </c>
      <c r="W105" s="20">
        <f t="shared" si="4"/>
        <v>2.02</v>
      </c>
      <c r="X105" s="22" t="str">
        <f t="shared" si="5"/>
        <v>2.02</v>
      </c>
      <c r="Y105" s="21">
        <f t="shared" si="6"/>
        <v>5.4063861047669706</v>
      </c>
      <c r="Z105" s="21">
        <f t="shared" si="7"/>
        <v>0</v>
      </c>
    </row>
    <row r="106" spans="22:26" x14ac:dyDescent="0.25">
      <c r="V106" s="20">
        <v>-2.38</v>
      </c>
      <c r="W106" s="20">
        <f t="shared" si="4"/>
        <v>2.02</v>
      </c>
      <c r="X106" s="22" t="str">
        <f t="shared" si="5"/>
        <v>2.02</v>
      </c>
      <c r="Y106" s="21">
        <f t="shared" si="6"/>
        <v>5.5368783478460282</v>
      </c>
      <c r="Z106" s="21">
        <f t="shared" si="7"/>
        <v>0</v>
      </c>
    </row>
    <row r="107" spans="22:26" x14ac:dyDescent="0.25">
      <c r="V107" s="20">
        <v>-2.37</v>
      </c>
      <c r="W107" s="20">
        <f t="shared" si="4"/>
        <v>2.02</v>
      </c>
      <c r="X107" s="22" t="str">
        <f t="shared" si="5"/>
        <v>2.02</v>
      </c>
      <c r="Y107" s="21">
        <f t="shared" si="6"/>
        <v>5.6699532175317184</v>
      </c>
      <c r="Z107" s="21">
        <f t="shared" si="7"/>
        <v>0</v>
      </c>
    </row>
    <row r="108" spans="22:26" x14ac:dyDescent="0.25">
      <c r="V108" s="20">
        <v>-2.36</v>
      </c>
      <c r="W108" s="20">
        <f t="shared" si="4"/>
        <v>2.02</v>
      </c>
      <c r="X108" s="22" t="str">
        <f t="shared" si="5"/>
        <v>2.02</v>
      </c>
      <c r="Y108" s="21">
        <f t="shared" si="6"/>
        <v>5.8056458519250471</v>
      </c>
      <c r="Z108" s="21">
        <f t="shared" si="7"/>
        <v>0</v>
      </c>
    </row>
    <row r="109" spans="22:26" x14ac:dyDescent="0.25">
      <c r="V109" s="20">
        <v>-2.35</v>
      </c>
      <c r="W109" s="20">
        <f t="shared" si="4"/>
        <v>2.02</v>
      </c>
      <c r="X109" s="22" t="str">
        <f t="shared" si="5"/>
        <v>2.02</v>
      </c>
      <c r="Y109" s="21">
        <f t="shared" si="6"/>
        <v>5.9439914371625298</v>
      </c>
      <c r="Z109" s="21">
        <f t="shared" si="7"/>
        <v>0</v>
      </c>
    </row>
    <row r="110" spans="22:26" x14ac:dyDescent="0.25">
      <c r="V110" s="20">
        <v>-2.34</v>
      </c>
      <c r="W110" s="20">
        <f t="shared" si="4"/>
        <v>2.02</v>
      </c>
      <c r="X110" s="22" t="str">
        <f t="shared" si="5"/>
        <v>2.02</v>
      </c>
      <c r="Y110" s="21">
        <f t="shared" si="6"/>
        <v>6.0850251943246496</v>
      </c>
      <c r="Z110" s="21">
        <f t="shared" si="7"/>
        <v>0</v>
      </c>
    </row>
    <row r="111" spans="22:26" x14ac:dyDescent="0.25">
      <c r="V111" s="20">
        <v>-2.33</v>
      </c>
      <c r="W111" s="20">
        <f t="shared" si="4"/>
        <v>2.02</v>
      </c>
      <c r="X111" s="22" t="str">
        <f t="shared" si="5"/>
        <v>2.02</v>
      </c>
      <c r="Y111" s="21">
        <f t="shared" si="6"/>
        <v>6.2287823660139052</v>
      </c>
      <c r="Z111" s="21">
        <f t="shared" si="7"/>
        <v>0</v>
      </c>
    </row>
    <row r="112" spans="22:26" x14ac:dyDescent="0.25">
      <c r="V112" s="20">
        <v>-2.3199999999999998</v>
      </c>
      <c r="W112" s="20">
        <f t="shared" si="4"/>
        <v>2.02</v>
      </c>
      <c r="X112" s="22" t="str">
        <f t="shared" si="5"/>
        <v>2.02</v>
      </c>
      <c r="Y112" s="21">
        <f t="shared" si="6"/>
        <v>6.3752982026029645</v>
      </c>
      <c r="Z112" s="21">
        <f t="shared" si="7"/>
        <v>0</v>
      </c>
    </row>
    <row r="113" spans="22:26" x14ac:dyDescent="0.25">
      <c r="V113" s="20">
        <v>-2.31</v>
      </c>
      <c r="W113" s="20">
        <f t="shared" si="4"/>
        <v>2.02</v>
      </c>
      <c r="X113" s="22" t="str">
        <f t="shared" si="5"/>
        <v>2.02</v>
      </c>
      <c r="Y113" s="21">
        <f t="shared" si="6"/>
        <v>6.524607948153184</v>
      </c>
      <c r="Z113" s="21">
        <f t="shared" si="7"/>
        <v>0</v>
      </c>
    </row>
    <row r="114" spans="22:26" x14ac:dyDescent="0.25">
      <c r="V114" s="20">
        <v>-2.2999999999999998</v>
      </c>
      <c r="W114" s="20">
        <f t="shared" si="4"/>
        <v>2.02</v>
      </c>
      <c r="X114" s="22" t="str">
        <f t="shared" si="5"/>
        <v>2.02</v>
      </c>
      <c r="Y114" s="21">
        <f t="shared" si="6"/>
        <v>6.6767468260044884</v>
      </c>
      <c r="Z114" s="21">
        <f t="shared" si="7"/>
        <v>0</v>
      </c>
    </row>
    <row r="115" spans="22:26" x14ac:dyDescent="0.25">
      <c r="V115" s="20">
        <v>-2.29</v>
      </c>
      <c r="W115" s="20">
        <f t="shared" si="4"/>
        <v>2.02</v>
      </c>
      <c r="X115" s="22" t="str">
        <f t="shared" si="5"/>
        <v>2.02</v>
      </c>
      <c r="Y115" s="21">
        <f t="shared" si="6"/>
        <v>6.8317500240374445</v>
      </c>
      <c r="Z115" s="21">
        <f t="shared" si="7"/>
        <v>0</v>
      </c>
    </row>
    <row r="116" spans="22:26" x14ac:dyDescent="0.25">
      <c r="V116" s="20">
        <v>-2.2799999999999998</v>
      </c>
      <c r="W116" s="20">
        <f t="shared" si="4"/>
        <v>2.02</v>
      </c>
      <c r="X116" s="22" t="str">
        <f t="shared" si="5"/>
        <v>2.02</v>
      </c>
      <c r="Y116" s="21">
        <f t="shared" si="6"/>
        <v>6.9896526796089526</v>
      </c>
      <c r="Z116" s="21">
        <f t="shared" si="7"/>
        <v>0</v>
      </c>
    </row>
    <row r="117" spans="22:26" x14ac:dyDescent="0.25">
      <c r="V117" s="20">
        <v>-2.27</v>
      </c>
      <c r="W117" s="20">
        <f t="shared" si="4"/>
        <v>2.02</v>
      </c>
      <c r="X117" s="22" t="str">
        <f t="shared" si="5"/>
        <v>2.02</v>
      </c>
      <c r="Y117" s="21">
        <f t="shared" si="6"/>
        <v>7.1504898641629167</v>
      </c>
      <c r="Z117" s="21">
        <f t="shared" si="7"/>
        <v>0</v>
      </c>
    </row>
    <row r="118" spans="22:26" x14ac:dyDescent="0.25">
      <c r="V118" s="20">
        <v>-2.2599999999999998</v>
      </c>
      <c r="W118" s="20">
        <f t="shared" si="4"/>
        <v>2.02</v>
      </c>
      <c r="X118" s="22" t="str">
        <f t="shared" si="5"/>
        <v>2.02</v>
      </c>
      <c r="Y118" s="21">
        <f t="shared" si="6"/>
        <v>7.3142965675178768</v>
      </c>
      <c r="Z118" s="21">
        <f t="shared" si="7"/>
        <v>0</v>
      </c>
    </row>
    <row r="119" spans="22:26" x14ac:dyDescent="0.25">
      <c r="V119" s="20">
        <v>-2.25</v>
      </c>
      <c r="W119" s="20">
        <f t="shared" si="4"/>
        <v>2.02</v>
      </c>
      <c r="X119" s="22" t="str">
        <f t="shared" si="5"/>
        <v>2.02</v>
      </c>
      <c r="Y119" s="21">
        <f t="shared" si="6"/>
        <v>7.4811076818334952</v>
      </c>
      <c r="Z119" s="21">
        <f t="shared" si="7"/>
        <v>0</v>
      </c>
    </row>
    <row r="120" spans="22:26" x14ac:dyDescent="0.25">
      <c r="V120" s="20">
        <v>-2.2400000000000002</v>
      </c>
      <c r="W120" s="20">
        <f t="shared" si="4"/>
        <v>2.02</v>
      </c>
      <c r="X120" s="22" t="str">
        <f t="shared" si="5"/>
        <v>2.02</v>
      </c>
      <c r="Y120" s="21">
        <f t="shared" si="6"/>
        <v>7.6509579852583922</v>
      </c>
      <c r="Z120" s="21">
        <f t="shared" si="7"/>
        <v>0</v>
      </c>
    </row>
    <row r="121" spans="22:26" x14ac:dyDescent="0.25">
      <c r="V121" s="20">
        <v>-2.23</v>
      </c>
      <c r="W121" s="20">
        <f t="shared" si="4"/>
        <v>2.02</v>
      </c>
      <c r="X121" s="22" t="str">
        <f t="shared" si="5"/>
        <v>2.02</v>
      </c>
      <c r="Y121" s="21">
        <f t="shared" si="6"/>
        <v>7.823882125261826</v>
      </c>
      <c r="Z121" s="21">
        <f t="shared" si="7"/>
        <v>0</v>
      </c>
    </row>
    <row r="122" spans="22:26" x14ac:dyDescent="0.25">
      <c r="V122" s="20">
        <v>-2.2200000000000002</v>
      </c>
      <c r="W122" s="20">
        <f t="shared" si="4"/>
        <v>2.02</v>
      </c>
      <c r="X122" s="22" t="str">
        <f t="shared" si="5"/>
        <v>2.02</v>
      </c>
      <c r="Y122" s="21">
        <f t="shared" si="6"/>
        <v>7.9999146016521747</v>
      </c>
      <c r="Z122" s="21">
        <f t="shared" si="7"/>
        <v>0</v>
      </c>
    </row>
    <row r="123" spans="22:26" x14ac:dyDescent="0.25">
      <c r="V123" s="20">
        <v>-2.21</v>
      </c>
      <c r="W123" s="20">
        <f t="shared" si="4"/>
        <v>2.02</v>
      </c>
      <c r="X123" s="22" t="str">
        <f t="shared" si="5"/>
        <v>2.02</v>
      </c>
      <c r="Y123" s="21">
        <f t="shared" si="6"/>
        <v>8.1790897492854739</v>
      </c>
      <c r="Z123" s="21">
        <f t="shared" si="7"/>
        <v>0</v>
      </c>
    </row>
    <row r="124" spans="22:26" x14ac:dyDescent="0.25">
      <c r="V124" s="20">
        <v>-2.2000000000000002</v>
      </c>
      <c r="W124" s="20">
        <f t="shared" si="4"/>
        <v>2.02</v>
      </c>
      <c r="X124" s="22" t="str">
        <f t="shared" si="5"/>
        <v>2.02</v>
      </c>
      <c r="Y124" s="21">
        <f t="shared" si="6"/>
        <v>8.3614417204673437</v>
      </c>
      <c r="Z124" s="21">
        <f t="shared" si="7"/>
        <v>0</v>
      </c>
    </row>
    <row r="125" spans="22:26" x14ac:dyDescent="0.25">
      <c r="V125" s="20">
        <v>-2.19</v>
      </c>
      <c r="W125" s="20">
        <f t="shared" si="4"/>
        <v>2.02</v>
      </c>
      <c r="X125" s="22" t="str">
        <f t="shared" si="5"/>
        <v>2.02</v>
      </c>
      <c r="Y125" s="21">
        <f t="shared" si="6"/>
        <v>8.5470044670522665</v>
      </c>
      <c r="Z125" s="21">
        <f t="shared" si="7"/>
        <v>0</v>
      </c>
    </row>
    <row r="126" spans="22:26" x14ac:dyDescent="0.25">
      <c r="V126" s="20">
        <v>-2.1800000000000002</v>
      </c>
      <c r="W126" s="20">
        <f t="shared" si="4"/>
        <v>2.02</v>
      </c>
      <c r="X126" s="22" t="str">
        <f t="shared" si="5"/>
        <v>2.02</v>
      </c>
      <c r="Y126" s="21">
        <f t="shared" si="6"/>
        <v>8.7358117222441134</v>
      </c>
      <c r="Z126" s="21">
        <f t="shared" si="7"/>
        <v>0</v>
      </c>
    </row>
    <row r="127" spans="22:26" x14ac:dyDescent="0.25">
      <c r="V127" s="20">
        <v>-2.17</v>
      </c>
      <c r="W127" s="20">
        <f t="shared" si="4"/>
        <v>2.02</v>
      </c>
      <c r="X127" s="22" t="str">
        <f t="shared" si="5"/>
        <v>2.02</v>
      </c>
      <c r="Y127" s="21">
        <f t="shared" si="6"/>
        <v>8.9278969821024852</v>
      </c>
      <c r="Z127" s="21">
        <f t="shared" si="7"/>
        <v>0</v>
      </c>
    </row>
    <row r="128" spans="22:26" x14ac:dyDescent="0.25">
      <c r="V128" s="20">
        <v>-2.16</v>
      </c>
      <c r="W128" s="20">
        <f t="shared" si="4"/>
        <v>2.02</v>
      </c>
      <c r="X128" s="22" t="str">
        <f t="shared" si="5"/>
        <v>2.02</v>
      </c>
      <c r="Y128" s="21">
        <f t="shared" si="6"/>
        <v>9.1232934867593549</v>
      </c>
      <c r="Z128" s="21">
        <f t="shared" si="7"/>
        <v>0</v>
      </c>
    </row>
    <row r="129" spans="22:26" x14ac:dyDescent="0.25">
      <c r="V129" s="20">
        <v>-2.15</v>
      </c>
      <c r="W129" s="20">
        <f t="shared" si="4"/>
        <v>2.02</v>
      </c>
      <c r="X129" s="22" t="str">
        <f t="shared" si="5"/>
        <v>2.02</v>
      </c>
      <c r="Y129" s="21">
        <f t="shared" si="6"/>
        <v>9.3220342013512223</v>
      </c>
      <c r="Z129" s="21">
        <f t="shared" si="7"/>
        <v>0</v>
      </c>
    </row>
    <row r="130" spans="22:26" x14ac:dyDescent="0.25">
      <c r="V130" s="20">
        <v>-2.14</v>
      </c>
      <c r="W130" s="20">
        <f t="shared" si="4"/>
        <v>2.02</v>
      </c>
      <c r="X130" s="22" t="str">
        <f t="shared" si="5"/>
        <v>2.02</v>
      </c>
      <c r="Y130" s="21">
        <f t="shared" si="6"/>
        <v>9.5241517966718678</v>
      </c>
      <c r="Z130" s="21">
        <f t="shared" si="7"/>
        <v>0</v>
      </c>
    </row>
    <row r="131" spans="22:26" x14ac:dyDescent="0.25">
      <c r="V131" s="20">
        <v>-2.13</v>
      </c>
      <c r="W131" s="20">
        <f t="shared" si="4"/>
        <v>2.02</v>
      </c>
      <c r="X131" s="22" t="str">
        <f t="shared" si="5"/>
        <v>2.02</v>
      </c>
      <c r="Y131" s="21">
        <f t="shared" si="6"/>
        <v>9.729678629551552</v>
      </c>
      <c r="Z131" s="21">
        <f t="shared" si="7"/>
        <v>0</v>
      </c>
    </row>
    <row r="132" spans="22:26" x14ac:dyDescent="0.25">
      <c r="V132" s="20">
        <v>-2.12</v>
      </c>
      <c r="W132" s="20">
        <f t="shared" si="4"/>
        <v>2.02</v>
      </c>
      <c r="X132" s="22" t="str">
        <f t="shared" si="5"/>
        <v>2.02</v>
      </c>
      <c r="Y132" s="21">
        <f t="shared" si="6"/>
        <v>9.9386467229683593</v>
      </c>
      <c r="Z132" s="21">
        <f t="shared" si="7"/>
        <v>0</v>
      </c>
    </row>
    <row r="133" spans="22:26" x14ac:dyDescent="0.25">
      <c r="V133" s="20">
        <v>-2.11</v>
      </c>
      <c r="W133" s="20">
        <f t="shared" si="4"/>
        <v>2.02</v>
      </c>
      <c r="X133" s="22" t="str">
        <f t="shared" si="5"/>
        <v>2.02</v>
      </c>
      <c r="Y133" s="21">
        <f t="shared" si="6"/>
        <v>10.151087745898211</v>
      </c>
      <c r="Z133" s="21">
        <f t="shared" si="7"/>
        <v>0</v>
      </c>
    </row>
    <row r="134" spans="22:26" x14ac:dyDescent="0.25">
      <c r="V134" s="20">
        <v>-2.1</v>
      </c>
      <c r="W134" s="20">
        <f t="shared" si="4"/>
        <v>2.02</v>
      </c>
      <c r="X134" s="22" t="str">
        <f t="shared" si="5"/>
        <v>2.02</v>
      </c>
      <c r="Y134" s="21">
        <f t="shared" si="6"/>
        <v>10.367032992909815</v>
      </c>
      <c r="Z134" s="21">
        <f t="shared" si="7"/>
        <v>0</v>
      </c>
    </row>
    <row r="135" spans="22:26" x14ac:dyDescent="0.25">
      <c r="V135" s="20">
        <v>-2.09</v>
      </c>
      <c r="W135" s="20">
        <f t="shared" si="4"/>
        <v>2.02</v>
      </c>
      <c r="X135" s="22" t="str">
        <f t="shared" si="5"/>
        <v>2.02</v>
      </c>
      <c r="Y135" s="21">
        <f t="shared" si="6"/>
        <v>10.586513363511777</v>
      </c>
      <c r="Z135" s="21">
        <f t="shared" si="7"/>
        <v>0</v>
      </c>
    </row>
    <row r="136" spans="22:26" x14ac:dyDescent="0.25">
      <c r="V136" s="20">
        <v>-2.08</v>
      </c>
      <c r="W136" s="20">
        <f t="shared" si="4"/>
        <v>2.02</v>
      </c>
      <c r="X136" s="22" t="str">
        <f t="shared" si="5"/>
        <v>2.02</v>
      </c>
      <c r="Y136" s="21">
        <f t="shared" si="6"/>
        <v>10.809559341258792</v>
      </c>
      <c r="Z136" s="21">
        <f t="shared" si="7"/>
        <v>0</v>
      </c>
    </row>
    <row r="137" spans="22:26" x14ac:dyDescent="0.25">
      <c r="V137" s="20">
        <v>-2.0699999999999998</v>
      </c>
      <c r="W137" s="20">
        <f t="shared" si="4"/>
        <v>2.02</v>
      </c>
      <c r="X137" s="22" t="str">
        <f t="shared" si="5"/>
        <v>2.02</v>
      </c>
      <c r="Y137" s="21">
        <f t="shared" si="6"/>
        <v>11.036200972624744</v>
      </c>
      <c r="Z137" s="21">
        <f t="shared" si="7"/>
        <v>0</v>
      </c>
    </row>
    <row r="138" spans="22:26" x14ac:dyDescent="0.25">
      <c r="V138" s="20">
        <v>-2.06</v>
      </c>
      <c r="W138" s="20">
        <f t="shared" si="4"/>
        <v>2.02</v>
      </c>
      <c r="X138" s="22" t="str">
        <f t="shared" si="5"/>
        <v>2.02</v>
      </c>
      <c r="Y138" s="21">
        <f t="shared" si="6"/>
        <v>11.266467845650279</v>
      </c>
      <c r="Z138" s="21">
        <f t="shared" si="7"/>
        <v>0</v>
      </c>
    </row>
    <row r="139" spans="22:26" x14ac:dyDescent="0.25">
      <c r="V139" s="20">
        <v>-2.0499999999999998</v>
      </c>
      <c r="W139" s="20">
        <f t="shared" si="4"/>
        <v>2.02</v>
      </c>
      <c r="X139" s="22" t="str">
        <f t="shared" si="5"/>
        <v>2.02</v>
      </c>
      <c r="Y139" s="21">
        <f t="shared" si="6"/>
        <v>11.500389068373384</v>
      </c>
      <c r="Z139" s="21">
        <f t="shared" si="7"/>
        <v>0</v>
      </c>
    </row>
    <row r="140" spans="22:26" x14ac:dyDescent="0.25">
      <c r="V140" s="20">
        <v>-2.04</v>
      </c>
      <c r="W140" s="20">
        <f t="shared" si="4"/>
        <v>2.02</v>
      </c>
      <c r="X140" s="22" t="str">
        <f t="shared" si="5"/>
        <v>2.02</v>
      </c>
      <c r="Y140" s="21">
        <f t="shared" si="6"/>
        <v>11.737993247051186</v>
      </c>
      <c r="Z140" s="21">
        <f t="shared" si="7"/>
        <v>0</v>
      </c>
    </row>
    <row r="141" spans="22:26" x14ac:dyDescent="0.25">
      <c r="V141" s="20">
        <v>-2.0299999999999998</v>
      </c>
      <c r="W141" s="20">
        <f t="shared" si="4"/>
        <v>2.02</v>
      </c>
      <c r="X141" s="22" t="str">
        <f t="shared" si="5"/>
        <v>2.02</v>
      </c>
      <c r="Y141" s="21">
        <f t="shared" si="6"/>
        <v>11.979308464182052</v>
      </c>
      <c r="Z141" s="21">
        <f t="shared" si="7"/>
        <v>0</v>
      </c>
    </row>
    <row r="142" spans="22:26" x14ac:dyDescent="0.25">
      <c r="V142" s="20">
        <v>-2.02</v>
      </c>
      <c r="W142" s="20">
        <f t="shared" si="4"/>
        <v>2.02</v>
      </c>
      <c r="X142" s="22" t="str">
        <f t="shared" si="5"/>
        <v>2.02</v>
      </c>
      <c r="Y142" s="21">
        <f t="shared" si="6"/>
        <v>12.224362256336978</v>
      </c>
      <c r="Z142" s="21">
        <f t="shared" si="7"/>
        <v>0</v>
      </c>
    </row>
    <row r="143" spans="22:26" x14ac:dyDescent="0.25">
      <c r="V143" s="20">
        <v>-2.0099999999999998</v>
      </c>
      <c r="W143" s="20">
        <f t="shared" si="4"/>
        <v>2.02</v>
      </c>
      <c r="X143" s="22" t="str">
        <f t="shared" si="5"/>
        <v>2.02</v>
      </c>
      <c r="Y143" s="21">
        <f t="shared" si="6"/>
        <v>12.473181591809981</v>
      </c>
      <c r="Z143" s="21">
        <f t="shared" si="7"/>
        <v>0</v>
      </c>
    </row>
    <row r="144" spans="22:26" x14ac:dyDescent="0.25">
      <c r="V144" s="20">
        <v>-2</v>
      </c>
      <c r="W144" s="20">
        <f t="shared" si="4"/>
        <v>2.02</v>
      </c>
      <c r="X144" s="22" t="str">
        <f t="shared" si="5"/>
        <v>2.02</v>
      </c>
      <c r="Y144" s="21">
        <f t="shared" si="6"/>
        <v>12.725792848097029</v>
      </c>
      <c r="Z144" s="21">
        <f t="shared" si="7"/>
        <v>0</v>
      </c>
    </row>
    <row r="145" spans="22:26" x14ac:dyDescent="0.25">
      <c r="V145" s="20">
        <v>-1.99</v>
      </c>
      <c r="W145" s="20">
        <f t="shared" si="4"/>
        <v>2.02</v>
      </c>
      <c r="X145" s="22" t="str">
        <f t="shared" si="5"/>
        <v>2.02</v>
      </c>
      <c r="Y145" s="21">
        <f t="shared" si="6"/>
        <v>12.982221789213982</v>
      </c>
      <c r="Z145" s="21">
        <f t="shared" si="7"/>
        <v>0</v>
      </c>
    </row>
    <row r="146" spans="22:26" x14ac:dyDescent="0.25">
      <c r="V146" s="20">
        <v>-1.98</v>
      </c>
      <c r="W146" s="20">
        <f t="shared" si="4"/>
        <v>2.02</v>
      </c>
      <c r="X146" s="22" t="str">
        <f t="shared" si="5"/>
        <v>2.02</v>
      </c>
      <c r="Y146" s="21">
        <f t="shared" si="6"/>
        <v>13.242493542863725</v>
      </c>
      <c r="Z146" s="21">
        <f t="shared" si="7"/>
        <v>0</v>
      </c>
    </row>
    <row r="147" spans="22:26" x14ac:dyDescent="0.25">
      <c r="V147" s="20">
        <v>-1.97</v>
      </c>
      <c r="W147" s="20">
        <f t="shared" si="4"/>
        <v>2.02</v>
      </c>
      <c r="X147" s="22" t="str">
        <f t="shared" si="5"/>
        <v>2.02</v>
      </c>
      <c r="Y147" s="21">
        <f t="shared" si="6"/>
        <v>13.506632577463423</v>
      </c>
      <c r="Z147" s="21">
        <f t="shared" si="7"/>
        <v>0</v>
      </c>
    </row>
    <row r="148" spans="22:26" x14ac:dyDescent="0.25">
      <c r="V148" s="20">
        <v>-1.96</v>
      </c>
      <c r="W148" s="20">
        <f t="shared" si="4"/>
        <v>2.02</v>
      </c>
      <c r="X148" s="22" t="str">
        <f t="shared" si="5"/>
        <v>2.02</v>
      </c>
      <c r="Y148" s="21">
        <f t="shared" si="6"/>
        <v>13.774662679043026</v>
      </c>
      <c r="Z148" s="21">
        <f t="shared" si="7"/>
        <v>0</v>
      </c>
    </row>
    <row r="149" spans="22:26" x14ac:dyDescent="0.25">
      <c r="V149" s="20">
        <v>-1.95</v>
      </c>
      <c r="W149" s="20">
        <f t="shared" si="4"/>
        <v>2.02</v>
      </c>
      <c r="X149" s="22" t="str">
        <f t="shared" si="5"/>
        <v>2.02</v>
      </c>
      <c r="Y149" s="21">
        <f t="shared" si="6"/>
        <v>14.046606928026316</v>
      </c>
      <c r="Z149" s="21">
        <f t="shared" si="7"/>
        <v>0</v>
      </c>
    </row>
    <row r="150" spans="22:26" x14ac:dyDescent="0.25">
      <c r="V150" s="20">
        <v>-1.94</v>
      </c>
      <c r="W150" s="20">
        <f t="shared" si="4"/>
        <v>2.02</v>
      </c>
      <c r="X150" s="22" t="str">
        <f t="shared" si="5"/>
        <v>2.02</v>
      </c>
      <c r="Y150" s="21">
        <f t="shared" si="6"/>
        <v>14.322487675906343</v>
      </c>
      <c r="Z150" s="21">
        <f t="shared" si="7"/>
        <v>0</v>
      </c>
    </row>
    <row r="151" spans="22:26" x14ac:dyDescent="0.25">
      <c r="V151" s="20">
        <v>-1.93</v>
      </c>
      <c r="W151" s="20">
        <f t="shared" si="4"/>
        <v>2.02</v>
      </c>
      <c r="X151" s="22" t="str">
        <f t="shared" si="5"/>
        <v>2.02</v>
      </c>
      <c r="Y151" s="21">
        <f t="shared" si="6"/>
        <v>14.602326521827212</v>
      </c>
      <c r="Z151" s="21">
        <f t="shared" si="7"/>
        <v>0</v>
      </c>
    </row>
    <row r="152" spans="22:26" x14ac:dyDescent="0.25">
      <c r="V152" s="20">
        <v>-1.92</v>
      </c>
      <c r="W152" s="20">
        <f t="shared" ref="W152:W215" si="8">ROUND(V152*$C$4/SQRT($C$6)+$C$5,2)</f>
        <v>2.02</v>
      </c>
      <c r="X152" s="22" t="str">
        <f t="shared" ref="X152:X215" si="9">CONCATENATE(W152)</f>
        <v>2.02</v>
      </c>
      <c r="Y152" s="21">
        <f t="shared" ref="Y152:Y215" si="10">IF(OR(W152&lt;$E$7,W152&gt;$G$7),0,(EXP(-0.5*V152^2))/($C$4*(1/SQRT($C$6))*SQRT(2*PI())))</f>
        <v>14.886144289084587</v>
      </c>
      <c r="Z152" s="21">
        <f t="shared" ref="Z152:Z215" si="11">IF(AND(W152&gt;=$E$7,W152&lt;=$G$7),0,(EXP(-0.5*V152^2))/($C$4*(1/SQRT($C$6))*SQRT(2*PI())))</f>
        <v>0</v>
      </c>
    </row>
    <row r="153" spans="22:26" x14ac:dyDescent="0.25">
      <c r="V153" s="20">
        <v>-1.91</v>
      </c>
      <c r="W153" s="20">
        <f t="shared" si="8"/>
        <v>2.02</v>
      </c>
      <c r="X153" s="22" t="str">
        <f t="shared" si="9"/>
        <v>2.02</v>
      </c>
      <c r="Y153" s="21">
        <f t="shared" si="10"/>
        <v>15.173961001557549</v>
      </c>
      <c r="Z153" s="21">
        <f t="shared" si="11"/>
        <v>0</v>
      </c>
    </row>
    <row r="154" spans="22:26" x14ac:dyDescent="0.25">
      <c r="V154" s="20">
        <v>-1.9</v>
      </c>
      <c r="W154" s="20">
        <f t="shared" si="8"/>
        <v>2.02</v>
      </c>
      <c r="X154" s="22" t="str">
        <f t="shared" si="9"/>
        <v>2.02</v>
      </c>
      <c r="Y154" s="21">
        <f t="shared" si="10"/>
        <v>15.465795860084759</v>
      </c>
      <c r="Z154" s="21">
        <f t="shared" si="11"/>
        <v>0</v>
      </c>
    </row>
    <row r="155" spans="22:26" x14ac:dyDescent="0.25">
      <c r="V155" s="20">
        <v>-1.89</v>
      </c>
      <c r="W155" s="20">
        <f t="shared" si="8"/>
        <v>2.02</v>
      </c>
      <c r="X155" s="22" t="str">
        <f t="shared" si="9"/>
        <v>2.02</v>
      </c>
      <c r="Y155" s="21">
        <f t="shared" si="10"/>
        <v>15.761667218798118</v>
      </c>
      <c r="Z155" s="21">
        <f t="shared" si="11"/>
        <v>0</v>
      </c>
    </row>
    <row r="156" spans="22:26" x14ac:dyDescent="0.25">
      <c r="V156" s="20">
        <v>-1.88</v>
      </c>
      <c r="W156" s="20">
        <f t="shared" si="8"/>
        <v>2.02</v>
      </c>
      <c r="X156" s="22" t="str">
        <f t="shared" si="9"/>
        <v>2.02</v>
      </c>
      <c r="Y156" s="21">
        <f t="shared" si="10"/>
        <v>16.061592561427457</v>
      </c>
      <c r="Z156" s="21">
        <f t="shared" si="11"/>
        <v>0</v>
      </c>
    </row>
    <row r="157" spans="22:26" x14ac:dyDescent="0.25">
      <c r="V157" s="20">
        <v>-1.87</v>
      </c>
      <c r="W157" s="20">
        <f t="shared" si="8"/>
        <v>2.02</v>
      </c>
      <c r="X157" s="22" t="str">
        <f t="shared" si="9"/>
        <v>2.02</v>
      </c>
      <c r="Y157" s="21">
        <f t="shared" si="10"/>
        <v>16.36558847759007</v>
      </c>
      <c r="Z157" s="21">
        <f t="shared" si="11"/>
        <v>0</v>
      </c>
    </row>
    <row r="158" spans="22:26" x14ac:dyDescent="0.25">
      <c r="V158" s="20">
        <v>-1.86</v>
      </c>
      <c r="W158" s="20">
        <f t="shared" si="8"/>
        <v>2.02</v>
      </c>
      <c r="X158" s="22" t="str">
        <f t="shared" si="9"/>
        <v>2.02</v>
      </c>
      <c r="Y158" s="21">
        <f t="shared" si="10"/>
        <v>16.673670639079141</v>
      </c>
      <c r="Z158" s="21">
        <f t="shared" si="11"/>
        <v>0</v>
      </c>
    </row>
    <row r="159" spans="22:26" x14ac:dyDescent="0.25">
      <c r="V159" s="20">
        <v>-1.85</v>
      </c>
      <c r="W159" s="20">
        <f t="shared" si="8"/>
        <v>2.02</v>
      </c>
      <c r="X159" s="22" t="str">
        <f t="shared" si="9"/>
        <v>2.02</v>
      </c>
      <c r="Y159" s="21">
        <f t="shared" si="10"/>
        <v>16.985853776165381</v>
      </c>
      <c r="Z159" s="21">
        <f t="shared" si="11"/>
        <v>0</v>
      </c>
    </row>
    <row r="160" spans="22:26" x14ac:dyDescent="0.25">
      <c r="V160" s="20">
        <v>-1.84</v>
      </c>
      <c r="W160" s="20">
        <f t="shared" si="8"/>
        <v>2.02</v>
      </c>
      <c r="X160" s="22" t="str">
        <f t="shared" si="9"/>
        <v>2.02</v>
      </c>
      <c r="Y160" s="21">
        <f t="shared" si="10"/>
        <v>17.302151653926522</v>
      </c>
      <c r="Z160" s="21">
        <f t="shared" si="11"/>
        <v>0</v>
      </c>
    </row>
    <row r="161" spans="22:26" x14ac:dyDescent="0.25">
      <c r="V161" s="20">
        <v>-1.83</v>
      </c>
      <c r="W161" s="20">
        <f t="shared" si="8"/>
        <v>2.02</v>
      </c>
      <c r="X161" s="22" t="str">
        <f t="shared" si="9"/>
        <v>2.02</v>
      </c>
      <c r="Y161" s="21">
        <f t="shared" si="10"/>
        <v>17.622577048619505</v>
      </c>
      <c r="Z161" s="21">
        <f t="shared" si="11"/>
        <v>0</v>
      </c>
    </row>
    <row r="162" spans="22:26" x14ac:dyDescent="0.25">
      <c r="V162" s="20">
        <v>-1.82</v>
      </c>
      <c r="W162" s="20">
        <f t="shared" si="8"/>
        <v>2.02</v>
      </c>
      <c r="X162" s="22" t="str">
        <f t="shared" si="9"/>
        <v>2.02</v>
      </c>
      <c r="Y162" s="21">
        <f t="shared" si="10"/>
        <v>17.947141724110487</v>
      </c>
      <c r="Z162" s="21">
        <f t="shared" si="11"/>
        <v>0</v>
      </c>
    </row>
    <row r="163" spans="22:26" x14ac:dyDescent="0.25">
      <c r="V163" s="20">
        <v>-1.81</v>
      </c>
      <c r="W163" s="20">
        <f t="shared" si="8"/>
        <v>2.02</v>
      </c>
      <c r="X163" s="22" t="str">
        <f t="shared" si="9"/>
        <v>2.02</v>
      </c>
      <c r="Y163" s="21">
        <f t="shared" si="10"/>
        <v>18.275856408377944</v>
      </c>
      <c r="Z163" s="21">
        <f t="shared" si="11"/>
        <v>0</v>
      </c>
    </row>
    <row r="164" spans="22:26" x14ac:dyDescent="0.25">
      <c r="V164" s="20">
        <v>-1.8</v>
      </c>
      <c r="W164" s="20">
        <f t="shared" si="8"/>
        <v>2.02</v>
      </c>
      <c r="X164" s="22" t="str">
        <f t="shared" si="9"/>
        <v>2.02</v>
      </c>
      <c r="Y164" s="21">
        <f t="shared" si="10"/>
        <v>18.60873077010455</v>
      </c>
      <c r="Z164" s="21">
        <f t="shared" si="11"/>
        <v>0</v>
      </c>
    </row>
    <row r="165" spans="22:26" x14ac:dyDescent="0.25">
      <c r="V165" s="20">
        <v>-1.79</v>
      </c>
      <c r="W165" s="20">
        <f t="shared" si="8"/>
        <v>2.02</v>
      </c>
      <c r="X165" s="22" t="str">
        <f t="shared" si="9"/>
        <v>2.02</v>
      </c>
      <c r="Y165" s="21">
        <f t="shared" si="10"/>
        <v>18.94577339537361</v>
      </c>
      <c r="Z165" s="21">
        <f t="shared" si="11"/>
        <v>0</v>
      </c>
    </row>
    <row r="166" spans="22:26" x14ac:dyDescent="0.25">
      <c r="V166" s="20">
        <v>-1.78</v>
      </c>
      <c r="W166" s="20">
        <f t="shared" si="8"/>
        <v>2.02</v>
      </c>
      <c r="X166" s="22" t="str">
        <f t="shared" si="9"/>
        <v>2.02</v>
      </c>
      <c r="Y166" s="21">
        <f t="shared" si="10"/>
        <v>19.286991764485986</v>
      </c>
      <c r="Z166" s="21">
        <f t="shared" si="11"/>
        <v>0</v>
      </c>
    </row>
    <row r="167" spans="22:26" x14ac:dyDescent="0.25">
      <c r="V167" s="20">
        <v>-1.77</v>
      </c>
      <c r="W167" s="20">
        <f t="shared" si="8"/>
        <v>2.02</v>
      </c>
      <c r="X167" s="22" t="str">
        <f t="shared" si="9"/>
        <v>2.02</v>
      </c>
      <c r="Y167" s="21">
        <f t="shared" si="10"/>
        <v>19.632392228913872</v>
      </c>
      <c r="Z167" s="21">
        <f t="shared" si="11"/>
        <v>0</v>
      </c>
    </row>
    <row r="168" spans="22:26" x14ac:dyDescent="0.25">
      <c r="V168" s="20">
        <v>-1.76</v>
      </c>
      <c r="W168" s="20">
        <f t="shared" si="8"/>
        <v>2.02</v>
      </c>
      <c r="X168" s="22" t="str">
        <f t="shared" si="9"/>
        <v>2.02</v>
      </c>
      <c r="Y168" s="21">
        <f t="shared" si="10"/>
        <v>19.98197998840779</v>
      </c>
      <c r="Z168" s="21">
        <f t="shared" si="11"/>
        <v>0</v>
      </c>
    </row>
    <row r="169" spans="22:26" x14ac:dyDescent="0.25">
      <c r="V169" s="20">
        <v>-1.75</v>
      </c>
      <c r="W169" s="20">
        <f t="shared" si="8"/>
        <v>2.02</v>
      </c>
      <c r="X169" s="22" t="str">
        <f t="shared" si="9"/>
        <v>2.02</v>
      </c>
      <c r="Y169" s="21">
        <f t="shared" si="10"/>
        <v>20.335759068273362</v>
      </c>
      <c r="Z169" s="21">
        <f t="shared" si="11"/>
        <v>0</v>
      </c>
    </row>
    <row r="170" spans="22:26" x14ac:dyDescent="0.25">
      <c r="V170" s="20">
        <v>-1.74</v>
      </c>
      <c r="W170" s="20">
        <f t="shared" si="8"/>
        <v>2.02</v>
      </c>
      <c r="X170" s="22" t="str">
        <f t="shared" si="9"/>
        <v>2.02</v>
      </c>
      <c r="Y170" s="21">
        <f t="shared" si="10"/>
        <v>20.693732296834774</v>
      </c>
      <c r="Z170" s="21">
        <f t="shared" si="11"/>
        <v>0</v>
      </c>
    </row>
    <row r="171" spans="22:26" x14ac:dyDescent="0.25">
      <c r="V171" s="20">
        <v>-1.73</v>
      </c>
      <c r="W171" s="20">
        <f t="shared" si="8"/>
        <v>2.02</v>
      </c>
      <c r="X171" s="22" t="str">
        <f t="shared" si="9"/>
        <v>2.02</v>
      </c>
      <c r="Y171" s="21">
        <f t="shared" si="10"/>
        <v>21.055901283101832</v>
      </c>
      <c r="Z171" s="21">
        <f t="shared" si="11"/>
        <v>0</v>
      </c>
    </row>
    <row r="172" spans="22:26" x14ac:dyDescent="0.25">
      <c r="V172" s="20">
        <v>-1.72</v>
      </c>
      <c r="W172" s="20">
        <f t="shared" si="8"/>
        <v>2.02</v>
      </c>
      <c r="X172" s="22" t="str">
        <f t="shared" si="9"/>
        <v>2.02</v>
      </c>
      <c r="Y172" s="21">
        <f t="shared" si="10"/>
        <v>21.42226639465769</v>
      </c>
      <c r="Z172" s="21">
        <f t="shared" si="11"/>
        <v>0</v>
      </c>
    </row>
    <row r="173" spans="22:26" x14ac:dyDescent="0.25">
      <c r="V173" s="20">
        <v>-1.71</v>
      </c>
      <c r="W173" s="20">
        <f t="shared" si="8"/>
        <v>2.02</v>
      </c>
      <c r="X173" s="22" t="str">
        <f t="shared" si="9"/>
        <v>2.02</v>
      </c>
      <c r="Y173" s="21">
        <f t="shared" si="10"/>
        <v>21.792826735784594</v>
      </c>
      <c r="Z173" s="21">
        <f t="shared" si="11"/>
        <v>0</v>
      </c>
    </row>
    <row r="174" spans="22:26" x14ac:dyDescent="0.25">
      <c r="V174" s="20">
        <v>-1.7</v>
      </c>
      <c r="W174" s="20">
        <f t="shared" si="8"/>
        <v>2.02</v>
      </c>
      <c r="X174" s="22" t="str">
        <f t="shared" si="9"/>
        <v>2.02</v>
      </c>
      <c r="Y174" s="21">
        <f t="shared" si="10"/>
        <v>22.167580125845028</v>
      </c>
      <c r="Z174" s="21">
        <f t="shared" si="11"/>
        <v>0</v>
      </c>
    </row>
    <row r="175" spans="22:26" x14ac:dyDescent="0.25">
      <c r="V175" s="20">
        <v>-1.69</v>
      </c>
      <c r="W175" s="20">
        <f t="shared" si="8"/>
        <v>2.02</v>
      </c>
      <c r="X175" s="22" t="str">
        <f t="shared" si="9"/>
        <v>2.02</v>
      </c>
      <c r="Y175" s="21">
        <f t="shared" si="10"/>
        <v>22.546523077935717</v>
      </c>
      <c r="Z175" s="21">
        <f t="shared" si="11"/>
        <v>0</v>
      </c>
    </row>
    <row r="176" spans="22:26" x14ac:dyDescent="0.25">
      <c r="V176" s="20">
        <v>-1.68</v>
      </c>
      <c r="W176" s="20">
        <f t="shared" si="8"/>
        <v>2.02</v>
      </c>
      <c r="X176" s="22" t="str">
        <f t="shared" si="9"/>
        <v>2.02</v>
      </c>
      <c r="Y176" s="21">
        <f t="shared" si="10"/>
        <v>22.929650777832261</v>
      </c>
      <c r="Z176" s="21">
        <f t="shared" si="11"/>
        <v>0</v>
      </c>
    </row>
    <row r="177" spans="22:26" x14ac:dyDescent="0.25">
      <c r="V177" s="20">
        <v>-1.67</v>
      </c>
      <c r="W177" s="20">
        <f t="shared" si="8"/>
        <v>2.02</v>
      </c>
      <c r="X177" s="22" t="str">
        <f t="shared" si="9"/>
        <v>2.02</v>
      </c>
      <c r="Y177" s="21">
        <f t="shared" si="10"/>
        <v>23.316957063241954</v>
      </c>
      <c r="Z177" s="21">
        <f t="shared" si="11"/>
        <v>0</v>
      </c>
    </row>
    <row r="178" spans="22:26" x14ac:dyDescent="0.25">
      <c r="V178" s="20">
        <v>-1.66</v>
      </c>
      <c r="W178" s="20">
        <f t="shared" si="8"/>
        <v>2.02</v>
      </c>
      <c r="X178" s="22" t="str">
        <f t="shared" si="9"/>
        <v>2.02</v>
      </c>
      <c r="Y178" s="21">
        <f t="shared" si="10"/>
        <v>23.708434403382817</v>
      </c>
      <c r="Z178" s="21">
        <f t="shared" si="11"/>
        <v>0</v>
      </c>
    </row>
    <row r="179" spans="22:26" x14ac:dyDescent="0.25">
      <c r="V179" s="20">
        <v>-1.65</v>
      </c>
      <c r="W179" s="20">
        <f t="shared" si="8"/>
        <v>2.02</v>
      </c>
      <c r="X179" s="22" t="str">
        <f t="shared" si="9"/>
        <v>2.02</v>
      </c>
      <c r="Y179" s="21">
        <f t="shared" si="10"/>
        <v>24.104073878906537</v>
      </c>
      <c r="Z179" s="21">
        <f t="shared" si="11"/>
        <v>0</v>
      </c>
    </row>
    <row r="180" spans="22:26" x14ac:dyDescent="0.25">
      <c r="V180" s="20">
        <v>-1.64</v>
      </c>
      <c r="W180" s="20">
        <f t="shared" si="8"/>
        <v>2.02</v>
      </c>
      <c r="X180" s="22" t="str">
        <f t="shared" si="9"/>
        <v>2.02</v>
      </c>
      <c r="Y180" s="21">
        <f t="shared" si="10"/>
        <v>24.503865162183434</v>
      </c>
      <c r="Z180" s="21">
        <f t="shared" si="11"/>
        <v>0</v>
      </c>
    </row>
    <row r="181" spans="22:26" x14ac:dyDescent="0.25">
      <c r="V181" s="20">
        <v>-1.63</v>
      </c>
      <c r="W181" s="20">
        <f t="shared" si="8"/>
        <v>2.02</v>
      </c>
      <c r="X181" s="22" t="str">
        <f t="shared" si="9"/>
        <v>2.02</v>
      </c>
      <c r="Y181" s="21">
        <f t="shared" si="10"/>
        <v>24.907796497967375</v>
      </c>
      <c r="Z181" s="21">
        <f t="shared" si="11"/>
        <v>0</v>
      </c>
    </row>
    <row r="182" spans="22:26" x14ac:dyDescent="0.25">
      <c r="V182" s="20">
        <v>-1.62</v>
      </c>
      <c r="W182" s="20">
        <f t="shared" si="8"/>
        <v>2.02</v>
      </c>
      <c r="X182" s="22" t="str">
        <f t="shared" si="9"/>
        <v>2.02</v>
      </c>
      <c r="Y182" s="21">
        <f t="shared" si="10"/>
        <v>25.315854684458692</v>
      </c>
      <c r="Z182" s="21">
        <f t="shared" si="11"/>
        <v>0</v>
      </c>
    </row>
    <row r="183" spans="22:26" x14ac:dyDescent="0.25">
      <c r="V183" s="20">
        <v>-1.61</v>
      </c>
      <c r="W183" s="20">
        <f t="shared" si="8"/>
        <v>2.02</v>
      </c>
      <c r="X183" s="22" t="str">
        <f t="shared" si="9"/>
        <v>2.02</v>
      </c>
      <c r="Y183" s="21">
        <f t="shared" si="10"/>
        <v>25.728025054783149</v>
      </c>
      <c r="Z183" s="21">
        <f t="shared" si="11"/>
        <v>0</v>
      </c>
    </row>
    <row r="184" spans="22:26" x14ac:dyDescent="0.25">
      <c r="V184" s="20">
        <v>-1.6</v>
      </c>
      <c r="W184" s="20">
        <f t="shared" si="8"/>
        <v>2.02</v>
      </c>
      <c r="X184" s="22" t="str">
        <f t="shared" si="9"/>
        <v>2.02</v>
      </c>
      <c r="Y184" s="21">
        <f t="shared" si="10"/>
        <v>26.144291458904995</v>
      </c>
      <c r="Z184" s="21">
        <f t="shared" si="11"/>
        <v>0</v>
      </c>
    </row>
    <row r="185" spans="22:26" x14ac:dyDescent="0.25">
      <c r="V185" s="20">
        <v>-1.59</v>
      </c>
      <c r="W185" s="20">
        <f t="shared" si="8"/>
        <v>2.02</v>
      </c>
      <c r="X185" s="22" t="str">
        <f t="shared" si="9"/>
        <v>2.02</v>
      </c>
      <c r="Y185" s="21">
        <f t="shared" si="10"/>
        <v>26.564636245992283</v>
      </c>
      <c r="Z185" s="21">
        <f t="shared" si="11"/>
        <v>0</v>
      </c>
    </row>
    <row r="186" spans="22:26" x14ac:dyDescent="0.25">
      <c r="V186" s="20">
        <v>-1.58</v>
      </c>
      <c r="W186" s="20">
        <f t="shared" si="8"/>
        <v>2.02</v>
      </c>
      <c r="X186" s="22" t="str">
        <f t="shared" si="9"/>
        <v>2.02</v>
      </c>
      <c r="Y186" s="21">
        <f t="shared" si="10"/>
        <v>26.989040247252255</v>
      </c>
      <c r="Z186" s="21">
        <f t="shared" si="11"/>
        <v>0</v>
      </c>
    </row>
    <row r="187" spans="22:26" x14ac:dyDescent="0.25">
      <c r="V187" s="20">
        <v>-1.57</v>
      </c>
      <c r="W187" s="20">
        <f t="shared" si="8"/>
        <v>2.02</v>
      </c>
      <c r="X187" s="22" t="str">
        <f t="shared" si="9"/>
        <v>2.02</v>
      </c>
      <c r="Y187" s="21">
        <f t="shared" si="10"/>
        <v>27.417482759255073</v>
      </c>
      <c r="Z187" s="21">
        <f t="shared" si="11"/>
        <v>0</v>
      </c>
    </row>
    <row r="188" spans="22:26" x14ac:dyDescent="0.25">
      <c r="V188" s="20">
        <v>-1.56</v>
      </c>
      <c r="W188" s="20">
        <f t="shared" si="8"/>
        <v>2.02</v>
      </c>
      <c r="X188" s="22" t="str">
        <f t="shared" si="9"/>
        <v>2.02</v>
      </c>
      <c r="Y188" s="21">
        <f t="shared" si="10"/>
        <v>27.849941527763459</v>
      </c>
      <c r="Z188" s="21">
        <f t="shared" si="11"/>
        <v>0</v>
      </c>
    </row>
    <row r="189" spans="22:26" x14ac:dyDescent="0.25">
      <c r="V189" s="20">
        <v>-1.55</v>
      </c>
      <c r="W189" s="20">
        <f t="shared" si="8"/>
        <v>2.02</v>
      </c>
      <c r="X189" s="22" t="str">
        <f t="shared" si="9"/>
        <v>2.02</v>
      </c>
      <c r="Y189" s="21">
        <f t="shared" si="10"/>
        <v>28.28639273208654</v>
      </c>
      <c r="Z189" s="21">
        <f t="shared" si="11"/>
        <v>0</v>
      </c>
    </row>
    <row r="190" spans="22:26" x14ac:dyDescent="0.25">
      <c r="V190" s="20">
        <v>-1.54</v>
      </c>
      <c r="W190" s="20">
        <f t="shared" si="8"/>
        <v>2.02</v>
      </c>
      <c r="X190" s="22" t="str">
        <f t="shared" si="9"/>
        <v>2.02</v>
      </c>
      <c r="Y190" s="21">
        <f t="shared" si="10"/>
        <v>28.72681096997529</v>
      </c>
      <c r="Z190" s="21">
        <f t="shared" si="11"/>
        <v>0</v>
      </c>
    </row>
    <row r="191" spans="22:26" x14ac:dyDescent="0.25">
      <c r="V191" s="20">
        <v>-1.53</v>
      </c>
      <c r="W191" s="20">
        <f t="shared" si="8"/>
        <v>2.02</v>
      </c>
      <c r="X191" s="22" t="str">
        <f t="shared" si="9"/>
        <v>2.02</v>
      </c>
      <c r="Y191" s="21">
        <f t="shared" si="10"/>
        <v>29.171169243077465</v>
      </c>
      <c r="Z191" s="21">
        <f t="shared" si="11"/>
        <v>0</v>
      </c>
    </row>
    <row r="192" spans="22:26" x14ac:dyDescent="0.25">
      <c r="V192" s="20">
        <v>-1.52</v>
      </c>
      <c r="W192" s="20">
        <f t="shared" si="8"/>
        <v>2.02</v>
      </c>
      <c r="X192" s="22" t="str">
        <f t="shared" si="9"/>
        <v>2.02</v>
      </c>
      <c r="Y192" s="21">
        <f t="shared" si="10"/>
        <v>29.619438942969573</v>
      </c>
      <c r="Z192" s="21">
        <f t="shared" si="11"/>
        <v>0</v>
      </c>
    </row>
    <row r="193" spans="22:26" x14ac:dyDescent="0.25">
      <c r="V193" s="20">
        <v>-1.51</v>
      </c>
      <c r="W193" s="20">
        <f t="shared" si="8"/>
        <v>2.02</v>
      </c>
      <c r="X193" s="22" t="str">
        <f t="shared" si="9"/>
        <v>2.02</v>
      </c>
      <c r="Y193" s="21">
        <f t="shared" si="10"/>
        <v>30.071589837783211</v>
      </c>
      <c r="Z193" s="21">
        <f t="shared" si="11"/>
        <v>0</v>
      </c>
    </row>
    <row r="194" spans="22:26" x14ac:dyDescent="0.25">
      <c r="V194" s="20">
        <v>-1.5</v>
      </c>
      <c r="W194" s="20">
        <f t="shared" si="8"/>
        <v>2.02</v>
      </c>
      <c r="X194" s="22" t="str">
        <f t="shared" si="9"/>
        <v>2.02</v>
      </c>
      <c r="Y194" s="21">
        <f t="shared" si="10"/>
        <v>30.527590059443149</v>
      </c>
      <c r="Z194" s="21">
        <f t="shared" si="11"/>
        <v>0</v>
      </c>
    </row>
    <row r="195" spans="22:26" x14ac:dyDescent="0.25">
      <c r="V195" s="20">
        <v>-1.49</v>
      </c>
      <c r="W195" s="20">
        <f t="shared" si="8"/>
        <v>2.02</v>
      </c>
      <c r="X195" s="22" t="str">
        <f t="shared" si="9"/>
        <v>2.02</v>
      </c>
      <c r="Y195" s="21">
        <f t="shared" si="10"/>
        <v>30.987406091534215</v>
      </c>
      <c r="Z195" s="21">
        <f t="shared" si="11"/>
        <v>0</v>
      </c>
    </row>
    <row r="196" spans="22:26" x14ac:dyDescent="0.25">
      <c r="V196" s="20">
        <v>-1.48</v>
      </c>
      <c r="W196" s="20">
        <f t="shared" si="8"/>
        <v>2.02</v>
      </c>
      <c r="X196" s="22" t="str">
        <f t="shared" si="9"/>
        <v>2.02</v>
      </c>
      <c r="Y196" s="21">
        <f t="shared" si="10"/>
        <v>31.451002757813953</v>
      </c>
      <c r="Z196" s="21">
        <f t="shared" si="11"/>
        <v>0</v>
      </c>
    </row>
    <row r="197" spans="22:26" x14ac:dyDescent="0.25">
      <c r="V197" s="20">
        <v>-1.47</v>
      </c>
      <c r="W197" s="20">
        <f t="shared" si="8"/>
        <v>2.02</v>
      </c>
      <c r="X197" s="22" t="str">
        <f t="shared" si="9"/>
        <v>2.02</v>
      </c>
      <c r="Y197" s="21">
        <f t="shared" si="10"/>
        <v>31.918343211387754</v>
      </c>
      <c r="Z197" s="21">
        <f t="shared" si="11"/>
        <v>0</v>
      </c>
    </row>
    <row r="198" spans="22:26" x14ac:dyDescent="0.25">
      <c r="V198" s="20">
        <v>-1.46</v>
      </c>
      <c r="W198" s="20">
        <f t="shared" si="8"/>
        <v>2.02</v>
      </c>
      <c r="X198" s="22" t="str">
        <f t="shared" si="9"/>
        <v>2.02</v>
      </c>
      <c r="Y198" s="21">
        <f t="shared" si="10"/>
        <v>32.389388924563015</v>
      </c>
      <c r="Z198" s="21">
        <f t="shared" si="11"/>
        <v>0</v>
      </c>
    </row>
    <row r="199" spans="22:26" x14ac:dyDescent="0.25">
      <c r="V199" s="20">
        <v>-1.45</v>
      </c>
      <c r="W199" s="20">
        <f t="shared" si="8"/>
        <v>2.02</v>
      </c>
      <c r="X199" s="22" t="str">
        <f t="shared" si="9"/>
        <v>2.02</v>
      </c>
      <c r="Y199" s="21">
        <f t="shared" si="10"/>
        <v>32.864099679398585</v>
      </c>
      <c r="Z199" s="21">
        <f t="shared" si="11"/>
        <v>0</v>
      </c>
    </row>
    <row r="200" spans="22:26" x14ac:dyDescent="0.25">
      <c r="V200" s="20">
        <v>-1.44</v>
      </c>
      <c r="W200" s="20">
        <f t="shared" si="8"/>
        <v>2.02</v>
      </c>
      <c r="X200" s="22" t="str">
        <f t="shared" si="9"/>
        <v>2.02</v>
      </c>
      <c r="Y200" s="21">
        <f t="shared" si="10"/>
        <v>33.342433558965567</v>
      </c>
      <c r="Z200" s="21">
        <f t="shared" si="11"/>
        <v>0</v>
      </c>
    </row>
    <row r="201" spans="22:26" x14ac:dyDescent="0.25">
      <c r="V201" s="20">
        <v>-1.43</v>
      </c>
      <c r="W201" s="20">
        <f t="shared" si="8"/>
        <v>2.02</v>
      </c>
      <c r="X201" s="22" t="str">
        <f t="shared" si="9"/>
        <v>2.02</v>
      </c>
      <c r="Y201" s="21">
        <f t="shared" si="10"/>
        <v>33.824346939335257</v>
      </c>
      <c r="Z201" s="21">
        <f t="shared" si="11"/>
        <v>0</v>
      </c>
    </row>
    <row r="202" spans="22:26" x14ac:dyDescent="0.25">
      <c r="V202" s="20">
        <v>-1.42</v>
      </c>
      <c r="W202" s="20">
        <f t="shared" si="8"/>
        <v>2.02</v>
      </c>
      <c r="X202" s="22" t="str">
        <f t="shared" si="9"/>
        <v>2.02</v>
      </c>
      <c r="Y202" s="21">
        <f t="shared" si="10"/>
        <v>34.309794482309634</v>
      </c>
      <c r="Z202" s="21">
        <f t="shared" si="11"/>
        <v>0</v>
      </c>
    </row>
    <row r="203" spans="22:26" x14ac:dyDescent="0.25">
      <c r="V203" s="20">
        <v>-1.41</v>
      </c>
      <c r="W203" s="20">
        <f t="shared" si="8"/>
        <v>2.02</v>
      </c>
      <c r="X203" s="22" t="str">
        <f t="shared" si="9"/>
        <v>2.02</v>
      </c>
      <c r="Y203" s="21">
        <f t="shared" si="10"/>
        <v>34.798729128909798</v>
      </c>
      <c r="Z203" s="21">
        <f t="shared" si="11"/>
        <v>0</v>
      </c>
    </row>
    <row r="204" spans="22:26" x14ac:dyDescent="0.25">
      <c r="V204" s="20">
        <v>-1.4</v>
      </c>
      <c r="W204" s="20">
        <f t="shared" si="8"/>
        <v>2.02</v>
      </c>
      <c r="X204" s="22" t="str">
        <f t="shared" si="9"/>
        <v>2.02</v>
      </c>
      <c r="Y204" s="21">
        <f t="shared" si="10"/>
        <v>35.291102093636987</v>
      </c>
      <c r="Z204" s="21">
        <f t="shared" si="11"/>
        <v>0</v>
      </c>
    </row>
    <row r="205" spans="22:26" x14ac:dyDescent="0.25">
      <c r="V205" s="20">
        <v>-1.39</v>
      </c>
      <c r="W205" s="20">
        <f t="shared" si="8"/>
        <v>2.02</v>
      </c>
      <c r="X205" s="22" t="str">
        <f t="shared" si="9"/>
        <v>2.02</v>
      </c>
      <c r="Y205" s="21">
        <f t="shared" si="10"/>
        <v>35.786862859520973</v>
      </c>
      <c r="Z205" s="21">
        <f t="shared" si="11"/>
        <v>0</v>
      </c>
    </row>
    <row r="206" spans="22:26" x14ac:dyDescent="0.25">
      <c r="V206" s="20">
        <v>-1.38</v>
      </c>
      <c r="W206" s="20">
        <f t="shared" si="8"/>
        <v>2.02</v>
      </c>
      <c r="X206" s="22" t="str">
        <f t="shared" si="9"/>
        <v>2.02</v>
      </c>
      <c r="Y206" s="21">
        <f t="shared" si="10"/>
        <v>36.285959173969843</v>
      </c>
      <c r="Z206" s="21">
        <f t="shared" si="11"/>
        <v>0</v>
      </c>
    </row>
    <row r="207" spans="22:26" x14ac:dyDescent="0.25">
      <c r="V207" s="20">
        <v>-1.37</v>
      </c>
      <c r="W207" s="20">
        <f t="shared" si="8"/>
        <v>2.02</v>
      </c>
      <c r="X207" s="22" t="str">
        <f t="shared" si="9"/>
        <v>2.02</v>
      </c>
      <c r="Y207" s="21">
        <f t="shared" si="10"/>
        <v>36.788337045435149</v>
      </c>
      <c r="Z207" s="21">
        <f t="shared" si="11"/>
        <v>0</v>
      </c>
    </row>
    <row r="208" spans="22:26" x14ac:dyDescent="0.25">
      <c r="V208" s="20">
        <v>-1.36</v>
      </c>
      <c r="W208" s="20">
        <f t="shared" si="8"/>
        <v>2.02</v>
      </c>
      <c r="X208" s="22" t="str">
        <f t="shared" si="9"/>
        <v>2.02</v>
      </c>
      <c r="Y208" s="21">
        <f t="shared" si="10"/>
        <v>37.293940740905931</v>
      </c>
      <c r="Z208" s="21">
        <f t="shared" si="11"/>
        <v>0</v>
      </c>
    </row>
    <row r="209" spans="22:26" x14ac:dyDescent="0.25">
      <c r="V209" s="20">
        <v>-1.35</v>
      </c>
      <c r="W209" s="20">
        <f t="shared" si="8"/>
        <v>2.02</v>
      </c>
      <c r="X209" s="22" t="str">
        <f t="shared" si="9"/>
        <v>2.02</v>
      </c>
      <c r="Y209" s="21">
        <f t="shared" si="10"/>
        <v>37.802712784244392</v>
      </c>
      <c r="Z209" s="21">
        <f t="shared" si="11"/>
        <v>0</v>
      </c>
    </row>
    <row r="210" spans="22:26" x14ac:dyDescent="0.25">
      <c r="V210" s="20">
        <v>-1.34</v>
      </c>
      <c r="W210" s="20">
        <f t="shared" si="8"/>
        <v>2.02</v>
      </c>
      <c r="X210" s="22" t="str">
        <f t="shared" si="9"/>
        <v>2.02</v>
      </c>
      <c r="Y210" s="21">
        <f t="shared" si="10"/>
        <v>38.314593955376303</v>
      </c>
      <c r="Z210" s="21">
        <f t="shared" si="11"/>
        <v>0</v>
      </c>
    </row>
    <row r="211" spans="22:26" x14ac:dyDescent="0.25">
      <c r="V211" s="20">
        <v>-1.33</v>
      </c>
      <c r="W211" s="20">
        <f t="shared" si="8"/>
        <v>2.02</v>
      </c>
      <c r="X211" s="22" t="str">
        <f t="shared" si="9"/>
        <v>2.02</v>
      </c>
      <c r="Y211" s="21">
        <f t="shared" si="10"/>
        <v>38.829523290348114</v>
      </c>
      <c r="Z211" s="21">
        <f t="shared" si="11"/>
        <v>0</v>
      </c>
    </row>
    <row r="212" spans="22:26" x14ac:dyDescent="0.25">
      <c r="V212" s="20">
        <v>-1.32</v>
      </c>
      <c r="W212" s="20">
        <f t="shared" si="8"/>
        <v>2.02</v>
      </c>
      <c r="X212" s="22" t="str">
        <f t="shared" si="9"/>
        <v>2.02</v>
      </c>
      <c r="Y212" s="21">
        <f t="shared" si="10"/>
        <v>39.347438082262528</v>
      </c>
      <c r="Z212" s="21">
        <f t="shared" si="11"/>
        <v>0</v>
      </c>
    </row>
    <row r="213" spans="22:26" x14ac:dyDescent="0.25">
      <c r="V213" s="20">
        <v>-1.31</v>
      </c>
      <c r="W213" s="20">
        <f t="shared" si="8"/>
        <v>2.02</v>
      </c>
      <c r="X213" s="22" t="str">
        <f t="shared" si="9"/>
        <v>2.02</v>
      </c>
      <c r="Y213" s="21">
        <f t="shared" si="10"/>
        <v>39.868273883104045</v>
      </c>
      <c r="Z213" s="21">
        <f t="shared" si="11"/>
        <v>0</v>
      </c>
    </row>
    <row r="214" spans="22:26" x14ac:dyDescent="0.25">
      <c r="V214" s="20">
        <v>-1.3</v>
      </c>
      <c r="W214" s="20">
        <f t="shared" si="8"/>
        <v>2.02</v>
      </c>
      <c r="X214" s="22" t="str">
        <f t="shared" si="9"/>
        <v>2.02</v>
      </c>
      <c r="Y214" s="21">
        <f t="shared" si="10"/>
        <v>40.391964506465214</v>
      </c>
      <c r="Z214" s="21">
        <f t="shared" si="11"/>
        <v>0</v>
      </c>
    </row>
    <row r="215" spans="22:26" x14ac:dyDescent="0.25">
      <c r="V215" s="20">
        <v>-1.29</v>
      </c>
      <c r="W215" s="20">
        <f t="shared" si="8"/>
        <v>2.02</v>
      </c>
      <c r="X215" s="22" t="str">
        <f t="shared" si="9"/>
        <v>2.02</v>
      </c>
      <c r="Y215" s="21">
        <f t="shared" si="10"/>
        <v>40.918442031183972</v>
      </c>
      <c r="Z215" s="21">
        <f t="shared" si="11"/>
        <v>0</v>
      </c>
    </row>
    <row r="216" spans="22:26" x14ac:dyDescent="0.25">
      <c r="V216" s="20">
        <v>-1.28</v>
      </c>
      <c r="W216" s="20">
        <f t="shared" ref="W216:W279" si="12">ROUND(V216*$C$4/SQRT($C$6)+$C$5,2)</f>
        <v>2.02</v>
      </c>
      <c r="X216" s="22" t="str">
        <f t="shared" ref="X216:X279" si="13">CONCATENATE(W216)</f>
        <v>2.02</v>
      </c>
      <c r="Y216" s="21">
        <f t="shared" ref="Y216:Y279" si="14">IF(OR(W216&lt;$E$7,W216&gt;$G$7),0,(EXP(-0.5*V216^2))/($C$4*(1/SQRT($C$6))*SQRT(2*PI())))</f>
        <v>41.447636805901936</v>
      </c>
      <c r="Z216" s="21">
        <f t="shared" ref="Z216:Z279" si="15">IF(AND(W216&gt;=$E$7,W216&lt;=$G$7),0,(EXP(-0.5*V216^2))/($C$4*(1/SQRT($C$6))*SQRT(2*PI())))</f>
        <v>0</v>
      </c>
    </row>
    <row r="217" spans="22:26" x14ac:dyDescent="0.25">
      <c r="V217" s="20">
        <v>-1.27</v>
      </c>
      <c r="W217" s="20">
        <f t="shared" si="12"/>
        <v>2.02</v>
      </c>
      <c r="X217" s="22" t="str">
        <f t="shared" si="13"/>
        <v>2.02</v>
      </c>
      <c r="Y217" s="21">
        <f t="shared" si="14"/>
        <v>41.979477454553077</v>
      </c>
      <c r="Z217" s="21">
        <f t="shared" si="15"/>
        <v>0</v>
      </c>
    </row>
    <row r="218" spans="22:26" x14ac:dyDescent="0.25">
      <c r="V218" s="20">
        <v>-1.26</v>
      </c>
      <c r="W218" s="20">
        <f t="shared" si="12"/>
        <v>2.02</v>
      </c>
      <c r="X218" s="22" t="str">
        <f t="shared" si="13"/>
        <v>2.02</v>
      </c>
      <c r="Y218" s="21">
        <f t="shared" si="14"/>
        <v>42.51389088279138</v>
      </c>
      <c r="Z218" s="21">
        <f t="shared" si="15"/>
        <v>0</v>
      </c>
    </row>
    <row r="219" spans="22:26" x14ac:dyDescent="0.25">
      <c r="V219" s="20">
        <v>-1.25</v>
      </c>
      <c r="W219" s="20">
        <f t="shared" si="12"/>
        <v>2.02</v>
      </c>
      <c r="X219" s="22" t="str">
        <f t="shared" si="13"/>
        <v>2.02</v>
      </c>
      <c r="Y219" s="21">
        <f t="shared" si="14"/>
        <v>43.050802285366053</v>
      </c>
      <c r="Z219" s="21">
        <f t="shared" si="15"/>
        <v>0</v>
      </c>
    </row>
    <row r="220" spans="22:26" x14ac:dyDescent="0.25">
      <c r="V220" s="20">
        <v>-1.24</v>
      </c>
      <c r="W220" s="20">
        <f t="shared" si="12"/>
        <v>2.02</v>
      </c>
      <c r="X220" s="22" t="str">
        <f t="shared" si="13"/>
        <v>2.02</v>
      </c>
      <c r="Y220" s="21">
        <f t="shared" si="14"/>
        <v>43.590135154451659</v>
      </c>
      <c r="Z220" s="21">
        <f t="shared" si="15"/>
        <v>0</v>
      </c>
    </row>
    <row r="221" spans="22:26" x14ac:dyDescent="0.25">
      <c r="V221" s="20">
        <v>-1.23</v>
      </c>
      <c r="W221" s="20">
        <f t="shared" si="12"/>
        <v>2.02</v>
      </c>
      <c r="X221" s="22" t="str">
        <f t="shared" si="13"/>
        <v>2.02</v>
      </c>
      <c r="Y221" s="21">
        <f t="shared" si="14"/>
        <v>44.131811288940597</v>
      </c>
      <c r="Z221" s="21">
        <f t="shared" si="15"/>
        <v>0</v>
      </c>
    </row>
    <row r="222" spans="22:26" x14ac:dyDescent="0.25">
      <c r="V222" s="20">
        <v>-1.22</v>
      </c>
      <c r="W222" s="20">
        <f t="shared" si="12"/>
        <v>2.02</v>
      </c>
      <c r="X222" s="22" t="str">
        <f t="shared" si="13"/>
        <v>2.02</v>
      </c>
      <c r="Y222" s="21">
        <f t="shared" si="14"/>
        <v>44.675750804704215</v>
      </c>
      <c r="Z222" s="21">
        <f t="shared" si="15"/>
        <v>0</v>
      </c>
    </row>
    <row r="223" spans="22:26" x14ac:dyDescent="0.25">
      <c r="V223" s="20">
        <v>-1.21</v>
      </c>
      <c r="W223" s="20">
        <f t="shared" si="12"/>
        <v>2.02</v>
      </c>
      <c r="X223" s="22" t="str">
        <f t="shared" si="13"/>
        <v>2.02</v>
      </c>
      <c r="Y223" s="21">
        <f t="shared" si="14"/>
        <v>45.221872145828762</v>
      </c>
      <c r="Z223" s="21">
        <f t="shared" si="15"/>
        <v>0</v>
      </c>
    </row>
    <row r="224" spans="22:26" x14ac:dyDescent="0.25">
      <c r="V224" s="20">
        <v>-1.2</v>
      </c>
      <c r="W224" s="20">
        <f t="shared" si="12"/>
        <v>2.02</v>
      </c>
      <c r="X224" s="22" t="str">
        <f t="shared" si="13"/>
        <v>2.02</v>
      </c>
      <c r="Y224" s="21">
        <f t="shared" si="14"/>
        <v>45.77009209683122</v>
      </c>
      <c r="Z224" s="21">
        <f t="shared" si="15"/>
        <v>0</v>
      </c>
    </row>
    <row r="225" spans="22:26" x14ac:dyDescent="0.25">
      <c r="V225" s="20">
        <v>-1.19</v>
      </c>
      <c r="W225" s="20">
        <f t="shared" si="12"/>
        <v>2.02</v>
      </c>
      <c r="X225" s="22" t="str">
        <f t="shared" si="13"/>
        <v>2.02</v>
      </c>
      <c r="Y225" s="21">
        <f t="shared" si="14"/>
        <v>46.320325795859979</v>
      </c>
      <c r="Z225" s="21">
        <f t="shared" si="15"/>
        <v>0</v>
      </c>
    </row>
    <row r="226" spans="22:26" x14ac:dyDescent="0.25">
      <c r="V226" s="20">
        <v>-1.18</v>
      </c>
      <c r="W226" s="20">
        <f t="shared" si="12"/>
        <v>2.02</v>
      </c>
      <c r="X226" s="22" t="str">
        <f t="shared" si="13"/>
        <v>2.02</v>
      </c>
      <c r="Y226" s="21">
        <f t="shared" si="14"/>
        <v>46.872486748884263</v>
      </c>
      <c r="Z226" s="21">
        <f t="shared" si="15"/>
        <v>0</v>
      </c>
    </row>
    <row r="227" spans="22:26" x14ac:dyDescent="0.25">
      <c r="V227" s="20">
        <v>-1.17</v>
      </c>
      <c r="W227" s="20">
        <f t="shared" si="12"/>
        <v>2.02</v>
      </c>
      <c r="X227" s="22" t="str">
        <f t="shared" si="13"/>
        <v>2.02</v>
      </c>
      <c r="Y227" s="21">
        <f t="shared" si="14"/>
        <v>47.426486844875754</v>
      </c>
      <c r="Z227" s="21">
        <f t="shared" si="15"/>
        <v>0</v>
      </c>
    </row>
    <row r="228" spans="22:26" x14ac:dyDescent="0.25">
      <c r="V228" s="20">
        <v>-1.1599999999999999</v>
      </c>
      <c r="W228" s="20">
        <f t="shared" si="12"/>
        <v>2.02</v>
      </c>
      <c r="X228" s="22" t="str">
        <f t="shared" si="13"/>
        <v>2.02</v>
      </c>
      <c r="Y228" s="21">
        <f t="shared" si="14"/>
        <v>47.982236371985245</v>
      </c>
      <c r="Z228" s="21">
        <f t="shared" si="15"/>
        <v>0</v>
      </c>
    </row>
    <row r="229" spans="22:26" x14ac:dyDescent="0.25">
      <c r="V229" s="20">
        <v>-1.1499999999999999</v>
      </c>
      <c r="W229" s="20">
        <f t="shared" si="12"/>
        <v>2.02</v>
      </c>
      <c r="X229" s="22" t="str">
        <f t="shared" si="13"/>
        <v>2.02</v>
      </c>
      <c r="Y229" s="21">
        <f t="shared" si="14"/>
        <v>48.539644034716424</v>
      </c>
      <c r="Z229" s="21">
        <f t="shared" si="15"/>
        <v>0</v>
      </c>
    </row>
    <row r="230" spans="22:26" x14ac:dyDescent="0.25">
      <c r="V230" s="20">
        <v>-1.1399999999999999</v>
      </c>
      <c r="W230" s="20">
        <f t="shared" si="12"/>
        <v>2.02</v>
      </c>
      <c r="X230" s="22" t="str">
        <f t="shared" si="13"/>
        <v>2.02</v>
      </c>
      <c r="Y230" s="21">
        <f t="shared" si="14"/>
        <v>49.098616972097979</v>
      </c>
      <c r="Z230" s="21">
        <f t="shared" si="15"/>
        <v>0</v>
      </c>
    </row>
    <row r="231" spans="22:26" x14ac:dyDescent="0.25">
      <c r="V231" s="20">
        <v>-1.1299999999999999</v>
      </c>
      <c r="W231" s="20">
        <f t="shared" si="12"/>
        <v>2.02</v>
      </c>
      <c r="X231" s="22" t="str">
        <f t="shared" si="13"/>
        <v>2.02</v>
      </c>
      <c r="Y231" s="21">
        <f t="shared" si="14"/>
        <v>49.659060776855213</v>
      </c>
      <c r="Z231" s="21">
        <f t="shared" si="15"/>
        <v>0</v>
      </c>
    </row>
    <row r="232" spans="22:26" x14ac:dyDescent="0.25">
      <c r="V232" s="20">
        <v>-1.1200000000000001</v>
      </c>
      <c r="W232" s="20">
        <f t="shared" si="12"/>
        <v>2.02</v>
      </c>
      <c r="X232" s="22" t="str">
        <f t="shared" si="13"/>
        <v>2.02</v>
      </c>
      <c r="Y232" s="21">
        <f t="shared" si="14"/>
        <v>50.220879515580634</v>
      </c>
      <c r="Z232" s="21">
        <f t="shared" si="15"/>
        <v>0</v>
      </c>
    </row>
    <row r="233" spans="22:26" x14ac:dyDescent="0.25">
      <c r="V233" s="20">
        <v>-1.1100000000000001</v>
      </c>
      <c r="W233" s="20">
        <f t="shared" si="12"/>
        <v>2.02</v>
      </c>
      <c r="X233" s="22" t="str">
        <f t="shared" si="13"/>
        <v>2.02</v>
      </c>
      <c r="Y233" s="21">
        <f t="shared" si="14"/>
        <v>50.783975749903497</v>
      </c>
      <c r="Z233" s="21">
        <f t="shared" si="15"/>
        <v>0</v>
      </c>
    </row>
    <row r="234" spans="22:26" x14ac:dyDescent="0.25">
      <c r="V234" s="20">
        <v>-1.1000000000000001</v>
      </c>
      <c r="W234" s="20">
        <f t="shared" si="12"/>
        <v>2.02</v>
      </c>
      <c r="X234" s="22" t="str">
        <f t="shared" si="13"/>
        <v>2.02</v>
      </c>
      <c r="Y234" s="21">
        <f t="shared" si="14"/>
        <v>51.348250558656247</v>
      </c>
      <c r="Z234" s="21">
        <f t="shared" si="15"/>
        <v>0</v>
      </c>
    </row>
    <row r="235" spans="22:26" x14ac:dyDescent="0.25">
      <c r="V235" s="20">
        <v>-1.0900000000000001</v>
      </c>
      <c r="W235" s="20">
        <f t="shared" si="12"/>
        <v>2.02</v>
      </c>
      <c r="X235" s="22" t="str">
        <f t="shared" si="13"/>
        <v>2.02</v>
      </c>
      <c r="Y235" s="21">
        <f t="shared" si="14"/>
        <v>51.913603561036311</v>
      </c>
      <c r="Z235" s="21">
        <f t="shared" si="15"/>
        <v>0</v>
      </c>
    </row>
    <row r="236" spans="22:26" x14ac:dyDescent="0.25">
      <c r="V236" s="20">
        <v>-1.08</v>
      </c>
      <c r="W236" s="20">
        <f t="shared" si="12"/>
        <v>2.02</v>
      </c>
      <c r="X236" s="22" t="str">
        <f t="shared" si="13"/>
        <v>2.02</v>
      </c>
      <c r="Y236" s="21">
        <f t="shared" si="14"/>
        <v>52.479932940760271</v>
      </c>
      <c r="Z236" s="21">
        <f t="shared" si="15"/>
        <v>0</v>
      </c>
    </row>
    <row r="237" spans="22:26" x14ac:dyDescent="0.25">
      <c r="V237" s="20">
        <v>-1.07</v>
      </c>
      <c r="W237" s="20">
        <f t="shared" si="12"/>
        <v>2.02</v>
      </c>
      <c r="X237" s="22" t="str">
        <f t="shared" si="13"/>
        <v>2.02</v>
      </c>
      <c r="Y237" s="21">
        <f t="shared" si="14"/>
        <v>53.04713547120658</v>
      </c>
      <c r="Z237" s="21">
        <f t="shared" si="15"/>
        <v>0</v>
      </c>
    </row>
    <row r="238" spans="22:26" x14ac:dyDescent="0.25">
      <c r="V238" s="20">
        <v>-1.06</v>
      </c>
      <c r="W238" s="20">
        <f t="shared" si="12"/>
        <v>2.02</v>
      </c>
      <c r="X238" s="22" t="str">
        <f t="shared" si="13"/>
        <v>2.02</v>
      </c>
      <c r="Y238" s="21">
        <f t="shared" si="14"/>
        <v>53.615106541543057</v>
      </c>
      <c r="Z238" s="21">
        <f t="shared" si="15"/>
        <v>0</v>
      </c>
    </row>
    <row r="239" spans="22:26" x14ac:dyDescent="0.25">
      <c r="V239" s="20">
        <v>-1.05</v>
      </c>
      <c r="W239" s="20">
        <f t="shared" si="12"/>
        <v>2.02</v>
      </c>
      <c r="X239" s="22" t="str">
        <f t="shared" si="13"/>
        <v>2.02</v>
      </c>
      <c r="Y239" s="21">
        <f t="shared" si="14"/>
        <v>54.183740183833699</v>
      </c>
      <c r="Z239" s="21">
        <f t="shared" si="15"/>
        <v>0</v>
      </c>
    </row>
    <row r="240" spans="22:26" x14ac:dyDescent="0.25">
      <c r="V240" s="20">
        <v>-1.04</v>
      </c>
      <c r="W240" s="20">
        <f t="shared" si="12"/>
        <v>2.02</v>
      </c>
      <c r="X240" s="22" t="str">
        <f t="shared" si="13"/>
        <v>2.02</v>
      </c>
      <c r="Y240" s="21">
        <f t="shared" si="14"/>
        <v>54.752929101119278</v>
      </c>
      <c r="Z240" s="21">
        <f t="shared" si="15"/>
        <v>0</v>
      </c>
    </row>
    <row r="241" spans="22:26" x14ac:dyDescent="0.25">
      <c r="V241" s="20">
        <v>-1.03</v>
      </c>
      <c r="W241" s="20">
        <f t="shared" si="12"/>
        <v>2.02</v>
      </c>
      <c r="X241" s="22" t="str">
        <f t="shared" si="13"/>
        <v>2.02</v>
      </c>
      <c r="Y241" s="21">
        <f t="shared" si="14"/>
        <v>55.322564696465108</v>
      </c>
      <c r="Z241" s="21">
        <f t="shared" si="15"/>
        <v>0</v>
      </c>
    </row>
    <row r="242" spans="22:26" x14ac:dyDescent="0.25">
      <c r="V242" s="20">
        <v>-1.02</v>
      </c>
      <c r="W242" s="20">
        <f t="shared" si="12"/>
        <v>2.02</v>
      </c>
      <c r="X242" s="22" t="str">
        <f t="shared" si="13"/>
        <v>2.02</v>
      </c>
      <c r="Y242" s="21">
        <f t="shared" si="14"/>
        <v>55.892537102968781</v>
      </c>
      <c r="Z242" s="21">
        <f t="shared" si="15"/>
        <v>0</v>
      </c>
    </row>
    <row r="243" spans="22:26" x14ac:dyDescent="0.25">
      <c r="V243" s="20">
        <v>-1.01</v>
      </c>
      <c r="W243" s="20">
        <f t="shared" si="12"/>
        <v>2.02</v>
      </c>
      <c r="X243" s="22" t="str">
        <f t="shared" si="13"/>
        <v>2.02</v>
      </c>
      <c r="Y243" s="21">
        <f t="shared" si="14"/>
        <v>56.462735214719871</v>
      </c>
      <c r="Z243" s="21">
        <f t="shared" si="15"/>
        <v>0</v>
      </c>
    </row>
    <row r="244" spans="22:26" x14ac:dyDescent="0.25">
      <c r="V244" s="20">
        <v>-1</v>
      </c>
      <c r="W244" s="20">
        <f t="shared" si="12"/>
        <v>2.02</v>
      </c>
      <c r="X244" s="22" t="str">
        <f t="shared" si="13"/>
        <v>2.02</v>
      </c>
      <c r="Y244" s="21">
        <f t="shared" si="14"/>
        <v>57.033046718702764</v>
      </c>
      <c r="Z244" s="21">
        <f t="shared" si="15"/>
        <v>0</v>
      </c>
    </row>
    <row r="245" spans="22:26" x14ac:dyDescent="0.25">
      <c r="V245" s="20">
        <v>-0.99</v>
      </c>
      <c r="W245" s="20">
        <f t="shared" si="12"/>
        <v>2.02</v>
      </c>
      <c r="X245" s="22" t="str">
        <f t="shared" si="13"/>
        <v>2.02</v>
      </c>
      <c r="Y245" s="21">
        <f t="shared" si="14"/>
        <v>57.603358127633108</v>
      </c>
      <c r="Z245" s="21">
        <f t="shared" si="15"/>
        <v>0</v>
      </c>
    </row>
    <row r="246" spans="22:26" x14ac:dyDescent="0.25">
      <c r="V246" s="20">
        <v>-0.98</v>
      </c>
      <c r="W246" s="20">
        <f t="shared" si="12"/>
        <v>2.02</v>
      </c>
      <c r="X246" s="22" t="str">
        <f t="shared" si="13"/>
        <v>2.02</v>
      </c>
      <c r="Y246" s="21">
        <f t="shared" si="14"/>
        <v>58.173554813717722</v>
      </c>
      <c r="Z246" s="21">
        <f t="shared" si="15"/>
        <v>0</v>
      </c>
    </row>
    <row r="247" spans="22:26" x14ac:dyDescent="0.25">
      <c r="V247" s="20">
        <v>-0.97</v>
      </c>
      <c r="W247" s="20">
        <f t="shared" si="12"/>
        <v>2.02</v>
      </c>
      <c r="X247" s="22" t="str">
        <f t="shared" si="13"/>
        <v>2.02</v>
      </c>
      <c r="Y247" s="21">
        <f t="shared" si="14"/>
        <v>58.743521043326744</v>
      </c>
      <c r="Z247" s="21">
        <f t="shared" si="15"/>
        <v>0</v>
      </c>
    </row>
    <row r="248" spans="22:26" x14ac:dyDescent="0.25">
      <c r="V248" s="20">
        <v>-0.96</v>
      </c>
      <c r="W248" s="20">
        <f t="shared" si="12"/>
        <v>2.02</v>
      </c>
      <c r="X248" s="22" t="str">
        <f t="shared" si="13"/>
        <v>2.02</v>
      </c>
      <c r="Y248" s="21">
        <f t="shared" si="14"/>
        <v>59.313140012566414</v>
      </c>
      <c r="Z248" s="21">
        <f t="shared" si="15"/>
        <v>0</v>
      </c>
    </row>
    <row r="249" spans="22:26" x14ac:dyDescent="0.25">
      <c r="V249" s="20">
        <v>-0.95</v>
      </c>
      <c r="W249" s="20">
        <f t="shared" si="12"/>
        <v>2.02</v>
      </c>
      <c r="X249" s="22" t="str">
        <f t="shared" si="13"/>
        <v>2.02</v>
      </c>
      <c r="Y249" s="21">
        <f t="shared" si="14"/>
        <v>59.882293883739862</v>
      </c>
      <c r="Z249" s="21">
        <f t="shared" si="15"/>
        <v>0</v>
      </c>
    </row>
    <row r="250" spans="22:26" x14ac:dyDescent="0.25">
      <c r="V250" s="20">
        <v>-0.94</v>
      </c>
      <c r="W250" s="20">
        <f t="shared" si="12"/>
        <v>2.0299999999999998</v>
      </c>
      <c r="X250" s="22" t="str">
        <f t="shared" si="13"/>
        <v>2.03</v>
      </c>
      <c r="Y250" s="21">
        <f t="shared" si="14"/>
        <v>60.450863822682578</v>
      </c>
      <c r="Z250" s="21">
        <f t="shared" si="15"/>
        <v>0</v>
      </c>
    </row>
    <row r="251" spans="22:26" x14ac:dyDescent="0.25">
      <c r="V251" s="20">
        <v>-0.93</v>
      </c>
      <c r="W251" s="20">
        <f t="shared" si="12"/>
        <v>2.0299999999999998</v>
      </c>
      <c r="X251" s="22" t="str">
        <f t="shared" si="13"/>
        <v>2.03</v>
      </c>
      <c r="Y251" s="21">
        <f t="shared" si="14"/>
        <v>61.01873003695875</v>
      </c>
      <c r="Z251" s="21">
        <f t="shared" si="15"/>
        <v>0</v>
      </c>
    </row>
    <row r="252" spans="22:26" x14ac:dyDescent="0.25">
      <c r="V252" s="20">
        <v>-0.92</v>
      </c>
      <c r="W252" s="20">
        <f t="shared" si="12"/>
        <v>2.0299999999999998</v>
      </c>
      <c r="X252" s="22" t="str">
        <f t="shared" si="13"/>
        <v>2.03</v>
      </c>
      <c r="Y252" s="21">
        <f t="shared" si="14"/>
        <v>61.585771814903374</v>
      </c>
      <c r="Z252" s="21">
        <f t="shared" si="15"/>
        <v>0</v>
      </c>
    </row>
    <row r="253" spans="22:26" x14ac:dyDescent="0.25">
      <c r="V253" s="20">
        <v>-0.91</v>
      </c>
      <c r="W253" s="20">
        <f t="shared" si="12"/>
        <v>2.0299999999999998</v>
      </c>
      <c r="X253" s="22" t="str">
        <f t="shared" si="13"/>
        <v>2.03</v>
      </c>
      <c r="Y253" s="21">
        <f t="shared" si="14"/>
        <v>62.151867565494918</v>
      </c>
      <c r="Z253" s="21">
        <f t="shared" si="15"/>
        <v>0</v>
      </c>
    </row>
    <row r="254" spans="22:26" x14ac:dyDescent="0.25">
      <c r="V254" s="20">
        <v>-0.9</v>
      </c>
      <c r="W254" s="20">
        <f t="shared" si="12"/>
        <v>2.0299999999999998</v>
      </c>
      <c r="X254" s="22" t="str">
        <f t="shared" si="13"/>
        <v>2.03</v>
      </c>
      <c r="Y254" s="21">
        <f t="shared" si="14"/>
        <v>62.71689485904222</v>
      </c>
      <c r="Z254" s="21">
        <f t="shared" si="15"/>
        <v>0</v>
      </c>
    </row>
    <row r="255" spans="22:26" x14ac:dyDescent="0.25">
      <c r="V255" s="20">
        <v>-0.89</v>
      </c>
      <c r="W255" s="20">
        <f t="shared" si="12"/>
        <v>2.0299999999999998</v>
      </c>
      <c r="X255" s="22" t="str">
        <f t="shared" si="13"/>
        <v>2.03</v>
      </c>
      <c r="Y255" s="21">
        <f t="shared" si="14"/>
        <v>63.280730468668594</v>
      </c>
      <c r="Z255" s="21">
        <f t="shared" si="15"/>
        <v>0</v>
      </c>
    </row>
    <row r="256" spans="22:26" x14ac:dyDescent="0.25">
      <c r="V256" s="20">
        <v>-0.88</v>
      </c>
      <c r="W256" s="20">
        <f t="shared" si="12"/>
        <v>2.0299999999999998</v>
      </c>
      <c r="X256" s="22" t="str">
        <f t="shared" si="13"/>
        <v>2.03</v>
      </c>
      <c r="Y256" s="21">
        <f t="shared" si="14"/>
        <v>63.843250412575529</v>
      </c>
      <c r="Z256" s="21">
        <f t="shared" si="15"/>
        <v>0</v>
      </c>
    </row>
    <row r="257" spans="22:26" x14ac:dyDescent="0.25">
      <c r="V257" s="20">
        <v>-0.87</v>
      </c>
      <c r="W257" s="20">
        <f t="shared" si="12"/>
        <v>2.0299999999999998</v>
      </c>
      <c r="X257" s="22" t="str">
        <f t="shared" si="13"/>
        <v>2.03</v>
      </c>
      <c r="Y257" s="21">
        <f t="shared" si="14"/>
        <v>64.404329997067649</v>
      </c>
      <c r="Z257" s="21">
        <f t="shared" si="15"/>
        <v>0</v>
      </c>
    </row>
    <row r="258" spans="22:26" x14ac:dyDescent="0.25">
      <c r="V258" s="20">
        <v>-0.86</v>
      </c>
      <c r="W258" s="20">
        <f t="shared" si="12"/>
        <v>2.0299999999999998</v>
      </c>
      <c r="X258" s="22" t="str">
        <f t="shared" si="13"/>
        <v>2.03</v>
      </c>
      <c r="Y258" s="21">
        <f t="shared" si="14"/>
        <v>64.963843860319699</v>
      </c>
      <c r="Z258" s="21">
        <f t="shared" si="15"/>
        <v>0</v>
      </c>
    </row>
    <row r="259" spans="22:26" x14ac:dyDescent="0.25">
      <c r="V259" s="20">
        <v>-0.85</v>
      </c>
      <c r="W259" s="20">
        <f t="shared" si="12"/>
        <v>2.0299999999999998</v>
      </c>
      <c r="X259" s="22" t="str">
        <f t="shared" si="13"/>
        <v>2.03</v>
      </c>
      <c r="Y259" s="21">
        <f t="shared" si="14"/>
        <v>65.52166601686595</v>
      </c>
      <c r="Z259" s="21">
        <f t="shared" si="15"/>
        <v>0</v>
      </c>
    </row>
    <row r="260" spans="22:26" x14ac:dyDescent="0.25">
      <c r="V260" s="20">
        <v>-0.84</v>
      </c>
      <c r="W260" s="20">
        <f t="shared" si="12"/>
        <v>2.0299999999999998</v>
      </c>
      <c r="X260" s="22" t="str">
        <f t="shared" si="13"/>
        <v>2.03</v>
      </c>
      <c r="Y260" s="21">
        <f t="shared" si="14"/>
        <v>66.077669902791499</v>
      </c>
      <c r="Z260" s="21">
        <f t="shared" si="15"/>
        <v>0</v>
      </c>
    </row>
    <row r="261" spans="22:26" x14ac:dyDescent="0.25">
      <c r="V261" s="20">
        <v>-0.83</v>
      </c>
      <c r="W261" s="20">
        <f t="shared" si="12"/>
        <v>2.0299999999999998</v>
      </c>
      <c r="X261" s="22" t="str">
        <f t="shared" si="13"/>
        <v>2.03</v>
      </c>
      <c r="Y261" s="21">
        <f t="shared" si="14"/>
        <v>66.631728421604151</v>
      </c>
      <c r="Z261" s="21">
        <f t="shared" si="15"/>
        <v>0</v>
      </c>
    </row>
    <row r="262" spans="22:26" x14ac:dyDescent="0.25">
      <c r="V262" s="20">
        <v>-0.82</v>
      </c>
      <c r="W262" s="20">
        <f t="shared" si="12"/>
        <v>2.0299999999999998</v>
      </c>
      <c r="X262" s="22" t="str">
        <f t="shared" si="13"/>
        <v>2.03</v>
      </c>
      <c r="Y262" s="21">
        <f t="shared" si="14"/>
        <v>67.183713990765597</v>
      </c>
      <c r="Z262" s="21">
        <f t="shared" si="15"/>
        <v>0</v>
      </c>
    </row>
    <row r="263" spans="22:26" x14ac:dyDescent="0.25">
      <c r="V263" s="20">
        <v>-0.81</v>
      </c>
      <c r="W263" s="20">
        <f t="shared" si="12"/>
        <v>2.0299999999999998</v>
      </c>
      <c r="X263" s="22" t="str">
        <f t="shared" si="13"/>
        <v>2.03</v>
      </c>
      <c r="Y263" s="21">
        <f t="shared" si="14"/>
        <v>67.733498588858623</v>
      </c>
      <c r="Z263" s="21">
        <f t="shared" si="15"/>
        <v>0</v>
      </c>
    </row>
    <row r="264" spans="22:26" x14ac:dyDescent="0.25">
      <c r="V264" s="20">
        <v>-0.8</v>
      </c>
      <c r="W264" s="20">
        <f t="shared" si="12"/>
        <v>2.0299999999999998</v>
      </c>
      <c r="X264" s="22" t="str">
        <f t="shared" si="13"/>
        <v>2.03</v>
      </c>
      <c r="Y264" s="21">
        <f t="shared" si="14"/>
        <v>68.28095380336832</v>
      </c>
      <c r="Z264" s="21">
        <f t="shared" si="15"/>
        <v>0</v>
      </c>
    </row>
    <row r="265" spans="22:26" x14ac:dyDescent="0.25">
      <c r="V265" s="20">
        <v>-0.79</v>
      </c>
      <c r="W265" s="20">
        <f t="shared" si="12"/>
        <v>2.0299999999999998</v>
      </c>
      <c r="X265" s="22" t="str">
        <f t="shared" si="13"/>
        <v>2.03</v>
      </c>
      <c r="Y265" s="21">
        <f t="shared" si="14"/>
        <v>68.825950879052499</v>
      </c>
      <c r="Z265" s="21">
        <f t="shared" si="15"/>
        <v>0</v>
      </c>
    </row>
    <row r="266" spans="22:26" x14ac:dyDescent="0.25">
      <c r="V266" s="20">
        <v>-0.78</v>
      </c>
      <c r="W266" s="20">
        <f t="shared" si="12"/>
        <v>2.0299999999999998</v>
      </c>
      <c r="X266" s="22" t="str">
        <f t="shared" si="13"/>
        <v>2.03</v>
      </c>
      <c r="Y266" s="21">
        <f t="shared" si="14"/>
        <v>69.368360766877856</v>
      </c>
      <c r="Z266" s="21">
        <f t="shared" si="15"/>
        <v>0</v>
      </c>
    </row>
    <row r="267" spans="22:26" x14ac:dyDescent="0.25">
      <c r="V267" s="20">
        <v>-0.77</v>
      </c>
      <c r="W267" s="20">
        <f t="shared" si="12"/>
        <v>2.0299999999999998</v>
      </c>
      <c r="X267" s="22" t="str">
        <f t="shared" si="13"/>
        <v>2.03</v>
      </c>
      <c r="Y267" s="21">
        <f t="shared" si="14"/>
        <v>69.908054173496581</v>
      </c>
      <c r="Z267" s="21">
        <f t="shared" si="15"/>
        <v>0</v>
      </c>
    </row>
    <row r="268" spans="22:26" x14ac:dyDescent="0.25">
      <c r="V268" s="20">
        <v>-0.76</v>
      </c>
      <c r="W268" s="20">
        <f t="shared" si="12"/>
        <v>2.0299999999999998</v>
      </c>
      <c r="X268" s="22" t="str">
        <f t="shared" si="13"/>
        <v>2.03</v>
      </c>
      <c r="Y268" s="21">
        <f t="shared" si="14"/>
        <v>70.444901611237896</v>
      </c>
      <c r="Z268" s="21">
        <f t="shared" si="15"/>
        <v>0</v>
      </c>
    </row>
    <row r="269" spans="22:26" x14ac:dyDescent="0.25">
      <c r="V269" s="20">
        <v>-0.75</v>
      </c>
      <c r="W269" s="20">
        <f t="shared" si="12"/>
        <v>2.0299999999999998</v>
      </c>
      <c r="X269" s="22" t="str">
        <f t="shared" si="13"/>
        <v>2.03</v>
      </c>
      <c r="Y269" s="21">
        <f t="shared" si="14"/>
        <v>70.978773448588697</v>
      </c>
      <c r="Z269" s="21">
        <f t="shared" si="15"/>
        <v>0</v>
      </c>
    </row>
    <row r="270" spans="22:26" x14ac:dyDescent="0.25">
      <c r="V270" s="20">
        <v>-0.74</v>
      </c>
      <c r="W270" s="20">
        <f t="shared" si="12"/>
        <v>2.0299999999999998</v>
      </c>
      <c r="X270" s="22" t="str">
        <f t="shared" si="13"/>
        <v>2.03</v>
      </c>
      <c r="Y270" s="21">
        <f t="shared" si="14"/>
        <v>71.509539961136511</v>
      </c>
      <c r="Z270" s="21">
        <f t="shared" si="15"/>
        <v>0</v>
      </c>
    </row>
    <row r="271" spans="22:26" x14ac:dyDescent="0.25">
      <c r="V271" s="20">
        <v>-0.73</v>
      </c>
      <c r="W271" s="20">
        <f t="shared" si="12"/>
        <v>2.0299999999999998</v>
      </c>
      <c r="X271" s="22" t="str">
        <f t="shared" si="13"/>
        <v>2.03</v>
      </c>
      <c r="Y271" s="21">
        <f t="shared" si="14"/>
        <v>72.03707138294763</v>
      </c>
      <c r="Z271" s="21">
        <f t="shared" si="15"/>
        <v>0</v>
      </c>
    </row>
    <row r="272" spans="22:26" x14ac:dyDescent="0.25">
      <c r="V272" s="20">
        <v>-0.72</v>
      </c>
      <c r="W272" s="20">
        <f t="shared" si="12"/>
        <v>2.0299999999999998</v>
      </c>
      <c r="X272" s="22" t="str">
        <f t="shared" si="13"/>
        <v>2.03</v>
      </c>
      <c r="Y272" s="21">
        <f t="shared" si="14"/>
        <v>72.561237958353061</v>
      </c>
      <c r="Z272" s="21">
        <f t="shared" si="15"/>
        <v>0</v>
      </c>
    </row>
    <row r="273" spans="22:26" x14ac:dyDescent="0.25">
      <c r="V273" s="20">
        <v>-0.71</v>
      </c>
      <c r="W273" s="20">
        <f t="shared" si="12"/>
        <v>2.0299999999999998</v>
      </c>
      <c r="X273" s="22" t="str">
        <f t="shared" si="13"/>
        <v>2.03</v>
      </c>
      <c r="Y273" s="21">
        <f t="shared" si="14"/>
        <v>73.081909994113673</v>
      </c>
      <c r="Z273" s="21">
        <f t="shared" si="15"/>
        <v>0</v>
      </c>
    </row>
    <row r="274" spans="22:26" x14ac:dyDescent="0.25">
      <c r="V274" s="20">
        <v>-0.7</v>
      </c>
      <c r="W274" s="20">
        <f t="shared" si="12"/>
        <v>2.0299999999999998</v>
      </c>
      <c r="X274" s="22" t="str">
        <f t="shared" si="13"/>
        <v>2.03</v>
      </c>
      <c r="Y274" s="21">
        <f t="shared" si="14"/>
        <v>73.598957911936424</v>
      </c>
      <c r="Z274" s="21">
        <f t="shared" si="15"/>
        <v>0</v>
      </c>
    </row>
    <row r="275" spans="22:26" x14ac:dyDescent="0.25">
      <c r="V275" s="20">
        <v>-0.69</v>
      </c>
      <c r="W275" s="20">
        <f t="shared" si="12"/>
        <v>2.0299999999999998</v>
      </c>
      <c r="X275" s="22" t="str">
        <f t="shared" si="13"/>
        <v>2.03</v>
      </c>
      <c r="Y275" s="21">
        <f t="shared" si="14"/>
        <v>74.112252301312282</v>
      </c>
      <c r="Z275" s="21">
        <f t="shared" si="15"/>
        <v>0</v>
      </c>
    </row>
    <row r="276" spans="22:26" x14ac:dyDescent="0.25">
      <c r="V276" s="20">
        <v>-0.68</v>
      </c>
      <c r="W276" s="20">
        <f t="shared" si="12"/>
        <v>2.0299999999999998</v>
      </c>
      <c r="X276" s="22" t="str">
        <f t="shared" si="13"/>
        <v>2.03</v>
      </c>
      <c r="Y276" s="21">
        <f t="shared" si="14"/>
        <v>74.621663972646374</v>
      </c>
      <c r="Z276" s="21">
        <f t="shared" si="15"/>
        <v>0</v>
      </c>
    </row>
    <row r="277" spans="22:26" x14ac:dyDescent="0.25">
      <c r="V277" s="20">
        <v>-0.67</v>
      </c>
      <c r="W277" s="20">
        <f t="shared" si="12"/>
        <v>2.0299999999999998</v>
      </c>
      <c r="X277" s="22" t="str">
        <f t="shared" si="13"/>
        <v>2.03</v>
      </c>
      <c r="Y277" s="21">
        <f t="shared" si="14"/>
        <v>75.127064010650685</v>
      </c>
      <c r="Z277" s="21">
        <f t="shared" si="15"/>
        <v>0</v>
      </c>
    </row>
    <row r="278" spans="22:26" x14ac:dyDescent="0.25">
      <c r="V278" s="20">
        <v>-0.66</v>
      </c>
      <c r="W278" s="20">
        <f t="shared" si="12"/>
        <v>2.0299999999999998</v>
      </c>
      <c r="X278" s="22" t="str">
        <f t="shared" si="13"/>
        <v>2.03</v>
      </c>
      <c r="Y278" s="21">
        <f t="shared" si="14"/>
        <v>75.6283238279686</v>
      </c>
      <c r="Z278" s="21">
        <f t="shared" si="15"/>
        <v>0</v>
      </c>
    </row>
    <row r="279" spans="22:26" x14ac:dyDescent="0.25">
      <c r="V279" s="20">
        <v>-0.65</v>
      </c>
      <c r="W279" s="20">
        <f t="shared" si="12"/>
        <v>2.0299999999999998</v>
      </c>
      <c r="X279" s="22" t="str">
        <f t="shared" si="13"/>
        <v>2.03</v>
      </c>
      <c r="Y279" s="21">
        <f t="shared" si="14"/>
        <v>76.125315219000939</v>
      </c>
      <c r="Z279" s="21">
        <f t="shared" si="15"/>
        <v>0</v>
      </c>
    </row>
    <row r="280" spans="22:26" x14ac:dyDescent="0.25">
      <c r="V280" s="20">
        <v>-0.64</v>
      </c>
      <c r="W280" s="20">
        <f t="shared" ref="W280:W343" si="16">ROUND(V280*$C$4/SQRT($C$6)+$C$5,2)</f>
        <v>2.0299999999999998</v>
      </c>
      <c r="X280" s="22" t="str">
        <f t="shared" ref="X280:X343" si="17">CONCATENATE(W280)</f>
        <v>2.03</v>
      </c>
      <c r="Y280" s="21">
        <f t="shared" ref="Y280:Y343" si="18">IF(OR(W280&lt;$E$7,W280&gt;$G$7),0,(EXP(-0.5*V280^2))/($C$4*(1/SQRT($C$6))*SQRT(2*PI())))</f>
        <v>76.617910413902266</v>
      </c>
      <c r="Z280" s="21">
        <f t="shared" ref="Z280:Z343" si="19">IF(AND(W280&gt;=$E$7,W280&lt;=$G$7),0,(EXP(-0.5*V280^2))/($C$4*(1/SQRT($C$6))*SQRT(2*PI())))</f>
        <v>0</v>
      </c>
    </row>
    <row r="281" spans="22:26" x14ac:dyDescent="0.25">
      <c r="V281" s="20">
        <v>-0.63</v>
      </c>
      <c r="W281" s="20">
        <f t="shared" si="16"/>
        <v>2.0299999999999998</v>
      </c>
      <c r="X281" s="22" t="str">
        <f t="shared" si="17"/>
        <v>2.03</v>
      </c>
      <c r="Y281" s="21">
        <f t="shared" si="18"/>
        <v>77.105982132716235</v>
      </c>
      <c r="Z281" s="21">
        <f t="shared" si="19"/>
        <v>0</v>
      </c>
    </row>
    <row r="282" spans="22:26" x14ac:dyDescent="0.25">
      <c r="V282" s="20">
        <v>-0.62</v>
      </c>
      <c r="W282" s="20">
        <f t="shared" si="16"/>
        <v>2.0299999999999998</v>
      </c>
      <c r="X282" s="22" t="str">
        <f t="shared" si="17"/>
        <v>2.03</v>
      </c>
      <c r="Y282" s="21">
        <f t="shared" si="18"/>
        <v>77.58940363961807</v>
      </c>
      <c r="Z282" s="21">
        <f t="shared" si="19"/>
        <v>0</v>
      </c>
    </row>
    <row r="283" spans="22:26" x14ac:dyDescent="0.25">
      <c r="V283" s="20">
        <v>-0.61</v>
      </c>
      <c r="W283" s="20">
        <f t="shared" si="16"/>
        <v>2.0299999999999998</v>
      </c>
      <c r="X283" s="22" t="str">
        <f t="shared" si="17"/>
        <v>2.03</v>
      </c>
      <c r="Y283" s="21">
        <f t="shared" si="18"/>
        <v>78.068048797232649</v>
      </c>
      <c r="Z283" s="21">
        <f t="shared" si="19"/>
        <v>0</v>
      </c>
    </row>
    <row r="284" spans="22:26" x14ac:dyDescent="0.25">
      <c r="V284" s="20">
        <v>-0.6</v>
      </c>
      <c r="W284" s="20">
        <f t="shared" si="16"/>
        <v>2.0299999999999998</v>
      </c>
      <c r="X284" s="22" t="str">
        <f t="shared" si="17"/>
        <v>2.03</v>
      </c>
      <c r="Y284" s="21">
        <f t="shared" si="18"/>
        <v>78.541792120995325</v>
      </c>
      <c r="Z284" s="21">
        <f t="shared" si="19"/>
        <v>0</v>
      </c>
    </row>
    <row r="285" spans="22:26" x14ac:dyDescent="0.25">
      <c r="V285" s="20">
        <v>-0.59</v>
      </c>
      <c r="W285" s="20">
        <f t="shared" si="16"/>
        <v>2.0299999999999998</v>
      </c>
      <c r="X285" s="22" t="str">
        <f t="shared" si="17"/>
        <v>2.03</v>
      </c>
      <c r="Y285" s="21">
        <f t="shared" si="18"/>
        <v>79.010508833523886</v>
      </c>
      <c r="Z285" s="21">
        <f t="shared" si="19"/>
        <v>0</v>
      </c>
    </row>
    <row r="286" spans="22:26" x14ac:dyDescent="0.25">
      <c r="V286" s="20">
        <v>-0.57999999999999996</v>
      </c>
      <c r="W286" s="20">
        <f t="shared" si="16"/>
        <v>2.0299999999999998</v>
      </c>
      <c r="X286" s="22" t="str">
        <f t="shared" si="17"/>
        <v>2.03</v>
      </c>
      <c r="Y286" s="21">
        <f t="shared" si="18"/>
        <v>79.474074918968157</v>
      </c>
      <c r="Z286" s="21">
        <f t="shared" si="19"/>
        <v>0</v>
      </c>
    </row>
    <row r="287" spans="22:26" x14ac:dyDescent="0.25">
      <c r="V287" s="20">
        <v>-0.56999999999999995</v>
      </c>
      <c r="W287" s="20">
        <f t="shared" si="16"/>
        <v>2.0299999999999998</v>
      </c>
      <c r="X287" s="22" t="str">
        <f t="shared" si="17"/>
        <v>2.03</v>
      </c>
      <c r="Y287" s="21">
        <f t="shared" si="18"/>
        <v>79.932367177304982</v>
      </c>
      <c r="Z287" s="21">
        <f t="shared" si="19"/>
        <v>0</v>
      </c>
    </row>
    <row r="288" spans="22:26" x14ac:dyDescent="0.25">
      <c r="V288" s="20">
        <v>-0.56000000000000005</v>
      </c>
      <c r="W288" s="20">
        <f t="shared" si="16"/>
        <v>2.0299999999999998</v>
      </c>
      <c r="X288" s="22" t="str">
        <f t="shared" si="17"/>
        <v>2.03</v>
      </c>
      <c r="Y288" s="21">
        <f t="shared" si="18"/>
        <v>80.385263278545423</v>
      </c>
      <c r="Z288" s="21">
        <f t="shared" si="19"/>
        <v>0</v>
      </c>
    </row>
    <row r="289" spans="22:26" x14ac:dyDescent="0.25">
      <c r="V289" s="20">
        <v>-0.55000000000000004</v>
      </c>
      <c r="W289" s="20">
        <f t="shared" si="16"/>
        <v>2.0299999999999998</v>
      </c>
      <c r="X289" s="22" t="str">
        <f t="shared" si="17"/>
        <v>2.03</v>
      </c>
      <c r="Y289" s="21">
        <f t="shared" si="18"/>
        <v>80.832641816820853</v>
      </c>
      <c r="Z289" s="21">
        <f t="shared" si="19"/>
        <v>0</v>
      </c>
    </row>
    <row r="290" spans="22:26" x14ac:dyDescent="0.25">
      <c r="V290" s="20">
        <v>-0.54</v>
      </c>
      <c r="W290" s="20">
        <f t="shared" si="16"/>
        <v>2.0299999999999998</v>
      </c>
      <c r="X290" s="22" t="str">
        <f t="shared" si="17"/>
        <v>2.03</v>
      </c>
      <c r="Y290" s="21">
        <f t="shared" si="18"/>
        <v>81.274382364315116</v>
      </c>
      <c r="Z290" s="21">
        <f t="shared" si="19"/>
        <v>0</v>
      </c>
    </row>
    <row r="291" spans="22:26" x14ac:dyDescent="0.25">
      <c r="V291" s="20">
        <v>-0.53</v>
      </c>
      <c r="W291" s="20">
        <f t="shared" si="16"/>
        <v>2.0299999999999998</v>
      </c>
      <c r="X291" s="22" t="str">
        <f t="shared" si="17"/>
        <v>2.03</v>
      </c>
      <c r="Y291" s="21">
        <f t="shared" si="18"/>
        <v>81.710365525008882</v>
      </c>
      <c r="Z291" s="21">
        <f t="shared" si="19"/>
        <v>0</v>
      </c>
    </row>
    <row r="292" spans="22:26" x14ac:dyDescent="0.25">
      <c r="V292" s="20">
        <v>-0.52</v>
      </c>
      <c r="W292" s="20">
        <f t="shared" si="16"/>
        <v>2.0299999999999998</v>
      </c>
      <c r="X292" s="22" t="str">
        <f t="shared" si="17"/>
        <v>2.03</v>
      </c>
      <c r="Y292" s="21">
        <f t="shared" si="18"/>
        <v>82.140472988203442</v>
      </c>
      <c r="Z292" s="21">
        <f t="shared" si="19"/>
        <v>0</v>
      </c>
    </row>
    <row r="293" spans="22:26" x14ac:dyDescent="0.25">
      <c r="V293" s="20">
        <v>-0.51</v>
      </c>
      <c r="W293" s="20">
        <f t="shared" si="16"/>
        <v>2.0299999999999998</v>
      </c>
      <c r="X293" s="22" t="str">
        <f t="shared" si="17"/>
        <v>2.03</v>
      </c>
      <c r="Y293" s="21">
        <f t="shared" si="18"/>
        <v>82.564587581789979</v>
      </c>
      <c r="Z293" s="21">
        <f t="shared" si="19"/>
        <v>0</v>
      </c>
    </row>
    <row r="294" spans="22:26" x14ac:dyDescent="0.25">
      <c r="V294" s="20">
        <v>-0.5</v>
      </c>
      <c r="W294" s="20">
        <f t="shared" si="16"/>
        <v>2.0299999999999998</v>
      </c>
      <c r="X294" s="22" t="str">
        <f t="shared" si="17"/>
        <v>2.03</v>
      </c>
      <c r="Y294" s="21">
        <f t="shared" si="18"/>
        <v>82.982593325231306</v>
      </c>
      <c r="Z294" s="21">
        <f t="shared" si="19"/>
        <v>0</v>
      </c>
    </row>
    <row r="295" spans="22:26" x14ac:dyDescent="0.25">
      <c r="V295" s="20">
        <v>-0.49</v>
      </c>
      <c r="W295" s="20">
        <f t="shared" si="16"/>
        <v>2.0299999999999998</v>
      </c>
      <c r="X295" s="22" t="str">
        <f t="shared" si="17"/>
        <v>2.03</v>
      </c>
      <c r="Y295" s="21">
        <f t="shared" si="18"/>
        <v>83.394375482222401</v>
      </c>
      <c r="Z295" s="21">
        <f t="shared" si="19"/>
        <v>0</v>
      </c>
    </row>
    <row r="296" spans="22:26" x14ac:dyDescent="0.25">
      <c r="V296" s="20">
        <v>-0.48</v>
      </c>
      <c r="W296" s="20">
        <f t="shared" si="16"/>
        <v>2.0299999999999998</v>
      </c>
      <c r="X296" s="22" t="str">
        <f t="shared" si="17"/>
        <v>2.03</v>
      </c>
      <c r="Y296" s="21">
        <f t="shared" si="18"/>
        <v>83.799820612996683</v>
      </c>
      <c r="Z296" s="21">
        <f t="shared" si="19"/>
        <v>0</v>
      </c>
    </row>
    <row r="297" spans="22:26" x14ac:dyDescent="0.25">
      <c r="V297" s="20">
        <v>-0.47</v>
      </c>
      <c r="W297" s="20">
        <f t="shared" si="16"/>
        <v>2.0299999999999998</v>
      </c>
      <c r="X297" s="22" t="str">
        <f t="shared" si="17"/>
        <v>2.03</v>
      </c>
      <c r="Y297" s="21">
        <f t="shared" si="18"/>
        <v>84.19881662624455</v>
      </c>
      <c r="Z297" s="21">
        <f t="shared" si="19"/>
        <v>0</v>
      </c>
    </row>
    <row r="298" spans="22:26" x14ac:dyDescent="0.25">
      <c r="V298" s="20">
        <v>-0.46</v>
      </c>
      <c r="W298" s="20">
        <f t="shared" si="16"/>
        <v>2.0299999999999998</v>
      </c>
      <c r="X298" s="22" t="str">
        <f t="shared" si="17"/>
        <v>2.03</v>
      </c>
      <c r="Y298" s="21">
        <f t="shared" si="18"/>
        <v>84.591252830610998</v>
      </c>
      <c r="Z298" s="21">
        <f t="shared" si="19"/>
        <v>0</v>
      </c>
    </row>
    <row r="299" spans="22:26" x14ac:dyDescent="0.25">
      <c r="V299" s="20">
        <v>-0.45</v>
      </c>
      <c r="W299" s="20">
        <f t="shared" si="16"/>
        <v>2.0299999999999998</v>
      </c>
      <c r="X299" s="22" t="str">
        <f t="shared" si="17"/>
        <v>2.03</v>
      </c>
      <c r="Y299" s="21">
        <f t="shared" si="18"/>
        <v>84.977019985739716</v>
      </c>
      <c r="Z299" s="21">
        <f t="shared" si="19"/>
        <v>0</v>
      </c>
    </row>
    <row r="300" spans="22:26" x14ac:dyDescent="0.25">
      <c r="V300" s="20">
        <v>-0.44</v>
      </c>
      <c r="W300" s="20">
        <f t="shared" si="16"/>
        <v>2.0299999999999998</v>
      </c>
      <c r="X300" s="22" t="str">
        <f t="shared" si="17"/>
        <v>2.03</v>
      </c>
      <c r="Y300" s="21">
        <f t="shared" si="18"/>
        <v>85.356010352830182</v>
      </c>
      <c r="Z300" s="21">
        <f t="shared" si="19"/>
        <v>0</v>
      </c>
    </row>
    <row r="301" spans="22:26" x14ac:dyDescent="0.25">
      <c r="V301" s="20">
        <v>-0.43</v>
      </c>
      <c r="W301" s="20">
        <f t="shared" si="16"/>
        <v>2.0299999999999998</v>
      </c>
      <c r="X301" s="22" t="str">
        <f t="shared" si="17"/>
        <v>2.03</v>
      </c>
      <c r="Y301" s="21">
        <f t="shared" si="18"/>
        <v>85.7281177446756</v>
      </c>
      <c r="Z301" s="21">
        <f t="shared" si="19"/>
        <v>0</v>
      </c>
    </row>
    <row r="302" spans="22:26" x14ac:dyDescent="0.25">
      <c r="V302" s="20">
        <v>-0.42</v>
      </c>
      <c r="W302" s="20">
        <f t="shared" si="16"/>
        <v>2.0299999999999998</v>
      </c>
      <c r="X302" s="22" t="str">
        <f t="shared" si="17"/>
        <v>2.03</v>
      </c>
      <c r="Y302" s="21">
        <f t="shared" si="18"/>
        <v>86.093237575148976</v>
      </c>
      <c r="Z302" s="21">
        <f t="shared" si="19"/>
        <v>0</v>
      </c>
    </row>
    <row r="303" spans="22:26" x14ac:dyDescent="0.25">
      <c r="V303" s="20">
        <v>-0.41</v>
      </c>
      <c r="W303" s="20">
        <f t="shared" si="16"/>
        <v>2.0299999999999998</v>
      </c>
      <c r="X303" s="22" t="str">
        <f t="shared" si="17"/>
        <v>2.03</v>
      </c>
      <c r="Y303" s="21">
        <f t="shared" si="18"/>
        <v>86.451266908105197</v>
      </c>
      <c r="Z303" s="21">
        <f t="shared" si="19"/>
        <v>0</v>
      </c>
    </row>
    <row r="304" spans="22:26" x14ac:dyDescent="0.25">
      <c r="V304" s="20">
        <v>-0.4</v>
      </c>
      <c r="W304" s="20">
        <f t="shared" si="16"/>
        <v>2.0299999999999998</v>
      </c>
      <c r="X304" s="22" t="str">
        <f t="shared" si="17"/>
        <v>2.03</v>
      </c>
      <c r="Y304" s="21">
        <f t="shared" si="18"/>
        <v>86.802104505667074</v>
      </c>
      <c r="Z304" s="21">
        <f t="shared" si="19"/>
        <v>0</v>
      </c>
    </row>
    <row r="305" spans="22:26" x14ac:dyDescent="0.25">
      <c r="V305" s="20">
        <v>-0.39</v>
      </c>
      <c r="W305" s="20">
        <f t="shared" si="16"/>
        <v>2.0299999999999998</v>
      </c>
      <c r="X305" s="22" t="str">
        <f t="shared" si="17"/>
        <v>2.03</v>
      </c>
      <c r="Y305" s="21">
        <f t="shared" si="18"/>
        <v>87.145650875863865</v>
      </c>
      <c r="Z305" s="21">
        <f t="shared" si="19"/>
        <v>0</v>
      </c>
    </row>
    <row r="306" spans="22:26" x14ac:dyDescent="0.25">
      <c r="V306" s="20">
        <v>-0.38</v>
      </c>
      <c r="W306" s="20">
        <f t="shared" si="16"/>
        <v>2.0299999999999998</v>
      </c>
      <c r="X306" s="22" t="str">
        <f t="shared" si="17"/>
        <v>2.03</v>
      </c>
      <c r="Y306" s="21">
        <f t="shared" si="18"/>
        <v>87.481808319590741</v>
      </c>
      <c r="Z306" s="21">
        <f t="shared" si="19"/>
        <v>0</v>
      </c>
    </row>
    <row r="307" spans="22:26" x14ac:dyDescent="0.25">
      <c r="V307" s="20">
        <v>-0.37</v>
      </c>
      <c r="W307" s="20">
        <f t="shared" si="16"/>
        <v>2.0299999999999998</v>
      </c>
      <c r="X307" s="22" t="str">
        <f t="shared" si="17"/>
        <v>2.03</v>
      </c>
      <c r="Y307" s="21">
        <f t="shared" si="18"/>
        <v>87.8104809768584</v>
      </c>
      <c r="Z307" s="21">
        <f t="shared" si="19"/>
        <v>0</v>
      </c>
    </row>
    <row r="308" spans="22:26" x14ac:dyDescent="0.25">
      <c r="V308" s="20">
        <v>-0.36</v>
      </c>
      <c r="W308" s="20">
        <f t="shared" si="16"/>
        <v>2.0299999999999998</v>
      </c>
      <c r="X308" s="22" t="str">
        <f t="shared" si="17"/>
        <v>2.03</v>
      </c>
      <c r="Y308" s="21">
        <f t="shared" si="18"/>
        <v>88.131574872302082</v>
      </c>
      <c r="Z308" s="21">
        <f t="shared" si="19"/>
        <v>0</v>
      </c>
    </row>
    <row r="309" spans="22:26" x14ac:dyDescent="0.25">
      <c r="V309" s="20">
        <v>-0.35</v>
      </c>
      <c r="W309" s="20">
        <f t="shared" si="16"/>
        <v>2.0299999999999998</v>
      </c>
      <c r="X309" s="22" t="str">
        <f t="shared" si="17"/>
        <v>2.03</v>
      </c>
      <c r="Y309" s="21">
        <f t="shared" si="18"/>
        <v>88.444997959919803</v>
      </c>
      <c r="Z309" s="21">
        <f t="shared" si="19"/>
        <v>0</v>
      </c>
    </row>
    <row r="310" spans="22:26" x14ac:dyDescent="0.25">
      <c r="V310" s="20">
        <v>-0.34</v>
      </c>
      <c r="W310" s="20">
        <f t="shared" si="16"/>
        <v>2.0299999999999998</v>
      </c>
      <c r="X310" s="22" t="str">
        <f t="shared" si="17"/>
        <v>2.03</v>
      </c>
      <c r="Y310" s="21">
        <f t="shared" si="18"/>
        <v>88.750660167010111</v>
      </c>
      <c r="Z310" s="21">
        <f t="shared" si="19"/>
        <v>0</v>
      </c>
    </row>
    <row r="311" spans="22:26" x14ac:dyDescent="0.25">
      <c r="V311" s="20">
        <v>-0.33</v>
      </c>
      <c r="W311" s="20">
        <f t="shared" si="16"/>
        <v>2.0299999999999998</v>
      </c>
      <c r="X311" s="22" t="str">
        <f t="shared" si="17"/>
        <v>2.03</v>
      </c>
      <c r="Y311" s="21">
        <f t="shared" si="18"/>
        <v>89.048473437279895</v>
      </c>
      <c r="Z311" s="21">
        <f t="shared" si="19"/>
        <v>0</v>
      </c>
    </row>
    <row r="312" spans="22:26" x14ac:dyDescent="0.25">
      <c r="V312" s="20">
        <v>-0.32</v>
      </c>
      <c r="W312" s="20">
        <f t="shared" si="16"/>
        <v>2.0299999999999998</v>
      </c>
      <c r="X312" s="22" t="str">
        <f t="shared" si="17"/>
        <v>2.03</v>
      </c>
      <c r="Y312" s="21">
        <f t="shared" si="18"/>
        <v>89.338351773093478</v>
      </c>
      <c r="Z312" s="21">
        <f t="shared" si="19"/>
        <v>0</v>
      </c>
    </row>
    <row r="313" spans="22:26" x14ac:dyDescent="0.25">
      <c r="V313" s="20">
        <v>-0.31</v>
      </c>
      <c r="W313" s="20">
        <f t="shared" si="16"/>
        <v>2.0299999999999998</v>
      </c>
      <c r="X313" s="22" t="str">
        <f t="shared" si="17"/>
        <v>2.03</v>
      </c>
      <c r="Y313" s="21">
        <f t="shared" si="18"/>
        <v>89.620211276834567</v>
      </c>
      <c r="Z313" s="21">
        <f t="shared" si="19"/>
        <v>0</v>
      </c>
    </row>
    <row r="314" spans="22:26" x14ac:dyDescent="0.25">
      <c r="V314" s="20">
        <v>-0.3</v>
      </c>
      <c r="W314" s="20">
        <f t="shared" si="16"/>
        <v>2.0299999999999998</v>
      </c>
      <c r="X314" s="22" t="str">
        <f t="shared" si="17"/>
        <v>2.03</v>
      </c>
      <c r="Y314" s="21">
        <f t="shared" si="18"/>
        <v>89.893970191353404</v>
      </c>
      <c r="Z314" s="21">
        <f t="shared" si="19"/>
        <v>0</v>
      </c>
    </row>
    <row r="315" spans="22:26" x14ac:dyDescent="0.25">
      <c r="V315" s="20">
        <v>-0.28999999999999998</v>
      </c>
      <c r="W315" s="20">
        <f t="shared" si="16"/>
        <v>2.0299999999999998</v>
      </c>
      <c r="X315" s="22" t="str">
        <f t="shared" si="17"/>
        <v>2.03</v>
      </c>
      <c r="Y315" s="21">
        <f t="shared" si="18"/>
        <v>90.159548939471478</v>
      </c>
      <c r="Z315" s="21">
        <f t="shared" si="19"/>
        <v>0</v>
      </c>
    </row>
    <row r="316" spans="22:26" x14ac:dyDescent="0.25">
      <c r="V316" s="20">
        <v>-0.28000000000000003</v>
      </c>
      <c r="W316" s="20">
        <f t="shared" si="16"/>
        <v>2.0299999999999998</v>
      </c>
      <c r="X316" s="22" t="str">
        <f t="shared" si="17"/>
        <v>2.03</v>
      </c>
      <c r="Y316" s="21">
        <f t="shared" si="18"/>
        <v>90.416870162517526</v>
      </c>
      <c r="Z316" s="21">
        <f t="shared" si="19"/>
        <v>0</v>
      </c>
    </row>
    <row r="317" spans="22:26" x14ac:dyDescent="0.25">
      <c r="V317" s="20">
        <v>-0.27</v>
      </c>
      <c r="W317" s="20">
        <f t="shared" si="16"/>
        <v>2.0299999999999998</v>
      </c>
      <c r="X317" s="22" t="str">
        <f t="shared" si="17"/>
        <v>2.03</v>
      </c>
      <c r="Y317" s="21">
        <f t="shared" si="18"/>
        <v>90.665858757868392</v>
      </c>
      <c r="Z317" s="21">
        <f t="shared" si="19"/>
        <v>0</v>
      </c>
    </row>
    <row r="318" spans="22:26" x14ac:dyDescent="0.25">
      <c r="V318" s="20">
        <v>-0.26</v>
      </c>
      <c r="W318" s="20">
        <f t="shared" si="16"/>
        <v>2.0299999999999998</v>
      </c>
      <c r="X318" s="22" t="str">
        <f t="shared" si="17"/>
        <v>2.03</v>
      </c>
      <c r="Y318" s="21">
        <f t="shared" si="18"/>
        <v>90.906441915469316</v>
      </c>
      <c r="Z318" s="21">
        <f t="shared" si="19"/>
        <v>0</v>
      </c>
    </row>
    <row r="319" spans="22:26" x14ac:dyDescent="0.25">
      <c r="V319" s="20">
        <v>-0.25</v>
      </c>
      <c r="W319" s="20">
        <f t="shared" si="16"/>
        <v>2.0299999999999998</v>
      </c>
      <c r="X319" s="22" t="str">
        <f t="shared" si="17"/>
        <v>2.03</v>
      </c>
      <c r="Y319" s="21">
        <f t="shared" si="18"/>
        <v>91.138549153308915</v>
      </c>
      <c r="Z319" s="21">
        <f t="shared" si="19"/>
        <v>0</v>
      </c>
    </row>
    <row r="320" spans="22:26" x14ac:dyDescent="0.25">
      <c r="V320" s="20">
        <v>-0.24</v>
      </c>
      <c r="W320" s="20">
        <f t="shared" si="16"/>
        <v>2.0299999999999998</v>
      </c>
      <c r="X320" s="22" t="str">
        <f t="shared" si="17"/>
        <v>2.03</v>
      </c>
      <c r="Y320" s="21">
        <f t="shared" si="18"/>
        <v>91.362112351824535</v>
      </c>
      <c r="Z320" s="21">
        <f t="shared" si="19"/>
        <v>0</v>
      </c>
    </row>
    <row r="321" spans="22:26" x14ac:dyDescent="0.25">
      <c r="V321" s="20">
        <v>-0.23</v>
      </c>
      <c r="W321" s="20">
        <f t="shared" si="16"/>
        <v>2.0299999999999998</v>
      </c>
      <c r="X321" s="22" t="str">
        <f t="shared" si="17"/>
        <v>2.03</v>
      </c>
      <c r="Y321" s="21">
        <f t="shared" si="18"/>
        <v>91.577065787214551</v>
      </c>
      <c r="Z321" s="21">
        <f t="shared" si="19"/>
        <v>0</v>
      </c>
    </row>
    <row r="322" spans="22:26" x14ac:dyDescent="0.25">
      <c r="V322" s="20">
        <v>-0.22</v>
      </c>
      <c r="W322" s="20">
        <f t="shared" si="16"/>
        <v>2.0299999999999998</v>
      </c>
      <c r="X322" s="22" t="str">
        <f t="shared" si="17"/>
        <v>2.03</v>
      </c>
      <c r="Y322" s="21">
        <f t="shared" si="18"/>
        <v>91.783346163634732</v>
      </c>
      <c r="Z322" s="21">
        <f t="shared" si="19"/>
        <v>0</v>
      </c>
    </row>
    <row r="323" spans="22:26" x14ac:dyDescent="0.25">
      <c r="V323" s="20">
        <v>-0.21</v>
      </c>
      <c r="W323" s="20">
        <f t="shared" si="16"/>
        <v>2.0299999999999998</v>
      </c>
      <c r="X323" s="22" t="str">
        <f t="shared" si="17"/>
        <v>2.03</v>
      </c>
      <c r="Y323" s="21">
        <f t="shared" si="18"/>
        <v>91.98089264425667</v>
      </c>
      <c r="Z323" s="21">
        <f t="shared" si="19"/>
        <v>0</v>
      </c>
    </row>
    <row r="324" spans="22:26" x14ac:dyDescent="0.25">
      <c r="V324" s="20">
        <v>-0.2</v>
      </c>
      <c r="W324" s="20">
        <f t="shared" si="16"/>
        <v>2.0299999999999998</v>
      </c>
      <c r="X324" s="22" t="str">
        <f t="shared" si="17"/>
        <v>2.03</v>
      </c>
      <c r="Y324" s="21">
        <f t="shared" si="18"/>
        <v>92.169646881166926</v>
      </c>
      <c r="Z324" s="21">
        <f t="shared" si="19"/>
        <v>0</v>
      </c>
    </row>
    <row r="325" spans="22:26" x14ac:dyDescent="0.25">
      <c r="V325" s="20">
        <v>-0.19</v>
      </c>
      <c r="W325" s="20">
        <f t="shared" si="16"/>
        <v>2.0299999999999998</v>
      </c>
      <c r="X325" s="22" t="str">
        <f t="shared" si="17"/>
        <v>2.03</v>
      </c>
      <c r="Y325" s="21">
        <f t="shared" si="18"/>
        <v>92.349553044086292</v>
      </c>
      <c r="Z325" s="21">
        <f t="shared" si="19"/>
        <v>0</v>
      </c>
    </row>
    <row r="326" spans="22:26" x14ac:dyDescent="0.25">
      <c r="V326" s="20">
        <v>-0.18</v>
      </c>
      <c r="W326" s="20">
        <f t="shared" si="16"/>
        <v>2.0299999999999998</v>
      </c>
      <c r="X326" s="22" t="str">
        <f t="shared" si="17"/>
        <v>2.03</v>
      </c>
      <c r="Y326" s="21">
        <f t="shared" si="18"/>
        <v>92.520557847889364</v>
      </c>
      <c r="Z326" s="21">
        <f t="shared" si="19"/>
        <v>0</v>
      </c>
    </row>
    <row r="327" spans="22:26" x14ac:dyDescent="0.25">
      <c r="V327" s="20">
        <v>-0.17</v>
      </c>
      <c r="W327" s="20">
        <f t="shared" si="16"/>
        <v>2.0299999999999998</v>
      </c>
      <c r="X327" s="22" t="str">
        <f t="shared" si="17"/>
        <v>2.03</v>
      </c>
      <c r="Y327" s="21">
        <f t="shared" si="18"/>
        <v>92.68261057890561</v>
      </c>
      <c r="Z327" s="21">
        <f t="shared" si="19"/>
        <v>0</v>
      </c>
    </row>
    <row r="328" spans="22:26" x14ac:dyDescent="0.25">
      <c r="V328" s="20">
        <v>-0.16</v>
      </c>
      <c r="W328" s="20">
        <f t="shared" si="16"/>
        <v>2.0299999999999998</v>
      </c>
      <c r="X328" s="22" t="str">
        <f t="shared" si="17"/>
        <v>2.03</v>
      </c>
      <c r="Y328" s="21">
        <f t="shared" si="18"/>
        <v>92.835663119983394</v>
      </c>
      <c r="Z328" s="21">
        <f t="shared" si="19"/>
        <v>0</v>
      </c>
    </row>
    <row r="329" spans="22:26" x14ac:dyDescent="0.25">
      <c r="V329" s="20">
        <v>-0.15</v>
      </c>
      <c r="W329" s="20">
        <f t="shared" si="16"/>
        <v>2.0299999999999998</v>
      </c>
      <c r="X329" s="22" t="str">
        <f t="shared" si="17"/>
        <v>2.03</v>
      </c>
      <c r="Y329" s="21">
        <f t="shared" si="18"/>
        <v>92.979669974300108</v>
      </c>
      <c r="Z329" s="21">
        <f t="shared" si="19"/>
        <v>0</v>
      </c>
    </row>
    <row r="330" spans="22:26" x14ac:dyDescent="0.25">
      <c r="V330" s="20">
        <v>-0.14000000000000001</v>
      </c>
      <c r="W330" s="20">
        <f t="shared" si="16"/>
        <v>2.0299999999999998</v>
      </c>
      <c r="X330" s="22" t="str">
        <f t="shared" si="17"/>
        <v>2.03</v>
      </c>
      <c r="Y330" s="21">
        <f t="shared" si="18"/>
        <v>93.114588287901384</v>
      </c>
      <c r="Z330" s="21">
        <f t="shared" si="19"/>
        <v>0</v>
      </c>
    </row>
    <row r="331" spans="22:26" x14ac:dyDescent="0.25">
      <c r="V331" s="20">
        <v>-0.13</v>
      </c>
      <c r="W331" s="20">
        <f t="shared" si="16"/>
        <v>2.0299999999999998</v>
      </c>
      <c r="X331" s="22" t="str">
        <f t="shared" si="17"/>
        <v>2.03</v>
      </c>
      <c r="Y331" s="21">
        <f t="shared" si="18"/>
        <v>93.240377870954319</v>
      </c>
      <c r="Z331" s="21">
        <f t="shared" si="19"/>
        <v>0</v>
      </c>
    </row>
    <row r="332" spans="22:26" x14ac:dyDescent="0.25">
      <c r="V332" s="20">
        <v>-0.12</v>
      </c>
      <c r="W332" s="20">
        <f t="shared" si="16"/>
        <v>2.0299999999999998</v>
      </c>
      <c r="X332" s="22" t="str">
        <f t="shared" si="17"/>
        <v>2.03</v>
      </c>
      <c r="Y332" s="21">
        <f t="shared" si="18"/>
        <v>93.357001217699406</v>
      </c>
      <c r="Z332" s="21">
        <f t="shared" si="19"/>
        <v>0</v>
      </c>
    </row>
    <row r="333" spans="22:26" x14ac:dyDescent="0.25">
      <c r="V333" s="20">
        <v>-0.11</v>
      </c>
      <c r="W333" s="20">
        <f t="shared" si="16"/>
        <v>2.0299999999999998</v>
      </c>
      <c r="X333" s="22" t="str">
        <f t="shared" si="17"/>
        <v>2.03</v>
      </c>
      <c r="Y333" s="21">
        <f t="shared" si="18"/>
        <v>93.464423525087668</v>
      </c>
      <c r="Z333" s="21">
        <f t="shared" si="19"/>
        <v>0</v>
      </c>
    </row>
    <row r="334" spans="22:26" x14ac:dyDescent="0.25">
      <c r="V334" s="20">
        <v>-0.1</v>
      </c>
      <c r="W334" s="20">
        <f t="shared" si="16"/>
        <v>2.0299999999999998</v>
      </c>
      <c r="X334" s="22" t="str">
        <f t="shared" si="17"/>
        <v>2.03</v>
      </c>
      <c r="Y334" s="21">
        <f t="shared" si="18"/>
        <v>93.562612710090008</v>
      </c>
      <c r="Z334" s="21">
        <f t="shared" si="19"/>
        <v>0</v>
      </c>
    </row>
    <row r="335" spans="22:26" x14ac:dyDescent="0.25">
      <c r="V335" s="20">
        <v>-0.09</v>
      </c>
      <c r="W335" s="20">
        <f t="shared" si="16"/>
        <v>2.0299999999999998</v>
      </c>
      <c r="X335" s="22" t="str">
        <f t="shared" si="17"/>
        <v>2.03</v>
      </c>
      <c r="Y335" s="21">
        <f t="shared" si="18"/>
        <v>93.651539425666456</v>
      </c>
      <c r="Z335" s="21">
        <f t="shared" si="19"/>
        <v>0</v>
      </c>
    </row>
    <row r="336" spans="22:26" x14ac:dyDescent="0.25">
      <c r="V336" s="20">
        <v>-0.08</v>
      </c>
      <c r="W336" s="20">
        <f t="shared" si="16"/>
        <v>2.0299999999999998</v>
      </c>
      <c r="X336" s="22" t="str">
        <f t="shared" si="17"/>
        <v>2.03</v>
      </c>
      <c r="Y336" s="21">
        <f t="shared" si="18"/>
        <v>93.731177075384551</v>
      </c>
      <c r="Z336" s="21">
        <f t="shared" si="19"/>
        <v>0</v>
      </c>
    </row>
    <row r="337" spans="22:26" x14ac:dyDescent="0.25">
      <c r="V337" s="20">
        <v>-7.0000000000000007E-2</v>
      </c>
      <c r="W337" s="20">
        <f t="shared" si="16"/>
        <v>2.0299999999999998</v>
      </c>
      <c r="X337" s="22" t="str">
        <f t="shared" si="17"/>
        <v>2.03</v>
      </c>
      <c r="Y337" s="21">
        <f t="shared" si="18"/>
        <v>93.801501826676358</v>
      </c>
      <c r="Z337" s="21">
        <f t="shared" si="19"/>
        <v>0</v>
      </c>
    </row>
    <row r="338" spans="22:26" x14ac:dyDescent="0.25">
      <c r="V338" s="20">
        <v>-0.06</v>
      </c>
      <c r="W338" s="20">
        <f t="shared" si="16"/>
        <v>2.0299999999999998</v>
      </c>
      <c r="X338" s="22" t="str">
        <f t="shared" si="17"/>
        <v>2.03</v>
      </c>
      <c r="Y338" s="21">
        <f t="shared" si="18"/>
        <v>93.862492622725028</v>
      </c>
      <c r="Z338" s="21">
        <f t="shared" si="19"/>
        <v>0</v>
      </c>
    </row>
    <row r="339" spans="22:26" x14ac:dyDescent="0.25">
      <c r="V339" s="20">
        <v>-0.05</v>
      </c>
      <c r="W339" s="20">
        <f t="shared" si="16"/>
        <v>2.0299999999999998</v>
      </c>
      <c r="X339" s="22" t="str">
        <f t="shared" si="17"/>
        <v>2.03</v>
      </c>
      <c r="Y339" s="21">
        <f t="shared" si="18"/>
        <v>93.914131192972619</v>
      </c>
      <c r="Z339" s="21">
        <f t="shared" si="19"/>
        <v>0</v>
      </c>
    </row>
    <row r="340" spans="22:26" x14ac:dyDescent="0.25">
      <c r="V340" s="20">
        <v>-0.04</v>
      </c>
      <c r="W340" s="20">
        <f t="shared" si="16"/>
        <v>2.0299999999999998</v>
      </c>
      <c r="X340" s="22" t="str">
        <f t="shared" si="17"/>
        <v>2.03</v>
      </c>
      <c r="Y340" s="21">
        <f t="shared" si="18"/>
        <v>93.956402062241722</v>
      </c>
      <c r="Z340" s="21">
        <f t="shared" si="19"/>
        <v>0</v>
      </c>
    </row>
    <row r="341" spans="22:26" x14ac:dyDescent="0.25">
      <c r="V341" s="20">
        <v>-0.03</v>
      </c>
      <c r="W341" s="20">
        <f t="shared" si="16"/>
        <v>2.0299999999999998</v>
      </c>
      <c r="X341" s="22" t="str">
        <f t="shared" si="17"/>
        <v>2.03</v>
      </c>
      <c r="Y341" s="21">
        <f t="shared" si="18"/>
        <v>93.989292558464598</v>
      </c>
      <c r="Z341" s="21">
        <f t="shared" si="19"/>
        <v>0</v>
      </c>
    </row>
    <row r="342" spans="22:26" x14ac:dyDescent="0.25">
      <c r="V342" s="20">
        <v>-0.02</v>
      </c>
      <c r="W342" s="20">
        <f t="shared" si="16"/>
        <v>2.0299999999999998</v>
      </c>
      <c r="X342" s="22" t="str">
        <f t="shared" si="17"/>
        <v>2.03</v>
      </c>
      <c r="Y342" s="21">
        <f t="shared" si="18"/>
        <v>94.012792819014379</v>
      </c>
      <c r="Z342" s="21">
        <f t="shared" si="19"/>
        <v>0</v>
      </c>
    </row>
    <row r="343" spans="22:26" x14ac:dyDescent="0.25">
      <c r="V343" s="20">
        <v>-0.01</v>
      </c>
      <c r="W343" s="20">
        <f t="shared" si="16"/>
        <v>2.0299999999999998</v>
      </c>
      <c r="X343" s="22" t="str">
        <f t="shared" si="17"/>
        <v>2.03</v>
      </c>
      <c r="Y343" s="21">
        <f t="shared" si="18"/>
        <v>94.026895795634033</v>
      </c>
      <c r="Z343" s="21">
        <f t="shared" si="19"/>
        <v>0</v>
      </c>
    </row>
    <row r="344" spans="22:26" x14ac:dyDescent="0.25">
      <c r="V344" s="20">
        <v>0</v>
      </c>
      <c r="W344" s="20">
        <f t="shared" ref="W344:W407" si="20">ROUND(V344*$C$4/SQRT($C$6)+$C$5,2)</f>
        <v>2.0299999999999998</v>
      </c>
      <c r="X344" s="22" t="str">
        <f t="shared" ref="X344:X407" si="21">CONCATENATE(W344)</f>
        <v>2.03</v>
      </c>
      <c r="Y344" s="21">
        <f t="shared" ref="Y344:Y407" si="22">IF(OR(W344&lt;$E$7,W344&gt;$G$7),0,(EXP(-0.5*V344^2))/($C$4*(1/SQRT($C$6))*SQRT(2*PI())))</f>
        <v>94.03159725795939</v>
      </c>
      <c r="Z344" s="21">
        <f t="shared" ref="Z344:Z407" si="23">IF(AND(W344&gt;=$E$7,W344&lt;=$G$7),0,(EXP(-0.5*V344^2))/($C$4*(1/SQRT($C$6))*SQRT(2*PI())))</f>
        <v>0</v>
      </c>
    </row>
    <row r="345" spans="22:26" x14ac:dyDescent="0.25">
      <c r="V345" s="20">
        <v>0.01</v>
      </c>
      <c r="W345" s="20">
        <f t="shared" si="20"/>
        <v>2.0299999999999998</v>
      </c>
      <c r="X345" s="22" t="str">
        <f t="shared" si="21"/>
        <v>2.03</v>
      </c>
      <c r="Y345" s="21">
        <f t="shared" si="22"/>
        <v>94.026895795634033</v>
      </c>
      <c r="Z345" s="21">
        <f t="shared" si="23"/>
        <v>0</v>
      </c>
    </row>
    <row r="346" spans="22:26" x14ac:dyDescent="0.25">
      <c r="V346" s="20">
        <v>0.02</v>
      </c>
      <c r="W346" s="20">
        <f t="shared" si="20"/>
        <v>2.0299999999999998</v>
      </c>
      <c r="X346" s="22" t="str">
        <f t="shared" si="21"/>
        <v>2.03</v>
      </c>
      <c r="Y346" s="21">
        <f t="shared" si="22"/>
        <v>94.012792819014379</v>
      </c>
      <c r="Z346" s="21">
        <f t="shared" si="23"/>
        <v>0</v>
      </c>
    </row>
    <row r="347" spans="22:26" x14ac:dyDescent="0.25">
      <c r="V347" s="20">
        <v>0.03</v>
      </c>
      <c r="W347" s="20">
        <f t="shared" si="20"/>
        <v>2.0299999999999998</v>
      </c>
      <c r="X347" s="22" t="str">
        <f t="shared" si="21"/>
        <v>2.03</v>
      </c>
      <c r="Y347" s="21">
        <f t="shared" si="22"/>
        <v>93.989292558464598</v>
      </c>
      <c r="Z347" s="21">
        <f t="shared" si="23"/>
        <v>0</v>
      </c>
    </row>
    <row r="348" spans="22:26" x14ac:dyDescent="0.25">
      <c r="V348" s="20">
        <v>0.04</v>
      </c>
      <c r="W348" s="20">
        <f t="shared" si="20"/>
        <v>2.0299999999999998</v>
      </c>
      <c r="X348" s="22" t="str">
        <f t="shared" si="21"/>
        <v>2.03</v>
      </c>
      <c r="Y348" s="21">
        <f t="shared" si="22"/>
        <v>93.956402062241722</v>
      </c>
      <c r="Z348" s="21">
        <f t="shared" si="23"/>
        <v>0</v>
      </c>
    </row>
    <row r="349" spans="22:26" x14ac:dyDescent="0.25">
      <c r="V349" s="20">
        <v>0.05</v>
      </c>
      <c r="W349" s="20">
        <f t="shared" si="20"/>
        <v>2.0299999999999998</v>
      </c>
      <c r="X349" s="22" t="str">
        <f t="shared" si="21"/>
        <v>2.03</v>
      </c>
      <c r="Y349" s="21">
        <f t="shared" si="22"/>
        <v>93.914131192972619</v>
      </c>
      <c r="Z349" s="21">
        <f t="shared" si="23"/>
        <v>0</v>
      </c>
    </row>
    <row r="350" spans="22:26" x14ac:dyDescent="0.25">
      <c r="V350" s="20">
        <v>0.06</v>
      </c>
      <c r="W350" s="20">
        <f t="shared" si="20"/>
        <v>2.0299999999999998</v>
      </c>
      <c r="X350" s="22" t="str">
        <f t="shared" si="21"/>
        <v>2.03</v>
      </c>
      <c r="Y350" s="21">
        <f t="shared" si="22"/>
        <v>93.862492622725028</v>
      </c>
      <c r="Z350" s="21">
        <f t="shared" si="23"/>
        <v>0</v>
      </c>
    </row>
    <row r="351" spans="22:26" x14ac:dyDescent="0.25">
      <c r="V351" s="20">
        <v>7.0000000000000007E-2</v>
      </c>
      <c r="W351" s="20">
        <f t="shared" si="20"/>
        <v>2.0299999999999998</v>
      </c>
      <c r="X351" s="22" t="str">
        <f t="shared" si="21"/>
        <v>2.03</v>
      </c>
      <c r="Y351" s="21">
        <f t="shared" si="22"/>
        <v>93.801501826676358</v>
      </c>
      <c r="Z351" s="21">
        <f t="shared" si="23"/>
        <v>0</v>
      </c>
    </row>
    <row r="352" spans="22:26" x14ac:dyDescent="0.25">
      <c r="V352" s="20">
        <v>0.08</v>
      </c>
      <c r="W352" s="20">
        <f t="shared" si="20"/>
        <v>2.0299999999999998</v>
      </c>
      <c r="X352" s="22" t="str">
        <f t="shared" si="21"/>
        <v>2.03</v>
      </c>
      <c r="Y352" s="21">
        <f t="shared" si="22"/>
        <v>93.731177075384551</v>
      </c>
      <c r="Z352" s="21">
        <f t="shared" si="23"/>
        <v>0</v>
      </c>
    </row>
    <row r="353" spans="22:26" x14ac:dyDescent="0.25">
      <c r="V353" s="20">
        <v>0.09</v>
      </c>
      <c r="W353" s="20">
        <f t="shared" si="20"/>
        <v>2.0299999999999998</v>
      </c>
      <c r="X353" s="22" t="str">
        <f t="shared" si="21"/>
        <v>2.03</v>
      </c>
      <c r="Y353" s="21">
        <f t="shared" si="22"/>
        <v>93.651539425666456</v>
      </c>
      <c r="Z353" s="21">
        <f t="shared" si="23"/>
        <v>0</v>
      </c>
    </row>
    <row r="354" spans="22:26" x14ac:dyDescent="0.25">
      <c r="V354" s="20">
        <v>0.1</v>
      </c>
      <c r="W354" s="20">
        <f t="shared" si="20"/>
        <v>2.0299999999999998</v>
      </c>
      <c r="X354" s="22" t="str">
        <f t="shared" si="21"/>
        <v>2.03</v>
      </c>
      <c r="Y354" s="21">
        <f t="shared" si="22"/>
        <v>93.562612710090008</v>
      </c>
      <c r="Z354" s="21">
        <f t="shared" si="23"/>
        <v>0</v>
      </c>
    </row>
    <row r="355" spans="22:26" x14ac:dyDescent="0.25">
      <c r="V355" s="20">
        <v>0.11</v>
      </c>
      <c r="W355" s="20">
        <f t="shared" si="20"/>
        <v>2.0299999999999998</v>
      </c>
      <c r="X355" s="22" t="str">
        <f t="shared" si="21"/>
        <v>2.03</v>
      </c>
      <c r="Y355" s="21">
        <f t="shared" si="22"/>
        <v>93.464423525087668</v>
      </c>
      <c r="Z355" s="21">
        <f t="shared" si="23"/>
        <v>0</v>
      </c>
    </row>
    <row r="356" spans="22:26" x14ac:dyDescent="0.25">
      <c r="V356" s="20">
        <v>0.12</v>
      </c>
      <c r="W356" s="20">
        <f t="shared" si="20"/>
        <v>2.0299999999999998</v>
      </c>
      <c r="X356" s="22" t="str">
        <f t="shared" si="21"/>
        <v>2.03</v>
      </c>
      <c r="Y356" s="21">
        <f t="shared" si="22"/>
        <v>93.357001217699406</v>
      </c>
      <c r="Z356" s="21">
        <f t="shared" si="23"/>
        <v>0</v>
      </c>
    </row>
    <row r="357" spans="22:26" x14ac:dyDescent="0.25">
      <c r="V357" s="20">
        <v>0.13</v>
      </c>
      <c r="W357" s="20">
        <f t="shared" si="20"/>
        <v>2.0299999999999998</v>
      </c>
      <c r="X357" s="22" t="str">
        <f t="shared" si="21"/>
        <v>2.03</v>
      </c>
      <c r="Y357" s="21">
        <f t="shared" si="22"/>
        <v>93.240377870954319</v>
      </c>
      <c r="Z357" s="21">
        <f t="shared" si="23"/>
        <v>0</v>
      </c>
    </row>
    <row r="358" spans="22:26" x14ac:dyDescent="0.25">
      <c r="V358" s="20">
        <v>0.14000000000000001</v>
      </c>
      <c r="W358" s="20">
        <f t="shared" si="20"/>
        <v>2.0299999999999998</v>
      </c>
      <c r="X358" s="22" t="str">
        <f t="shared" si="21"/>
        <v>2.03</v>
      </c>
      <c r="Y358" s="21">
        <f t="shared" si="22"/>
        <v>93.114588287901384</v>
      </c>
      <c r="Z358" s="21">
        <f t="shared" si="23"/>
        <v>0</v>
      </c>
    </row>
    <row r="359" spans="22:26" x14ac:dyDescent="0.25">
      <c r="V359" s="20">
        <v>0.15</v>
      </c>
      <c r="W359" s="20">
        <f t="shared" si="20"/>
        <v>2.0299999999999998</v>
      </c>
      <c r="X359" s="22" t="str">
        <f t="shared" si="21"/>
        <v>2.03</v>
      </c>
      <c r="Y359" s="21">
        <f t="shared" si="22"/>
        <v>92.979669974300108</v>
      </c>
      <c r="Z359" s="21">
        <f t="shared" si="23"/>
        <v>0</v>
      </c>
    </row>
    <row r="360" spans="22:26" x14ac:dyDescent="0.25">
      <c r="V360" s="20">
        <v>0.16</v>
      </c>
      <c r="W360" s="20">
        <f t="shared" si="20"/>
        <v>2.0299999999999998</v>
      </c>
      <c r="X360" s="22" t="str">
        <f t="shared" si="21"/>
        <v>2.03</v>
      </c>
      <c r="Y360" s="21">
        <f t="shared" si="22"/>
        <v>92.835663119983394</v>
      </c>
      <c r="Z360" s="21">
        <f t="shared" si="23"/>
        <v>0</v>
      </c>
    </row>
    <row r="361" spans="22:26" x14ac:dyDescent="0.25">
      <c r="V361" s="20">
        <v>0.17</v>
      </c>
      <c r="W361" s="20">
        <f t="shared" si="20"/>
        <v>2.0299999999999998</v>
      </c>
      <c r="X361" s="22" t="str">
        <f t="shared" si="21"/>
        <v>2.03</v>
      </c>
      <c r="Y361" s="21">
        <f t="shared" si="22"/>
        <v>92.68261057890561</v>
      </c>
      <c r="Z361" s="21">
        <f t="shared" si="23"/>
        <v>0</v>
      </c>
    </row>
    <row r="362" spans="22:26" x14ac:dyDescent="0.25">
      <c r="V362" s="20">
        <v>0.18</v>
      </c>
      <c r="W362" s="20">
        <f t="shared" si="20"/>
        <v>2.0299999999999998</v>
      </c>
      <c r="X362" s="22" t="str">
        <f t="shared" si="21"/>
        <v>2.03</v>
      </c>
      <c r="Y362" s="21">
        <f t="shared" si="22"/>
        <v>92.520557847889364</v>
      </c>
      <c r="Z362" s="21">
        <f t="shared" si="23"/>
        <v>0</v>
      </c>
    </row>
    <row r="363" spans="22:26" x14ac:dyDescent="0.25">
      <c r="V363" s="20">
        <v>0.19</v>
      </c>
      <c r="W363" s="20">
        <f t="shared" si="20"/>
        <v>2.0299999999999998</v>
      </c>
      <c r="X363" s="22" t="str">
        <f t="shared" si="21"/>
        <v>2.03</v>
      </c>
      <c r="Y363" s="21">
        <f t="shared" si="22"/>
        <v>92.349553044086292</v>
      </c>
      <c r="Z363" s="21">
        <f t="shared" si="23"/>
        <v>0</v>
      </c>
    </row>
    <row r="364" spans="22:26" x14ac:dyDescent="0.25">
      <c r="V364" s="20">
        <v>0.2</v>
      </c>
      <c r="W364" s="20">
        <f t="shared" si="20"/>
        <v>2.0299999999999998</v>
      </c>
      <c r="X364" s="22" t="str">
        <f t="shared" si="21"/>
        <v>2.03</v>
      </c>
      <c r="Y364" s="21">
        <f t="shared" si="22"/>
        <v>92.169646881166926</v>
      </c>
      <c r="Z364" s="21">
        <f t="shared" si="23"/>
        <v>0</v>
      </c>
    </row>
    <row r="365" spans="22:26" x14ac:dyDescent="0.25">
      <c r="V365" s="20">
        <v>0.21</v>
      </c>
      <c r="W365" s="20">
        <f t="shared" si="20"/>
        <v>2.0299999999999998</v>
      </c>
      <c r="X365" s="22" t="str">
        <f t="shared" si="21"/>
        <v>2.03</v>
      </c>
      <c r="Y365" s="21">
        <f t="shared" si="22"/>
        <v>91.98089264425667</v>
      </c>
      <c r="Z365" s="21">
        <f t="shared" si="23"/>
        <v>0</v>
      </c>
    </row>
    <row r="366" spans="22:26" x14ac:dyDescent="0.25">
      <c r="V366" s="20">
        <v>0.22</v>
      </c>
      <c r="W366" s="20">
        <f t="shared" si="20"/>
        <v>2.0299999999999998</v>
      </c>
      <c r="X366" s="22" t="str">
        <f t="shared" si="21"/>
        <v>2.03</v>
      </c>
      <c r="Y366" s="21">
        <f t="shared" si="22"/>
        <v>91.783346163634732</v>
      </c>
      <c r="Z366" s="21">
        <f t="shared" si="23"/>
        <v>0</v>
      </c>
    </row>
    <row r="367" spans="22:26" x14ac:dyDescent="0.25">
      <c r="V367" s="20">
        <v>0.23</v>
      </c>
      <c r="W367" s="20">
        <f t="shared" si="20"/>
        <v>2.0299999999999998</v>
      </c>
      <c r="X367" s="22" t="str">
        <f t="shared" si="21"/>
        <v>2.03</v>
      </c>
      <c r="Y367" s="21">
        <f t="shared" si="22"/>
        <v>91.577065787214551</v>
      </c>
      <c r="Z367" s="21">
        <f t="shared" si="23"/>
        <v>0</v>
      </c>
    </row>
    <row r="368" spans="22:26" x14ac:dyDescent="0.25">
      <c r="V368" s="20">
        <v>0.24</v>
      </c>
      <c r="W368" s="20">
        <f t="shared" si="20"/>
        <v>2.0299999999999998</v>
      </c>
      <c r="X368" s="22" t="str">
        <f t="shared" si="21"/>
        <v>2.03</v>
      </c>
      <c r="Y368" s="21">
        <f t="shared" si="22"/>
        <v>91.362112351824535</v>
      </c>
      <c r="Z368" s="21">
        <f t="shared" si="23"/>
        <v>0</v>
      </c>
    </row>
    <row r="369" spans="22:26" x14ac:dyDescent="0.25">
      <c r="V369" s="20">
        <v>0.25</v>
      </c>
      <c r="W369" s="20">
        <f t="shared" si="20"/>
        <v>2.0299999999999998</v>
      </c>
      <c r="X369" s="22" t="str">
        <f t="shared" si="21"/>
        <v>2.03</v>
      </c>
      <c r="Y369" s="21">
        <f t="shared" si="22"/>
        <v>91.138549153308915</v>
      </c>
      <c r="Z369" s="21">
        <f t="shared" si="23"/>
        <v>0</v>
      </c>
    </row>
    <row r="370" spans="22:26" x14ac:dyDescent="0.25">
      <c r="V370" s="20">
        <v>0.26</v>
      </c>
      <c r="W370" s="20">
        <f t="shared" si="20"/>
        <v>2.0299999999999998</v>
      </c>
      <c r="X370" s="22" t="str">
        <f t="shared" si="21"/>
        <v>2.03</v>
      </c>
      <c r="Y370" s="21">
        <f t="shared" si="22"/>
        <v>90.906441915469316</v>
      </c>
      <c r="Z370" s="21">
        <f t="shared" si="23"/>
        <v>0</v>
      </c>
    </row>
    <row r="371" spans="22:26" x14ac:dyDescent="0.25">
      <c r="V371" s="20">
        <v>0.27</v>
      </c>
      <c r="W371" s="20">
        <f t="shared" si="20"/>
        <v>2.0299999999999998</v>
      </c>
      <c r="X371" s="22" t="str">
        <f t="shared" si="21"/>
        <v>2.03</v>
      </c>
      <c r="Y371" s="21">
        <f t="shared" si="22"/>
        <v>90.665858757868392</v>
      </c>
      <c r="Z371" s="21">
        <f t="shared" si="23"/>
        <v>0</v>
      </c>
    </row>
    <row r="372" spans="22:26" x14ac:dyDescent="0.25">
      <c r="V372" s="20">
        <v>0.28000000000000003</v>
      </c>
      <c r="W372" s="20">
        <f t="shared" si="20"/>
        <v>2.0299999999999998</v>
      </c>
      <c r="X372" s="22" t="str">
        <f t="shared" si="21"/>
        <v>2.03</v>
      </c>
      <c r="Y372" s="21">
        <f t="shared" si="22"/>
        <v>90.416870162517526</v>
      </c>
      <c r="Z372" s="21">
        <f t="shared" si="23"/>
        <v>0</v>
      </c>
    </row>
    <row r="373" spans="22:26" x14ac:dyDescent="0.25">
      <c r="V373" s="20">
        <v>0.28999999999999998</v>
      </c>
      <c r="W373" s="20">
        <f t="shared" si="20"/>
        <v>2.0299999999999998</v>
      </c>
      <c r="X373" s="22" t="str">
        <f t="shared" si="21"/>
        <v>2.03</v>
      </c>
      <c r="Y373" s="21">
        <f t="shared" si="22"/>
        <v>90.159548939471478</v>
      </c>
      <c r="Z373" s="21">
        <f t="shared" si="23"/>
        <v>0</v>
      </c>
    </row>
    <row r="374" spans="22:26" x14ac:dyDescent="0.25">
      <c r="V374" s="20">
        <v>0.3</v>
      </c>
      <c r="W374" s="20">
        <f t="shared" si="20"/>
        <v>2.0299999999999998</v>
      </c>
      <c r="X374" s="22" t="str">
        <f t="shared" si="21"/>
        <v>2.03</v>
      </c>
      <c r="Y374" s="21">
        <f t="shared" si="22"/>
        <v>89.893970191353404</v>
      </c>
      <c r="Z374" s="21">
        <f t="shared" si="23"/>
        <v>0</v>
      </c>
    </row>
    <row r="375" spans="22:26" x14ac:dyDescent="0.25">
      <c r="V375" s="20">
        <v>0.31</v>
      </c>
      <c r="W375" s="20">
        <f t="shared" si="20"/>
        <v>2.0299999999999998</v>
      </c>
      <c r="X375" s="22" t="str">
        <f t="shared" si="21"/>
        <v>2.03</v>
      </c>
      <c r="Y375" s="21">
        <f t="shared" si="22"/>
        <v>89.620211276834567</v>
      </c>
      <c r="Z375" s="21">
        <f t="shared" si="23"/>
        <v>0</v>
      </c>
    </row>
    <row r="376" spans="22:26" x14ac:dyDescent="0.25">
      <c r="V376" s="20">
        <v>0.32</v>
      </c>
      <c r="W376" s="20">
        <f t="shared" si="20"/>
        <v>2.0299999999999998</v>
      </c>
      <c r="X376" s="22" t="str">
        <f t="shared" si="21"/>
        <v>2.03</v>
      </c>
      <c r="Y376" s="21">
        <f t="shared" si="22"/>
        <v>89.338351773093478</v>
      </c>
      <c r="Z376" s="21">
        <f t="shared" si="23"/>
        <v>0</v>
      </c>
    </row>
    <row r="377" spans="22:26" x14ac:dyDescent="0.25">
      <c r="V377" s="20">
        <v>0.33</v>
      </c>
      <c r="W377" s="20">
        <f t="shared" si="20"/>
        <v>2.0299999999999998</v>
      </c>
      <c r="X377" s="22" t="str">
        <f t="shared" si="21"/>
        <v>2.03</v>
      </c>
      <c r="Y377" s="21">
        <f t="shared" si="22"/>
        <v>89.048473437279895</v>
      </c>
      <c r="Z377" s="21">
        <f t="shared" si="23"/>
        <v>0</v>
      </c>
    </row>
    <row r="378" spans="22:26" x14ac:dyDescent="0.25">
      <c r="V378" s="20">
        <v>0.34</v>
      </c>
      <c r="W378" s="20">
        <f t="shared" si="20"/>
        <v>2.0299999999999998</v>
      </c>
      <c r="X378" s="22" t="str">
        <f t="shared" si="21"/>
        <v>2.03</v>
      </c>
      <c r="Y378" s="21">
        <f t="shared" si="22"/>
        <v>88.750660167010111</v>
      </c>
      <c r="Z378" s="21">
        <f t="shared" si="23"/>
        <v>0</v>
      </c>
    </row>
    <row r="379" spans="22:26" x14ac:dyDescent="0.25">
      <c r="V379" s="20">
        <v>0.35</v>
      </c>
      <c r="W379" s="20">
        <f t="shared" si="20"/>
        <v>2.0299999999999998</v>
      </c>
      <c r="X379" s="22" t="str">
        <f t="shared" si="21"/>
        <v>2.03</v>
      </c>
      <c r="Y379" s="21">
        <f t="shared" si="22"/>
        <v>88.444997959919803</v>
      </c>
      <c r="Z379" s="21">
        <f t="shared" si="23"/>
        <v>0</v>
      </c>
    </row>
    <row r="380" spans="22:26" x14ac:dyDescent="0.25">
      <c r="V380" s="20">
        <v>0.36</v>
      </c>
      <c r="W380" s="20">
        <f t="shared" si="20"/>
        <v>2.0299999999999998</v>
      </c>
      <c r="X380" s="22" t="str">
        <f t="shared" si="21"/>
        <v>2.03</v>
      </c>
      <c r="Y380" s="21">
        <f t="shared" si="22"/>
        <v>88.131574872302082</v>
      </c>
      <c r="Z380" s="21">
        <f t="shared" si="23"/>
        <v>0</v>
      </c>
    </row>
    <row r="381" spans="22:26" x14ac:dyDescent="0.25">
      <c r="V381" s="20">
        <v>0.37</v>
      </c>
      <c r="W381" s="20">
        <f t="shared" si="20"/>
        <v>2.0299999999999998</v>
      </c>
      <c r="X381" s="22" t="str">
        <f t="shared" si="21"/>
        <v>2.03</v>
      </c>
      <c r="Y381" s="21">
        <f t="shared" si="22"/>
        <v>87.8104809768584</v>
      </c>
      <c r="Z381" s="21">
        <f t="shared" si="23"/>
        <v>0</v>
      </c>
    </row>
    <row r="382" spans="22:26" x14ac:dyDescent="0.25">
      <c r="V382" s="20">
        <v>0.38</v>
      </c>
      <c r="W382" s="20">
        <f t="shared" si="20"/>
        <v>2.0299999999999998</v>
      </c>
      <c r="X382" s="22" t="str">
        <f t="shared" si="21"/>
        <v>2.03</v>
      </c>
      <c r="Y382" s="21">
        <f t="shared" si="22"/>
        <v>87.481808319590741</v>
      </c>
      <c r="Z382" s="21">
        <f t="shared" si="23"/>
        <v>0</v>
      </c>
    </row>
    <row r="383" spans="22:26" x14ac:dyDescent="0.25">
      <c r="V383" s="20">
        <v>0.39</v>
      </c>
      <c r="W383" s="20">
        <f t="shared" si="20"/>
        <v>2.0299999999999998</v>
      </c>
      <c r="X383" s="22" t="str">
        <f t="shared" si="21"/>
        <v>2.03</v>
      </c>
      <c r="Y383" s="21">
        <f t="shared" si="22"/>
        <v>87.145650875863865</v>
      </c>
      <c r="Z383" s="21">
        <f t="shared" si="23"/>
        <v>0</v>
      </c>
    </row>
    <row r="384" spans="22:26" x14ac:dyDescent="0.25">
      <c r="V384" s="20">
        <v>0.4</v>
      </c>
      <c r="W384" s="20">
        <f t="shared" si="20"/>
        <v>2.0299999999999998</v>
      </c>
      <c r="X384" s="22" t="str">
        <f t="shared" si="21"/>
        <v>2.03</v>
      </c>
      <c r="Y384" s="21">
        <f t="shared" si="22"/>
        <v>86.802104505667074</v>
      </c>
      <c r="Z384" s="21">
        <f t="shared" si="23"/>
        <v>0</v>
      </c>
    </row>
    <row r="385" spans="22:26" x14ac:dyDescent="0.25">
      <c r="V385" s="20">
        <v>0.41</v>
      </c>
      <c r="W385" s="20">
        <f t="shared" si="20"/>
        <v>2.0299999999999998</v>
      </c>
      <c r="X385" s="22" t="str">
        <f t="shared" si="21"/>
        <v>2.03</v>
      </c>
      <c r="Y385" s="21">
        <f t="shared" si="22"/>
        <v>86.451266908105197</v>
      </c>
      <c r="Z385" s="21">
        <f t="shared" si="23"/>
        <v>0</v>
      </c>
    </row>
    <row r="386" spans="22:26" x14ac:dyDescent="0.25">
      <c r="V386" s="20">
        <v>0.42</v>
      </c>
      <c r="W386" s="20">
        <f t="shared" si="20"/>
        <v>2.0299999999999998</v>
      </c>
      <c r="X386" s="22" t="str">
        <f t="shared" si="21"/>
        <v>2.03</v>
      </c>
      <c r="Y386" s="21">
        <f t="shared" si="22"/>
        <v>86.093237575148976</v>
      </c>
      <c r="Z386" s="21">
        <f t="shared" si="23"/>
        <v>0</v>
      </c>
    </row>
    <row r="387" spans="22:26" x14ac:dyDescent="0.25">
      <c r="V387" s="20">
        <v>0.43</v>
      </c>
      <c r="W387" s="20">
        <f t="shared" si="20"/>
        <v>2.0299999999999998</v>
      </c>
      <c r="X387" s="22" t="str">
        <f t="shared" si="21"/>
        <v>2.03</v>
      </c>
      <c r="Y387" s="21">
        <f t="shared" si="22"/>
        <v>85.7281177446756</v>
      </c>
      <c r="Z387" s="21">
        <f t="shared" si="23"/>
        <v>0</v>
      </c>
    </row>
    <row r="388" spans="22:26" x14ac:dyDescent="0.25">
      <c r="V388" s="20">
        <v>0.44</v>
      </c>
      <c r="W388" s="20">
        <f t="shared" si="20"/>
        <v>2.0299999999999998</v>
      </c>
      <c r="X388" s="22" t="str">
        <f t="shared" si="21"/>
        <v>2.03</v>
      </c>
      <c r="Y388" s="21">
        <f t="shared" si="22"/>
        <v>85.356010352830182</v>
      </c>
      <c r="Z388" s="21">
        <f t="shared" si="23"/>
        <v>0</v>
      </c>
    </row>
    <row r="389" spans="22:26" x14ac:dyDescent="0.25">
      <c r="V389" s="20">
        <v>0.45</v>
      </c>
      <c r="W389" s="20">
        <f t="shared" si="20"/>
        <v>2.0299999999999998</v>
      </c>
      <c r="X389" s="22" t="str">
        <f t="shared" si="21"/>
        <v>2.03</v>
      </c>
      <c r="Y389" s="21">
        <f t="shared" si="22"/>
        <v>84.977019985739716</v>
      </c>
      <c r="Z389" s="21">
        <f t="shared" si="23"/>
        <v>0</v>
      </c>
    </row>
    <row r="390" spans="22:26" x14ac:dyDescent="0.25">
      <c r="V390" s="20">
        <v>0.46</v>
      </c>
      <c r="W390" s="20">
        <f t="shared" si="20"/>
        <v>2.0299999999999998</v>
      </c>
      <c r="X390" s="22" t="str">
        <f t="shared" si="21"/>
        <v>2.03</v>
      </c>
      <c r="Y390" s="21">
        <f t="shared" si="22"/>
        <v>84.591252830610998</v>
      </c>
      <c r="Z390" s="21">
        <f t="shared" si="23"/>
        <v>0</v>
      </c>
    </row>
    <row r="391" spans="22:26" x14ac:dyDescent="0.25">
      <c r="V391" s="20">
        <v>0.47</v>
      </c>
      <c r="W391" s="20">
        <f t="shared" si="20"/>
        <v>2.0299999999999998</v>
      </c>
      <c r="X391" s="22" t="str">
        <f t="shared" si="21"/>
        <v>2.03</v>
      </c>
      <c r="Y391" s="21">
        <f t="shared" si="22"/>
        <v>84.19881662624455</v>
      </c>
      <c r="Z391" s="21">
        <f t="shared" si="23"/>
        <v>0</v>
      </c>
    </row>
    <row r="392" spans="22:26" x14ac:dyDescent="0.25">
      <c r="V392" s="20">
        <v>0.48</v>
      </c>
      <c r="W392" s="20">
        <f t="shared" si="20"/>
        <v>2.0299999999999998</v>
      </c>
      <c r="X392" s="22" t="str">
        <f t="shared" si="21"/>
        <v>2.03</v>
      </c>
      <c r="Y392" s="21">
        <f t="shared" si="22"/>
        <v>83.799820612996683</v>
      </c>
      <c r="Z392" s="21">
        <f t="shared" si="23"/>
        <v>0</v>
      </c>
    </row>
    <row r="393" spans="22:26" x14ac:dyDescent="0.25">
      <c r="V393" s="20">
        <v>0.49</v>
      </c>
      <c r="W393" s="20">
        <f t="shared" si="20"/>
        <v>2.0299999999999998</v>
      </c>
      <c r="X393" s="22" t="str">
        <f t="shared" si="21"/>
        <v>2.03</v>
      </c>
      <c r="Y393" s="21">
        <f t="shared" si="22"/>
        <v>83.394375482222401</v>
      </c>
      <c r="Z393" s="21">
        <f t="shared" si="23"/>
        <v>0</v>
      </c>
    </row>
    <row r="394" spans="22:26" x14ac:dyDescent="0.25">
      <c r="V394" s="20">
        <v>0.5</v>
      </c>
      <c r="W394" s="20">
        <f t="shared" si="20"/>
        <v>2.0299999999999998</v>
      </c>
      <c r="X394" s="22" t="str">
        <f t="shared" si="21"/>
        <v>2.03</v>
      </c>
      <c r="Y394" s="21">
        <f t="shared" si="22"/>
        <v>82.982593325231306</v>
      </c>
      <c r="Z394" s="21">
        <f t="shared" si="23"/>
        <v>0</v>
      </c>
    </row>
    <row r="395" spans="22:26" x14ac:dyDescent="0.25">
      <c r="V395" s="20">
        <v>0.51</v>
      </c>
      <c r="W395" s="20">
        <f t="shared" si="20"/>
        <v>2.0299999999999998</v>
      </c>
      <c r="X395" s="22" t="str">
        <f t="shared" si="21"/>
        <v>2.03</v>
      </c>
      <c r="Y395" s="21">
        <f t="shared" si="22"/>
        <v>82.564587581789979</v>
      </c>
      <c r="Z395" s="21">
        <f t="shared" si="23"/>
        <v>0</v>
      </c>
    </row>
    <row r="396" spans="22:26" x14ac:dyDescent="0.25">
      <c r="V396" s="20">
        <v>0.52</v>
      </c>
      <c r="W396" s="20">
        <f t="shared" si="20"/>
        <v>2.0299999999999998</v>
      </c>
      <c r="X396" s="22" t="str">
        <f t="shared" si="21"/>
        <v>2.03</v>
      </c>
      <c r="Y396" s="21">
        <f t="shared" si="22"/>
        <v>82.140472988203442</v>
      </c>
      <c r="Z396" s="21">
        <f t="shared" si="23"/>
        <v>0</v>
      </c>
    </row>
    <row r="397" spans="22:26" x14ac:dyDescent="0.25">
      <c r="V397" s="20">
        <v>0.53</v>
      </c>
      <c r="W397" s="20">
        <f t="shared" si="20"/>
        <v>2.0299999999999998</v>
      </c>
      <c r="X397" s="22" t="str">
        <f t="shared" si="21"/>
        <v>2.03</v>
      </c>
      <c r="Y397" s="21">
        <f t="shared" si="22"/>
        <v>81.710365525008882</v>
      </c>
      <c r="Z397" s="21">
        <f t="shared" si="23"/>
        <v>0</v>
      </c>
    </row>
    <row r="398" spans="22:26" x14ac:dyDescent="0.25">
      <c r="V398" s="20">
        <v>0.54</v>
      </c>
      <c r="W398" s="20">
        <f t="shared" si="20"/>
        <v>2.0299999999999998</v>
      </c>
      <c r="X398" s="22" t="str">
        <f t="shared" si="21"/>
        <v>2.03</v>
      </c>
      <c r="Y398" s="21">
        <f t="shared" si="22"/>
        <v>81.274382364315116</v>
      </c>
      <c r="Z398" s="21">
        <f t="shared" si="23"/>
        <v>0</v>
      </c>
    </row>
    <row r="399" spans="22:26" x14ac:dyDescent="0.25">
      <c r="V399" s="20">
        <v>0.55000000000000004</v>
      </c>
      <c r="W399" s="20">
        <f t="shared" si="20"/>
        <v>2.0299999999999998</v>
      </c>
      <c r="X399" s="22" t="str">
        <f t="shared" si="21"/>
        <v>2.03</v>
      </c>
      <c r="Y399" s="21">
        <f t="shared" si="22"/>
        <v>80.832641816820853</v>
      </c>
      <c r="Z399" s="21">
        <f t="shared" si="23"/>
        <v>0</v>
      </c>
    </row>
    <row r="400" spans="22:26" x14ac:dyDescent="0.25">
      <c r="V400" s="20">
        <v>0.56000000000000005</v>
      </c>
      <c r="W400" s="20">
        <f t="shared" si="20"/>
        <v>2.0299999999999998</v>
      </c>
      <c r="X400" s="22" t="str">
        <f t="shared" si="21"/>
        <v>2.03</v>
      </c>
      <c r="Y400" s="21">
        <f t="shared" si="22"/>
        <v>80.385263278545423</v>
      </c>
      <c r="Z400" s="21">
        <f t="shared" si="23"/>
        <v>0</v>
      </c>
    </row>
    <row r="401" spans="22:26" x14ac:dyDescent="0.25">
      <c r="V401" s="20">
        <v>0.56999999999999995</v>
      </c>
      <c r="W401" s="20">
        <f t="shared" si="20"/>
        <v>2.0299999999999998</v>
      </c>
      <c r="X401" s="22" t="str">
        <f t="shared" si="21"/>
        <v>2.03</v>
      </c>
      <c r="Y401" s="21">
        <f t="shared" si="22"/>
        <v>79.932367177304982</v>
      </c>
      <c r="Z401" s="21">
        <f t="shared" si="23"/>
        <v>0</v>
      </c>
    </row>
    <row r="402" spans="22:26" x14ac:dyDescent="0.25">
      <c r="V402" s="20">
        <v>0.57999999999999996</v>
      </c>
      <c r="W402" s="20">
        <f t="shared" si="20"/>
        <v>2.0299999999999998</v>
      </c>
      <c r="X402" s="22" t="str">
        <f t="shared" si="21"/>
        <v>2.03</v>
      </c>
      <c r="Y402" s="21">
        <f t="shared" si="22"/>
        <v>79.474074918968157</v>
      </c>
      <c r="Z402" s="21">
        <f t="shared" si="23"/>
        <v>0</v>
      </c>
    </row>
    <row r="403" spans="22:26" x14ac:dyDescent="0.25">
      <c r="V403" s="20">
        <v>0.59</v>
      </c>
      <c r="W403" s="20">
        <f t="shared" si="20"/>
        <v>2.0299999999999998</v>
      </c>
      <c r="X403" s="22" t="str">
        <f t="shared" si="21"/>
        <v>2.03</v>
      </c>
      <c r="Y403" s="21">
        <f t="shared" si="22"/>
        <v>79.010508833523886</v>
      </c>
      <c r="Z403" s="21">
        <f t="shared" si="23"/>
        <v>0</v>
      </c>
    </row>
    <row r="404" spans="22:26" x14ac:dyDescent="0.25">
      <c r="V404" s="20">
        <v>0.6</v>
      </c>
      <c r="W404" s="20">
        <f t="shared" si="20"/>
        <v>2.0299999999999998</v>
      </c>
      <c r="X404" s="22" t="str">
        <f t="shared" si="21"/>
        <v>2.03</v>
      </c>
      <c r="Y404" s="21">
        <f t="shared" si="22"/>
        <v>78.541792120995325</v>
      </c>
      <c r="Z404" s="21">
        <f t="shared" si="23"/>
        <v>0</v>
      </c>
    </row>
    <row r="405" spans="22:26" x14ac:dyDescent="0.25">
      <c r="V405" s="20">
        <v>0.61</v>
      </c>
      <c r="W405" s="20">
        <f t="shared" si="20"/>
        <v>2.0299999999999998</v>
      </c>
      <c r="X405" s="22" t="str">
        <f t="shared" si="21"/>
        <v>2.03</v>
      </c>
      <c r="Y405" s="21">
        <f t="shared" si="22"/>
        <v>78.068048797232649</v>
      </c>
      <c r="Z405" s="21">
        <f t="shared" si="23"/>
        <v>0</v>
      </c>
    </row>
    <row r="406" spans="22:26" x14ac:dyDescent="0.25">
      <c r="V406" s="20">
        <v>0.62</v>
      </c>
      <c r="W406" s="20">
        <f t="shared" si="20"/>
        <v>2.0299999999999998</v>
      </c>
      <c r="X406" s="22" t="str">
        <f t="shared" si="21"/>
        <v>2.03</v>
      </c>
      <c r="Y406" s="21">
        <f t="shared" si="22"/>
        <v>77.58940363961807</v>
      </c>
      <c r="Z406" s="21">
        <f t="shared" si="23"/>
        <v>0</v>
      </c>
    </row>
    <row r="407" spans="22:26" x14ac:dyDescent="0.25">
      <c r="V407" s="20">
        <v>0.63</v>
      </c>
      <c r="W407" s="20">
        <f t="shared" si="20"/>
        <v>2.0299999999999998</v>
      </c>
      <c r="X407" s="22" t="str">
        <f t="shared" si="21"/>
        <v>2.03</v>
      </c>
      <c r="Y407" s="21">
        <f t="shared" si="22"/>
        <v>77.105982132716235</v>
      </c>
      <c r="Z407" s="21">
        <f t="shared" si="23"/>
        <v>0</v>
      </c>
    </row>
    <row r="408" spans="22:26" x14ac:dyDescent="0.25">
      <c r="V408" s="20">
        <v>0.64</v>
      </c>
      <c r="W408" s="20">
        <f t="shared" ref="W408:W471" si="24">ROUND(V408*$C$4/SQRT($C$6)+$C$5,2)</f>
        <v>2.0299999999999998</v>
      </c>
      <c r="X408" s="22" t="str">
        <f t="shared" ref="X408:X471" si="25">CONCATENATE(W408)</f>
        <v>2.03</v>
      </c>
      <c r="Y408" s="21">
        <f t="shared" ref="Y408:Y471" si="26">IF(OR(W408&lt;$E$7,W408&gt;$G$7),0,(EXP(-0.5*V408^2))/($C$4*(1/SQRT($C$6))*SQRT(2*PI())))</f>
        <v>76.617910413902266</v>
      </c>
      <c r="Z408" s="21">
        <f t="shared" ref="Z408:Z471" si="27">IF(AND(W408&gt;=$E$7,W408&lt;=$G$7),0,(EXP(-0.5*V408^2))/($C$4*(1/SQRT($C$6))*SQRT(2*PI())))</f>
        <v>0</v>
      </c>
    </row>
    <row r="409" spans="22:26" x14ac:dyDescent="0.25">
      <c r="V409" s="20">
        <v>0.65</v>
      </c>
      <c r="W409" s="20">
        <f t="shared" si="24"/>
        <v>2.0299999999999998</v>
      </c>
      <c r="X409" s="22" t="str">
        <f t="shared" si="25"/>
        <v>2.03</v>
      </c>
      <c r="Y409" s="21">
        <f t="shared" si="26"/>
        <v>76.125315219000939</v>
      </c>
      <c r="Z409" s="21">
        <f t="shared" si="27"/>
        <v>0</v>
      </c>
    </row>
    <row r="410" spans="22:26" x14ac:dyDescent="0.25">
      <c r="V410" s="20">
        <v>0.66</v>
      </c>
      <c r="W410" s="20">
        <f t="shared" si="24"/>
        <v>2.0299999999999998</v>
      </c>
      <c r="X410" s="22" t="str">
        <f t="shared" si="25"/>
        <v>2.03</v>
      </c>
      <c r="Y410" s="21">
        <f t="shared" si="26"/>
        <v>75.6283238279686</v>
      </c>
      <c r="Z410" s="21">
        <f t="shared" si="27"/>
        <v>0</v>
      </c>
    </row>
    <row r="411" spans="22:26" x14ac:dyDescent="0.25">
      <c r="V411" s="20">
        <v>0.67</v>
      </c>
      <c r="W411" s="20">
        <f t="shared" si="24"/>
        <v>2.0299999999999998</v>
      </c>
      <c r="X411" s="22" t="str">
        <f t="shared" si="25"/>
        <v>2.03</v>
      </c>
      <c r="Y411" s="21">
        <f t="shared" si="26"/>
        <v>75.127064010650685</v>
      </c>
      <c r="Z411" s="21">
        <f t="shared" si="27"/>
        <v>0</v>
      </c>
    </row>
    <row r="412" spans="22:26" x14ac:dyDescent="0.25">
      <c r="V412" s="20">
        <v>0.68</v>
      </c>
      <c r="W412" s="20">
        <f t="shared" si="24"/>
        <v>2.0299999999999998</v>
      </c>
      <c r="X412" s="22" t="str">
        <f t="shared" si="25"/>
        <v>2.03</v>
      </c>
      <c r="Y412" s="21">
        <f t="shared" si="26"/>
        <v>74.621663972646374</v>
      </c>
      <c r="Z412" s="21">
        <f t="shared" si="27"/>
        <v>0</v>
      </c>
    </row>
    <row r="413" spans="22:26" x14ac:dyDescent="0.25">
      <c r="V413" s="20">
        <v>0.69</v>
      </c>
      <c r="W413" s="20">
        <f t="shared" si="24"/>
        <v>2.0299999999999998</v>
      </c>
      <c r="X413" s="22" t="str">
        <f t="shared" si="25"/>
        <v>2.03</v>
      </c>
      <c r="Y413" s="21">
        <f t="shared" si="26"/>
        <v>74.112252301312282</v>
      </c>
      <c r="Z413" s="21">
        <f t="shared" si="27"/>
        <v>0</v>
      </c>
    </row>
    <row r="414" spans="22:26" x14ac:dyDescent="0.25">
      <c r="V414" s="20">
        <v>0.7</v>
      </c>
      <c r="W414" s="20">
        <f t="shared" si="24"/>
        <v>2.0299999999999998</v>
      </c>
      <c r="X414" s="22" t="str">
        <f t="shared" si="25"/>
        <v>2.03</v>
      </c>
      <c r="Y414" s="21">
        <f t="shared" si="26"/>
        <v>73.598957911936424</v>
      </c>
      <c r="Z414" s="21">
        <f t="shared" si="27"/>
        <v>0</v>
      </c>
    </row>
    <row r="415" spans="22:26" x14ac:dyDescent="0.25">
      <c r="V415" s="20">
        <v>0.71</v>
      </c>
      <c r="W415" s="20">
        <f t="shared" si="24"/>
        <v>2.0299999999999998</v>
      </c>
      <c r="X415" s="22" t="str">
        <f t="shared" si="25"/>
        <v>2.03</v>
      </c>
      <c r="Y415" s="21">
        <f t="shared" si="26"/>
        <v>73.081909994113673</v>
      </c>
      <c r="Z415" s="21">
        <f t="shared" si="27"/>
        <v>0</v>
      </c>
    </row>
    <row r="416" spans="22:26" x14ac:dyDescent="0.25">
      <c r="V416" s="20">
        <v>0.72</v>
      </c>
      <c r="W416" s="20">
        <f t="shared" si="24"/>
        <v>2.0299999999999998</v>
      </c>
      <c r="X416" s="22" t="str">
        <f t="shared" si="25"/>
        <v>2.03</v>
      </c>
      <c r="Y416" s="21">
        <f t="shared" si="26"/>
        <v>72.561237958353061</v>
      </c>
      <c r="Z416" s="21">
        <f t="shared" si="27"/>
        <v>0</v>
      </c>
    </row>
    <row r="417" spans="22:26" x14ac:dyDescent="0.25">
      <c r="V417" s="20">
        <v>0.73</v>
      </c>
      <c r="W417" s="20">
        <f t="shared" si="24"/>
        <v>2.0299999999999998</v>
      </c>
      <c r="X417" s="22" t="str">
        <f t="shared" si="25"/>
        <v>2.03</v>
      </c>
      <c r="Y417" s="21">
        <f t="shared" si="26"/>
        <v>72.03707138294763</v>
      </c>
      <c r="Z417" s="21">
        <f t="shared" si="27"/>
        <v>0</v>
      </c>
    </row>
    <row r="418" spans="22:26" x14ac:dyDescent="0.25">
      <c r="V418" s="20">
        <v>0.74</v>
      </c>
      <c r="W418" s="20">
        <f t="shared" si="24"/>
        <v>2.0299999999999998</v>
      </c>
      <c r="X418" s="22" t="str">
        <f t="shared" si="25"/>
        <v>2.03</v>
      </c>
      <c r="Y418" s="21">
        <f t="shared" si="26"/>
        <v>71.509539961136511</v>
      </c>
      <c r="Z418" s="21">
        <f t="shared" si="27"/>
        <v>0</v>
      </c>
    </row>
    <row r="419" spans="22:26" x14ac:dyDescent="0.25">
      <c r="V419" s="20">
        <v>0.75</v>
      </c>
      <c r="W419" s="20">
        <f t="shared" si="24"/>
        <v>2.0299999999999998</v>
      </c>
      <c r="X419" s="22" t="str">
        <f t="shared" si="25"/>
        <v>2.03</v>
      </c>
      <c r="Y419" s="21">
        <f t="shared" si="26"/>
        <v>70.978773448588697</v>
      </c>
      <c r="Z419" s="21">
        <f t="shared" si="27"/>
        <v>0</v>
      </c>
    </row>
    <row r="420" spans="22:26" x14ac:dyDescent="0.25">
      <c r="V420" s="20">
        <v>0.76</v>
      </c>
      <c r="W420" s="20">
        <f t="shared" si="24"/>
        <v>2.0299999999999998</v>
      </c>
      <c r="X420" s="22" t="str">
        <f t="shared" si="25"/>
        <v>2.03</v>
      </c>
      <c r="Y420" s="21">
        <f t="shared" si="26"/>
        <v>70.444901611237896</v>
      </c>
      <c r="Z420" s="21">
        <f t="shared" si="27"/>
        <v>0</v>
      </c>
    </row>
    <row r="421" spans="22:26" x14ac:dyDescent="0.25">
      <c r="V421" s="20">
        <v>0.77</v>
      </c>
      <c r="W421" s="20">
        <f t="shared" si="24"/>
        <v>2.0299999999999998</v>
      </c>
      <c r="X421" s="22" t="str">
        <f t="shared" si="25"/>
        <v>2.03</v>
      </c>
      <c r="Y421" s="21">
        <f t="shared" si="26"/>
        <v>69.908054173496581</v>
      </c>
      <c r="Z421" s="21">
        <f t="shared" si="27"/>
        <v>0</v>
      </c>
    </row>
    <row r="422" spans="22:26" x14ac:dyDescent="0.25">
      <c r="V422" s="20">
        <v>0.78</v>
      </c>
      <c r="W422" s="20">
        <f t="shared" si="24"/>
        <v>2.0299999999999998</v>
      </c>
      <c r="X422" s="22" t="str">
        <f t="shared" si="25"/>
        <v>2.03</v>
      </c>
      <c r="Y422" s="21">
        <f t="shared" si="26"/>
        <v>69.368360766877856</v>
      </c>
      <c r="Z422" s="21">
        <f t="shared" si="27"/>
        <v>0</v>
      </c>
    </row>
    <row r="423" spans="22:26" x14ac:dyDescent="0.25">
      <c r="V423" s="20">
        <v>0.79</v>
      </c>
      <c r="W423" s="20">
        <f t="shared" si="24"/>
        <v>2.0299999999999998</v>
      </c>
      <c r="X423" s="22" t="str">
        <f t="shared" si="25"/>
        <v>2.03</v>
      </c>
      <c r="Y423" s="21">
        <f t="shared" si="26"/>
        <v>68.825950879052499</v>
      </c>
      <c r="Z423" s="21">
        <f t="shared" si="27"/>
        <v>0</v>
      </c>
    </row>
    <row r="424" spans="22:26" x14ac:dyDescent="0.25">
      <c r="V424" s="20">
        <v>0.8</v>
      </c>
      <c r="W424" s="20">
        <f t="shared" si="24"/>
        <v>2.0299999999999998</v>
      </c>
      <c r="X424" s="22" t="str">
        <f t="shared" si="25"/>
        <v>2.03</v>
      </c>
      <c r="Y424" s="21">
        <f t="shared" si="26"/>
        <v>68.28095380336832</v>
      </c>
      <c r="Z424" s="21">
        <f t="shared" si="27"/>
        <v>0</v>
      </c>
    </row>
    <row r="425" spans="22:26" x14ac:dyDescent="0.25">
      <c r="V425" s="20">
        <v>0.81</v>
      </c>
      <c r="W425" s="20">
        <f t="shared" si="24"/>
        <v>2.0299999999999998</v>
      </c>
      <c r="X425" s="22" t="str">
        <f t="shared" si="25"/>
        <v>2.03</v>
      </c>
      <c r="Y425" s="21">
        <f t="shared" si="26"/>
        <v>67.733498588858623</v>
      </c>
      <c r="Z425" s="21">
        <f t="shared" si="27"/>
        <v>0</v>
      </c>
    </row>
    <row r="426" spans="22:26" x14ac:dyDescent="0.25">
      <c r="V426" s="20">
        <v>0.82</v>
      </c>
      <c r="W426" s="20">
        <f t="shared" si="24"/>
        <v>2.0299999999999998</v>
      </c>
      <c r="X426" s="22" t="str">
        <f t="shared" si="25"/>
        <v>2.03</v>
      </c>
      <c r="Y426" s="21">
        <f t="shared" si="26"/>
        <v>67.183713990765597</v>
      </c>
      <c r="Z426" s="21">
        <f t="shared" si="27"/>
        <v>0</v>
      </c>
    </row>
    <row r="427" spans="22:26" x14ac:dyDescent="0.25">
      <c r="V427" s="20">
        <v>0.83</v>
      </c>
      <c r="W427" s="20">
        <f t="shared" si="24"/>
        <v>2.0299999999999998</v>
      </c>
      <c r="X427" s="22" t="str">
        <f t="shared" si="25"/>
        <v>2.03</v>
      </c>
      <c r="Y427" s="21">
        <f t="shared" si="26"/>
        <v>66.631728421604151</v>
      </c>
      <c r="Z427" s="21">
        <f t="shared" si="27"/>
        <v>0</v>
      </c>
    </row>
    <row r="428" spans="22:26" x14ac:dyDescent="0.25">
      <c r="V428" s="20">
        <v>0.84</v>
      </c>
      <c r="W428" s="20">
        <f t="shared" si="24"/>
        <v>2.0299999999999998</v>
      </c>
      <c r="X428" s="22" t="str">
        <f t="shared" si="25"/>
        <v>2.03</v>
      </c>
      <c r="Y428" s="21">
        <f t="shared" si="26"/>
        <v>66.077669902791499</v>
      </c>
      <c r="Z428" s="21">
        <f t="shared" si="27"/>
        <v>0</v>
      </c>
    </row>
    <row r="429" spans="22:26" x14ac:dyDescent="0.25">
      <c r="V429" s="20">
        <v>0.85</v>
      </c>
      <c r="W429" s="20">
        <f t="shared" si="24"/>
        <v>2.0299999999999998</v>
      </c>
      <c r="X429" s="22" t="str">
        <f t="shared" si="25"/>
        <v>2.03</v>
      </c>
      <c r="Y429" s="21">
        <f t="shared" si="26"/>
        <v>65.52166601686595</v>
      </c>
      <c r="Z429" s="21">
        <f t="shared" si="27"/>
        <v>0</v>
      </c>
    </row>
    <row r="430" spans="22:26" x14ac:dyDescent="0.25">
      <c r="V430" s="20">
        <v>0.86</v>
      </c>
      <c r="W430" s="20">
        <f t="shared" si="24"/>
        <v>2.0299999999999998</v>
      </c>
      <c r="X430" s="22" t="str">
        <f t="shared" si="25"/>
        <v>2.03</v>
      </c>
      <c r="Y430" s="21">
        <f t="shared" si="26"/>
        <v>64.963843860319699</v>
      </c>
      <c r="Z430" s="21">
        <f t="shared" si="27"/>
        <v>0</v>
      </c>
    </row>
    <row r="431" spans="22:26" x14ac:dyDescent="0.25">
      <c r="V431" s="20">
        <v>0.87</v>
      </c>
      <c r="W431" s="20">
        <f t="shared" si="24"/>
        <v>2.0299999999999998</v>
      </c>
      <c r="X431" s="22" t="str">
        <f t="shared" si="25"/>
        <v>2.03</v>
      </c>
      <c r="Y431" s="21">
        <f t="shared" si="26"/>
        <v>64.404329997067649</v>
      </c>
      <c r="Z431" s="21">
        <f t="shared" si="27"/>
        <v>0</v>
      </c>
    </row>
    <row r="432" spans="22:26" x14ac:dyDescent="0.25">
      <c r="V432" s="20">
        <v>0.88</v>
      </c>
      <c r="W432" s="20">
        <f t="shared" si="24"/>
        <v>2.0299999999999998</v>
      </c>
      <c r="X432" s="22" t="str">
        <f t="shared" si="25"/>
        <v>2.03</v>
      </c>
      <c r="Y432" s="21">
        <f t="shared" si="26"/>
        <v>63.843250412575529</v>
      </c>
      <c r="Z432" s="21">
        <f t="shared" si="27"/>
        <v>0</v>
      </c>
    </row>
    <row r="433" spans="22:26" x14ac:dyDescent="0.25">
      <c r="V433" s="20">
        <v>0.89</v>
      </c>
      <c r="W433" s="20">
        <f t="shared" si="24"/>
        <v>2.0299999999999998</v>
      </c>
      <c r="X433" s="22" t="str">
        <f t="shared" si="25"/>
        <v>2.03</v>
      </c>
      <c r="Y433" s="21">
        <f t="shared" si="26"/>
        <v>63.280730468668594</v>
      </c>
      <c r="Z433" s="21">
        <f t="shared" si="27"/>
        <v>0</v>
      </c>
    </row>
    <row r="434" spans="22:26" x14ac:dyDescent="0.25">
      <c r="V434" s="20">
        <v>0.9</v>
      </c>
      <c r="W434" s="20">
        <f t="shared" si="24"/>
        <v>2.0299999999999998</v>
      </c>
      <c r="X434" s="22" t="str">
        <f t="shared" si="25"/>
        <v>2.03</v>
      </c>
      <c r="Y434" s="21">
        <f t="shared" si="26"/>
        <v>62.71689485904222</v>
      </c>
      <c r="Z434" s="21">
        <f t="shared" si="27"/>
        <v>0</v>
      </c>
    </row>
    <row r="435" spans="22:26" x14ac:dyDescent="0.25">
      <c r="V435" s="20">
        <v>0.91</v>
      </c>
      <c r="W435" s="20">
        <f t="shared" si="24"/>
        <v>2.0299999999999998</v>
      </c>
      <c r="X435" s="22" t="str">
        <f t="shared" si="25"/>
        <v>2.03</v>
      </c>
      <c r="Y435" s="21">
        <f t="shared" si="26"/>
        <v>62.151867565494918</v>
      </c>
      <c r="Z435" s="21">
        <f t="shared" si="27"/>
        <v>0</v>
      </c>
    </row>
    <row r="436" spans="22:26" x14ac:dyDescent="0.25">
      <c r="V436" s="20">
        <v>0.92</v>
      </c>
      <c r="W436" s="20">
        <f t="shared" si="24"/>
        <v>2.0299999999999998</v>
      </c>
      <c r="X436" s="22" t="str">
        <f t="shared" si="25"/>
        <v>2.03</v>
      </c>
      <c r="Y436" s="21">
        <f t="shared" si="26"/>
        <v>61.585771814903374</v>
      </c>
      <c r="Z436" s="21">
        <f t="shared" si="27"/>
        <v>0</v>
      </c>
    </row>
    <row r="437" spans="22:26" x14ac:dyDescent="0.25">
      <c r="V437" s="20">
        <v>0.93</v>
      </c>
      <c r="W437" s="20">
        <f t="shared" si="24"/>
        <v>2.0299999999999998</v>
      </c>
      <c r="X437" s="22" t="str">
        <f t="shared" si="25"/>
        <v>2.03</v>
      </c>
      <c r="Y437" s="21">
        <f t="shared" si="26"/>
        <v>61.01873003695875</v>
      </c>
      <c r="Z437" s="21">
        <f t="shared" si="27"/>
        <v>0</v>
      </c>
    </row>
    <row r="438" spans="22:26" x14ac:dyDescent="0.25">
      <c r="V438" s="20">
        <v>0.94</v>
      </c>
      <c r="W438" s="20">
        <f t="shared" si="24"/>
        <v>2.0299999999999998</v>
      </c>
      <c r="X438" s="22" t="str">
        <f t="shared" si="25"/>
        <v>2.03</v>
      </c>
      <c r="Y438" s="21">
        <f t="shared" si="26"/>
        <v>60.450863822682578</v>
      </c>
      <c r="Z438" s="21">
        <f t="shared" si="27"/>
        <v>0</v>
      </c>
    </row>
    <row r="439" spans="22:26" x14ac:dyDescent="0.25">
      <c r="V439" s="20">
        <v>0.95</v>
      </c>
      <c r="W439" s="20">
        <f t="shared" si="24"/>
        <v>2.0299999999999998</v>
      </c>
      <c r="X439" s="22" t="str">
        <f t="shared" si="25"/>
        <v>2.03</v>
      </c>
      <c r="Y439" s="21">
        <f t="shared" si="26"/>
        <v>59.882293883739862</v>
      </c>
      <c r="Z439" s="21">
        <f t="shared" si="27"/>
        <v>0</v>
      </c>
    </row>
    <row r="440" spans="22:26" x14ac:dyDescent="0.25">
      <c r="V440" s="20">
        <v>0.96</v>
      </c>
      <c r="W440" s="20">
        <f t="shared" si="24"/>
        <v>2.0299999999999998</v>
      </c>
      <c r="X440" s="22" t="str">
        <f t="shared" si="25"/>
        <v>2.03</v>
      </c>
      <c r="Y440" s="21">
        <f t="shared" si="26"/>
        <v>59.313140012566414</v>
      </c>
      <c r="Z440" s="21">
        <f t="shared" si="27"/>
        <v>0</v>
      </c>
    </row>
    <row r="441" spans="22:26" x14ac:dyDescent="0.25">
      <c r="V441" s="20">
        <v>0.97</v>
      </c>
      <c r="W441" s="20">
        <f t="shared" si="24"/>
        <v>2.0299999999999998</v>
      </c>
      <c r="X441" s="22" t="str">
        <f t="shared" si="25"/>
        <v>2.03</v>
      </c>
      <c r="Y441" s="21">
        <f t="shared" si="26"/>
        <v>58.743521043326744</v>
      </c>
      <c r="Z441" s="21">
        <f t="shared" si="27"/>
        <v>0</v>
      </c>
    </row>
    <row r="442" spans="22:26" x14ac:dyDescent="0.25">
      <c r="V442" s="20">
        <v>0.98</v>
      </c>
      <c r="W442" s="20">
        <f t="shared" si="24"/>
        <v>2.0299999999999998</v>
      </c>
      <c r="X442" s="22" t="str">
        <f t="shared" si="25"/>
        <v>2.03</v>
      </c>
      <c r="Y442" s="21">
        <f t="shared" si="26"/>
        <v>58.173554813717722</v>
      </c>
      <c r="Z442" s="21">
        <f t="shared" si="27"/>
        <v>0</v>
      </c>
    </row>
    <row r="443" spans="22:26" x14ac:dyDescent="0.25">
      <c r="V443" s="20">
        <v>0.99</v>
      </c>
      <c r="W443" s="20">
        <f t="shared" si="24"/>
        <v>2.0299999999999998</v>
      </c>
      <c r="X443" s="22" t="str">
        <f t="shared" si="25"/>
        <v>2.03</v>
      </c>
      <c r="Y443" s="21">
        <f t="shared" si="26"/>
        <v>57.603358127633108</v>
      </c>
      <c r="Z443" s="21">
        <f t="shared" si="27"/>
        <v>0</v>
      </c>
    </row>
    <row r="444" spans="22:26" x14ac:dyDescent="0.25">
      <c r="V444" s="20">
        <v>1</v>
      </c>
      <c r="W444" s="20">
        <f t="shared" si="24"/>
        <v>2.0299999999999998</v>
      </c>
      <c r="X444" s="22" t="str">
        <f t="shared" si="25"/>
        <v>2.03</v>
      </c>
      <c r="Y444" s="21">
        <f t="shared" si="26"/>
        <v>57.033046718702764</v>
      </c>
      <c r="Z444" s="21">
        <f t="shared" si="27"/>
        <v>0</v>
      </c>
    </row>
    <row r="445" spans="22:26" x14ac:dyDescent="0.25">
      <c r="V445" s="20">
        <v>1.01</v>
      </c>
      <c r="W445" s="20">
        <f t="shared" si="24"/>
        <v>2.0299999999999998</v>
      </c>
      <c r="X445" s="22" t="str">
        <f t="shared" si="25"/>
        <v>2.03</v>
      </c>
      <c r="Y445" s="21">
        <f t="shared" si="26"/>
        <v>56.462735214719871</v>
      </c>
      <c r="Z445" s="21">
        <f t="shared" si="27"/>
        <v>0</v>
      </c>
    </row>
    <row r="446" spans="22:26" x14ac:dyDescent="0.25">
      <c r="V446" s="20">
        <v>1.02</v>
      </c>
      <c r="W446" s="20">
        <f t="shared" si="24"/>
        <v>2.0299999999999998</v>
      </c>
      <c r="X446" s="22" t="str">
        <f t="shared" si="25"/>
        <v>2.03</v>
      </c>
      <c r="Y446" s="21">
        <f t="shared" si="26"/>
        <v>55.892537102968781</v>
      </c>
      <c r="Z446" s="21">
        <f t="shared" si="27"/>
        <v>0</v>
      </c>
    </row>
    <row r="447" spans="22:26" x14ac:dyDescent="0.25">
      <c r="V447" s="20">
        <v>1.03</v>
      </c>
      <c r="W447" s="20">
        <f t="shared" si="24"/>
        <v>2.0299999999999998</v>
      </c>
      <c r="X447" s="22" t="str">
        <f t="shared" si="25"/>
        <v>2.03</v>
      </c>
      <c r="Y447" s="21">
        <f t="shared" si="26"/>
        <v>55.322564696465108</v>
      </c>
      <c r="Z447" s="21">
        <f t="shared" si="27"/>
        <v>0</v>
      </c>
    </row>
    <row r="448" spans="22:26" x14ac:dyDescent="0.25">
      <c r="V448" s="20">
        <v>1.04</v>
      </c>
      <c r="W448" s="20">
        <f t="shared" si="24"/>
        <v>2.0299999999999998</v>
      </c>
      <c r="X448" s="22" t="str">
        <f t="shared" si="25"/>
        <v>2.03</v>
      </c>
      <c r="Y448" s="21">
        <f t="shared" si="26"/>
        <v>54.752929101119278</v>
      </c>
      <c r="Z448" s="21">
        <f t="shared" si="27"/>
        <v>0</v>
      </c>
    </row>
    <row r="449" spans="22:26" x14ac:dyDescent="0.25">
      <c r="V449" s="20">
        <v>1.05</v>
      </c>
      <c r="W449" s="20">
        <f t="shared" si="24"/>
        <v>2.0299999999999998</v>
      </c>
      <c r="X449" s="22" t="str">
        <f t="shared" si="25"/>
        <v>2.03</v>
      </c>
      <c r="Y449" s="21">
        <f t="shared" si="26"/>
        <v>54.183740183833699</v>
      </c>
      <c r="Z449" s="21">
        <f t="shared" si="27"/>
        <v>0</v>
      </c>
    </row>
    <row r="450" spans="22:26" x14ac:dyDescent="0.25">
      <c r="V450" s="20">
        <v>1.06</v>
      </c>
      <c r="W450" s="20">
        <f t="shared" si="24"/>
        <v>2.0299999999999998</v>
      </c>
      <c r="X450" s="22" t="str">
        <f t="shared" si="25"/>
        <v>2.03</v>
      </c>
      <c r="Y450" s="21">
        <f t="shared" si="26"/>
        <v>53.615106541543057</v>
      </c>
      <c r="Z450" s="21">
        <f t="shared" si="27"/>
        <v>0</v>
      </c>
    </row>
    <row r="451" spans="22:26" x14ac:dyDescent="0.25">
      <c r="V451" s="20">
        <v>1.07</v>
      </c>
      <c r="W451" s="20">
        <f t="shared" si="24"/>
        <v>2.0299999999999998</v>
      </c>
      <c r="X451" s="22" t="str">
        <f t="shared" si="25"/>
        <v>2.03</v>
      </c>
      <c r="Y451" s="21">
        <f t="shared" si="26"/>
        <v>53.04713547120658</v>
      </c>
      <c r="Z451" s="21">
        <f t="shared" si="27"/>
        <v>0</v>
      </c>
    </row>
    <row r="452" spans="22:26" x14ac:dyDescent="0.25">
      <c r="V452" s="20">
        <v>1.08</v>
      </c>
      <c r="W452" s="20">
        <f t="shared" si="24"/>
        <v>2.0299999999999998</v>
      </c>
      <c r="X452" s="22" t="str">
        <f t="shared" si="25"/>
        <v>2.03</v>
      </c>
      <c r="Y452" s="21">
        <f t="shared" si="26"/>
        <v>52.479932940760271</v>
      </c>
      <c r="Z452" s="21">
        <f t="shared" si="27"/>
        <v>0</v>
      </c>
    </row>
    <row r="453" spans="22:26" x14ac:dyDescent="0.25">
      <c r="V453" s="20">
        <v>1.0900000000000001</v>
      </c>
      <c r="W453" s="20">
        <f t="shared" si="24"/>
        <v>2.0299999999999998</v>
      </c>
      <c r="X453" s="22" t="str">
        <f t="shared" si="25"/>
        <v>2.03</v>
      </c>
      <c r="Y453" s="21">
        <f t="shared" si="26"/>
        <v>51.913603561036311</v>
      </c>
      <c r="Z453" s="21">
        <f t="shared" si="27"/>
        <v>0</v>
      </c>
    </row>
    <row r="454" spans="22:26" x14ac:dyDescent="0.25">
      <c r="V454" s="20">
        <v>1.1000000000000001</v>
      </c>
      <c r="W454" s="20">
        <f t="shared" si="24"/>
        <v>2.0299999999999998</v>
      </c>
      <c r="X454" s="22" t="str">
        <f t="shared" si="25"/>
        <v>2.03</v>
      </c>
      <c r="Y454" s="21">
        <f t="shared" si="26"/>
        <v>51.348250558656247</v>
      </c>
      <c r="Z454" s="21">
        <f t="shared" si="27"/>
        <v>0</v>
      </c>
    </row>
    <row r="455" spans="22:26" x14ac:dyDescent="0.25">
      <c r="V455" s="20">
        <v>1.1100000000000001</v>
      </c>
      <c r="W455" s="20">
        <f t="shared" si="24"/>
        <v>2.0299999999999998</v>
      </c>
      <c r="X455" s="22" t="str">
        <f t="shared" si="25"/>
        <v>2.03</v>
      </c>
      <c r="Y455" s="21">
        <f t="shared" si="26"/>
        <v>50.783975749903497</v>
      </c>
      <c r="Z455" s="21">
        <f t="shared" si="27"/>
        <v>0</v>
      </c>
    </row>
    <row r="456" spans="22:26" x14ac:dyDescent="0.25">
      <c r="V456" s="20">
        <v>1.1200000000000001</v>
      </c>
      <c r="W456" s="20">
        <f t="shared" si="24"/>
        <v>2.0299999999999998</v>
      </c>
      <c r="X456" s="22" t="str">
        <f t="shared" si="25"/>
        <v>2.03</v>
      </c>
      <c r="Y456" s="21">
        <f t="shared" si="26"/>
        <v>50.220879515580634</v>
      </c>
      <c r="Z456" s="21">
        <f t="shared" si="27"/>
        <v>0</v>
      </c>
    </row>
    <row r="457" spans="22:26" x14ac:dyDescent="0.25">
      <c r="V457" s="20">
        <v>1.1299999999999999</v>
      </c>
      <c r="W457" s="20">
        <f t="shared" si="24"/>
        <v>2.0299999999999998</v>
      </c>
      <c r="X457" s="22" t="str">
        <f t="shared" si="25"/>
        <v>2.03</v>
      </c>
      <c r="Y457" s="21">
        <f t="shared" si="26"/>
        <v>49.659060776855213</v>
      </c>
      <c r="Z457" s="21">
        <f t="shared" si="27"/>
        <v>0</v>
      </c>
    </row>
    <row r="458" spans="22:26" x14ac:dyDescent="0.25">
      <c r="V458" s="20">
        <v>1.1399999999999999</v>
      </c>
      <c r="W458" s="20">
        <f t="shared" si="24"/>
        <v>2.0299999999999998</v>
      </c>
      <c r="X458" s="22" t="str">
        <f t="shared" si="25"/>
        <v>2.03</v>
      </c>
      <c r="Y458" s="21">
        <f t="shared" si="26"/>
        <v>49.098616972097979</v>
      </c>
      <c r="Z458" s="21">
        <f t="shared" si="27"/>
        <v>0</v>
      </c>
    </row>
    <row r="459" spans="22:26" x14ac:dyDescent="0.25">
      <c r="V459" s="20">
        <v>1.1499999999999999</v>
      </c>
      <c r="W459" s="20">
        <f t="shared" si="24"/>
        <v>2.0299999999999998</v>
      </c>
      <c r="X459" s="22" t="str">
        <f t="shared" si="25"/>
        <v>2.03</v>
      </c>
      <c r="Y459" s="21">
        <f t="shared" si="26"/>
        <v>48.539644034716424</v>
      </c>
      <c r="Z459" s="21">
        <f t="shared" si="27"/>
        <v>0</v>
      </c>
    </row>
    <row r="460" spans="22:26" x14ac:dyDescent="0.25">
      <c r="V460" s="20">
        <v>1.1599999999999999</v>
      </c>
      <c r="W460" s="20">
        <f t="shared" si="24"/>
        <v>2.0299999999999998</v>
      </c>
      <c r="X460" s="22" t="str">
        <f t="shared" si="25"/>
        <v>2.03</v>
      </c>
      <c r="Y460" s="21">
        <f t="shared" si="26"/>
        <v>47.982236371985245</v>
      </c>
      <c r="Z460" s="21">
        <f t="shared" si="27"/>
        <v>0</v>
      </c>
    </row>
    <row r="461" spans="22:26" x14ac:dyDescent="0.25">
      <c r="V461" s="20">
        <v>1.17</v>
      </c>
      <c r="W461" s="20">
        <f t="shared" si="24"/>
        <v>2.0299999999999998</v>
      </c>
      <c r="X461" s="22" t="str">
        <f t="shared" si="25"/>
        <v>2.03</v>
      </c>
      <c r="Y461" s="21">
        <f t="shared" si="26"/>
        <v>47.426486844875754</v>
      </c>
      <c r="Z461" s="21">
        <f t="shared" si="27"/>
        <v>0</v>
      </c>
    </row>
    <row r="462" spans="22:26" x14ac:dyDescent="0.25">
      <c r="V462" s="20">
        <v>1.18</v>
      </c>
      <c r="W462" s="20">
        <f t="shared" si="24"/>
        <v>2.0299999999999998</v>
      </c>
      <c r="X462" s="22" t="str">
        <f t="shared" si="25"/>
        <v>2.03</v>
      </c>
      <c r="Y462" s="21">
        <f t="shared" si="26"/>
        <v>46.872486748884263</v>
      </c>
      <c r="Z462" s="21">
        <f t="shared" si="27"/>
        <v>0</v>
      </c>
    </row>
    <row r="463" spans="22:26" x14ac:dyDescent="0.25">
      <c r="V463" s="20">
        <v>1.19</v>
      </c>
      <c r="W463" s="20">
        <f t="shared" si="24"/>
        <v>2.0299999999999998</v>
      </c>
      <c r="X463" s="22" t="str">
        <f t="shared" si="25"/>
        <v>2.03</v>
      </c>
      <c r="Y463" s="21">
        <f t="shared" si="26"/>
        <v>46.320325795859979</v>
      </c>
      <c r="Z463" s="21">
        <f t="shared" si="27"/>
        <v>0</v>
      </c>
    </row>
    <row r="464" spans="22:26" x14ac:dyDescent="0.25">
      <c r="V464" s="20">
        <v>1.2</v>
      </c>
      <c r="W464" s="20">
        <f t="shared" si="24"/>
        <v>2.0299999999999998</v>
      </c>
      <c r="X464" s="22" t="str">
        <f t="shared" si="25"/>
        <v>2.03</v>
      </c>
      <c r="Y464" s="21">
        <f t="shared" si="26"/>
        <v>45.77009209683122</v>
      </c>
      <c r="Z464" s="21">
        <f t="shared" si="27"/>
        <v>0</v>
      </c>
    </row>
    <row r="465" spans="22:26" x14ac:dyDescent="0.25">
      <c r="V465" s="20">
        <v>1.21</v>
      </c>
      <c r="W465" s="20">
        <f t="shared" si="24"/>
        <v>2.0299999999999998</v>
      </c>
      <c r="X465" s="22" t="str">
        <f t="shared" si="25"/>
        <v>2.03</v>
      </c>
      <c r="Y465" s="21">
        <f t="shared" si="26"/>
        <v>45.221872145828762</v>
      </c>
      <c r="Z465" s="21">
        <f t="shared" si="27"/>
        <v>0</v>
      </c>
    </row>
    <row r="466" spans="22:26" x14ac:dyDescent="0.25">
      <c r="V466" s="20">
        <v>1.22</v>
      </c>
      <c r="W466" s="20">
        <f t="shared" si="24"/>
        <v>2.0299999999999998</v>
      </c>
      <c r="X466" s="22" t="str">
        <f t="shared" si="25"/>
        <v>2.03</v>
      </c>
      <c r="Y466" s="21">
        <f t="shared" si="26"/>
        <v>44.675750804704215</v>
      </c>
      <c r="Z466" s="21">
        <f t="shared" si="27"/>
        <v>0</v>
      </c>
    </row>
    <row r="467" spans="22:26" x14ac:dyDescent="0.25">
      <c r="V467" s="20">
        <v>1.23</v>
      </c>
      <c r="W467" s="20">
        <f t="shared" si="24"/>
        <v>2.0299999999999998</v>
      </c>
      <c r="X467" s="22" t="str">
        <f t="shared" si="25"/>
        <v>2.03</v>
      </c>
      <c r="Y467" s="21">
        <f t="shared" si="26"/>
        <v>44.131811288940597</v>
      </c>
      <c r="Z467" s="21">
        <f t="shared" si="27"/>
        <v>0</v>
      </c>
    </row>
    <row r="468" spans="22:26" x14ac:dyDescent="0.25">
      <c r="V468" s="20">
        <v>1.24</v>
      </c>
      <c r="W468" s="20">
        <f t="shared" si="24"/>
        <v>2.0299999999999998</v>
      </c>
      <c r="X468" s="22" t="str">
        <f t="shared" si="25"/>
        <v>2.03</v>
      </c>
      <c r="Y468" s="21">
        <f t="shared" si="26"/>
        <v>43.590135154451659</v>
      </c>
      <c r="Z468" s="21">
        <f t="shared" si="27"/>
        <v>0</v>
      </c>
    </row>
    <row r="469" spans="22:26" x14ac:dyDescent="0.25">
      <c r="V469" s="20">
        <v>1.25</v>
      </c>
      <c r="W469" s="20">
        <f t="shared" si="24"/>
        <v>2.0299999999999998</v>
      </c>
      <c r="X469" s="22" t="str">
        <f t="shared" si="25"/>
        <v>2.03</v>
      </c>
      <c r="Y469" s="21">
        <f t="shared" si="26"/>
        <v>43.050802285366053</v>
      </c>
      <c r="Z469" s="21">
        <f t="shared" si="27"/>
        <v>0</v>
      </c>
    </row>
    <row r="470" spans="22:26" x14ac:dyDescent="0.25">
      <c r="V470" s="20">
        <v>1.26</v>
      </c>
      <c r="W470" s="20">
        <f t="shared" si="24"/>
        <v>2.0299999999999998</v>
      </c>
      <c r="X470" s="22" t="str">
        <f t="shared" si="25"/>
        <v>2.03</v>
      </c>
      <c r="Y470" s="21">
        <f t="shared" si="26"/>
        <v>42.51389088279138</v>
      </c>
      <c r="Z470" s="21">
        <f t="shared" si="27"/>
        <v>0</v>
      </c>
    </row>
    <row r="471" spans="22:26" x14ac:dyDescent="0.25">
      <c r="V471" s="20">
        <v>1.27</v>
      </c>
      <c r="W471" s="20">
        <f t="shared" si="24"/>
        <v>2.0299999999999998</v>
      </c>
      <c r="X471" s="22" t="str">
        <f t="shared" si="25"/>
        <v>2.03</v>
      </c>
      <c r="Y471" s="21">
        <f t="shared" si="26"/>
        <v>41.979477454553077</v>
      </c>
      <c r="Z471" s="21">
        <f t="shared" si="27"/>
        <v>0</v>
      </c>
    </row>
    <row r="472" spans="22:26" x14ac:dyDescent="0.25">
      <c r="V472" s="20">
        <v>1.28</v>
      </c>
      <c r="W472" s="20">
        <f t="shared" ref="W472:W535" si="28">ROUND(V472*$C$4/SQRT($C$6)+$C$5,2)</f>
        <v>2.0299999999999998</v>
      </c>
      <c r="X472" s="22" t="str">
        <f t="shared" ref="X472:X535" si="29">CONCATENATE(W472)</f>
        <v>2.03</v>
      </c>
      <c r="Y472" s="21">
        <f t="shared" ref="Y472:Y535" si="30">IF(OR(W472&lt;$E$7,W472&gt;$G$7),0,(EXP(-0.5*V472^2))/($C$4*(1/SQRT($C$6))*SQRT(2*PI())))</f>
        <v>41.447636805901936</v>
      </c>
      <c r="Z472" s="21">
        <f t="shared" ref="Z472:Z535" si="31">IF(AND(W472&gt;=$E$7,W472&lt;=$G$7),0,(EXP(-0.5*V472^2))/($C$4*(1/SQRT($C$6))*SQRT(2*PI())))</f>
        <v>0</v>
      </c>
    </row>
    <row r="473" spans="22:26" x14ac:dyDescent="0.25">
      <c r="V473" s="20">
        <v>1.29</v>
      </c>
      <c r="W473" s="20">
        <f t="shared" si="28"/>
        <v>2.0299999999999998</v>
      </c>
      <c r="X473" s="22" t="str">
        <f t="shared" si="29"/>
        <v>2.03</v>
      </c>
      <c r="Y473" s="21">
        <f t="shared" si="30"/>
        <v>40.918442031183972</v>
      </c>
      <c r="Z473" s="21">
        <f t="shared" si="31"/>
        <v>0</v>
      </c>
    </row>
    <row r="474" spans="22:26" x14ac:dyDescent="0.25">
      <c r="V474" s="20">
        <v>1.3</v>
      </c>
      <c r="W474" s="20">
        <f t="shared" si="28"/>
        <v>2.0299999999999998</v>
      </c>
      <c r="X474" s="22" t="str">
        <f t="shared" si="29"/>
        <v>2.03</v>
      </c>
      <c r="Y474" s="21">
        <f t="shared" si="30"/>
        <v>40.391964506465214</v>
      </c>
      <c r="Z474" s="21">
        <f t="shared" si="31"/>
        <v>0</v>
      </c>
    </row>
    <row r="475" spans="22:26" x14ac:dyDescent="0.25">
      <c r="V475" s="20">
        <v>1.31</v>
      </c>
      <c r="W475" s="20">
        <f t="shared" si="28"/>
        <v>2.0299999999999998</v>
      </c>
      <c r="X475" s="22" t="str">
        <f t="shared" si="29"/>
        <v>2.03</v>
      </c>
      <c r="Y475" s="21">
        <f t="shared" si="30"/>
        <v>39.868273883104045</v>
      </c>
      <c r="Z475" s="21">
        <f t="shared" si="31"/>
        <v>0</v>
      </c>
    </row>
    <row r="476" spans="22:26" x14ac:dyDescent="0.25">
      <c r="V476" s="20">
        <v>1.32</v>
      </c>
      <c r="W476" s="20">
        <f t="shared" si="28"/>
        <v>2.0299999999999998</v>
      </c>
      <c r="X476" s="22" t="str">
        <f t="shared" si="29"/>
        <v>2.03</v>
      </c>
      <c r="Y476" s="21">
        <f t="shared" si="30"/>
        <v>39.347438082262528</v>
      </c>
      <c r="Z476" s="21">
        <f t="shared" si="31"/>
        <v>0</v>
      </c>
    </row>
    <row r="477" spans="22:26" x14ac:dyDescent="0.25">
      <c r="V477" s="20">
        <v>1.33</v>
      </c>
      <c r="W477" s="20">
        <f t="shared" si="28"/>
        <v>2.0299999999999998</v>
      </c>
      <c r="X477" s="22" t="str">
        <f t="shared" si="29"/>
        <v>2.03</v>
      </c>
      <c r="Y477" s="21">
        <f t="shared" si="30"/>
        <v>38.829523290348114</v>
      </c>
      <c r="Z477" s="21">
        <f t="shared" si="31"/>
        <v>0</v>
      </c>
    </row>
    <row r="478" spans="22:26" x14ac:dyDescent="0.25">
      <c r="V478" s="20">
        <v>1.34</v>
      </c>
      <c r="W478" s="20">
        <f t="shared" si="28"/>
        <v>2.0299999999999998</v>
      </c>
      <c r="X478" s="22" t="str">
        <f t="shared" si="29"/>
        <v>2.03</v>
      </c>
      <c r="Y478" s="21">
        <f t="shared" si="30"/>
        <v>38.314593955376303</v>
      </c>
      <c r="Z478" s="21">
        <f t="shared" si="31"/>
        <v>0</v>
      </c>
    </row>
    <row r="479" spans="22:26" x14ac:dyDescent="0.25">
      <c r="V479" s="20">
        <v>1.35</v>
      </c>
      <c r="W479" s="20">
        <f t="shared" si="28"/>
        <v>2.0299999999999998</v>
      </c>
      <c r="X479" s="22" t="str">
        <f t="shared" si="29"/>
        <v>2.03</v>
      </c>
      <c r="Y479" s="21">
        <f t="shared" si="30"/>
        <v>37.802712784244392</v>
      </c>
      <c r="Z479" s="21">
        <f t="shared" si="31"/>
        <v>0</v>
      </c>
    </row>
    <row r="480" spans="22:26" x14ac:dyDescent="0.25">
      <c r="V480" s="20">
        <v>1.36</v>
      </c>
      <c r="W480" s="20">
        <f t="shared" si="28"/>
        <v>2.0299999999999998</v>
      </c>
      <c r="X480" s="22" t="str">
        <f t="shared" si="29"/>
        <v>2.03</v>
      </c>
      <c r="Y480" s="21">
        <f t="shared" si="30"/>
        <v>37.293940740905931</v>
      </c>
      <c r="Z480" s="21">
        <f t="shared" si="31"/>
        <v>0</v>
      </c>
    </row>
    <row r="481" spans="22:26" x14ac:dyDescent="0.25">
      <c r="V481" s="20">
        <v>1.37</v>
      </c>
      <c r="W481" s="20">
        <f t="shared" si="28"/>
        <v>2.0299999999999998</v>
      </c>
      <c r="X481" s="22" t="str">
        <f t="shared" si="29"/>
        <v>2.03</v>
      </c>
      <c r="Y481" s="21">
        <f t="shared" si="30"/>
        <v>36.788337045435149</v>
      </c>
      <c r="Z481" s="21">
        <f t="shared" si="31"/>
        <v>0</v>
      </c>
    </row>
    <row r="482" spans="22:26" x14ac:dyDescent="0.25">
      <c r="V482" s="20">
        <v>1.38</v>
      </c>
      <c r="W482" s="20">
        <f t="shared" si="28"/>
        <v>2.0299999999999998</v>
      </c>
      <c r="X482" s="22" t="str">
        <f t="shared" si="29"/>
        <v>2.03</v>
      </c>
      <c r="Y482" s="21">
        <f t="shared" si="30"/>
        <v>36.285959173969843</v>
      </c>
      <c r="Z482" s="21">
        <f t="shared" si="31"/>
        <v>0</v>
      </c>
    </row>
    <row r="483" spans="22:26" x14ac:dyDescent="0.25">
      <c r="V483" s="20">
        <v>1.39</v>
      </c>
      <c r="W483" s="20">
        <f t="shared" si="28"/>
        <v>2.0299999999999998</v>
      </c>
      <c r="X483" s="22" t="str">
        <f t="shared" si="29"/>
        <v>2.03</v>
      </c>
      <c r="Y483" s="21">
        <f t="shared" si="30"/>
        <v>35.786862859520973</v>
      </c>
      <c r="Z483" s="21">
        <f t="shared" si="31"/>
        <v>0</v>
      </c>
    </row>
    <row r="484" spans="22:26" x14ac:dyDescent="0.25">
      <c r="V484" s="20">
        <v>1.4</v>
      </c>
      <c r="W484" s="20">
        <f t="shared" si="28"/>
        <v>2.0299999999999998</v>
      </c>
      <c r="X484" s="22" t="str">
        <f t="shared" si="29"/>
        <v>2.03</v>
      </c>
      <c r="Y484" s="21">
        <f t="shared" si="30"/>
        <v>35.291102093636987</v>
      </c>
      <c r="Z484" s="21">
        <f t="shared" si="31"/>
        <v>0</v>
      </c>
    </row>
    <row r="485" spans="22:26" x14ac:dyDescent="0.25">
      <c r="V485" s="20">
        <v>1.41</v>
      </c>
      <c r="W485" s="20">
        <f t="shared" si="28"/>
        <v>2.0299999999999998</v>
      </c>
      <c r="X485" s="22" t="str">
        <f t="shared" si="29"/>
        <v>2.03</v>
      </c>
      <c r="Y485" s="21">
        <f t="shared" si="30"/>
        <v>34.798729128909798</v>
      </c>
      <c r="Z485" s="21">
        <f t="shared" si="31"/>
        <v>0</v>
      </c>
    </row>
    <row r="486" spans="22:26" x14ac:dyDescent="0.25">
      <c r="V486" s="20">
        <v>1.42</v>
      </c>
      <c r="W486" s="20">
        <f t="shared" si="28"/>
        <v>2.04</v>
      </c>
      <c r="X486" s="22" t="str">
        <f t="shared" si="29"/>
        <v>2.04</v>
      </c>
      <c r="Y486" s="21">
        <f t="shared" si="30"/>
        <v>0</v>
      </c>
      <c r="Z486" s="21">
        <f t="shared" si="31"/>
        <v>34.309794482309634</v>
      </c>
    </row>
    <row r="487" spans="22:26" x14ac:dyDescent="0.25">
      <c r="V487" s="20">
        <v>1.43</v>
      </c>
      <c r="W487" s="20">
        <f t="shared" si="28"/>
        <v>2.04</v>
      </c>
      <c r="X487" s="22" t="str">
        <f t="shared" si="29"/>
        <v>2.04</v>
      </c>
      <c r="Y487" s="21">
        <f t="shared" si="30"/>
        <v>0</v>
      </c>
      <c r="Z487" s="21">
        <f t="shared" si="31"/>
        <v>33.824346939335257</v>
      </c>
    </row>
    <row r="488" spans="22:26" x14ac:dyDescent="0.25">
      <c r="V488" s="20">
        <v>1.44</v>
      </c>
      <c r="W488" s="20">
        <f t="shared" si="28"/>
        <v>2.04</v>
      </c>
      <c r="X488" s="22" t="str">
        <f t="shared" si="29"/>
        <v>2.04</v>
      </c>
      <c r="Y488" s="21">
        <f t="shared" si="30"/>
        <v>0</v>
      </c>
      <c r="Z488" s="21">
        <f t="shared" si="31"/>
        <v>33.342433558965567</v>
      </c>
    </row>
    <row r="489" spans="22:26" x14ac:dyDescent="0.25">
      <c r="V489" s="20">
        <v>1.45</v>
      </c>
      <c r="W489" s="20">
        <f t="shared" si="28"/>
        <v>2.04</v>
      </c>
      <c r="X489" s="22" t="str">
        <f t="shared" si="29"/>
        <v>2.04</v>
      </c>
      <c r="Y489" s="21">
        <f t="shared" si="30"/>
        <v>0</v>
      </c>
      <c r="Z489" s="21">
        <f t="shared" si="31"/>
        <v>32.864099679398585</v>
      </c>
    </row>
    <row r="490" spans="22:26" x14ac:dyDescent="0.25">
      <c r="V490" s="20">
        <v>1.46</v>
      </c>
      <c r="W490" s="20">
        <f t="shared" si="28"/>
        <v>2.04</v>
      </c>
      <c r="X490" s="22" t="str">
        <f t="shared" si="29"/>
        <v>2.04</v>
      </c>
      <c r="Y490" s="21">
        <f t="shared" si="30"/>
        <v>0</v>
      </c>
      <c r="Z490" s="21">
        <f t="shared" si="31"/>
        <v>32.389388924563015</v>
      </c>
    </row>
    <row r="491" spans="22:26" x14ac:dyDescent="0.25">
      <c r="V491" s="20">
        <v>1.47</v>
      </c>
      <c r="W491" s="20">
        <f t="shared" si="28"/>
        <v>2.04</v>
      </c>
      <c r="X491" s="22" t="str">
        <f t="shared" si="29"/>
        <v>2.04</v>
      </c>
      <c r="Y491" s="21">
        <f t="shared" si="30"/>
        <v>0</v>
      </c>
      <c r="Z491" s="21">
        <f t="shared" si="31"/>
        <v>31.918343211387754</v>
      </c>
    </row>
    <row r="492" spans="22:26" x14ac:dyDescent="0.25">
      <c r="V492" s="20">
        <v>1.48</v>
      </c>
      <c r="W492" s="20">
        <f t="shared" si="28"/>
        <v>2.04</v>
      </c>
      <c r="X492" s="22" t="str">
        <f t="shared" si="29"/>
        <v>2.04</v>
      </c>
      <c r="Y492" s="21">
        <f t="shared" si="30"/>
        <v>0</v>
      </c>
      <c r="Z492" s="21">
        <f t="shared" si="31"/>
        <v>31.451002757813953</v>
      </c>
    </row>
    <row r="493" spans="22:26" x14ac:dyDescent="0.25">
      <c r="V493" s="20">
        <v>1.49</v>
      </c>
      <c r="W493" s="20">
        <f t="shared" si="28"/>
        <v>2.04</v>
      </c>
      <c r="X493" s="22" t="str">
        <f t="shared" si="29"/>
        <v>2.04</v>
      </c>
      <c r="Y493" s="21">
        <f t="shared" si="30"/>
        <v>0</v>
      </c>
      <c r="Z493" s="21">
        <f t="shared" si="31"/>
        <v>30.987406091534215</v>
      </c>
    </row>
    <row r="494" spans="22:26" x14ac:dyDescent="0.25">
      <c r="V494" s="20">
        <v>1.5</v>
      </c>
      <c r="W494" s="20">
        <f t="shared" si="28"/>
        <v>2.04</v>
      </c>
      <c r="X494" s="22" t="str">
        <f t="shared" si="29"/>
        <v>2.04</v>
      </c>
      <c r="Y494" s="21">
        <f t="shared" si="30"/>
        <v>0</v>
      </c>
      <c r="Z494" s="21">
        <f t="shared" si="31"/>
        <v>30.527590059443149</v>
      </c>
    </row>
    <row r="495" spans="22:26" x14ac:dyDescent="0.25">
      <c r="V495" s="20">
        <v>1.51</v>
      </c>
      <c r="W495" s="20">
        <f t="shared" si="28"/>
        <v>2.04</v>
      </c>
      <c r="X495" s="22" t="str">
        <f t="shared" si="29"/>
        <v>2.04</v>
      </c>
      <c r="Y495" s="21">
        <f t="shared" si="30"/>
        <v>0</v>
      </c>
      <c r="Z495" s="21">
        <f t="shared" si="31"/>
        <v>30.071589837783211</v>
      </c>
    </row>
    <row r="496" spans="22:26" x14ac:dyDescent="0.25">
      <c r="V496" s="20">
        <v>1.52</v>
      </c>
      <c r="W496" s="20">
        <f t="shared" si="28"/>
        <v>2.04</v>
      </c>
      <c r="X496" s="22" t="str">
        <f t="shared" si="29"/>
        <v>2.04</v>
      </c>
      <c r="Y496" s="21">
        <f t="shared" si="30"/>
        <v>0</v>
      </c>
      <c r="Z496" s="21">
        <f t="shared" si="31"/>
        <v>29.619438942969573</v>
      </c>
    </row>
    <row r="497" spans="22:26" x14ac:dyDescent="0.25">
      <c r="V497" s="20">
        <v>1.53</v>
      </c>
      <c r="W497" s="20">
        <f t="shared" si="28"/>
        <v>2.04</v>
      </c>
      <c r="X497" s="22" t="str">
        <f t="shared" si="29"/>
        <v>2.04</v>
      </c>
      <c r="Y497" s="21">
        <f t="shared" si="30"/>
        <v>0</v>
      </c>
      <c r="Z497" s="21">
        <f t="shared" si="31"/>
        <v>29.171169243077465</v>
      </c>
    </row>
    <row r="498" spans="22:26" x14ac:dyDescent="0.25">
      <c r="V498" s="20">
        <v>1.54</v>
      </c>
      <c r="W498" s="20">
        <f t="shared" si="28"/>
        <v>2.04</v>
      </c>
      <c r="X498" s="22" t="str">
        <f t="shared" si="29"/>
        <v>2.04</v>
      </c>
      <c r="Y498" s="21">
        <f t="shared" si="30"/>
        <v>0</v>
      </c>
      <c r="Z498" s="21">
        <f t="shared" si="31"/>
        <v>28.72681096997529</v>
      </c>
    </row>
    <row r="499" spans="22:26" x14ac:dyDescent="0.25">
      <c r="V499" s="20">
        <v>1.55</v>
      </c>
      <c r="W499" s="20">
        <f t="shared" si="28"/>
        <v>2.04</v>
      </c>
      <c r="X499" s="22" t="str">
        <f t="shared" si="29"/>
        <v>2.04</v>
      </c>
      <c r="Y499" s="21">
        <f t="shared" si="30"/>
        <v>0</v>
      </c>
      <c r="Z499" s="21">
        <f t="shared" si="31"/>
        <v>28.28639273208654</v>
      </c>
    </row>
    <row r="500" spans="22:26" x14ac:dyDescent="0.25">
      <c r="V500" s="20">
        <v>1.56</v>
      </c>
      <c r="W500" s="20">
        <f t="shared" si="28"/>
        <v>2.04</v>
      </c>
      <c r="X500" s="22" t="str">
        <f t="shared" si="29"/>
        <v>2.04</v>
      </c>
      <c r="Y500" s="21">
        <f t="shared" si="30"/>
        <v>0</v>
      </c>
      <c r="Z500" s="21">
        <f t="shared" si="31"/>
        <v>27.849941527763459</v>
      </c>
    </row>
    <row r="501" spans="22:26" x14ac:dyDescent="0.25">
      <c r="V501" s="20">
        <v>1.57</v>
      </c>
      <c r="W501" s="20">
        <f t="shared" si="28"/>
        <v>2.04</v>
      </c>
      <c r="X501" s="22" t="str">
        <f t="shared" si="29"/>
        <v>2.04</v>
      </c>
      <c r="Y501" s="21">
        <f t="shared" si="30"/>
        <v>0</v>
      </c>
      <c r="Z501" s="21">
        <f t="shared" si="31"/>
        <v>27.417482759255073</v>
      </c>
    </row>
    <row r="502" spans="22:26" x14ac:dyDescent="0.25">
      <c r="V502" s="20">
        <v>1.58</v>
      </c>
      <c r="W502" s="20">
        <f t="shared" si="28"/>
        <v>2.04</v>
      </c>
      <c r="X502" s="22" t="str">
        <f t="shared" si="29"/>
        <v>2.04</v>
      </c>
      <c r="Y502" s="21">
        <f t="shared" si="30"/>
        <v>0</v>
      </c>
      <c r="Z502" s="21">
        <f t="shared" si="31"/>
        <v>26.989040247252255</v>
      </c>
    </row>
    <row r="503" spans="22:26" x14ac:dyDescent="0.25">
      <c r="V503" s="20">
        <v>1.59</v>
      </c>
      <c r="W503" s="20">
        <f t="shared" si="28"/>
        <v>2.04</v>
      </c>
      <c r="X503" s="22" t="str">
        <f t="shared" si="29"/>
        <v>2.04</v>
      </c>
      <c r="Y503" s="21">
        <f t="shared" si="30"/>
        <v>0</v>
      </c>
      <c r="Z503" s="21">
        <f t="shared" si="31"/>
        <v>26.564636245992283</v>
      </c>
    </row>
    <row r="504" spans="22:26" x14ac:dyDescent="0.25">
      <c r="V504" s="20">
        <v>1.6</v>
      </c>
      <c r="W504" s="20">
        <f t="shared" si="28"/>
        <v>2.04</v>
      </c>
      <c r="X504" s="22" t="str">
        <f t="shared" si="29"/>
        <v>2.04</v>
      </c>
      <c r="Y504" s="21">
        <f t="shared" si="30"/>
        <v>0</v>
      </c>
      <c r="Z504" s="21">
        <f t="shared" si="31"/>
        <v>26.144291458904995</v>
      </c>
    </row>
    <row r="505" spans="22:26" x14ac:dyDescent="0.25">
      <c r="V505" s="20">
        <v>1.61</v>
      </c>
      <c r="W505" s="20">
        <f t="shared" si="28"/>
        <v>2.04</v>
      </c>
      <c r="X505" s="22" t="str">
        <f t="shared" si="29"/>
        <v>2.04</v>
      </c>
      <c r="Y505" s="21">
        <f t="shared" si="30"/>
        <v>0</v>
      </c>
      <c r="Z505" s="21">
        <f t="shared" si="31"/>
        <v>25.728025054783149</v>
      </c>
    </row>
    <row r="506" spans="22:26" x14ac:dyDescent="0.25">
      <c r="V506" s="20">
        <v>1.62</v>
      </c>
      <c r="W506" s="20">
        <f t="shared" si="28"/>
        <v>2.04</v>
      </c>
      <c r="X506" s="22" t="str">
        <f t="shared" si="29"/>
        <v>2.04</v>
      </c>
      <c r="Y506" s="21">
        <f t="shared" si="30"/>
        <v>0</v>
      </c>
      <c r="Z506" s="21">
        <f t="shared" si="31"/>
        <v>25.315854684458692</v>
      </c>
    </row>
    <row r="507" spans="22:26" x14ac:dyDescent="0.25">
      <c r="V507" s="20">
        <v>1.63</v>
      </c>
      <c r="W507" s="20">
        <f t="shared" si="28"/>
        <v>2.04</v>
      </c>
      <c r="X507" s="22" t="str">
        <f t="shared" si="29"/>
        <v>2.04</v>
      </c>
      <c r="Y507" s="21">
        <f t="shared" si="30"/>
        <v>0</v>
      </c>
      <c r="Z507" s="21">
        <f t="shared" si="31"/>
        <v>24.907796497967375</v>
      </c>
    </row>
    <row r="508" spans="22:26" x14ac:dyDescent="0.25">
      <c r="V508" s="20">
        <v>1.64</v>
      </c>
      <c r="W508" s="20">
        <f t="shared" si="28"/>
        <v>2.04</v>
      </c>
      <c r="X508" s="22" t="str">
        <f t="shared" si="29"/>
        <v>2.04</v>
      </c>
      <c r="Y508" s="21">
        <f t="shared" si="30"/>
        <v>0</v>
      </c>
      <c r="Z508" s="21">
        <f t="shared" si="31"/>
        <v>24.503865162183434</v>
      </c>
    </row>
    <row r="509" spans="22:26" x14ac:dyDescent="0.25">
      <c r="V509" s="20">
        <v>1.65</v>
      </c>
      <c r="W509" s="20">
        <f t="shared" si="28"/>
        <v>2.04</v>
      </c>
      <c r="X509" s="22" t="str">
        <f t="shared" si="29"/>
        <v>2.04</v>
      </c>
      <c r="Y509" s="21">
        <f t="shared" si="30"/>
        <v>0</v>
      </c>
      <c r="Z509" s="21">
        <f t="shared" si="31"/>
        <v>24.104073878906537</v>
      </c>
    </row>
    <row r="510" spans="22:26" x14ac:dyDescent="0.25">
      <c r="V510" s="20">
        <v>1.66</v>
      </c>
      <c r="W510" s="20">
        <f t="shared" si="28"/>
        <v>2.04</v>
      </c>
      <c r="X510" s="22" t="str">
        <f t="shared" si="29"/>
        <v>2.04</v>
      </c>
      <c r="Y510" s="21">
        <f t="shared" si="30"/>
        <v>0</v>
      </c>
      <c r="Z510" s="21">
        <f t="shared" si="31"/>
        <v>23.708434403382817</v>
      </c>
    </row>
    <row r="511" spans="22:26" x14ac:dyDescent="0.25">
      <c r="V511" s="20">
        <v>1.67</v>
      </c>
      <c r="W511" s="20">
        <f t="shared" si="28"/>
        <v>2.04</v>
      </c>
      <c r="X511" s="22" t="str">
        <f t="shared" si="29"/>
        <v>2.04</v>
      </c>
      <c r="Y511" s="21">
        <f t="shared" si="30"/>
        <v>0</v>
      </c>
      <c r="Z511" s="21">
        <f t="shared" si="31"/>
        <v>23.316957063241954</v>
      </c>
    </row>
    <row r="512" spans="22:26" x14ac:dyDescent="0.25">
      <c r="V512" s="20">
        <v>1.68</v>
      </c>
      <c r="W512" s="20">
        <f t="shared" si="28"/>
        <v>2.04</v>
      </c>
      <c r="X512" s="22" t="str">
        <f t="shared" si="29"/>
        <v>2.04</v>
      </c>
      <c r="Y512" s="21">
        <f t="shared" si="30"/>
        <v>0</v>
      </c>
      <c r="Z512" s="21">
        <f t="shared" si="31"/>
        <v>22.929650777832261</v>
      </c>
    </row>
    <row r="513" spans="22:26" x14ac:dyDescent="0.25">
      <c r="V513" s="20">
        <v>1.69</v>
      </c>
      <c r="W513" s="20">
        <f t="shared" si="28"/>
        <v>2.04</v>
      </c>
      <c r="X513" s="22" t="str">
        <f t="shared" si="29"/>
        <v>2.04</v>
      </c>
      <c r="Y513" s="21">
        <f t="shared" si="30"/>
        <v>0</v>
      </c>
      <c r="Z513" s="21">
        <f t="shared" si="31"/>
        <v>22.546523077935717</v>
      </c>
    </row>
    <row r="514" spans="22:26" x14ac:dyDescent="0.25">
      <c r="V514" s="20">
        <v>1.7</v>
      </c>
      <c r="W514" s="20">
        <f t="shared" si="28"/>
        <v>2.04</v>
      </c>
      <c r="X514" s="22" t="str">
        <f t="shared" si="29"/>
        <v>2.04</v>
      </c>
      <c r="Y514" s="21">
        <f t="shared" si="30"/>
        <v>0</v>
      </c>
      <c r="Z514" s="21">
        <f t="shared" si="31"/>
        <v>22.167580125845028</v>
      </c>
    </row>
    <row r="515" spans="22:26" x14ac:dyDescent="0.25">
      <c r="V515" s="20">
        <v>1.71</v>
      </c>
      <c r="W515" s="20">
        <f t="shared" si="28"/>
        <v>2.04</v>
      </c>
      <c r="X515" s="22" t="str">
        <f t="shared" si="29"/>
        <v>2.04</v>
      </c>
      <c r="Y515" s="21">
        <f t="shared" si="30"/>
        <v>0</v>
      </c>
      <c r="Z515" s="21">
        <f t="shared" si="31"/>
        <v>21.792826735784594</v>
      </c>
    </row>
    <row r="516" spans="22:26" x14ac:dyDescent="0.25">
      <c r="V516" s="20">
        <v>1.72</v>
      </c>
      <c r="W516" s="20">
        <f t="shared" si="28"/>
        <v>2.04</v>
      </c>
      <c r="X516" s="22" t="str">
        <f t="shared" si="29"/>
        <v>2.04</v>
      </c>
      <c r="Y516" s="21">
        <f t="shared" si="30"/>
        <v>0</v>
      </c>
      <c r="Z516" s="21">
        <f t="shared" si="31"/>
        <v>21.42226639465769</v>
      </c>
    </row>
    <row r="517" spans="22:26" x14ac:dyDescent="0.25">
      <c r="V517" s="20">
        <v>1.73</v>
      </c>
      <c r="W517" s="20">
        <f t="shared" si="28"/>
        <v>2.04</v>
      </c>
      <c r="X517" s="22" t="str">
        <f t="shared" si="29"/>
        <v>2.04</v>
      </c>
      <c r="Y517" s="21">
        <f t="shared" si="30"/>
        <v>0</v>
      </c>
      <c r="Z517" s="21">
        <f t="shared" si="31"/>
        <v>21.055901283101832</v>
      </c>
    </row>
    <row r="518" spans="22:26" x14ac:dyDescent="0.25">
      <c r="V518" s="20">
        <v>1.74</v>
      </c>
      <c r="W518" s="20">
        <f t="shared" si="28"/>
        <v>2.04</v>
      </c>
      <c r="X518" s="22" t="str">
        <f t="shared" si="29"/>
        <v>2.04</v>
      </c>
      <c r="Y518" s="21">
        <f t="shared" si="30"/>
        <v>0</v>
      </c>
      <c r="Z518" s="21">
        <f t="shared" si="31"/>
        <v>20.693732296834774</v>
      </c>
    </row>
    <row r="519" spans="22:26" x14ac:dyDescent="0.25">
      <c r="V519" s="20">
        <v>1.75</v>
      </c>
      <c r="W519" s="20">
        <f t="shared" si="28"/>
        <v>2.04</v>
      </c>
      <c r="X519" s="22" t="str">
        <f t="shared" si="29"/>
        <v>2.04</v>
      </c>
      <c r="Y519" s="21">
        <f t="shared" si="30"/>
        <v>0</v>
      </c>
      <c r="Z519" s="21">
        <f t="shared" si="31"/>
        <v>20.335759068273362</v>
      </c>
    </row>
    <row r="520" spans="22:26" x14ac:dyDescent="0.25">
      <c r="V520" s="20">
        <v>1.76</v>
      </c>
      <c r="W520" s="20">
        <f t="shared" si="28"/>
        <v>2.04</v>
      </c>
      <c r="X520" s="22" t="str">
        <f t="shared" si="29"/>
        <v>2.04</v>
      </c>
      <c r="Y520" s="21">
        <f t="shared" si="30"/>
        <v>0</v>
      </c>
      <c r="Z520" s="21">
        <f t="shared" si="31"/>
        <v>19.98197998840779</v>
      </c>
    </row>
    <row r="521" spans="22:26" x14ac:dyDescent="0.25">
      <c r="V521" s="20">
        <v>1.77</v>
      </c>
      <c r="W521" s="20">
        <f t="shared" si="28"/>
        <v>2.04</v>
      </c>
      <c r="X521" s="22" t="str">
        <f t="shared" si="29"/>
        <v>2.04</v>
      </c>
      <c r="Y521" s="21">
        <f t="shared" si="30"/>
        <v>0</v>
      </c>
      <c r="Z521" s="21">
        <f t="shared" si="31"/>
        <v>19.632392228913872</v>
      </c>
    </row>
    <row r="522" spans="22:26" x14ac:dyDescent="0.25">
      <c r="V522" s="20">
        <v>1.78</v>
      </c>
      <c r="W522" s="20">
        <f t="shared" si="28"/>
        <v>2.04</v>
      </c>
      <c r="X522" s="22" t="str">
        <f t="shared" si="29"/>
        <v>2.04</v>
      </c>
      <c r="Y522" s="21">
        <f t="shared" si="30"/>
        <v>0</v>
      </c>
      <c r="Z522" s="21">
        <f t="shared" si="31"/>
        <v>19.286991764485986</v>
      </c>
    </row>
    <row r="523" spans="22:26" x14ac:dyDescent="0.25">
      <c r="V523" s="20">
        <v>1.79</v>
      </c>
      <c r="W523" s="20">
        <f t="shared" si="28"/>
        <v>2.04</v>
      </c>
      <c r="X523" s="22" t="str">
        <f t="shared" si="29"/>
        <v>2.04</v>
      </c>
      <c r="Y523" s="21">
        <f t="shared" si="30"/>
        <v>0</v>
      </c>
      <c r="Z523" s="21">
        <f t="shared" si="31"/>
        <v>18.94577339537361</v>
      </c>
    </row>
    <row r="524" spans="22:26" x14ac:dyDescent="0.25">
      <c r="V524" s="20">
        <v>1.8</v>
      </c>
      <c r="W524" s="20">
        <f t="shared" si="28"/>
        <v>2.04</v>
      </c>
      <c r="X524" s="22" t="str">
        <f t="shared" si="29"/>
        <v>2.04</v>
      </c>
      <c r="Y524" s="21">
        <f t="shared" si="30"/>
        <v>0</v>
      </c>
      <c r="Z524" s="21">
        <f t="shared" si="31"/>
        <v>18.60873077010455</v>
      </c>
    </row>
    <row r="525" spans="22:26" x14ac:dyDescent="0.25">
      <c r="V525" s="20">
        <v>1.81</v>
      </c>
      <c r="W525" s="20">
        <f t="shared" si="28"/>
        <v>2.04</v>
      </c>
      <c r="X525" s="22" t="str">
        <f t="shared" si="29"/>
        <v>2.04</v>
      </c>
      <c r="Y525" s="21">
        <f t="shared" si="30"/>
        <v>0</v>
      </c>
      <c r="Z525" s="21">
        <f t="shared" si="31"/>
        <v>18.275856408377944</v>
      </c>
    </row>
    <row r="526" spans="22:26" x14ac:dyDescent="0.25">
      <c r="V526" s="20">
        <v>1.82</v>
      </c>
      <c r="W526" s="20">
        <f t="shared" si="28"/>
        <v>2.04</v>
      </c>
      <c r="X526" s="22" t="str">
        <f t="shared" si="29"/>
        <v>2.04</v>
      </c>
      <c r="Y526" s="21">
        <f t="shared" si="30"/>
        <v>0</v>
      </c>
      <c r="Z526" s="21">
        <f t="shared" si="31"/>
        <v>17.947141724110487</v>
      </c>
    </row>
    <row r="527" spans="22:26" x14ac:dyDescent="0.25">
      <c r="V527" s="20">
        <v>1.83</v>
      </c>
      <c r="W527" s="20">
        <f t="shared" si="28"/>
        <v>2.04</v>
      </c>
      <c r="X527" s="22" t="str">
        <f t="shared" si="29"/>
        <v>2.04</v>
      </c>
      <c r="Y527" s="21">
        <f t="shared" si="30"/>
        <v>0</v>
      </c>
      <c r="Z527" s="21">
        <f t="shared" si="31"/>
        <v>17.622577048619505</v>
      </c>
    </row>
    <row r="528" spans="22:26" x14ac:dyDescent="0.25">
      <c r="V528" s="20">
        <v>1.84</v>
      </c>
      <c r="W528" s="20">
        <f t="shared" si="28"/>
        <v>2.04</v>
      </c>
      <c r="X528" s="22" t="str">
        <f t="shared" si="29"/>
        <v>2.04</v>
      </c>
      <c r="Y528" s="21">
        <f t="shared" si="30"/>
        <v>0</v>
      </c>
      <c r="Z528" s="21">
        <f t="shared" si="31"/>
        <v>17.302151653926522</v>
      </c>
    </row>
    <row r="529" spans="22:26" x14ac:dyDescent="0.25">
      <c r="V529" s="20">
        <v>1.85</v>
      </c>
      <c r="W529" s="20">
        <f t="shared" si="28"/>
        <v>2.04</v>
      </c>
      <c r="X529" s="22" t="str">
        <f t="shared" si="29"/>
        <v>2.04</v>
      </c>
      <c r="Y529" s="21">
        <f t="shared" si="30"/>
        <v>0</v>
      </c>
      <c r="Z529" s="21">
        <f t="shared" si="31"/>
        <v>16.985853776165381</v>
      </c>
    </row>
    <row r="530" spans="22:26" x14ac:dyDescent="0.25">
      <c r="V530" s="20">
        <v>1.86</v>
      </c>
      <c r="W530" s="20">
        <f t="shared" si="28"/>
        <v>2.04</v>
      </c>
      <c r="X530" s="22" t="str">
        <f t="shared" si="29"/>
        <v>2.04</v>
      </c>
      <c r="Y530" s="21">
        <f t="shared" si="30"/>
        <v>0</v>
      </c>
      <c r="Z530" s="21">
        <f t="shared" si="31"/>
        <v>16.673670639079141</v>
      </c>
    </row>
    <row r="531" spans="22:26" x14ac:dyDescent="0.25">
      <c r="V531" s="20">
        <v>1.87</v>
      </c>
      <c r="W531" s="20">
        <f t="shared" si="28"/>
        <v>2.04</v>
      </c>
      <c r="X531" s="22" t="str">
        <f t="shared" si="29"/>
        <v>2.04</v>
      </c>
      <c r="Y531" s="21">
        <f t="shared" si="30"/>
        <v>0</v>
      </c>
      <c r="Z531" s="21">
        <f t="shared" si="31"/>
        <v>16.36558847759007</v>
      </c>
    </row>
    <row r="532" spans="22:26" x14ac:dyDescent="0.25">
      <c r="V532" s="20">
        <v>1.88</v>
      </c>
      <c r="W532" s="20">
        <f t="shared" si="28"/>
        <v>2.04</v>
      </c>
      <c r="X532" s="22" t="str">
        <f t="shared" si="29"/>
        <v>2.04</v>
      </c>
      <c r="Y532" s="21">
        <f t="shared" si="30"/>
        <v>0</v>
      </c>
      <c r="Z532" s="21">
        <f t="shared" si="31"/>
        <v>16.061592561427457</v>
      </c>
    </row>
    <row r="533" spans="22:26" x14ac:dyDescent="0.25">
      <c r="V533" s="20">
        <v>1.89</v>
      </c>
      <c r="W533" s="20">
        <f t="shared" si="28"/>
        <v>2.04</v>
      </c>
      <c r="X533" s="22" t="str">
        <f t="shared" si="29"/>
        <v>2.04</v>
      </c>
      <c r="Y533" s="21">
        <f t="shared" si="30"/>
        <v>0</v>
      </c>
      <c r="Z533" s="21">
        <f t="shared" si="31"/>
        <v>15.761667218798118</v>
      </c>
    </row>
    <row r="534" spans="22:26" x14ac:dyDescent="0.25">
      <c r="V534" s="20">
        <v>1.9</v>
      </c>
      <c r="W534" s="20">
        <f t="shared" si="28"/>
        <v>2.04</v>
      </c>
      <c r="X534" s="22" t="str">
        <f t="shared" si="29"/>
        <v>2.04</v>
      </c>
      <c r="Y534" s="21">
        <f t="shared" si="30"/>
        <v>0</v>
      </c>
      <c r="Z534" s="21">
        <f t="shared" si="31"/>
        <v>15.465795860084759</v>
      </c>
    </row>
    <row r="535" spans="22:26" x14ac:dyDescent="0.25">
      <c r="V535" s="20">
        <v>1.91</v>
      </c>
      <c r="W535" s="20">
        <f t="shared" si="28"/>
        <v>2.04</v>
      </c>
      <c r="X535" s="22" t="str">
        <f t="shared" si="29"/>
        <v>2.04</v>
      </c>
      <c r="Y535" s="21">
        <f t="shared" si="30"/>
        <v>0</v>
      </c>
      <c r="Z535" s="21">
        <f t="shared" si="31"/>
        <v>15.173961001557549</v>
      </c>
    </row>
    <row r="536" spans="22:26" x14ac:dyDescent="0.25">
      <c r="V536" s="20">
        <v>1.92</v>
      </c>
      <c r="W536" s="20">
        <f t="shared" ref="W536:W599" si="32">ROUND(V536*$C$4/SQRT($C$6)+$C$5,2)</f>
        <v>2.04</v>
      </c>
      <c r="X536" s="22" t="str">
        <f t="shared" ref="X536:X599" si="33">CONCATENATE(W536)</f>
        <v>2.04</v>
      </c>
      <c r="Y536" s="21">
        <f t="shared" ref="Y536:Y599" si="34">IF(OR(W536&lt;$E$7,W536&gt;$G$7),0,(EXP(-0.5*V536^2))/($C$4*(1/SQRT($C$6))*SQRT(2*PI())))</f>
        <v>0</v>
      </c>
      <c r="Z536" s="21">
        <f t="shared" ref="Z536:Z599" si="35">IF(AND(W536&gt;=$E$7,W536&lt;=$G$7),0,(EXP(-0.5*V536^2))/($C$4*(1/SQRT($C$6))*SQRT(2*PI())))</f>
        <v>14.886144289084587</v>
      </c>
    </row>
    <row r="537" spans="22:26" x14ac:dyDescent="0.25">
      <c r="V537" s="20">
        <v>1.93</v>
      </c>
      <c r="W537" s="20">
        <f t="shared" si="32"/>
        <v>2.04</v>
      </c>
      <c r="X537" s="22" t="str">
        <f t="shared" si="33"/>
        <v>2.04</v>
      </c>
      <c r="Y537" s="21">
        <f t="shared" si="34"/>
        <v>0</v>
      </c>
      <c r="Z537" s="21">
        <f t="shared" si="35"/>
        <v>14.602326521827212</v>
      </c>
    </row>
    <row r="538" spans="22:26" x14ac:dyDescent="0.25">
      <c r="V538" s="20">
        <v>1.94</v>
      </c>
      <c r="W538" s="20">
        <f t="shared" si="32"/>
        <v>2.04</v>
      </c>
      <c r="X538" s="22" t="str">
        <f t="shared" si="33"/>
        <v>2.04</v>
      </c>
      <c r="Y538" s="21">
        <f t="shared" si="34"/>
        <v>0</v>
      </c>
      <c r="Z538" s="21">
        <f t="shared" si="35"/>
        <v>14.322487675906343</v>
      </c>
    </row>
    <row r="539" spans="22:26" x14ac:dyDescent="0.25">
      <c r="V539" s="20">
        <v>1.95</v>
      </c>
      <c r="W539" s="20">
        <f t="shared" si="32"/>
        <v>2.04</v>
      </c>
      <c r="X539" s="22" t="str">
        <f t="shared" si="33"/>
        <v>2.04</v>
      </c>
      <c r="Y539" s="21">
        <f t="shared" si="34"/>
        <v>0</v>
      </c>
      <c r="Z539" s="21">
        <f t="shared" si="35"/>
        <v>14.046606928026316</v>
      </c>
    </row>
    <row r="540" spans="22:26" x14ac:dyDescent="0.25">
      <c r="V540" s="20">
        <v>1.96</v>
      </c>
      <c r="W540" s="20">
        <f t="shared" si="32"/>
        <v>2.04</v>
      </c>
      <c r="X540" s="22" t="str">
        <f t="shared" si="33"/>
        <v>2.04</v>
      </c>
      <c r="Y540" s="21">
        <f t="shared" si="34"/>
        <v>0</v>
      </c>
      <c r="Z540" s="21">
        <f t="shared" si="35"/>
        <v>13.774662679043026</v>
      </c>
    </row>
    <row r="541" spans="22:26" x14ac:dyDescent="0.25">
      <c r="V541" s="20">
        <v>1.97</v>
      </c>
      <c r="W541" s="20">
        <f t="shared" si="32"/>
        <v>2.04</v>
      </c>
      <c r="X541" s="22" t="str">
        <f t="shared" si="33"/>
        <v>2.04</v>
      </c>
      <c r="Y541" s="21">
        <f t="shared" si="34"/>
        <v>0</v>
      </c>
      <c r="Z541" s="21">
        <f t="shared" si="35"/>
        <v>13.506632577463423</v>
      </c>
    </row>
    <row r="542" spans="22:26" x14ac:dyDescent="0.25">
      <c r="V542" s="20">
        <v>1.98</v>
      </c>
      <c r="W542" s="20">
        <f t="shared" si="32"/>
        <v>2.04</v>
      </c>
      <c r="X542" s="22" t="str">
        <f t="shared" si="33"/>
        <v>2.04</v>
      </c>
      <c r="Y542" s="21">
        <f t="shared" si="34"/>
        <v>0</v>
      </c>
      <c r="Z542" s="21">
        <f t="shared" si="35"/>
        <v>13.242493542863725</v>
      </c>
    </row>
    <row r="543" spans="22:26" x14ac:dyDescent="0.25">
      <c r="V543" s="20">
        <v>1.99</v>
      </c>
      <c r="W543" s="20">
        <f t="shared" si="32"/>
        <v>2.04</v>
      </c>
      <c r="X543" s="22" t="str">
        <f t="shared" si="33"/>
        <v>2.04</v>
      </c>
      <c r="Y543" s="21">
        <f t="shared" si="34"/>
        <v>0</v>
      </c>
      <c r="Z543" s="21">
        <f t="shared" si="35"/>
        <v>12.982221789213982</v>
      </c>
    </row>
    <row r="544" spans="22:26" x14ac:dyDescent="0.25">
      <c r="V544" s="20">
        <v>2</v>
      </c>
      <c r="W544" s="20">
        <f t="shared" si="32"/>
        <v>2.04</v>
      </c>
      <c r="X544" s="22" t="str">
        <f t="shared" si="33"/>
        <v>2.04</v>
      </c>
      <c r="Y544" s="21">
        <f t="shared" si="34"/>
        <v>0</v>
      </c>
      <c r="Z544" s="21">
        <f t="shared" si="35"/>
        <v>12.725792848097029</v>
      </c>
    </row>
    <row r="545" spans="22:26" x14ac:dyDescent="0.25">
      <c r="V545" s="20">
        <v>2.0099999999999998</v>
      </c>
      <c r="W545" s="20">
        <f t="shared" si="32"/>
        <v>2.04</v>
      </c>
      <c r="X545" s="22" t="str">
        <f t="shared" si="33"/>
        <v>2.04</v>
      </c>
      <c r="Y545" s="21">
        <f t="shared" si="34"/>
        <v>0</v>
      </c>
      <c r="Z545" s="21">
        <f t="shared" si="35"/>
        <v>12.473181591809981</v>
      </c>
    </row>
    <row r="546" spans="22:26" x14ac:dyDescent="0.25">
      <c r="V546" s="20">
        <v>2.02</v>
      </c>
      <c r="W546" s="20">
        <f t="shared" si="32"/>
        <v>2.04</v>
      </c>
      <c r="X546" s="22" t="str">
        <f t="shared" si="33"/>
        <v>2.04</v>
      </c>
      <c r="Y546" s="21">
        <f t="shared" si="34"/>
        <v>0</v>
      </c>
      <c r="Z546" s="21">
        <f t="shared" si="35"/>
        <v>12.224362256336978</v>
      </c>
    </row>
    <row r="547" spans="22:26" x14ac:dyDescent="0.25">
      <c r="V547" s="20">
        <v>2.0299999999999998</v>
      </c>
      <c r="W547" s="20">
        <f t="shared" si="32"/>
        <v>2.04</v>
      </c>
      <c r="X547" s="22" t="str">
        <f t="shared" si="33"/>
        <v>2.04</v>
      </c>
      <c r="Y547" s="21">
        <f t="shared" si="34"/>
        <v>0</v>
      </c>
      <c r="Z547" s="21">
        <f t="shared" si="35"/>
        <v>11.979308464182052</v>
      </c>
    </row>
    <row r="548" spans="22:26" x14ac:dyDescent="0.25">
      <c r="V548" s="20">
        <v>2.04</v>
      </c>
      <c r="W548" s="20">
        <f t="shared" si="32"/>
        <v>2.04</v>
      </c>
      <c r="X548" s="22" t="str">
        <f t="shared" si="33"/>
        <v>2.04</v>
      </c>
      <c r="Y548" s="21">
        <f t="shared" si="34"/>
        <v>0</v>
      </c>
      <c r="Z548" s="21">
        <f t="shared" si="35"/>
        <v>11.737993247051186</v>
      </c>
    </row>
    <row r="549" spans="22:26" x14ac:dyDescent="0.25">
      <c r="V549" s="20">
        <v>2.0499999999999998</v>
      </c>
      <c r="W549" s="20">
        <f t="shared" si="32"/>
        <v>2.04</v>
      </c>
      <c r="X549" s="22" t="str">
        <f t="shared" si="33"/>
        <v>2.04</v>
      </c>
      <c r="Y549" s="21">
        <f t="shared" si="34"/>
        <v>0</v>
      </c>
      <c r="Z549" s="21">
        <f t="shared" si="35"/>
        <v>11.500389068373384</v>
      </c>
    </row>
    <row r="550" spans="22:26" x14ac:dyDescent="0.25">
      <c r="V550" s="20">
        <v>2.06</v>
      </c>
      <c r="W550" s="20">
        <f t="shared" si="32"/>
        <v>2.04</v>
      </c>
      <c r="X550" s="22" t="str">
        <f t="shared" si="33"/>
        <v>2.04</v>
      </c>
      <c r="Y550" s="21">
        <f t="shared" si="34"/>
        <v>0</v>
      </c>
      <c r="Z550" s="21">
        <f t="shared" si="35"/>
        <v>11.266467845650279</v>
      </c>
    </row>
    <row r="551" spans="22:26" x14ac:dyDescent="0.25">
      <c r="V551" s="20">
        <v>2.0699999999999998</v>
      </c>
      <c r="W551" s="20">
        <f t="shared" si="32"/>
        <v>2.04</v>
      </c>
      <c r="X551" s="22" t="str">
        <f t="shared" si="33"/>
        <v>2.04</v>
      </c>
      <c r="Y551" s="21">
        <f t="shared" si="34"/>
        <v>0</v>
      </c>
      <c r="Z551" s="21">
        <f t="shared" si="35"/>
        <v>11.036200972624744</v>
      </c>
    </row>
    <row r="552" spans="22:26" x14ac:dyDescent="0.25">
      <c r="V552" s="20">
        <v>2.08</v>
      </c>
      <c r="W552" s="20">
        <f t="shared" si="32"/>
        <v>2.04</v>
      </c>
      <c r="X552" s="22" t="str">
        <f t="shared" si="33"/>
        <v>2.04</v>
      </c>
      <c r="Y552" s="21">
        <f t="shared" si="34"/>
        <v>0</v>
      </c>
      <c r="Z552" s="21">
        <f t="shared" si="35"/>
        <v>10.809559341258792</v>
      </c>
    </row>
    <row r="553" spans="22:26" x14ac:dyDescent="0.25">
      <c r="V553" s="20">
        <v>2.09</v>
      </c>
      <c r="W553" s="20">
        <f t="shared" si="32"/>
        <v>2.04</v>
      </c>
      <c r="X553" s="22" t="str">
        <f t="shared" si="33"/>
        <v>2.04</v>
      </c>
      <c r="Y553" s="21">
        <f t="shared" si="34"/>
        <v>0</v>
      </c>
      <c r="Z553" s="21">
        <f t="shared" si="35"/>
        <v>10.586513363511777</v>
      </c>
    </row>
    <row r="554" spans="22:26" x14ac:dyDescent="0.25">
      <c r="V554" s="20">
        <v>2.1</v>
      </c>
      <c r="W554" s="20">
        <f t="shared" si="32"/>
        <v>2.04</v>
      </c>
      <c r="X554" s="22" t="str">
        <f t="shared" si="33"/>
        <v>2.04</v>
      </c>
      <c r="Y554" s="21">
        <f t="shared" si="34"/>
        <v>0</v>
      </c>
      <c r="Z554" s="21">
        <f t="shared" si="35"/>
        <v>10.367032992909815</v>
      </c>
    </row>
    <row r="555" spans="22:26" x14ac:dyDescent="0.25">
      <c r="V555" s="20">
        <v>2.11</v>
      </c>
      <c r="W555" s="20">
        <f t="shared" si="32"/>
        <v>2.04</v>
      </c>
      <c r="X555" s="22" t="str">
        <f t="shared" si="33"/>
        <v>2.04</v>
      </c>
      <c r="Y555" s="21">
        <f t="shared" si="34"/>
        <v>0</v>
      </c>
      <c r="Z555" s="21">
        <f t="shared" si="35"/>
        <v>10.151087745898211</v>
      </c>
    </row>
    <row r="556" spans="22:26" x14ac:dyDescent="0.25">
      <c r="V556" s="20">
        <v>2.12</v>
      </c>
      <c r="W556" s="20">
        <f t="shared" si="32"/>
        <v>2.04</v>
      </c>
      <c r="X556" s="22" t="str">
        <f t="shared" si="33"/>
        <v>2.04</v>
      </c>
      <c r="Y556" s="21">
        <f t="shared" si="34"/>
        <v>0</v>
      </c>
      <c r="Z556" s="21">
        <f t="shared" si="35"/>
        <v>9.9386467229683593</v>
      </c>
    </row>
    <row r="557" spans="22:26" x14ac:dyDescent="0.25">
      <c r="V557" s="20">
        <v>2.13</v>
      </c>
      <c r="W557" s="20">
        <f t="shared" si="32"/>
        <v>2.04</v>
      </c>
      <c r="X557" s="22" t="str">
        <f t="shared" si="33"/>
        <v>2.04</v>
      </c>
      <c r="Y557" s="21">
        <f t="shared" si="34"/>
        <v>0</v>
      </c>
      <c r="Z557" s="21">
        <f t="shared" si="35"/>
        <v>9.729678629551552</v>
      </c>
    </row>
    <row r="558" spans="22:26" x14ac:dyDescent="0.25">
      <c r="V558" s="20">
        <v>2.14</v>
      </c>
      <c r="W558" s="20">
        <f t="shared" si="32"/>
        <v>2.04</v>
      </c>
      <c r="X558" s="22" t="str">
        <f t="shared" si="33"/>
        <v>2.04</v>
      </c>
      <c r="Y558" s="21">
        <f t="shared" si="34"/>
        <v>0</v>
      </c>
      <c r="Z558" s="21">
        <f t="shared" si="35"/>
        <v>9.5241517966718678</v>
      </c>
    </row>
    <row r="559" spans="22:26" x14ac:dyDescent="0.25">
      <c r="V559" s="20">
        <v>2.15</v>
      </c>
      <c r="W559" s="20">
        <f t="shared" si="32"/>
        <v>2.04</v>
      </c>
      <c r="X559" s="22" t="str">
        <f t="shared" si="33"/>
        <v>2.04</v>
      </c>
      <c r="Y559" s="21">
        <f t="shared" si="34"/>
        <v>0</v>
      </c>
      <c r="Z559" s="21">
        <f t="shared" si="35"/>
        <v>9.3220342013512223</v>
      </c>
    </row>
    <row r="560" spans="22:26" x14ac:dyDescent="0.25">
      <c r="V560" s="20">
        <v>2.16</v>
      </c>
      <c r="W560" s="20">
        <f t="shared" si="32"/>
        <v>2.04</v>
      </c>
      <c r="X560" s="22" t="str">
        <f t="shared" si="33"/>
        <v>2.04</v>
      </c>
      <c r="Y560" s="21">
        <f t="shared" si="34"/>
        <v>0</v>
      </c>
      <c r="Z560" s="21">
        <f t="shared" si="35"/>
        <v>9.1232934867593549</v>
      </c>
    </row>
    <row r="561" spans="22:26" x14ac:dyDescent="0.25">
      <c r="V561" s="20">
        <v>2.17</v>
      </c>
      <c r="W561" s="20">
        <f t="shared" si="32"/>
        <v>2.04</v>
      </c>
      <c r="X561" s="22" t="str">
        <f t="shared" si="33"/>
        <v>2.04</v>
      </c>
      <c r="Y561" s="21">
        <f t="shared" si="34"/>
        <v>0</v>
      </c>
      <c r="Z561" s="21">
        <f t="shared" si="35"/>
        <v>8.9278969821024852</v>
      </c>
    </row>
    <row r="562" spans="22:26" x14ac:dyDescent="0.25">
      <c r="V562" s="20">
        <v>2.1800000000000002</v>
      </c>
      <c r="W562" s="20">
        <f t="shared" si="32"/>
        <v>2.04</v>
      </c>
      <c r="X562" s="22" t="str">
        <f t="shared" si="33"/>
        <v>2.04</v>
      </c>
      <c r="Y562" s="21">
        <f t="shared" si="34"/>
        <v>0</v>
      </c>
      <c r="Z562" s="21">
        <f t="shared" si="35"/>
        <v>8.7358117222441134</v>
      </c>
    </row>
    <row r="563" spans="22:26" x14ac:dyDescent="0.25">
      <c r="V563" s="20">
        <v>2.19</v>
      </c>
      <c r="W563" s="20">
        <f t="shared" si="32"/>
        <v>2.04</v>
      </c>
      <c r="X563" s="22" t="str">
        <f t="shared" si="33"/>
        <v>2.04</v>
      </c>
      <c r="Y563" s="21">
        <f t="shared" si="34"/>
        <v>0</v>
      </c>
      <c r="Z563" s="21">
        <f t="shared" si="35"/>
        <v>8.5470044670522665</v>
      </c>
    </row>
    <row r="564" spans="22:26" x14ac:dyDescent="0.25">
      <c r="V564" s="20">
        <v>2.2000000000000002</v>
      </c>
      <c r="W564" s="20">
        <f t="shared" si="32"/>
        <v>2.04</v>
      </c>
      <c r="X564" s="22" t="str">
        <f t="shared" si="33"/>
        <v>2.04</v>
      </c>
      <c r="Y564" s="21">
        <f t="shared" si="34"/>
        <v>0</v>
      </c>
      <c r="Z564" s="21">
        <f t="shared" si="35"/>
        <v>8.3614417204673437</v>
      </c>
    </row>
    <row r="565" spans="22:26" x14ac:dyDescent="0.25">
      <c r="V565" s="20">
        <v>2.21</v>
      </c>
      <c r="W565" s="20">
        <f t="shared" si="32"/>
        <v>2.04</v>
      </c>
      <c r="X565" s="22" t="str">
        <f t="shared" si="33"/>
        <v>2.04</v>
      </c>
      <c r="Y565" s="21">
        <f t="shared" si="34"/>
        <v>0</v>
      </c>
      <c r="Z565" s="21">
        <f t="shared" si="35"/>
        <v>8.1790897492854739</v>
      </c>
    </row>
    <row r="566" spans="22:26" x14ac:dyDescent="0.25">
      <c r="V566" s="20">
        <v>2.2200000000000002</v>
      </c>
      <c r="W566" s="20">
        <f t="shared" si="32"/>
        <v>2.04</v>
      </c>
      <c r="X566" s="22" t="str">
        <f t="shared" si="33"/>
        <v>2.04</v>
      </c>
      <c r="Y566" s="21">
        <f t="shared" si="34"/>
        <v>0</v>
      </c>
      <c r="Z566" s="21">
        <f t="shared" si="35"/>
        <v>7.9999146016521747</v>
      </c>
    </row>
    <row r="567" spans="22:26" x14ac:dyDescent="0.25">
      <c r="V567" s="20">
        <v>2.23</v>
      </c>
      <c r="W567" s="20">
        <f t="shared" si="32"/>
        <v>2.04</v>
      </c>
      <c r="X567" s="22" t="str">
        <f t="shared" si="33"/>
        <v>2.04</v>
      </c>
      <c r="Y567" s="21">
        <f t="shared" si="34"/>
        <v>0</v>
      </c>
      <c r="Z567" s="21">
        <f t="shared" si="35"/>
        <v>7.823882125261826</v>
      </c>
    </row>
    <row r="568" spans="22:26" x14ac:dyDescent="0.25">
      <c r="V568" s="20">
        <v>2.2400000000000002</v>
      </c>
      <c r="W568" s="20">
        <f t="shared" si="32"/>
        <v>2.04</v>
      </c>
      <c r="X568" s="22" t="str">
        <f t="shared" si="33"/>
        <v>2.04</v>
      </c>
      <c r="Y568" s="21">
        <f t="shared" si="34"/>
        <v>0</v>
      </c>
      <c r="Z568" s="21">
        <f t="shared" si="35"/>
        <v>7.6509579852583922</v>
      </c>
    </row>
    <row r="569" spans="22:26" x14ac:dyDescent="0.25">
      <c r="V569" s="20">
        <v>2.25</v>
      </c>
      <c r="W569" s="20">
        <f t="shared" si="32"/>
        <v>2.04</v>
      </c>
      <c r="X569" s="22" t="str">
        <f t="shared" si="33"/>
        <v>2.04</v>
      </c>
      <c r="Y569" s="21">
        <f t="shared" si="34"/>
        <v>0</v>
      </c>
      <c r="Z569" s="21">
        <f t="shared" si="35"/>
        <v>7.4811076818334952</v>
      </c>
    </row>
    <row r="570" spans="22:26" x14ac:dyDescent="0.25">
      <c r="V570" s="20">
        <v>2.2599999999999998</v>
      </c>
      <c r="W570" s="20">
        <f t="shared" si="32"/>
        <v>2.04</v>
      </c>
      <c r="X570" s="22" t="str">
        <f t="shared" si="33"/>
        <v>2.04</v>
      </c>
      <c r="Y570" s="21">
        <f t="shared" si="34"/>
        <v>0</v>
      </c>
      <c r="Z570" s="21">
        <f t="shared" si="35"/>
        <v>7.3142965675178768</v>
      </c>
    </row>
    <row r="571" spans="22:26" x14ac:dyDescent="0.25">
      <c r="V571" s="20">
        <v>2.27</v>
      </c>
      <c r="W571" s="20">
        <f t="shared" si="32"/>
        <v>2.04</v>
      </c>
      <c r="X571" s="22" t="str">
        <f t="shared" si="33"/>
        <v>2.04</v>
      </c>
      <c r="Y571" s="21">
        <f t="shared" si="34"/>
        <v>0</v>
      </c>
      <c r="Z571" s="21">
        <f t="shared" si="35"/>
        <v>7.1504898641629167</v>
      </c>
    </row>
    <row r="572" spans="22:26" x14ac:dyDescent="0.25">
      <c r="V572" s="20">
        <v>2.2799999999999998</v>
      </c>
      <c r="W572" s="20">
        <f t="shared" si="32"/>
        <v>2.04</v>
      </c>
      <c r="X572" s="22" t="str">
        <f t="shared" si="33"/>
        <v>2.04</v>
      </c>
      <c r="Y572" s="21">
        <f t="shared" si="34"/>
        <v>0</v>
      </c>
      <c r="Z572" s="21">
        <f t="shared" si="35"/>
        <v>6.9896526796089526</v>
      </c>
    </row>
    <row r="573" spans="22:26" x14ac:dyDescent="0.25">
      <c r="V573" s="20">
        <v>2.29</v>
      </c>
      <c r="W573" s="20">
        <f t="shared" si="32"/>
        <v>2.04</v>
      </c>
      <c r="X573" s="22" t="str">
        <f t="shared" si="33"/>
        <v>2.04</v>
      </c>
      <c r="Y573" s="21">
        <f t="shared" si="34"/>
        <v>0</v>
      </c>
      <c r="Z573" s="21">
        <f t="shared" si="35"/>
        <v>6.8317500240374445</v>
      </c>
    </row>
    <row r="574" spans="22:26" x14ac:dyDescent="0.25">
      <c r="V574" s="20">
        <v>2.2999999999999998</v>
      </c>
      <c r="W574" s="20">
        <f t="shared" si="32"/>
        <v>2.04</v>
      </c>
      <c r="X574" s="22" t="str">
        <f t="shared" si="33"/>
        <v>2.04</v>
      </c>
      <c r="Y574" s="21">
        <f t="shared" si="34"/>
        <v>0</v>
      </c>
      <c r="Z574" s="21">
        <f t="shared" si="35"/>
        <v>6.6767468260044884</v>
      </c>
    </row>
    <row r="575" spans="22:26" x14ac:dyDescent="0.25">
      <c r="V575" s="20">
        <v>2.31</v>
      </c>
      <c r="W575" s="20">
        <f t="shared" si="32"/>
        <v>2.04</v>
      </c>
      <c r="X575" s="22" t="str">
        <f t="shared" si="33"/>
        <v>2.04</v>
      </c>
      <c r="Y575" s="21">
        <f t="shared" si="34"/>
        <v>0</v>
      </c>
      <c r="Z575" s="21">
        <f t="shared" si="35"/>
        <v>6.524607948153184</v>
      </c>
    </row>
    <row r="576" spans="22:26" x14ac:dyDescent="0.25">
      <c r="V576" s="20">
        <v>2.3199999999999998</v>
      </c>
      <c r="W576" s="20">
        <f t="shared" si="32"/>
        <v>2.04</v>
      </c>
      <c r="X576" s="22" t="str">
        <f t="shared" si="33"/>
        <v>2.04</v>
      </c>
      <c r="Y576" s="21">
        <f t="shared" si="34"/>
        <v>0</v>
      </c>
      <c r="Z576" s="21">
        <f t="shared" si="35"/>
        <v>6.3752982026029645</v>
      </c>
    </row>
    <row r="577" spans="22:26" x14ac:dyDescent="0.25">
      <c r="V577" s="20">
        <v>2.33</v>
      </c>
      <c r="W577" s="20">
        <f t="shared" si="32"/>
        <v>2.04</v>
      </c>
      <c r="X577" s="22" t="str">
        <f t="shared" si="33"/>
        <v>2.04</v>
      </c>
      <c r="Y577" s="21">
        <f t="shared" si="34"/>
        <v>0</v>
      </c>
      <c r="Z577" s="21">
        <f t="shared" si="35"/>
        <v>6.2287823660139052</v>
      </c>
    </row>
    <row r="578" spans="22:26" x14ac:dyDescent="0.25">
      <c r="V578" s="20">
        <v>2.34</v>
      </c>
      <c r="W578" s="20">
        <f t="shared" si="32"/>
        <v>2.04</v>
      </c>
      <c r="X578" s="22" t="str">
        <f t="shared" si="33"/>
        <v>2.04</v>
      </c>
      <c r="Y578" s="21">
        <f t="shared" si="34"/>
        <v>0</v>
      </c>
      <c r="Z578" s="21">
        <f t="shared" si="35"/>
        <v>6.0850251943246496</v>
      </c>
    </row>
    <row r="579" spans="22:26" x14ac:dyDescent="0.25">
      <c r="V579" s="20">
        <v>2.35</v>
      </c>
      <c r="W579" s="20">
        <f t="shared" si="32"/>
        <v>2.04</v>
      </c>
      <c r="X579" s="22" t="str">
        <f t="shared" si="33"/>
        <v>2.04</v>
      </c>
      <c r="Y579" s="21">
        <f t="shared" si="34"/>
        <v>0</v>
      </c>
      <c r="Z579" s="21">
        <f t="shared" si="35"/>
        <v>5.9439914371625298</v>
      </c>
    </row>
    <row r="580" spans="22:26" x14ac:dyDescent="0.25">
      <c r="V580" s="20">
        <v>2.36</v>
      </c>
      <c r="W580" s="20">
        <f t="shared" si="32"/>
        <v>2.04</v>
      </c>
      <c r="X580" s="22" t="str">
        <f t="shared" si="33"/>
        <v>2.04</v>
      </c>
      <c r="Y580" s="21">
        <f t="shared" si="34"/>
        <v>0</v>
      </c>
      <c r="Z580" s="21">
        <f t="shared" si="35"/>
        <v>5.8056458519250471</v>
      </c>
    </row>
    <row r="581" spans="22:26" x14ac:dyDescent="0.25">
      <c r="V581" s="20">
        <v>2.37</v>
      </c>
      <c r="W581" s="20">
        <f t="shared" si="32"/>
        <v>2.04</v>
      </c>
      <c r="X581" s="22" t="str">
        <f t="shared" si="33"/>
        <v>2.04</v>
      </c>
      <c r="Y581" s="21">
        <f t="shared" si="34"/>
        <v>0</v>
      </c>
      <c r="Z581" s="21">
        <f t="shared" si="35"/>
        <v>5.6699532175317184</v>
      </c>
    </row>
    <row r="582" spans="22:26" x14ac:dyDescent="0.25">
      <c r="V582" s="20">
        <v>2.38</v>
      </c>
      <c r="W582" s="20">
        <f t="shared" si="32"/>
        <v>2.04</v>
      </c>
      <c r="X582" s="22" t="str">
        <f t="shared" si="33"/>
        <v>2.04</v>
      </c>
      <c r="Y582" s="21">
        <f t="shared" si="34"/>
        <v>0</v>
      </c>
      <c r="Z582" s="21">
        <f t="shared" si="35"/>
        <v>5.5368783478460282</v>
      </c>
    </row>
    <row r="583" spans="22:26" x14ac:dyDescent="0.25">
      <c r="V583" s="20">
        <v>2.39</v>
      </c>
      <c r="W583" s="20">
        <f t="shared" si="32"/>
        <v>2.04</v>
      </c>
      <c r="X583" s="22" t="str">
        <f t="shared" si="33"/>
        <v>2.04</v>
      </c>
      <c r="Y583" s="21">
        <f t="shared" si="34"/>
        <v>0</v>
      </c>
      <c r="Z583" s="21">
        <f t="shared" si="35"/>
        <v>5.4063861047669706</v>
      </c>
    </row>
    <row r="584" spans="22:26" x14ac:dyDescent="0.25">
      <c r="V584" s="20">
        <v>2.4</v>
      </c>
      <c r="W584" s="20">
        <f t="shared" si="32"/>
        <v>2.04</v>
      </c>
      <c r="X584" s="22" t="str">
        <f t="shared" si="33"/>
        <v>2.04</v>
      </c>
      <c r="Y584" s="21">
        <f t="shared" si="34"/>
        <v>0</v>
      </c>
      <c r="Z584" s="21">
        <f t="shared" si="35"/>
        <v>5.2784414109903297</v>
      </c>
    </row>
    <row r="585" spans="22:26" x14ac:dyDescent="0.25">
      <c r="V585" s="20">
        <v>2.41</v>
      </c>
      <c r="W585" s="20">
        <f t="shared" si="32"/>
        <v>2.04</v>
      </c>
      <c r="X585" s="22" t="str">
        <f t="shared" si="33"/>
        <v>2.04</v>
      </c>
      <c r="Y585" s="21">
        <f t="shared" si="34"/>
        <v>0</v>
      </c>
      <c r="Z585" s="21">
        <f t="shared" si="35"/>
        <v>5.1530092624397419</v>
      </c>
    </row>
    <row r="586" spans="22:26" x14ac:dyDescent="0.25">
      <c r="V586" s="20">
        <v>2.42</v>
      </c>
      <c r="W586" s="20">
        <f t="shared" si="32"/>
        <v>2.04</v>
      </c>
      <c r="X586" s="22" t="str">
        <f t="shared" si="33"/>
        <v>2.04</v>
      </c>
      <c r="Y586" s="21">
        <f t="shared" si="34"/>
        <v>0</v>
      </c>
      <c r="Z586" s="21">
        <f t="shared" si="35"/>
        <v>5.0300547403680653</v>
      </c>
    </row>
    <row r="587" spans="22:26" x14ac:dyDescent="0.25">
      <c r="V587" s="20">
        <v>2.4300000000000002</v>
      </c>
      <c r="W587" s="20">
        <f t="shared" si="32"/>
        <v>2.04</v>
      </c>
      <c r="X587" s="22" t="str">
        <f t="shared" si="33"/>
        <v>2.04</v>
      </c>
      <c r="Y587" s="21">
        <f t="shared" si="34"/>
        <v>0</v>
      </c>
      <c r="Z587" s="21">
        <f t="shared" si="35"/>
        <v>4.9095430231295829</v>
      </c>
    </row>
    <row r="588" spans="22:26" x14ac:dyDescent="0.25">
      <c r="V588" s="20">
        <v>2.44</v>
      </c>
      <c r="W588" s="20">
        <f t="shared" si="32"/>
        <v>2.04</v>
      </c>
      <c r="X588" s="22" t="str">
        <f t="shared" si="33"/>
        <v>2.04</v>
      </c>
      <c r="Y588" s="21">
        <f t="shared" si="34"/>
        <v>0</v>
      </c>
      <c r="Z588" s="21">
        <f t="shared" si="35"/>
        <v>4.7914393976239857</v>
      </c>
    </row>
    <row r="589" spans="22:26" x14ac:dyDescent="0.25">
      <c r="V589" s="20">
        <v>2.4500000000000002</v>
      </c>
      <c r="W589" s="20">
        <f t="shared" si="32"/>
        <v>2.04</v>
      </c>
      <c r="X589" s="22" t="str">
        <f t="shared" si="33"/>
        <v>2.04</v>
      </c>
      <c r="Y589" s="21">
        <f t="shared" si="34"/>
        <v>0</v>
      </c>
      <c r="Z589" s="21">
        <f t="shared" si="35"/>
        <v>4.6757092704130683</v>
      </c>
    </row>
    <row r="590" spans="22:26" x14ac:dyDescent="0.25">
      <c r="V590" s="20">
        <v>2.46</v>
      </c>
      <c r="W590" s="20">
        <f t="shared" si="32"/>
        <v>2.04</v>
      </c>
      <c r="X590" s="22" t="str">
        <f t="shared" si="33"/>
        <v>2.04</v>
      </c>
      <c r="Y590" s="21">
        <f t="shared" si="34"/>
        <v>0</v>
      </c>
      <c r="Z590" s="21">
        <f t="shared" si="35"/>
        <v>4.5623181785115303</v>
      </c>
    </row>
    <row r="591" spans="22:26" x14ac:dyDescent="0.25">
      <c r="V591" s="20">
        <v>2.4700000000000002</v>
      </c>
      <c r="W591" s="20">
        <f t="shared" si="32"/>
        <v>2.04</v>
      </c>
      <c r="X591" s="22" t="str">
        <f t="shared" si="33"/>
        <v>2.04</v>
      </c>
      <c r="Y591" s="21">
        <f t="shared" si="34"/>
        <v>0</v>
      </c>
      <c r="Z591" s="21">
        <f t="shared" si="35"/>
        <v>4.4512317998531463</v>
      </c>
    </row>
    <row r="592" spans="22:26" x14ac:dyDescent="0.25">
      <c r="V592" s="20">
        <v>2.48</v>
      </c>
      <c r="W592" s="20">
        <f t="shared" si="32"/>
        <v>2.04</v>
      </c>
      <c r="X592" s="22" t="str">
        <f t="shared" si="33"/>
        <v>2.04</v>
      </c>
      <c r="Y592" s="21">
        <f t="shared" si="34"/>
        <v>0</v>
      </c>
      <c r="Z592" s="21">
        <f t="shared" si="35"/>
        <v>4.3424159634341581</v>
      </c>
    </row>
    <row r="593" spans="22:26" x14ac:dyDescent="0.25">
      <c r="V593" s="20">
        <v>2.4900000000000002</v>
      </c>
      <c r="W593" s="20">
        <f t="shared" si="32"/>
        <v>2.04</v>
      </c>
      <c r="X593" s="22" t="str">
        <f t="shared" si="33"/>
        <v>2.04</v>
      </c>
      <c r="Y593" s="21">
        <f t="shared" si="34"/>
        <v>0</v>
      </c>
      <c r="Z593" s="21">
        <f t="shared" si="35"/>
        <v>4.2358366591354857</v>
      </c>
    </row>
    <row r="594" spans="22:26" x14ac:dyDescent="0.25">
      <c r="V594" s="20">
        <v>2.5</v>
      </c>
      <c r="W594" s="20">
        <f t="shared" si="32"/>
        <v>2.04</v>
      </c>
      <c r="X594" s="22" t="str">
        <f t="shared" si="33"/>
        <v>2.04</v>
      </c>
      <c r="Y594" s="21">
        <f t="shared" si="34"/>
        <v>0</v>
      </c>
      <c r="Z594" s="21">
        <f t="shared" si="35"/>
        <v>4.1314600472259411</v>
      </c>
    </row>
    <row r="595" spans="22:26" x14ac:dyDescent="0.25">
      <c r="V595" s="20">
        <v>2.5099999999999998</v>
      </c>
      <c r="W595" s="20">
        <f t="shared" si="32"/>
        <v>2.04</v>
      </c>
      <c r="X595" s="22" t="str">
        <f t="shared" si="33"/>
        <v>2.04</v>
      </c>
      <c r="Y595" s="21">
        <f t="shared" si="34"/>
        <v>0</v>
      </c>
      <c r="Z595" s="21">
        <f t="shared" si="35"/>
        <v>4.0292524675484795</v>
      </c>
    </row>
    <row r="596" spans="22:26" x14ac:dyDescent="0.25">
      <c r="V596" s="20">
        <v>2.52</v>
      </c>
      <c r="W596" s="20">
        <f t="shared" si="32"/>
        <v>2.04</v>
      </c>
      <c r="X596" s="22" t="str">
        <f t="shared" si="33"/>
        <v>2.04</v>
      </c>
      <c r="Y596" s="21">
        <f t="shared" si="34"/>
        <v>0</v>
      </c>
      <c r="Z596" s="21">
        <f t="shared" si="35"/>
        <v>3.9291804483918966</v>
      </c>
    </row>
    <row r="597" spans="22:26" x14ac:dyDescent="0.25">
      <c r="V597" s="20">
        <v>2.5299999999999998</v>
      </c>
      <c r="W597" s="20">
        <f t="shared" si="32"/>
        <v>2.04</v>
      </c>
      <c r="X597" s="22" t="str">
        <f t="shared" si="33"/>
        <v>2.04</v>
      </c>
      <c r="Y597" s="21">
        <f t="shared" si="34"/>
        <v>0</v>
      </c>
      <c r="Z597" s="21">
        <f t="shared" si="35"/>
        <v>3.8312107150504731</v>
      </c>
    </row>
    <row r="598" spans="22:26" x14ac:dyDescent="0.25">
      <c r="V598" s="20">
        <v>2.54</v>
      </c>
      <c r="W598" s="20">
        <f t="shared" si="32"/>
        <v>2.04</v>
      </c>
      <c r="X598" s="22" t="str">
        <f t="shared" si="33"/>
        <v>2.04</v>
      </c>
      <c r="Y598" s="21">
        <f t="shared" si="34"/>
        <v>0</v>
      </c>
      <c r="Z598" s="21">
        <f t="shared" si="35"/>
        <v>3.735310198074111</v>
      </c>
    </row>
    <row r="599" spans="22:26" x14ac:dyDescent="0.25">
      <c r="V599" s="20">
        <v>2.5499999999999998</v>
      </c>
      <c r="W599" s="20">
        <f t="shared" si="32"/>
        <v>2.04</v>
      </c>
      <c r="X599" s="22" t="str">
        <f t="shared" si="33"/>
        <v>2.04</v>
      </c>
      <c r="Y599" s="21">
        <f t="shared" si="34"/>
        <v>0</v>
      </c>
      <c r="Z599" s="21">
        <f t="shared" si="35"/>
        <v>3.6414460412119278</v>
      </c>
    </row>
    <row r="600" spans="22:26" x14ac:dyDescent="0.25">
      <c r="V600" s="20">
        <v>2.56</v>
      </c>
      <c r="W600" s="20">
        <f t="shared" ref="W600:W663" si="36">ROUND(V600*$C$4/SQRT($C$6)+$C$5,2)</f>
        <v>2.04</v>
      </c>
      <c r="X600" s="22" t="str">
        <f t="shared" ref="X600:X663" si="37">CONCATENATE(W600)</f>
        <v>2.04</v>
      </c>
      <c r="Y600" s="21">
        <f t="shared" ref="Y600:Y664" si="38">IF(OR(W600&lt;$E$7,W600&gt;$G$7),0,(EXP(-0.5*V600^2))/($C$4*(1/SQRT($C$6))*SQRT(2*PI())))</f>
        <v>0</v>
      </c>
      <c r="Z600" s="21">
        <f t="shared" ref="Z600:Z664" si="39">IF(AND(W600&gt;=$E$7,W600&lt;=$G$7),0,(EXP(-0.5*V600^2))/($C$4*(1/SQRT($C$6))*SQRT(2*PI())))</f>
        <v>3.5495856090520816</v>
      </c>
    </row>
    <row r="601" spans="22:26" x14ac:dyDescent="0.25">
      <c r="V601" s="20">
        <v>2.57</v>
      </c>
      <c r="W601" s="20">
        <f t="shared" si="36"/>
        <v>2.04</v>
      </c>
      <c r="X601" s="22" t="str">
        <f t="shared" si="37"/>
        <v>2.04</v>
      </c>
      <c r="Y601" s="21">
        <f t="shared" si="38"/>
        <v>0</v>
      </c>
      <c r="Z601" s="21">
        <f t="shared" si="39"/>
        <v>3.459696494361026</v>
      </c>
    </row>
    <row r="602" spans="22:26" x14ac:dyDescent="0.25">
      <c r="V602" s="20">
        <v>2.58</v>
      </c>
      <c r="W602" s="20">
        <f t="shared" si="36"/>
        <v>2.04</v>
      </c>
      <c r="X602" s="22" t="str">
        <f t="shared" si="37"/>
        <v>2.04</v>
      </c>
      <c r="Y602" s="21">
        <f t="shared" si="38"/>
        <v>0</v>
      </c>
      <c r="Z602" s="21">
        <f t="shared" si="39"/>
        <v>3.3717465251253063</v>
      </c>
    </row>
    <row r="603" spans="22:26" x14ac:dyDescent="0.25">
      <c r="V603" s="20">
        <v>2.59</v>
      </c>
      <c r="W603" s="20">
        <f t="shared" si="36"/>
        <v>2.04</v>
      </c>
      <c r="X603" s="22" t="str">
        <f t="shared" si="37"/>
        <v>2.04</v>
      </c>
      <c r="Y603" s="21">
        <f t="shared" si="38"/>
        <v>0</v>
      </c>
      <c r="Z603" s="21">
        <f t="shared" si="39"/>
        <v>3.2857037712993322</v>
      </c>
    </row>
    <row r="604" spans="22:26" x14ac:dyDescent="0.25">
      <c r="V604" s="20">
        <v>2.6</v>
      </c>
      <c r="W604" s="20">
        <f t="shared" si="36"/>
        <v>2.04</v>
      </c>
      <c r="X604" s="22" t="str">
        <f t="shared" si="37"/>
        <v>2.04</v>
      </c>
      <c r="Y604" s="21">
        <f t="shared" si="38"/>
        <v>0</v>
      </c>
      <c r="Z604" s="21">
        <f t="shared" si="39"/>
        <v>3.2015365512624467</v>
      </c>
    </row>
    <row r="605" spans="22:26" x14ac:dyDescent="0.25">
      <c r="V605" s="20">
        <v>2.61</v>
      </c>
      <c r="W605" s="20">
        <f t="shared" si="36"/>
        <v>2.04</v>
      </c>
      <c r="X605" s="22" t="str">
        <f t="shared" si="37"/>
        <v>2.04</v>
      </c>
      <c r="Y605" s="21">
        <f t="shared" si="38"/>
        <v>0</v>
      </c>
      <c r="Z605" s="21">
        <f t="shared" si="39"/>
        <v>3.119213437989004</v>
      </c>
    </row>
    <row r="606" spans="22:26" x14ac:dyDescent="0.25">
      <c r="V606" s="20">
        <v>2.62</v>
      </c>
      <c r="W606" s="20">
        <f t="shared" si="36"/>
        <v>2.04</v>
      </c>
      <c r="X606" s="22" t="str">
        <f t="shared" si="37"/>
        <v>2.04</v>
      </c>
      <c r="Y606" s="21">
        <f t="shared" si="38"/>
        <v>0</v>
      </c>
      <c r="Z606" s="21">
        <f t="shared" si="39"/>
        <v>3.0387032649349672</v>
      </c>
    </row>
    <row r="607" spans="22:26" x14ac:dyDescent="0.25">
      <c r="V607" s="20">
        <v>2.63</v>
      </c>
      <c r="W607" s="20">
        <f t="shared" si="36"/>
        <v>2.04</v>
      </c>
      <c r="X607" s="22" t="str">
        <f t="shared" si="37"/>
        <v>2.04</v>
      </c>
      <c r="Y607" s="21">
        <f t="shared" si="38"/>
        <v>0</v>
      </c>
      <c r="Z607" s="21">
        <f t="shared" si="39"/>
        <v>2.9599751316449701</v>
      </c>
    </row>
    <row r="608" spans="22:26" x14ac:dyDescent="0.25">
      <c r="V608" s="20">
        <v>2.64</v>
      </c>
      <c r="W608" s="20">
        <f t="shared" si="36"/>
        <v>2.04</v>
      </c>
      <c r="X608" s="22" t="str">
        <f t="shared" si="37"/>
        <v>2.04</v>
      </c>
      <c r="Y608" s="21">
        <f t="shared" si="38"/>
        <v>0</v>
      </c>
      <c r="Z608" s="21">
        <f t="shared" si="39"/>
        <v>2.8829984090835343</v>
      </c>
    </row>
    <row r="609" spans="22:26" x14ac:dyDescent="0.25">
      <c r="V609" s="20">
        <v>2.65</v>
      </c>
      <c r="W609" s="20">
        <f t="shared" si="36"/>
        <v>2.04</v>
      </c>
      <c r="X609" s="22" t="str">
        <f t="shared" si="37"/>
        <v>2.04</v>
      </c>
      <c r="Y609" s="21">
        <f t="shared" si="38"/>
        <v>0</v>
      </c>
      <c r="Z609" s="21">
        <f t="shared" si="39"/>
        <v>2.8077427446945751</v>
      </c>
    </row>
    <row r="610" spans="22:26" x14ac:dyDescent="0.25">
      <c r="V610" s="20">
        <v>2.66</v>
      </c>
      <c r="W610" s="20">
        <f t="shared" si="36"/>
        <v>2.04</v>
      </c>
      <c r="X610" s="22" t="str">
        <f t="shared" si="37"/>
        <v>2.04</v>
      </c>
      <c r="Y610" s="21">
        <f t="shared" si="38"/>
        <v>0</v>
      </c>
      <c r="Z610" s="21">
        <f t="shared" si="39"/>
        <v>2.734178067193088</v>
      </c>
    </row>
    <row r="611" spans="22:26" x14ac:dyDescent="0.25">
      <c r="V611" s="20">
        <v>2.67</v>
      </c>
      <c r="W611" s="20">
        <f t="shared" si="36"/>
        <v>2.04</v>
      </c>
      <c r="X611" s="22" t="str">
        <f t="shared" si="37"/>
        <v>2.04</v>
      </c>
      <c r="Y611" s="21">
        <f t="shared" si="38"/>
        <v>0</v>
      </c>
      <c r="Z611" s="21">
        <f t="shared" si="39"/>
        <v>2.6622745910932633</v>
      </c>
    </row>
    <row r="612" spans="22:26" x14ac:dyDescent="0.25">
      <c r="V612" s="20">
        <v>2.68</v>
      </c>
      <c r="W612" s="20">
        <f t="shared" si="36"/>
        <v>2.04</v>
      </c>
      <c r="X612" s="22" t="str">
        <f t="shared" si="37"/>
        <v>2.04</v>
      </c>
      <c r="Y612" s="21">
        <f t="shared" si="38"/>
        <v>0</v>
      </c>
      <c r="Z612" s="21">
        <f t="shared" si="39"/>
        <v>2.5920028209771386</v>
      </c>
    </row>
    <row r="613" spans="22:26" x14ac:dyDescent="0.25">
      <c r="V613" s="20">
        <v>2.69</v>
      </c>
      <c r="W613" s="20">
        <f t="shared" si="36"/>
        <v>2.04</v>
      </c>
      <c r="X613" s="22" t="str">
        <f t="shared" si="37"/>
        <v>2.04</v>
      </c>
      <c r="Y613" s="21">
        <f t="shared" si="38"/>
        <v>0</v>
      </c>
      <c r="Z613" s="21">
        <f t="shared" si="39"/>
        <v>2.523333555508136</v>
      </c>
    </row>
    <row r="614" spans="22:26" x14ac:dyDescent="0.25">
      <c r="V614" s="20">
        <v>2.7</v>
      </c>
      <c r="W614" s="20">
        <f t="shared" si="36"/>
        <v>2.04</v>
      </c>
      <c r="X614" s="22" t="str">
        <f t="shared" si="37"/>
        <v>2.04</v>
      </c>
      <c r="Y614" s="21">
        <f t="shared" si="38"/>
        <v>0</v>
      </c>
      <c r="Z614" s="21">
        <f t="shared" si="39"/>
        <v>2.4562378911937301</v>
      </c>
    </row>
    <row r="615" spans="22:26" x14ac:dyDescent="0.25">
      <c r="V615" s="20">
        <v>2.71</v>
      </c>
      <c r="W615" s="20">
        <f t="shared" si="36"/>
        <v>2.04</v>
      </c>
      <c r="X615" s="22" t="str">
        <f t="shared" si="37"/>
        <v>2.04</v>
      </c>
      <c r="Y615" s="21">
        <f t="shared" si="38"/>
        <v>0</v>
      </c>
      <c r="Z615" s="21">
        <f t="shared" si="39"/>
        <v>2.3906872259017451</v>
      </c>
    </row>
    <row r="616" spans="22:26" x14ac:dyDescent="0.25">
      <c r="V616" s="20">
        <v>2.72</v>
      </c>
      <c r="W616" s="20">
        <f t="shared" si="36"/>
        <v>2.04</v>
      </c>
      <c r="X616" s="22" t="str">
        <f t="shared" si="37"/>
        <v>2.04</v>
      </c>
      <c r="Y616" s="21">
        <f t="shared" si="38"/>
        <v>0</v>
      </c>
      <c r="Z616" s="21">
        <f t="shared" si="39"/>
        <v>2.3266532621346157</v>
      </c>
    </row>
    <row r="617" spans="22:26" x14ac:dyDescent="0.25">
      <c r="V617" s="20">
        <v>2.73</v>
      </c>
      <c r="W617" s="20">
        <f t="shared" si="36"/>
        <v>2.04</v>
      </c>
      <c r="X617" s="22" t="str">
        <f t="shared" si="37"/>
        <v>2.04</v>
      </c>
      <c r="Y617" s="21">
        <f t="shared" si="38"/>
        <v>0</v>
      </c>
      <c r="Z617" s="21">
        <f t="shared" si="39"/>
        <v>2.2641080100662112</v>
      </c>
    </row>
    <row r="618" spans="22:26" x14ac:dyDescent="0.25">
      <c r="V618" s="20">
        <v>2.74</v>
      </c>
      <c r="W618" s="20">
        <f t="shared" si="36"/>
        <v>2.04</v>
      </c>
      <c r="X618" s="22" t="str">
        <f t="shared" si="37"/>
        <v>2.04</v>
      </c>
      <c r="Y618" s="21">
        <f t="shared" si="38"/>
        <v>0</v>
      </c>
      <c r="Z618" s="21">
        <f t="shared" si="39"/>
        <v>2.2030237903456698</v>
      </c>
    </row>
    <row r="619" spans="22:26" x14ac:dyDescent="0.25">
      <c r="V619" s="20">
        <v>2.75</v>
      </c>
      <c r="W619" s="20">
        <f t="shared" si="36"/>
        <v>2.04</v>
      </c>
      <c r="X619" s="22" t="str">
        <f t="shared" si="37"/>
        <v>2.04</v>
      </c>
      <c r="Y619" s="21">
        <f t="shared" si="38"/>
        <v>0</v>
      </c>
      <c r="Z619" s="21">
        <f t="shared" si="39"/>
        <v>2.1433732366729128</v>
      </c>
    </row>
    <row r="620" spans="22:26" x14ac:dyDescent="0.25">
      <c r="V620" s="20">
        <v>2.76</v>
      </c>
      <c r="W620" s="20">
        <f t="shared" si="36"/>
        <v>2.04</v>
      </c>
      <c r="X620" s="22" t="str">
        <f t="shared" si="37"/>
        <v>2.04</v>
      </c>
      <c r="Y620" s="21">
        <f t="shared" si="38"/>
        <v>0</v>
      </c>
      <c r="Z620" s="21">
        <f t="shared" si="39"/>
        <v>2.0851292981503686</v>
      </c>
    </row>
    <row r="621" spans="22:26" x14ac:dyDescent="0.25">
      <c r="V621" s="20">
        <v>2.77</v>
      </c>
      <c r="W621" s="20">
        <f t="shared" si="36"/>
        <v>2.04</v>
      </c>
      <c r="X621" s="22" t="str">
        <f t="shared" si="37"/>
        <v>2.04</v>
      </c>
      <c r="Y621" s="21">
        <f t="shared" si="38"/>
        <v>0</v>
      </c>
      <c r="Z621" s="21">
        <f t="shared" si="39"/>
        <v>2.0282652414156068</v>
      </c>
    </row>
    <row r="622" spans="22:26" x14ac:dyDescent="0.25">
      <c r="V622" s="20">
        <v>2.78</v>
      </c>
      <c r="W622" s="20">
        <f t="shared" si="36"/>
        <v>2.04</v>
      </c>
      <c r="X622" s="22" t="str">
        <f t="shared" si="37"/>
        <v>2.04</v>
      </c>
      <c r="Y622" s="21">
        <f t="shared" si="38"/>
        <v>0</v>
      </c>
      <c r="Z622" s="21">
        <f t="shared" si="39"/>
        <v>1.9727546525595543</v>
      </c>
    </row>
    <row r="623" spans="22:26" x14ac:dyDescent="0.25">
      <c r="V623" s="20">
        <v>2.79</v>
      </c>
      <c r="W623" s="20">
        <f t="shared" si="36"/>
        <v>2.04</v>
      </c>
      <c r="X623" s="22" t="str">
        <f t="shared" si="37"/>
        <v>2.04</v>
      </c>
      <c r="Y623" s="21">
        <f t="shared" si="38"/>
        <v>0</v>
      </c>
      <c r="Z623" s="21">
        <f t="shared" si="39"/>
        <v>1.9185714388349204</v>
      </c>
    </row>
    <row r="624" spans="22:26" x14ac:dyDescent="0.25">
      <c r="V624" s="20">
        <v>2.8</v>
      </c>
      <c r="W624" s="20">
        <f t="shared" si="36"/>
        <v>2.04</v>
      </c>
      <c r="X624" s="22" t="str">
        <f t="shared" si="37"/>
        <v>2.04</v>
      </c>
      <c r="Y624" s="21">
        <f t="shared" si="38"/>
        <v>0</v>
      </c>
      <c r="Z624" s="21">
        <f t="shared" si="39"/>
        <v>1.8656898301596425</v>
      </c>
    </row>
    <row r="625" spans="22:26" x14ac:dyDescent="0.25">
      <c r="V625" s="20">
        <v>2.81</v>
      </c>
      <c r="W625" s="20">
        <f t="shared" si="36"/>
        <v>2.04</v>
      </c>
      <c r="X625" s="22" t="str">
        <f t="shared" si="37"/>
        <v>2.04</v>
      </c>
      <c r="Y625" s="21">
        <f t="shared" si="38"/>
        <v>0</v>
      </c>
      <c r="Z625" s="21">
        <f t="shared" si="39"/>
        <v>1.8140843804199647</v>
      </c>
    </row>
    <row r="626" spans="22:26" x14ac:dyDescent="0.25">
      <c r="V626" s="20">
        <v>2.82</v>
      </c>
      <c r="W626" s="20">
        <f t="shared" si="36"/>
        <v>2.04</v>
      </c>
      <c r="X626" s="22" t="str">
        <f t="shared" si="37"/>
        <v>2.04</v>
      </c>
      <c r="Y626" s="21">
        <f t="shared" si="38"/>
        <v>0</v>
      </c>
      <c r="Z626" s="21">
        <f t="shared" si="39"/>
        <v>1.7637299685779819</v>
      </c>
    </row>
    <row r="627" spans="22:26" x14ac:dyDescent="0.25">
      <c r="V627" s="20">
        <v>2.83</v>
      </c>
      <c r="W627" s="20">
        <f t="shared" si="36"/>
        <v>2.04</v>
      </c>
      <c r="X627" s="22" t="str">
        <f t="shared" si="37"/>
        <v>2.04</v>
      </c>
      <c r="Y627" s="21">
        <f t="shared" si="38"/>
        <v>0</v>
      </c>
      <c r="Z627" s="21">
        <f t="shared" si="39"/>
        <v>1.7146017995882883</v>
      </c>
    </row>
    <row r="628" spans="22:26" x14ac:dyDescent="0.25">
      <c r="V628" s="20">
        <v>2.84</v>
      </c>
      <c r="W628" s="20">
        <f t="shared" si="36"/>
        <v>2.04</v>
      </c>
      <c r="X628" s="22" t="str">
        <f t="shared" si="37"/>
        <v>2.04</v>
      </c>
      <c r="Y628" s="21">
        <f t="shared" si="38"/>
        <v>0</v>
      </c>
      <c r="Z628" s="21">
        <f t="shared" si="39"/>
        <v>1.6666754051285606</v>
      </c>
    </row>
    <row r="629" spans="22:26" x14ac:dyDescent="0.25">
      <c r="V629" s="20">
        <v>2.85</v>
      </c>
      <c r="W629" s="20">
        <f t="shared" si="36"/>
        <v>2.04</v>
      </c>
      <c r="X629" s="22" t="str">
        <f t="shared" si="37"/>
        <v>2.04</v>
      </c>
      <c r="Y629" s="21">
        <f t="shared" si="38"/>
        <v>0</v>
      </c>
      <c r="Z629" s="21">
        <f t="shared" si="39"/>
        <v>1.6199266441487219</v>
      </c>
    </row>
    <row r="630" spans="22:26" x14ac:dyDescent="0.25">
      <c r="V630" s="20">
        <v>2.86</v>
      </c>
      <c r="W630" s="20">
        <f t="shared" si="36"/>
        <v>2.04</v>
      </c>
      <c r="X630" s="22" t="str">
        <f t="shared" si="37"/>
        <v>2.04</v>
      </c>
      <c r="Y630" s="21">
        <f t="shared" si="38"/>
        <v>0</v>
      </c>
      <c r="Z630" s="21">
        <f t="shared" si="39"/>
        <v>1.5743317032434867</v>
      </c>
    </row>
    <row r="631" spans="22:26" x14ac:dyDescent="0.25">
      <c r="V631" s="20">
        <v>2.87</v>
      </c>
      <c r="W631" s="20">
        <f t="shared" si="36"/>
        <v>2.04</v>
      </c>
      <c r="X631" s="22" t="str">
        <f t="shared" si="37"/>
        <v>2.04</v>
      </c>
      <c r="Y631" s="21">
        <f t="shared" si="38"/>
        <v>0</v>
      </c>
      <c r="Z631" s="21">
        <f t="shared" si="39"/>
        <v>1.5298670968529451</v>
      </c>
    </row>
    <row r="632" spans="22:26" x14ac:dyDescent="0.25">
      <c r="V632" s="20">
        <v>2.88</v>
      </c>
      <c r="W632" s="20">
        <f t="shared" si="36"/>
        <v>2.04</v>
      </c>
      <c r="X632" s="22" t="str">
        <f t="shared" si="37"/>
        <v>2.04</v>
      </c>
      <c r="Y632" s="21">
        <f t="shared" si="38"/>
        <v>0</v>
      </c>
      <c r="Z632" s="21">
        <f t="shared" si="39"/>
        <v>1.4865096672959448</v>
      </c>
    </row>
    <row r="633" spans="22:26" x14ac:dyDescent="0.25">
      <c r="V633" s="20">
        <v>2.89</v>
      </c>
      <c r="W633" s="20">
        <f t="shared" si="36"/>
        <v>2.04</v>
      </c>
      <c r="X633" s="22" t="str">
        <f t="shared" si="37"/>
        <v>2.04</v>
      </c>
      <c r="Y633" s="21">
        <f t="shared" si="38"/>
        <v>0</v>
      </c>
      <c r="Z633" s="21">
        <f t="shared" si="39"/>
        <v>1.4442365846409024</v>
      </c>
    </row>
    <row r="634" spans="22:26" x14ac:dyDescent="0.25">
      <c r="V634" s="20">
        <v>2.9</v>
      </c>
      <c r="W634" s="20">
        <f t="shared" si="36"/>
        <v>2.04</v>
      </c>
      <c r="X634" s="22" t="str">
        <f t="shared" si="37"/>
        <v>2.04</v>
      </c>
      <c r="Y634" s="21">
        <f t="shared" si="38"/>
        <v>0</v>
      </c>
      <c r="Z634" s="21">
        <f t="shared" si="39"/>
        <v>1.4030253464187583</v>
      </c>
    </row>
    <row r="635" spans="22:26" x14ac:dyDescent="0.25">
      <c r="V635" s="20">
        <v>2.91</v>
      </c>
      <c r="W635" s="20">
        <f t="shared" si="36"/>
        <v>2.04</v>
      </c>
      <c r="X635" s="22" t="str">
        <f t="shared" si="37"/>
        <v>2.04</v>
      </c>
      <c r="Y635" s="21">
        <f t="shared" si="38"/>
        <v>0</v>
      </c>
      <c r="Z635" s="21">
        <f t="shared" si="39"/>
        <v>1.3628537771826881</v>
      </c>
    </row>
    <row r="636" spans="22:26" x14ac:dyDescent="0.25">
      <c r="V636" s="20">
        <v>2.92</v>
      </c>
      <c r="W636" s="20">
        <f t="shared" si="36"/>
        <v>2.04</v>
      </c>
      <c r="X636" s="22" t="str">
        <f t="shared" si="37"/>
        <v>2.04</v>
      </c>
      <c r="Y636" s="21">
        <f t="shared" si="38"/>
        <v>0</v>
      </c>
      <c r="Z636" s="21">
        <f t="shared" si="39"/>
        <v>1.3237000279192088</v>
      </c>
    </row>
    <row r="637" spans="22:26" x14ac:dyDescent="0.25">
      <c r="V637" s="20">
        <v>2.93</v>
      </c>
      <c r="W637" s="20">
        <f t="shared" si="36"/>
        <v>2.04</v>
      </c>
      <c r="X637" s="22" t="str">
        <f t="shared" si="37"/>
        <v>2.04</v>
      </c>
      <c r="Y637" s="21">
        <f t="shared" si="38"/>
        <v>0</v>
      </c>
      <c r="Z637" s="21">
        <f t="shared" si="39"/>
        <v>1.2855425753152401</v>
      </c>
    </row>
    <row r="638" spans="22:26" x14ac:dyDescent="0.25">
      <c r="V638" s="20">
        <v>2.94</v>
      </c>
      <c r="W638" s="20">
        <f t="shared" si="36"/>
        <v>2.04</v>
      </c>
      <c r="X638" s="22" t="str">
        <f t="shared" si="37"/>
        <v>2.04</v>
      </c>
      <c r="Y638" s="21">
        <f t="shared" si="38"/>
        <v>0</v>
      </c>
      <c r="Z638" s="21">
        <f t="shared" si="39"/>
        <v>1.248360220885731</v>
      </c>
    </row>
    <row r="639" spans="22:26" x14ac:dyDescent="0.25">
      <c r="V639" s="20">
        <v>2.95</v>
      </c>
      <c r="W639" s="20">
        <f t="shared" si="36"/>
        <v>2.04</v>
      </c>
      <c r="X639" s="22" t="str">
        <f t="shared" si="37"/>
        <v>2.04</v>
      </c>
      <c r="Y639" s="21">
        <f t="shared" si="38"/>
        <v>0</v>
      </c>
      <c r="Z639" s="21">
        <f t="shared" si="39"/>
        <v>1.2121320899662955</v>
      </c>
    </row>
    <row r="640" spans="22:26" x14ac:dyDescent="0.25">
      <c r="V640" s="20">
        <v>2.96</v>
      </c>
      <c r="W640" s="20">
        <f t="shared" si="36"/>
        <v>2.04</v>
      </c>
      <c r="X640" s="22" t="str">
        <f t="shared" si="37"/>
        <v>2.04</v>
      </c>
      <c r="Y640" s="21">
        <f t="shared" si="38"/>
        <v>0</v>
      </c>
      <c r="Z640" s="21">
        <f t="shared" si="39"/>
        <v>1.1768376305754307</v>
      </c>
    </row>
    <row r="641" spans="22:26" x14ac:dyDescent="0.25">
      <c r="V641" s="20">
        <v>2.97</v>
      </c>
      <c r="W641" s="20">
        <f t="shared" si="36"/>
        <v>2.04</v>
      </c>
      <c r="X641" s="22" t="str">
        <f t="shared" si="37"/>
        <v>2.04</v>
      </c>
      <c r="Y641" s="21">
        <f t="shared" si="38"/>
        <v>0</v>
      </c>
      <c r="Z641" s="21">
        <f t="shared" si="39"/>
        <v>1.1424566121506829</v>
      </c>
    </row>
    <row r="642" spans="22:26" x14ac:dyDescent="0.25">
      <c r="V642" s="20">
        <v>2.98</v>
      </c>
      <c r="W642" s="20">
        <f t="shared" si="36"/>
        <v>2.04</v>
      </c>
      <c r="X642" s="22" t="str">
        <f t="shared" si="37"/>
        <v>2.04</v>
      </c>
      <c r="Y642" s="21">
        <f t="shared" si="38"/>
        <v>0</v>
      </c>
      <c r="Z642" s="21">
        <f t="shared" si="39"/>
        <v>1.1089691241632351</v>
      </c>
    </row>
    <row r="643" spans="22:26" x14ac:dyDescent="0.25">
      <c r="V643" s="20">
        <v>2.99</v>
      </c>
      <c r="W643" s="20">
        <f t="shared" si="36"/>
        <v>2.04</v>
      </c>
      <c r="X643" s="22" t="str">
        <f t="shared" si="37"/>
        <v>2.04</v>
      </c>
      <c r="Y643" s="21">
        <f t="shared" si="38"/>
        <v>0</v>
      </c>
      <c r="Z643" s="21">
        <f t="shared" si="39"/>
        <v>1.0763555746152094</v>
      </c>
    </row>
    <row r="644" spans="22:26" x14ac:dyDescent="0.25">
      <c r="V644" s="20">
        <v>3</v>
      </c>
      <c r="W644" s="20">
        <f t="shared" si="36"/>
        <v>2.04</v>
      </c>
      <c r="X644" s="22" t="str">
        <f t="shared" si="37"/>
        <v>2.04</v>
      </c>
      <c r="Y644" s="21">
        <f t="shared" si="38"/>
        <v>0</v>
      </c>
      <c r="Z644" s="21">
        <f t="shared" si="39"/>
        <v>1.0445966884240656</v>
      </c>
    </row>
    <row r="645" spans="22:26" x14ac:dyDescent="0.25">
      <c r="V645" s="20">
        <v>3.01</v>
      </c>
      <c r="W645" s="20">
        <f t="shared" si="36"/>
        <v>2.04</v>
      </c>
      <c r="X645" s="22" t="str">
        <f t="shared" si="37"/>
        <v>2.04</v>
      </c>
      <c r="Y645" s="21">
        <f t="shared" si="38"/>
        <v>0</v>
      </c>
      <c r="Z645" s="21">
        <f t="shared" si="39"/>
        <v>1.0136735056982999</v>
      </c>
    </row>
    <row r="646" spans="22:26" x14ac:dyDescent="0.25">
      <c r="V646" s="20">
        <v>3.02</v>
      </c>
      <c r="W646" s="20">
        <f t="shared" si="36"/>
        <v>2.04</v>
      </c>
      <c r="X646" s="22" t="str">
        <f t="shared" si="37"/>
        <v>2.04</v>
      </c>
      <c r="Y646" s="21">
        <f t="shared" si="38"/>
        <v>0</v>
      </c>
      <c r="Z646" s="21">
        <f t="shared" si="39"/>
        <v>0.98356737990870013</v>
      </c>
    </row>
    <row r="647" spans="22:26" x14ac:dyDescent="0.25">
      <c r="V647" s="20">
        <v>3.03</v>
      </c>
      <c r="W647" s="20">
        <f t="shared" si="36"/>
        <v>2.04</v>
      </c>
      <c r="X647" s="22" t="str">
        <f t="shared" si="37"/>
        <v>2.04</v>
      </c>
      <c r="Y647" s="21">
        <f t="shared" si="38"/>
        <v>0</v>
      </c>
      <c r="Z647" s="21">
        <f t="shared" si="39"/>
        <v>0.95425997595930778</v>
      </c>
    </row>
    <row r="648" spans="22:26" x14ac:dyDescent="0.25">
      <c r="V648" s="20">
        <v>3.04</v>
      </c>
      <c r="W648" s="20">
        <f t="shared" si="36"/>
        <v>2.04</v>
      </c>
      <c r="X648" s="22" t="str">
        <f t="shared" si="37"/>
        <v>2.04</v>
      </c>
      <c r="Y648" s="21">
        <f t="shared" si="38"/>
        <v>0</v>
      </c>
      <c r="Z648" s="21">
        <f t="shared" si="39"/>
        <v>0.92573326816218149</v>
      </c>
    </row>
    <row r="649" spans="22:26" x14ac:dyDescent="0.25">
      <c r="V649" s="20">
        <v>3.05</v>
      </c>
      <c r="W649" s="20">
        <f t="shared" si="36"/>
        <v>2.04</v>
      </c>
      <c r="X649" s="22" t="str">
        <f t="shared" si="37"/>
        <v>2.04</v>
      </c>
      <c r="Y649" s="21">
        <f t="shared" si="38"/>
        <v>0</v>
      </c>
      <c r="Z649" s="21">
        <f t="shared" si="39"/>
        <v>0.89796953812004399</v>
      </c>
    </row>
    <row r="650" spans="22:26" x14ac:dyDescent="0.25">
      <c r="V650" s="20">
        <v>3.06</v>
      </c>
      <c r="W650" s="20">
        <f t="shared" si="36"/>
        <v>2.04</v>
      </c>
      <c r="X650" s="22" t="str">
        <f t="shared" si="37"/>
        <v>2.04</v>
      </c>
      <c r="Y650" s="21">
        <f t="shared" si="38"/>
        <v>0</v>
      </c>
      <c r="Z650" s="21">
        <f t="shared" si="39"/>
        <v>0.87095137252077726</v>
      </c>
    </row>
    <row r="651" spans="22:26" x14ac:dyDescent="0.25">
      <c r="V651" s="20">
        <v>3.07</v>
      </c>
      <c r="W651" s="20">
        <f t="shared" si="36"/>
        <v>2.04</v>
      </c>
      <c r="X651" s="22" t="str">
        <f t="shared" si="37"/>
        <v>2.04</v>
      </c>
      <c r="Y651" s="21">
        <f t="shared" si="38"/>
        <v>0</v>
      </c>
      <c r="Z651" s="21">
        <f t="shared" si="39"/>
        <v>0.84466166084773753</v>
      </c>
    </row>
    <row r="652" spans="22:26" x14ac:dyDescent="0.25">
      <c r="V652" s="20">
        <v>3.08</v>
      </c>
      <c r="W652" s="20">
        <f t="shared" si="36"/>
        <v>2.04</v>
      </c>
      <c r="X652" s="22" t="str">
        <f t="shared" si="37"/>
        <v>2.04</v>
      </c>
      <c r="Y652" s="21">
        <f t="shared" si="38"/>
        <v>0</v>
      </c>
      <c r="Z652" s="21">
        <f t="shared" si="39"/>
        <v>0.81908359300973099</v>
      </c>
    </row>
    <row r="653" spans="22:26" x14ac:dyDescent="0.25">
      <c r="V653" s="20">
        <v>3.09</v>
      </c>
      <c r="W653" s="20">
        <f t="shared" si="36"/>
        <v>2.04</v>
      </c>
      <c r="X653" s="22" t="str">
        <f t="shared" si="37"/>
        <v>2.04</v>
      </c>
      <c r="Y653" s="21">
        <f t="shared" si="38"/>
        <v>0</v>
      </c>
      <c r="Z653" s="21">
        <f t="shared" si="39"/>
        <v>0.79420065689450292</v>
      </c>
    </row>
    <row r="654" spans="22:26" x14ac:dyDescent="0.25">
      <c r="V654" s="20">
        <v>3.1</v>
      </c>
      <c r="W654" s="20">
        <f t="shared" si="36"/>
        <v>2.04</v>
      </c>
      <c r="X654" s="22" t="str">
        <f t="shared" si="37"/>
        <v>2.04</v>
      </c>
      <c r="Y654" s="21">
        <f t="shared" si="38"/>
        <v>0</v>
      </c>
      <c r="Z654" s="21">
        <f t="shared" si="39"/>
        <v>0.76999663584946654</v>
      </c>
    </row>
    <row r="655" spans="22:26" x14ac:dyDescent="0.25">
      <c r="V655" s="20">
        <v>3.11</v>
      </c>
      <c r="W655" s="20">
        <f t="shared" si="36"/>
        <v>2.04</v>
      </c>
      <c r="X655" s="22" t="str">
        <f t="shared" si="37"/>
        <v>2.04</v>
      </c>
      <c r="Y655" s="21">
        <f t="shared" si="38"/>
        <v>0</v>
      </c>
      <c r="Z655" s="21">
        <f t="shared" si="39"/>
        <v>0.74645560609338502</v>
      </c>
    </row>
    <row r="656" spans="22:26" x14ac:dyDescent="0.25">
      <c r="V656" s="20">
        <v>3.12</v>
      </c>
      <c r="W656" s="20">
        <f t="shared" si="36"/>
        <v>2.04</v>
      </c>
      <c r="X656" s="22" t="str">
        <f t="shared" si="37"/>
        <v>2.04</v>
      </c>
      <c r="Y656" s="21">
        <f t="shared" si="38"/>
        <v>0</v>
      </c>
      <c r="Z656" s="21">
        <f t="shared" si="39"/>
        <v>0.7235619340626076</v>
      </c>
    </row>
    <row r="657" spans="22:26" x14ac:dyDescent="0.25">
      <c r="V657" s="20">
        <v>3.13</v>
      </c>
      <c r="W657" s="20">
        <f t="shared" si="36"/>
        <v>2.04</v>
      </c>
      <c r="X657" s="22" t="str">
        <f t="shared" si="37"/>
        <v>2.04</v>
      </c>
      <c r="Y657" s="21">
        <f t="shared" si="38"/>
        <v>0</v>
      </c>
      <c r="Z657" s="21">
        <f t="shared" si="39"/>
        <v>0.70130027369546111</v>
      </c>
    </row>
    <row r="658" spans="22:26" x14ac:dyDescent="0.25">
      <c r="V658" s="20">
        <v>3.14</v>
      </c>
      <c r="W658" s="20">
        <f t="shared" si="36"/>
        <v>2.04</v>
      </c>
      <c r="X658" s="22" t="str">
        <f t="shared" si="37"/>
        <v>2.04</v>
      </c>
      <c r="Y658" s="21">
        <f t="shared" si="38"/>
        <v>0</v>
      </c>
      <c r="Z658" s="21">
        <f t="shared" si="39"/>
        <v>0.67965556365823976</v>
      </c>
    </row>
    <row r="659" spans="22:26" x14ac:dyDescent="0.25">
      <c r="V659" s="20">
        <v>3.15</v>
      </c>
      <c r="W659" s="20">
        <f t="shared" si="36"/>
        <v>2.04</v>
      </c>
      <c r="X659" s="22" t="str">
        <f t="shared" si="37"/>
        <v>2.04</v>
      </c>
      <c r="Y659" s="21">
        <f t="shared" si="38"/>
        <v>0</v>
      </c>
      <c r="Z659" s="21">
        <f t="shared" si="39"/>
        <v>0.65861302451627679</v>
      </c>
    </row>
    <row r="660" spans="22:26" x14ac:dyDescent="0.25">
      <c r="V660" s="20">
        <v>3.16</v>
      </c>
      <c r="W660" s="20">
        <f t="shared" si="36"/>
        <v>2.04</v>
      </c>
      <c r="X660" s="22" t="str">
        <f t="shared" si="37"/>
        <v>2.04</v>
      </c>
      <c r="Y660" s="21">
        <f t="shared" si="38"/>
        <v>0</v>
      </c>
      <c r="Z660" s="21">
        <f t="shared" si="39"/>
        <v>0.63815815585341307</v>
      </c>
    </row>
    <row r="661" spans="22:26" x14ac:dyDescent="0.25">
      <c r="V661" s="20">
        <v>3.17</v>
      </c>
      <c r="W661" s="20">
        <f t="shared" si="36"/>
        <v>2.04</v>
      </c>
      <c r="X661" s="22" t="str">
        <f t="shared" si="37"/>
        <v>2.04</v>
      </c>
      <c r="Y661" s="21">
        <f t="shared" si="38"/>
        <v>0</v>
      </c>
      <c r="Z661" s="21">
        <f t="shared" si="39"/>
        <v>0.61827673334319144</v>
      </c>
    </row>
    <row r="662" spans="22:26" x14ac:dyDescent="0.25">
      <c r="V662" s="20">
        <v>3.18</v>
      </c>
      <c r="W662" s="20">
        <f t="shared" si="36"/>
        <v>2.04</v>
      </c>
      <c r="X662" s="22" t="str">
        <f t="shared" si="37"/>
        <v>2.04</v>
      </c>
      <c r="Y662" s="21">
        <f t="shared" si="38"/>
        <v>0</v>
      </c>
      <c r="Z662" s="21">
        <f t="shared" si="39"/>
        <v>0.59895480577497118</v>
      </c>
    </row>
    <row r="663" spans="22:26" x14ac:dyDescent="0.25">
      <c r="V663" s="20">
        <v>3.19</v>
      </c>
      <c r="W663" s="20">
        <f t="shared" si="36"/>
        <v>2.04</v>
      </c>
      <c r="X663" s="22" t="str">
        <f t="shared" si="37"/>
        <v>2.04</v>
      </c>
      <c r="Y663" s="21">
        <f t="shared" si="38"/>
        <v>0</v>
      </c>
      <c r="Z663" s="21">
        <f t="shared" si="39"/>
        <v>0.58017869203814898</v>
      </c>
    </row>
    <row r="664" spans="22:26" x14ac:dyDescent="0.25">
      <c r="V664" s="20">
        <v>3.2</v>
      </c>
      <c r="W664" s="20">
        <f>ROUND(V664*$C$4/SQRT($C$6)+$C$5,2)</f>
        <v>2.04</v>
      </c>
      <c r="X664" s="22" t="str">
        <f>CONCATENATE(W664)</f>
        <v>2.04</v>
      </c>
      <c r="Y664" s="21">
        <f t="shared" si="38"/>
        <v>0</v>
      </c>
      <c r="Z664" s="21">
        <f t="shared" si="39"/>
        <v>0.56193497806754289</v>
      </c>
    </row>
    <row r="665" spans="22:26" x14ac:dyDescent="0.25">
      <c r="V665" s="20"/>
      <c r="W665" s="20"/>
    </row>
    <row r="666" spans="22:26" x14ac:dyDescent="0.25">
      <c r="V666" s="20"/>
      <c r="W666" s="20"/>
    </row>
    <row r="667" spans="22:26" x14ac:dyDescent="0.25">
      <c r="V667" s="20"/>
      <c r="W667" s="20"/>
    </row>
    <row r="668" spans="22:26" x14ac:dyDescent="0.25">
      <c r="V668" s="20"/>
      <c r="W668" s="20"/>
    </row>
    <row r="669" spans="22:26" x14ac:dyDescent="0.25">
      <c r="V669" s="20"/>
      <c r="W669" s="20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669"/>
  <sheetViews>
    <sheetView workbookViewId="0">
      <selection activeCell="L20" sqref="L20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4.6640625" style="1" customWidth="1"/>
    <col min="5" max="5" width="9.109375" style="1"/>
    <col min="6" max="6" width="23.5546875" style="1" customWidth="1"/>
    <col min="7" max="7" width="9.109375" style="1"/>
    <col min="8" max="8" width="2.109375" style="1" bestFit="1" customWidth="1"/>
    <col min="9" max="9" width="25.109375" style="1" bestFit="1" customWidth="1"/>
    <col min="10" max="10" width="7.44140625" style="1" customWidth="1"/>
    <col min="11" max="20" width="9.109375" style="1"/>
    <col min="21" max="21" width="1.88671875" style="1" customWidth="1"/>
    <col min="22" max="24" width="1.33203125" style="9" customWidth="1"/>
    <col min="25" max="26" width="1.33203125" style="1" customWidth="1"/>
    <col min="27" max="16384" width="9.109375" style="1"/>
  </cols>
  <sheetData>
    <row r="1" spans="2:27" ht="13.8" thickBot="1" x14ac:dyDescent="0.3"/>
    <row r="2" spans="2:27" ht="21" x14ac:dyDescent="0.4">
      <c r="B2" s="58" t="s">
        <v>21</v>
      </c>
      <c r="C2" s="57"/>
      <c r="D2" s="17"/>
      <c r="E2" s="17"/>
      <c r="F2" s="56"/>
      <c r="G2" s="55"/>
      <c r="H2" s="12"/>
      <c r="I2" s="12"/>
      <c r="J2" s="54"/>
      <c r="K2" s="53"/>
      <c r="L2" s="53"/>
      <c r="M2" s="53"/>
      <c r="N2" s="53"/>
      <c r="O2" s="53"/>
      <c r="P2" s="53"/>
      <c r="Q2" s="53"/>
      <c r="R2" s="53"/>
      <c r="S2" s="53"/>
      <c r="AA2" s="21"/>
    </row>
    <row r="3" spans="2:27" x14ac:dyDescent="0.25">
      <c r="B3" s="52"/>
      <c r="C3" s="50"/>
      <c r="D3" s="7"/>
      <c r="E3" s="7"/>
      <c r="F3" s="51"/>
      <c r="G3" s="50"/>
      <c r="H3" s="7"/>
      <c r="I3" s="7"/>
      <c r="J3" s="49"/>
      <c r="K3" s="48"/>
      <c r="L3" s="48"/>
      <c r="M3" s="48"/>
      <c r="N3" s="48"/>
      <c r="O3" s="48"/>
      <c r="P3" s="48"/>
      <c r="Q3" s="48"/>
      <c r="R3" s="48"/>
      <c r="S3" s="48"/>
    </row>
    <row r="4" spans="2:27" x14ac:dyDescent="0.25">
      <c r="B4" s="14" t="s">
        <v>20</v>
      </c>
      <c r="C4" s="4">
        <v>6.2</v>
      </c>
      <c r="D4" s="7"/>
      <c r="E4" s="7"/>
      <c r="F4" s="7"/>
      <c r="G4" s="7"/>
      <c r="H4" s="7"/>
      <c r="I4" s="7"/>
      <c r="J4" s="39"/>
      <c r="K4" s="47"/>
      <c r="L4" s="47"/>
      <c r="M4" s="47"/>
      <c r="N4" s="47"/>
      <c r="O4" s="47"/>
      <c r="P4" s="47"/>
      <c r="Q4" s="47"/>
      <c r="R4" s="47"/>
      <c r="S4" s="47"/>
    </row>
    <row r="5" spans="2:27" x14ac:dyDescent="0.25">
      <c r="B5" s="14" t="s">
        <v>19</v>
      </c>
      <c r="C5" s="4">
        <v>26</v>
      </c>
      <c r="D5" s="7"/>
      <c r="E5" s="7"/>
      <c r="F5" s="46"/>
      <c r="G5" s="44"/>
      <c r="H5" s="7"/>
      <c r="I5" s="7"/>
      <c r="J5" s="15"/>
    </row>
    <row r="6" spans="2:27" ht="13.8" thickBot="1" x14ac:dyDescent="0.3">
      <c r="B6" s="14" t="s">
        <v>18</v>
      </c>
      <c r="C6" s="4">
        <v>50</v>
      </c>
      <c r="D6" s="7"/>
      <c r="E6" s="7"/>
      <c r="F6" s="45" t="s">
        <v>17</v>
      </c>
      <c r="G6" s="44"/>
      <c r="H6" s="7"/>
      <c r="I6" s="3" t="s">
        <v>16</v>
      </c>
      <c r="J6" s="15"/>
    </row>
    <row r="7" spans="2:27" ht="13.8" thickBot="1" x14ac:dyDescent="0.3">
      <c r="B7" s="14" t="s">
        <v>15</v>
      </c>
      <c r="C7" s="43">
        <v>0.95</v>
      </c>
      <c r="D7" s="36" t="s">
        <v>9</v>
      </c>
      <c r="E7" s="35">
        <f>IF(C6&gt;29,C5-C13,C5-C11)</f>
        <v>24.281479257806399</v>
      </c>
      <c r="F7" s="34" t="s">
        <v>8</v>
      </c>
      <c r="G7" s="33">
        <f>IF(C6&gt;29,C5+C13,C5+C11)</f>
        <v>27.718520742193601</v>
      </c>
      <c r="H7" s="32" t="s">
        <v>7</v>
      </c>
      <c r="I7" s="31" t="str">
        <f>IF(C6&gt;29,C5&amp;" +/- "&amp;ROUND(C13,3),C5&amp;" +/- "&amp;ROUND(C11,3))</f>
        <v>26 +/- 1.719</v>
      </c>
      <c r="J7" s="15"/>
      <c r="K7" s="19" t="s">
        <v>271</v>
      </c>
      <c r="L7" s="19"/>
      <c r="M7" s="19"/>
      <c r="N7" s="19"/>
      <c r="O7" s="19"/>
      <c r="P7" s="19"/>
    </row>
    <row r="8" spans="2:27" hidden="1" x14ac:dyDescent="0.25">
      <c r="B8" s="30" t="s">
        <v>14</v>
      </c>
      <c r="C8" s="29">
        <f>C4/SQRT(C6)</f>
        <v>0.87681240867131893</v>
      </c>
      <c r="D8" s="7"/>
      <c r="E8" s="7"/>
      <c r="F8" s="29"/>
      <c r="G8" s="42"/>
      <c r="H8" s="7"/>
      <c r="I8" s="7"/>
      <c r="J8" s="39"/>
      <c r="K8" s="19"/>
      <c r="L8" s="19"/>
      <c r="M8" s="19"/>
      <c r="N8" s="19"/>
      <c r="O8" s="19"/>
      <c r="P8" s="19"/>
      <c r="Q8" s="41"/>
      <c r="R8" s="41"/>
      <c r="S8" s="41"/>
    </row>
    <row r="9" spans="2:27" hidden="1" x14ac:dyDescent="0.25">
      <c r="B9" s="30" t="s">
        <v>13</v>
      </c>
      <c r="C9" s="29">
        <f>C6-1</f>
        <v>49</v>
      </c>
      <c r="D9" s="7"/>
      <c r="E9" s="7"/>
      <c r="F9" s="29"/>
      <c r="G9" s="29"/>
      <c r="H9" s="7"/>
      <c r="I9" s="7"/>
      <c r="J9" s="39"/>
      <c r="K9" s="19"/>
      <c r="L9" s="19"/>
      <c r="M9" s="19"/>
      <c r="N9" s="19"/>
      <c r="O9" s="19"/>
      <c r="P9" s="19"/>
      <c r="Q9" s="38"/>
      <c r="R9" s="38"/>
      <c r="S9" s="38"/>
    </row>
    <row r="10" spans="2:27" hidden="1" x14ac:dyDescent="0.25">
      <c r="B10" s="40" t="s">
        <v>12</v>
      </c>
      <c r="C10" s="29">
        <f>TINV(1-C7,C9)</f>
        <v>2.0095752371292388</v>
      </c>
      <c r="D10" s="7"/>
      <c r="E10" s="7"/>
      <c r="F10" s="29"/>
      <c r="G10" s="29"/>
      <c r="H10" s="7"/>
      <c r="I10" s="7"/>
      <c r="J10" s="39"/>
      <c r="K10" s="19"/>
      <c r="L10" s="19"/>
      <c r="M10" s="19"/>
      <c r="N10" s="19"/>
      <c r="O10" s="19"/>
      <c r="P10" s="19"/>
      <c r="Q10" s="38"/>
      <c r="R10" s="38"/>
      <c r="S10" s="38"/>
    </row>
    <row r="11" spans="2:27" hidden="1" x14ac:dyDescent="0.25">
      <c r="B11" s="28" t="s">
        <v>5</v>
      </c>
      <c r="C11" s="27">
        <f>C10*C8</f>
        <v>1.7620205040735248</v>
      </c>
      <c r="D11" s="7"/>
      <c r="E11" s="7"/>
      <c r="F11" s="29"/>
      <c r="G11" s="29"/>
      <c r="H11" s="7"/>
      <c r="I11" s="7"/>
      <c r="J11" s="39"/>
      <c r="K11" s="19"/>
      <c r="L11" s="19"/>
      <c r="M11" s="19"/>
      <c r="N11" s="19"/>
      <c r="O11" s="19"/>
      <c r="P11" s="19"/>
      <c r="Q11" s="38"/>
      <c r="R11" s="38"/>
      <c r="S11" s="38"/>
    </row>
    <row r="12" spans="2:27" hidden="1" x14ac:dyDescent="0.25">
      <c r="B12" s="30" t="s">
        <v>11</v>
      </c>
      <c r="C12" s="29">
        <f>NORMSINV((1-C7)/2)</f>
        <v>-1.9599639845400536</v>
      </c>
      <c r="D12" s="7"/>
      <c r="E12" s="7"/>
      <c r="F12" s="29"/>
      <c r="G12" s="29"/>
      <c r="H12" s="7"/>
      <c r="I12" s="7"/>
      <c r="J12" s="39"/>
      <c r="K12" s="19"/>
      <c r="L12" s="19"/>
      <c r="M12" s="19"/>
      <c r="N12" s="19"/>
      <c r="O12" s="19"/>
      <c r="P12" s="19"/>
      <c r="Q12" s="38"/>
      <c r="R12" s="38"/>
      <c r="S12" s="38"/>
    </row>
    <row r="13" spans="2:27" hidden="1" x14ac:dyDescent="0.25">
      <c r="B13" s="28" t="s">
        <v>4</v>
      </c>
      <c r="C13" s="29">
        <f>CONFIDENCE(1-C7,C4,C6)</f>
        <v>1.7185207421936002</v>
      </c>
      <c r="D13" s="7"/>
      <c r="E13" s="7"/>
      <c r="F13" s="29"/>
      <c r="G13" s="29"/>
      <c r="H13" s="7"/>
      <c r="I13" s="7"/>
      <c r="J13" s="39"/>
      <c r="K13" s="19"/>
      <c r="L13" s="19"/>
      <c r="M13" s="19"/>
      <c r="N13" s="19"/>
      <c r="O13" s="19"/>
      <c r="P13" s="19"/>
      <c r="Q13" s="38"/>
      <c r="R13" s="38"/>
      <c r="S13" s="38"/>
    </row>
    <row r="14" spans="2:27" x14ac:dyDescent="0.25">
      <c r="B14" s="30"/>
      <c r="C14" s="29"/>
      <c r="D14" s="7"/>
      <c r="E14" s="7"/>
      <c r="F14" s="29"/>
      <c r="G14" s="29"/>
      <c r="H14" s="7"/>
      <c r="I14" s="7"/>
      <c r="J14" s="39"/>
      <c r="K14" s="19" t="s">
        <v>272</v>
      </c>
      <c r="L14" s="19"/>
      <c r="M14" s="19"/>
      <c r="N14" s="19"/>
      <c r="O14" s="19"/>
      <c r="P14" s="19"/>
      <c r="R14" s="38"/>
      <c r="S14" s="38"/>
    </row>
    <row r="15" spans="2:27" ht="13.8" thickBot="1" x14ac:dyDescent="0.3">
      <c r="B15" s="30"/>
      <c r="C15" s="29"/>
      <c r="D15" s="7"/>
      <c r="E15" s="7"/>
      <c r="F15" s="29"/>
      <c r="G15" s="29"/>
      <c r="H15" s="7"/>
      <c r="I15" s="7"/>
      <c r="J15" s="39"/>
      <c r="R15" s="38"/>
      <c r="S15" s="38"/>
    </row>
    <row r="16" spans="2:27" ht="13.8" thickBot="1" x14ac:dyDescent="0.3">
      <c r="B16" s="37" t="s">
        <v>10</v>
      </c>
      <c r="C16" s="4"/>
      <c r="D16" s="36" t="s">
        <v>9</v>
      </c>
      <c r="E16" s="35">
        <f>IF(C6&gt;29,C5-C19,C5-C18)</f>
        <v>13.848223295851666</v>
      </c>
      <c r="F16" s="34" t="s">
        <v>8</v>
      </c>
      <c r="G16" s="33">
        <f>IF(C6&gt;29,C5+C19,C5+C18)</f>
        <v>38.151776704148332</v>
      </c>
      <c r="H16" s="32" t="s">
        <v>7</v>
      </c>
      <c r="I16" s="31" t="str">
        <f>IF(C6&gt;29,C5&amp;" +/- "&amp;ROUND(C19,3),C5&amp;" +/- "&amp;ROUND(C18,3))</f>
        <v>26 +/- 12.152</v>
      </c>
      <c r="J16" s="15"/>
      <c r="K16" s="19" t="s">
        <v>273</v>
      </c>
      <c r="L16" s="19"/>
      <c r="M16" s="19"/>
      <c r="N16" s="19"/>
      <c r="O16" s="19"/>
      <c r="P16" s="19"/>
    </row>
    <row r="17" spans="2:26" hidden="1" x14ac:dyDescent="0.25">
      <c r="B17" s="30" t="s">
        <v>6</v>
      </c>
      <c r="C17" s="29">
        <f>SQRT((C16-C6)/(C16-1))</f>
        <v>7.0710678118654755</v>
      </c>
      <c r="D17" s="7"/>
      <c r="E17" s="7"/>
      <c r="F17" s="7"/>
      <c r="G17" s="7"/>
      <c r="H17" s="7"/>
      <c r="I17" s="7"/>
      <c r="J17" s="15"/>
      <c r="K17" s="19"/>
      <c r="L17" s="19"/>
      <c r="M17" s="19"/>
      <c r="N17" s="19"/>
      <c r="O17" s="19"/>
      <c r="P17" s="19"/>
    </row>
    <row r="18" spans="2:26" hidden="1" x14ac:dyDescent="0.25">
      <c r="B18" s="28" t="s">
        <v>5</v>
      </c>
      <c r="C18" s="27">
        <f>C11*C17</f>
        <v>12.459366470201282</v>
      </c>
      <c r="D18" s="7"/>
      <c r="E18" s="7"/>
      <c r="F18" s="7"/>
      <c r="G18" s="7"/>
      <c r="H18" s="7"/>
      <c r="I18" s="7"/>
      <c r="J18" s="15"/>
      <c r="K18" s="19"/>
      <c r="L18" s="19"/>
      <c r="M18" s="19"/>
      <c r="N18" s="19"/>
      <c r="O18" s="19"/>
      <c r="P18" s="19"/>
    </row>
    <row r="19" spans="2:26" hidden="1" x14ac:dyDescent="0.25">
      <c r="B19" s="28" t="s">
        <v>4</v>
      </c>
      <c r="C19" s="27">
        <f>C13*C17</f>
        <v>12.151776704148334</v>
      </c>
      <c r="D19" s="7"/>
      <c r="E19" s="7"/>
      <c r="F19" s="7"/>
      <c r="G19" s="7"/>
      <c r="H19" s="7"/>
      <c r="I19" s="7"/>
      <c r="J19" s="15"/>
      <c r="K19" s="19"/>
      <c r="L19" s="19"/>
      <c r="M19" s="19"/>
      <c r="N19" s="19"/>
      <c r="O19" s="19"/>
      <c r="P19" s="19"/>
    </row>
    <row r="20" spans="2:26" ht="13.8" thickBot="1" x14ac:dyDescent="0.3">
      <c r="B20" s="26"/>
      <c r="C20" s="25"/>
      <c r="D20" s="8"/>
      <c r="E20" s="8"/>
      <c r="F20" s="8"/>
      <c r="G20" s="8"/>
      <c r="H20" s="8"/>
      <c r="I20" s="8"/>
      <c r="J20" s="16"/>
      <c r="K20" s="19" t="s">
        <v>270</v>
      </c>
      <c r="L20" s="19"/>
      <c r="M20" s="19"/>
      <c r="N20" s="19"/>
      <c r="O20" s="19"/>
      <c r="P20" s="19"/>
    </row>
    <row r="23" spans="2:26" x14ac:dyDescent="0.25">
      <c r="V23" s="24" t="s">
        <v>3</v>
      </c>
      <c r="W23" s="24"/>
      <c r="X23" s="24" t="s">
        <v>3</v>
      </c>
      <c r="Y23" s="24" t="s">
        <v>2</v>
      </c>
      <c r="Z23" s="24" t="s">
        <v>2</v>
      </c>
    </row>
    <row r="24" spans="2:26" x14ac:dyDescent="0.25">
      <c r="V24" s="20">
        <v>-3.2</v>
      </c>
      <c r="W24" s="20">
        <f t="shared" ref="W24:W87" si="0">ROUND(V24*$C$4/SQRT($C$6)+$C$5,2)</f>
        <v>23.19</v>
      </c>
      <c r="X24" s="23" t="str">
        <f t="shared" ref="X24:X87" si="1">CONCATENATE(W24)</f>
        <v>23.19</v>
      </c>
      <c r="Y24" s="21">
        <f t="shared" ref="Y24:Y87" si="2">IF(OR(W24&lt;$E$7,W24&gt;$G$7),0,(EXP(-0.5*V24^2))/($C$4*(1/SQRT($C$6))*SQRT(2*PI())))</f>
        <v>0</v>
      </c>
      <c r="Z24" s="21">
        <f t="shared" ref="Z24:Z87" si="3">IF(AND(W24&gt;=$E$7,W24&lt;=$G$7),0,(EXP(-0.5*V24^2))/($C$4*(1/SQRT($C$6))*SQRT(2*PI())))</f>
        <v>2.7190402164558522E-3</v>
      </c>
    </row>
    <row r="25" spans="2:26" x14ac:dyDescent="0.25">
      <c r="V25" s="20">
        <v>-3.19</v>
      </c>
      <c r="W25" s="20">
        <f t="shared" si="0"/>
        <v>23.2</v>
      </c>
      <c r="X25" s="22" t="str">
        <f t="shared" si="1"/>
        <v>23.2</v>
      </c>
      <c r="Y25" s="21">
        <f t="shared" si="2"/>
        <v>0</v>
      </c>
      <c r="Z25" s="21">
        <f t="shared" si="3"/>
        <v>2.807316251797495E-3</v>
      </c>
    </row>
    <row r="26" spans="2:26" x14ac:dyDescent="0.25">
      <c r="V26" s="20">
        <v>-3.18</v>
      </c>
      <c r="W26" s="20">
        <f t="shared" si="0"/>
        <v>23.21</v>
      </c>
      <c r="X26" s="22" t="str">
        <f t="shared" si="1"/>
        <v>23.21</v>
      </c>
      <c r="Y26" s="21">
        <f t="shared" si="2"/>
        <v>0</v>
      </c>
      <c r="Z26" s="21">
        <f t="shared" si="3"/>
        <v>2.8981684150401828E-3</v>
      </c>
    </row>
    <row r="27" spans="2:26" x14ac:dyDescent="0.25">
      <c r="V27" s="20">
        <v>-3.17</v>
      </c>
      <c r="W27" s="20">
        <f t="shared" si="0"/>
        <v>23.22</v>
      </c>
      <c r="X27" s="22" t="str">
        <f t="shared" si="1"/>
        <v>23.22</v>
      </c>
      <c r="Y27" s="21">
        <f t="shared" si="2"/>
        <v>0</v>
      </c>
      <c r="Z27" s="21">
        <f t="shared" si="3"/>
        <v>2.9916616129509258E-3</v>
      </c>
    </row>
    <row r="28" spans="2:26" x14ac:dyDescent="0.25">
      <c r="V28" s="20">
        <v>-3.16</v>
      </c>
      <c r="W28" s="20">
        <f t="shared" si="0"/>
        <v>23.23</v>
      </c>
      <c r="X28" s="22" t="str">
        <f t="shared" si="1"/>
        <v>23.23</v>
      </c>
      <c r="Y28" s="21">
        <f t="shared" si="2"/>
        <v>0</v>
      </c>
      <c r="Z28" s="21">
        <f t="shared" si="3"/>
        <v>3.0878620444519983E-3</v>
      </c>
    </row>
    <row r="29" spans="2:26" x14ac:dyDescent="0.25">
      <c r="V29" s="20">
        <v>-3.15</v>
      </c>
      <c r="W29" s="20">
        <f t="shared" si="0"/>
        <v>23.24</v>
      </c>
      <c r="X29" s="22" t="str">
        <f t="shared" si="1"/>
        <v>23.24</v>
      </c>
      <c r="Y29" s="21">
        <f t="shared" si="2"/>
        <v>0</v>
      </c>
      <c r="Z29" s="21">
        <f t="shared" si="3"/>
        <v>3.1868372154013392E-3</v>
      </c>
    </row>
    <row r="30" spans="2:26" x14ac:dyDescent="0.25">
      <c r="V30" s="20">
        <v>-3.14</v>
      </c>
      <c r="W30" s="20">
        <f t="shared" si="0"/>
        <v>23.25</v>
      </c>
      <c r="X30" s="22" t="str">
        <f t="shared" si="1"/>
        <v>23.25</v>
      </c>
      <c r="Y30" s="21">
        <f t="shared" si="2"/>
        <v>0</v>
      </c>
      <c r="Z30" s="21">
        <f t="shared" si="3"/>
        <v>3.2886559531850306E-3</v>
      </c>
    </row>
    <row r="31" spans="2:26" x14ac:dyDescent="0.25">
      <c r="V31" s="20">
        <v>-3.13</v>
      </c>
      <c r="W31" s="20">
        <f t="shared" si="0"/>
        <v>23.26</v>
      </c>
      <c r="X31" s="22" t="str">
        <f t="shared" si="1"/>
        <v>23.26</v>
      </c>
      <c r="Y31" s="21">
        <f t="shared" si="2"/>
        <v>0</v>
      </c>
      <c r="Z31" s="21">
        <f t="shared" si="3"/>
        <v>3.3933884211070696E-3</v>
      </c>
    </row>
    <row r="32" spans="2:26" x14ac:dyDescent="0.25">
      <c r="V32" s="20">
        <v>-3.12</v>
      </c>
      <c r="W32" s="20">
        <f t="shared" si="0"/>
        <v>23.26</v>
      </c>
      <c r="X32" s="22" t="str">
        <f t="shared" si="1"/>
        <v>23.26</v>
      </c>
      <c r="Y32" s="21">
        <f t="shared" si="2"/>
        <v>0</v>
      </c>
      <c r="Z32" s="21">
        <f t="shared" si="3"/>
        <v>3.5011061325610046E-3</v>
      </c>
    </row>
    <row r="33" spans="22:26" x14ac:dyDescent="0.25">
      <c r="V33" s="20">
        <v>-3.11</v>
      </c>
      <c r="W33" s="20">
        <f t="shared" si="0"/>
        <v>23.27</v>
      </c>
      <c r="X33" s="22" t="str">
        <f t="shared" si="1"/>
        <v>23.27</v>
      </c>
      <c r="Y33" s="21">
        <f t="shared" si="2"/>
        <v>0</v>
      </c>
      <c r="Z33" s="21">
        <f t="shared" si="3"/>
        <v>3.6118819649679917E-3</v>
      </c>
    </row>
    <row r="34" spans="22:26" x14ac:dyDescent="0.25">
      <c r="V34" s="20">
        <v>-3.1</v>
      </c>
      <c r="W34" s="20">
        <f t="shared" si="0"/>
        <v>23.28</v>
      </c>
      <c r="X34" s="22" t="str">
        <f t="shared" si="1"/>
        <v>23.28</v>
      </c>
      <c r="Y34" s="21">
        <f t="shared" si="2"/>
        <v>0</v>
      </c>
      <c r="Z34" s="21">
        <f t="shared" si="3"/>
        <v>3.7257901734651603E-3</v>
      </c>
    </row>
    <row r="35" spans="22:26" x14ac:dyDescent="0.25">
      <c r="V35" s="20">
        <v>-3.09</v>
      </c>
      <c r="W35" s="20">
        <f t="shared" si="0"/>
        <v>23.29</v>
      </c>
      <c r="X35" s="22" t="str">
        <f t="shared" si="1"/>
        <v>23.29</v>
      </c>
      <c r="Y35" s="21">
        <f t="shared" si="2"/>
        <v>0</v>
      </c>
      <c r="Z35" s="21">
        <f t="shared" si="3"/>
        <v>3.8429064043282394E-3</v>
      </c>
    </row>
    <row r="36" spans="22:26" x14ac:dyDescent="0.25">
      <c r="V36" s="20">
        <v>-3.08</v>
      </c>
      <c r="W36" s="20">
        <f t="shared" si="0"/>
        <v>23.3</v>
      </c>
      <c r="X36" s="22" t="str">
        <f t="shared" si="1"/>
        <v>23.3</v>
      </c>
      <c r="Y36" s="21">
        <f t="shared" si="2"/>
        <v>0</v>
      </c>
      <c r="Z36" s="21">
        <f t="shared" si="3"/>
        <v>3.9633077081116007E-3</v>
      </c>
    </row>
    <row r="37" spans="22:26" x14ac:dyDescent="0.25">
      <c r="V37" s="20">
        <v>-3.07</v>
      </c>
      <c r="W37" s="20">
        <f t="shared" si="0"/>
        <v>23.31</v>
      </c>
      <c r="X37" s="22" t="str">
        <f t="shared" si="1"/>
        <v>23.31</v>
      </c>
      <c r="Y37" s="21">
        <f t="shared" si="2"/>
        <v>0</v>
      </c>
      <c r="Z37" s="21">
        <f t="shared" si="3"/>
        <v>4.0870725524890517E-3</v>
      </c>
    </row>
    <row r="38" spans="22:26" x14ac:dyDescent="0.25">
      <c r="V38" s="20">
        <v>-3.06</v>
      </c>
      <c r="W38" s="20">
        <f t="shared" si="0"/>
        <v>23.32</v>
      </c>
      <c r="X38" s="22" t="str">
        <f t="shared" si="1"/>
        <v>23.32</v>
      </c>
      <c r="Y38" s="21">
        <f t="shared" si="2"/>
        <v>0</v>
      </c>
      <c r="Z38" s="21">
        <f t="shared" si="3"/>
        <v>4.2142808347779542E-3</v>
      </c>
    </row>
    <row r="39" spans="22:26" x14ac:dyDescent="0.25">
      <c r="V39" s="20">
        <v>-3.05</v>
      </c>
      <c r="W39" s="20">
        <f t="shared" si="0"/>
        <v>23.33</v>
      </c>
      <c r="X39" s="22" t="str">
        <f t="shared" si="1"/>
        <v>23.33</v>
      </c>
      <c r="Y39" s="21">
        <f t="shared" si="2"/>
        <v>0</v>
      </c>
      <c r="Z39" s="21">
        <f t="shared" si="3"/>
        <v>4.3450138941292446E-3</v>
      </c>
    </row>
    <row r="40" spans="22:26" x14ac:dyDescent="0.25">
      <c r="V40" s="20">
        <v>-3.04</v>
      </c>
      <c r="W40" s="20">
        <f t="shared" si="0"/>
        <v>23.33</v>
      </c>
      <c r="X40" s="22" t="str">
        <f t="shared" si="1"/>
        <v>23.33</v>
      </c>
      <c r="Y40" s="21">
        <f t="shared" si="2"/>
        <v>0</v>
      </c>
      <c r="Z40" s="21">
        <f t="shared" si="3"/>
        <v>4.4793545233653941E-3</v>
      </c>
    </row>
    <row r="41" spans="22:26" x14ac:dyDescent="0.25">
      <c r="V41" s="20">
        <v>-3.03</v>
      </c>
      <c r="W41" s="20">
        <f t="shared" si="0"/>
        <v>23.34</v>
      </c>
      <c r="X41" s="22" t="str">
        <f t="shared" si="1"/>
        <v>23.34</v>
      </c>
      <c r="Y41" s="21">
        <f t="shared" si="2"/>
        <v>0</v>
      </c>
      <c r="Z41" s="21">
        <f t="shared" si="3"/>
        <v>4.6173869804482627E-3</v>
      </c>
    </row>
    <row r="42" spans="22:26" x14ac:dyDescent="0.25">
      <c r="V42" s="20">
        <v>-3.02</v>
      </c>
      <c r="W42" s="20">
        <f t="shared" si="0"/>
        <v>23.35</v>
      </c>
      <c r="X42" s="22" t="str">
        <f t="shared" si="1"/>
        <v>23.35</v>
      </c>
      <c r="Y42" s="21">
        <f t="shared" si="2"/>
        <v>0</v>
      </c>
      <c r="Z42" s="21">
        <f t="shared" si="3"/>
        <v>4.7591969995582264E-3</v>
      </c>
    </row>
    <row r="43" spans="22:26" x14ac:dyDescent="0.25">
      <c r="V43" s="20">
        <v>-3.01</v>
      </c>
      <c r="W43" s="20">
        <f t="shared" si="0"/>
        <v>23.36</v>
      </c>
      <c r="X43" s="22" t="str">
        <f t="shared" si="1"/>
        <v>23.36</v>
      </c>
      <c r="Y43" s="21">
        <f t="shared" si="2"/>
        <v>0</v>
      </c>
      <c r="Z43" s="21">
        <f t="shared" si="3"/>
        <v>4.9048718017659669E-3</v>
      </c>
    </row>
    <row r="44" spans="22:26" x14ac:dyDescent="0.25">
      <c r="V44" s="20">
        <v>-3</v>
      </c>
      <c r="W44" s="20">
        <f t="shared" si="0"/>
        <v>23.37</v>
      </c>
      <c r="X44" s="22" t="str">
        <f t="shared" si="1"/>
        <v>23.37</v>
      </c>
      <c r="Y44" s="21">
        <f t="shared" si="2"/>
        <v>0</v>
      </c>
      <c r="Z44" s="21">
        <f t="shared" si="3"/>
        <v>5.0545001052777361E-3</v>
      </c>
    </row>
    <row r="45" spans="22:26" x14ac:dyDescent="0.25">
      <c r="V45" s="20">
        <v>-2.99</v>
      </c>
      <c r="W45" s="20">
        <f t="shared" si="0"/>
        <v>23.38</v>
      </c>
      <c r="X45" s="22" t="str">
        <f t="shared" si="1"/>
        <v>23.38</v>
      </c>
      <c r="Y45" s="21">
        <f t="shared" si="2"/>
        <v>0</v>
      </c>
      <c r="Z45" s="21">
        <f t="shared" si="3"/>
        <v>5.2081721352348837E-3</v>
      </c>
    </row>
    <row r="46" spans="22:26" x14ac:dyDescent="0.25">
      <c r="V46" s="20">
        <v>-2.98</v>
      </c>
      <c r="W46" s="20">
        <f t="shared" si="0"/>
        <v>23.39</v>
      </c>
      <c r="X46" s="22" t="str">
        <f t="shared" si="1"/>
        <v>23.39</v>
      </c>
      <c r="Y46" s="21">
        <f t="shared" si="2"/>
        <v>0</v>
      </c>
      <c r="Z46" s="21">
        <f t="shared" si="3"/>
        <v>5.3659796330479117E-3</v>
      </c>
    </row>
    <row r="47" spans="22:26" x14ac:dyDescent="0.25">
      <c r="V47" s="20">
        <v>-2.97</v>
      </c>
      <c r="W47" s="20">
        <f t="shared" si="0"/>
        <v>23.4</v>
      </c>
      <c r="X47" s="22" t="str">
        <f t="shared" si="1"/>
        <v>23.4</v>
      </c>
      <c r="Y47" s="21">
        <f t="shared" si="2"/>
        <v>0</v>
      </c>
      <c r="Z47" s="21">
        <f t="shared" si="3"/>
        <v>5.5280158652452399E-3</v>
      </c>
    </row>
    <row r="48" spans="22:26" x14ac:dyDescent="0.25">
      <c r="V48" s="20">
        <v>-2.96</v>
      </c>
      <c r="W48" s="20">
        <f t="shared" si="0"/>
        <v>23.4</v>
      </c>
      <c r="X48" s="22" t="str">
        <f t="shared" si="1"/>
        <v>23.4</v>
      </c>
      <c r="Y48" s="21">
        <f t="shared" si="2"/>
        <v>0</v>
      </c>
      <c r="Z48" s="21">
        <f t="shared" si="3"/>
        <v>5.6943756318165997E-3</v>
      </c>
    </row>
    <row r="49" spans="22:26" x14ac:dyDescent="0.25">
      <c r="V49" s="20">
        <v>-2.95</v>
      </c>
      <c r="W49" s="20">
        <f t="shared" si="0"/>
        <v>23.41</v>
      </c>
      <c r="X49" s="22" t="str">
        <f t="shared" si="1"/>
        <v>23.41</v>
      </c>
      <c r="Y49" s="21">
        <f t="shared" si="2"/>
        <v>0</v>
      </c>
      <c r="Z49" s="21">
        <f t="shared" si="3"/>
        <v>5.8651552740304619E-3</v>
      </c>
    </row>
    <row r="50" spans="22:26" x14ac:dyDescent="0.25">
      <c r="V50" s="20">
        <v>-2.94</v>
      </c>
      <c r="W50" s="20">
        <f t="shared" si="0"/>
        <v>23.42</v>
      </c>
      <c r="X50" s="22" t="str">
        <f t="shared" si="1"/>
        <v>23.42</v>
      </c>
      <c r="Y50" s="21">
        <f t="shared" si="2"/>
        <v>0</v>
      </c>
      <c r="Z50" s="21">
        <f t="shared" si="3"/>
        <v>6.0404526817051489E-3</v>
      </c>
    </row>
    <row r="51" spans="22:26" x14ac:dyDescent="0.25">
      <c r="V51" s="20">
        <v>-2.93</v>
      </c>
      <c r="W51" s="20">
        <f t="shared" si="0"/>
        <v>23.43</v>
      </c>
      <c r="X51" s="22" t="str">
        <f t="shared" si="1"/>
        <v>23.43</v>
      </c>
      <c r="Y51" s="21">
        <f t="shared" si="2"/>
        <v>0</v>
      </c>
      <c r="Z51" s="21">
        <f t="shared" si="3"/>
        <v>6.2203672999124517E-3</v>
      </c>
    </row>
    <row r="52" spans="22:26" x14ac:dyDescent="0.25">
      <c r="V52" s="20">
        <v>-2.92</v>
      </c>
      <c r="W52" s="20">
        <f t="shared" si="0"/>
        <v>23.44</v>
      </c>
      <c r="X52" s="22" t="str">
        <f t="shared" si="1"/>
        <v>23.44</v>
      </c>
      <c r="Y52" s="21">
        <f t="shared" si="2"/>
        <v>0</v>
      </c>
      <c r="Z52" s="21">
        <f t="shared" si="3"/>
        <v>6.4050001350929456E-3</v>
      </c>
    </row>
    <row r="53" spans="22:26" x14ac:dyDescent="0.25">
      <c r="V53" s="20">
        <v>-2.91</v>
      </c>
      <c r="W53" s="20">
        <f t="shared" si="0"/>
        <v>23.45</v>
      </c>
      <c r="X53" s="22" t="str">
        <f t="shared" si="1"/>
        <v>23.45</v>
      </c>
      <c r="Y53" s="21">
        <f t="shared" si="2"/>
        <v>0</v>
      </c>
      <c r="Z53" s="21">
        <f t="shared" si="3"/>
        <v>6.5944537605613935E-3</v>
      </c>
    </row>
    <row r="54" spans="22:26" x14ac:dyDescent="0.25">
      <c r="V54" s="20">
        <v>-2.9</v>
      </c>
      <c r="W54" s="20">
        <f t="shared" si="0"/>
        <v>23.46</v>
      </c>
      <c r="X54" s="22" t="str">
        <f t="shared" si="1"/>
        <v>23.46</v>
      </c>
      <c r="Y54" s="21">
        <f t="shared" si="2"/>
        <v>0</v>
      </c>
      <c r="Z54" s="21">
        <f t="shared" si="3"/>
        <v>6.7888323213810883E-3</v>
      </c>
    </row>
    <row r="55" spans="22:26" x14ac:dyDescent="0.25">
      <c r="V55" s="20">
        <v>-2.89</v>
      </c>
      <c r="W55" s="20">
        <f t="shared" si="0"/>
        <v>23.47</v>
      </c>
      <c r="X55" s="22" t="str">
        <f t="shared" si="1"/>
        <v>23.47</v>
      </c>
      <c r="Y55" s="21">
        <f t="shared" si="2"/>
        <v>0</v>
      </c>
      <c r="Z55" s="21">
        <f t="shared" si="3"/>
        <v>6.9882415385850109E-3</v>
      </c>
    </row>
    <row r="56" spans="22:26" x14ac:dyDescent="0.25">
      <c r="V56" s="20">
        <v>-2.88</v>
      </c>
      <c r="W56" s="20">
        <f t="shared" si="0"/>
        <v>23.47</v>
      </c>
      <c r="X56" s="22" t="str">
        <f t="shared" si="1"/>
        <v>23.47</v>
      </c>
      <c r="Y56" s="21">
        <f t="shared" si="2"/>
        <v>0</v>
      </c>
      <c r="Z56" s="21">
        <f t="shared" si="3"/>
        <v>7.1927887127223138E-3</v>
      </c>
    </row>
    <row r="57" spans="22:26" x14ac:dyDescent="0.25">
      <c r="V57" s="20">
        <v>-2.87</v>
      </c>
      <c r="W57" s="20">
        <f t="shared" si="0"/>
        <v>23.48</v>
      </c>
      <c r="X57" s="22" t="str">
        <f t="shared" si="1"/>
        <v>23.48</v>
      </c>
      <c r="Y57" s="21">
        <f t="shared" si="2"/>
        <v>0</v>
      </c>
      <c r="Z57" s="21">
        <f t="shared" si="3"/>
        <v>7.4025827267077985E-3</v>
      </c>
    </row>
    <row r="58" spans="22:26" x14ac:dyDescent="0.25">
      <c r="V58" s="20">
        <v>-2.86</v>
      </c>
      <c r="W58" s="20">
        <f t="shared" si="0"/>
        <v>23.49</v>
      </c>
      <c r="X58" s="22" t="str">
        <f t="shared" si="1"/>
        <v>23.49</v>
      </c>
      <c r="Y58" s="21">
        <f t="shared" si="2"/>
        <v>0</v>
      </c>
      <c r="Z58" s="21">
        <f t="shared" si="3"/>
        <v>7.617734047952354E-3</v>
      </c>
    </row>
    <row r="59" spans="22:26" x14ac:dyDescent="0.25">
      <c r="V59" s="20">
        <v>-2.85</v>
      </c>
      <c r="W59" s="20">
        <f t="shared" si="0"/>
        <v>23.5</v>
      </c>
      <c r="X59" s="22" t="str">
        <f t="shared" si="1"/>
        <v>23.5</v>
      </c>
      <c r="Y59" s="21">
        <f t="shared" si="2"/>
        <v>0</v>
      </c>
      <c r="Z59" s="21">
        <f t="shared" si="3"/>
        <v>7.8383547297518792E-3</v>
      </c>
    </row>
    <row r="60" spans="22:26" x14ac:dyDescent="0.25">
      <c r="V60" s="20">
        <v>-2.84</v>
      </c>
      <c r="W60" s="20">
        <f t="shared" si="0"/>
        <v>23.51</v>
      </c>
      <c r="X60" s="22" t="str">
        <f t="shared" si="1"/>
        <v>23.51</v>
      </c>
      <c r="Y60" s="21">
        <f t="shared" si="2"/>
        <v>0</v>
      </c>
      <c r="Z60" s="21">
        <f t="shared" si="3"/>
        <v>8.0645584119123891E-3</v>
      </c>
    </row>
    <row r="61" spans="22:26" x14ac:dyDescent="0.25">
      <c r="V61" s="20">
        <v>-2.83</v>
      </c>
      <c r="W61" s="20">
        <f t="shared" si="0"/>
        <v>23.52</v>
      </c>
      <c r="X61" s="22" t="str">
        <f t="shared" si="1"/>
        <v>23.52</v>
      </c>
      <c r="Y61" s="21">
        <f t="shared" si="2"/>
        <v>0</v>
      </c>
      <c r="Z61" s="21">
        <f t="shared" si="3"/>
        <v>8.2964603205884918E-3</v>
      </c>
    </row>
    <row r="62" spans="22:26" x14ac:dyDescent="0.25">
      <c r="V62" s="20">
        <v>-2.82</v>
      </c>
      <c r="W62" s="20">
        <f t="shared" si="0"/>
        <v>23.53</v>
      </c>
      <c r="X62" s="22" t="str">
        <f t="shared" si="1"/>
        <v>23.53</v>
      </c>
      <c r="Y62" s="21">
        <f t="shared" si="2"/>
        <v>0</v>
      </c>
      <c r="Z62" s="21">
        <f t="shared" si="3"/>
        <v>8.5341772673128147E-3</v>
      </c>
    </row>
    <row r="63" spans="22:26" x14ac:dyDescent="0.25">
      <c r="V63" s="20">
        <v>-2.81</v>
      </c>
      <c r="W63" s="20">
        <f t="shared" si="0"/>
        <v>23.54</v>
      </c>
      <c r="X63" s="22" t="str">
        <f t="shared" si="1"/>
        <v>23.54</v>
      </c>
      <c r="Y63" s="21">
        <f t="shared" si="2"/>
        <v>0</v>
      </c>
      <c r="Z63" s="21">
        <f t="shared" si="3"/>
        <v>8.7778276471933772E-3</v>
      </c>
    </row>
    <row r="64" spans="22:26" x14ac:dyDescent="0.25">
      <c r="V64" s="20">
        <v>-2.8</v>
      </c>
      <c r="W64" s="20">
        <f t="shared" si="0"/>
        <v>23.54</v>
      </c>
      <c r="X64" s="22" t="str">
        <f t="shared" si="1"/>
        <v>23.54</v>
      </c>
      <c r="Y64" s="21">
        <f t="shared" si="2"/>
        <v>0</v>
      </c>
      <c r="Z64" s="21">
        <f t="shared" si="3"/>
        <v>9.027531436256335E-3</v>
      </c>
    </row>
    <row r="65" spans="22:26" x14ac:dyDescent="0.25">
      <c r="V65" s="20">
        <v>-2.79</v>
      </c>
      <c r="W65" s="20">
        <f t="shared" si="0"/>
        <v>23.55</v>
      </c>
      <c r="X65" s="22" t="str">
        <f t="shared" si="1"/>
        <v>23.55</v>
      </c>
      <c r="Y65" s="21">
        <f t="shared" si="2"/>
        <v>0</v>
      </c>
      <c r="Z65" s="21">
        <f t="shared" si="3"/>
        <v>9.2834101879109045E-3</v>
      </c>
    </row>
    <row r="66" spans="22:26" x14ac:dyDescent="0.25">
      <c r="V66" s="20">
        <v>-2.78</v>
      </c>
      <c r="W66" s="20">
        <f t="shared" si="0"/>
        <v>23.56</v>
      </c>
      <c r="X66" s="22" t="str">
        <f t="shared" si="1"/>
        <v>23.56</v>
      </c>
      <c r="Y66" s="21">
        <f t="shared" si="2"/>
        <v>0</v>
      </c>
      <c r="Z66" s="21">
        <f t="shared" si="3"/>
        <v>9.5455870285139719E-3</v>
      </c>
    </row>
    <row r="67" spans="22:26" x14ac:dyDescent="0.25">
      <c r="V67" s="20">
        <v>-2.77</v>
      </c>
      <c r="W67" s="20">
        <f t="shared" si="0"/>
        <v>23.57</v>
      </c>
      <c r="X67" s="22" t="str">
        <f t="shared" si="1"/>
        <v>23.57</v>
      </c>
      <c r="Y67" s="21">
        <f t="shared" si="2"/>
        <v>0</v>
      </c>
      <c r="Z67" s="21">
        <f t="shared" si="3"/>
        <v>9.8141866520109998E-3</v>
      </c>
    </row>
    <row r="68" spans="22:26" x14ac:dyDescent="0.25">
      <c r="V68" s="20">
        <v>-2.76</v>
      </c>
      <c r="W68" s="20">
        <f t="shared" si="0"/>
        <v>23.58</v>
      </c>
      <c r="X68" s="22" t="str">
        <f t="shared" si="1"/>
        <v>23.58</v>
      </c>
      <c r="Y68" s="21">
        <f t="shared" si="2"/>
        <v>0</v>
      </c>
      <c r="Z68" s="21">
        <f t="shared" si="3"/>
        <v>1.0089335313630815E-2</v>
      </c>
    </row>
    <row r="69" spans="22:26" x14ac:dyDescent="0.25">
      <c r="V69" s="20">
        <v>-2.75</v>
      </c>
      <c r="W69" s="20">
        <f t="shared" si="0"/>
        <v>23.59</v>
      </c>
      <c r="X69" s="22" t="str">
        <f t="shared" si="1"/>
        <v>23.59</v>
      </c>
      <c r="Y69" s="21">
        <f t="shared" si="2"/>
        <v>0</v>
      </c>
      <c r="Z69" s="21">
        <f t="shared" si="3"/>
        <v>1.0371160822610867E-2</v>
      </c>
    </row>
    <row r="70" spans="22:26" x14ac:dyDescent="0.25">
      <c r="V70" s="20">
        <v>-2.74</v>
      </c>
      <c r="W70" s="20">
        <f t="shared" si="0"/>
        <v>23.6</v>
      </c>
      <c r="X70" s="22" t="str">
        <f t="shared" si="1"/>
        <v>23.6</v>
      </c>
      <c r="Y70" s="21">
        <f t="shared" si="2"/>
        <v>0</v>
      </c>
      <c r="Z70" s="21">
        <f t="shared" si="3"/>
        <v>1.0659792533930658E-2</v>
      </c>
    </row>
    <row r="71" spans="22:26" x14ac:dyDescent="0.25">
      <c r="V71" s="20">
        <v>-2.73</v>
      </c>
      <c r="W71" s="20">
        <f t="shared" si="0"/>
        <v>23.61</v>
      </c>
      <c r="X71" s="22" t="str">
        <f t="shared" si="1"/>
        <v>23.61</v>
      </c>
      <c r="Y71" s="21">
        <f t="shared" si="2"/>
        <v>0</v>
      </c>
      <c r="Z71" s="21">
        <f t="shared" si="3"/>
        <v>1.0955361339030054E-2</v>
      </c>
    </row>
    <row r="72" spans="22:26" x14ac:dyDescent="0.25">
      <c r="V72" s="20">
        <v>-2.72</v>
      </c>
      <c r="W72" s="20">
        <f t="shared" si="0"/>
        <v>23.62</v>
      </c>
      <c r="X72" s="22" t="str">
        <f t="shared" si="1"/>
        <v>23.62</v>
      </c>
      <c r="Y72" s="21">
        <f t="shared" si="2"/>
        <v>0</v>
      </c>
      <c r="Z72" s="21">
        <f t="shared" si="3"/>
        <v>1.1257999655490075E-2</v>
      </c>
    </row>
    <row r="73" spans="22:26" x14ac:dyDescent="0.25">
      <c r="V73" s="20">
        <v>-2.71</v>
      </c>
      <c r="W73" s="20">
        <f t="shared" si="0"/>
        <v>23.62</v>
      </c>
      <c r="X73" s="22" t="str">
        <f t="shared" si="1"/>
        <v>23.62</v>
      </c>
      <c r="Y73" s="21">
        <f t="shared" si="2"/>
        <v>0</v>
      </c>
      <c r="Z73" s="21">
        <f t="shared" si="3"/>
        <v>1.1567841415653606E-2</v>
      </c>
    </row>
    <row r="74" spans="22:26" x14ac:dyDescent="0.25">
      <c r="V74" s="20">
        <v>-2.7</v>
      </c>
      <c r="W74" s="20">
        <f t="shared" si="0"/>
        <v>23.63</v>
      </c>
      <c r="X74" s="22" t="str">
        <f t="shared" si="1"/>
        <v>23.63</v>
      </c>
      <c r="Y74" s="21">
        <f t="shared" si="2"/>
        <v>0</v>
      </c>
      <c r="Z74" s="21">
        <f t="shared" si="3"/>
        <v>1.1885022054163209E-2</v>
      </c>
    </row>
    <row r="75" spans="22:26" x14ac:dyDescent="0.25">
      <c r="V75" s="20">
        <v>-2.69</v>
      </c>
      <c r="W75" s="20">
        <f t="shared" si="0"/>
        <v>23.64</v>
      </c>
      <c r="X75" s="22" t="str">
        <f t="shared" si="1"/>
        <v>23.64</v>
      </c>
      <c r="Y75" s="21">
        <f t="shared" si="2"/>
        <v>0</v>
      </c>
      <c r="Z75" s="21">
        <f t="shared" si="3"/>
        <v>1.2209678494394206E-2</v>
      </c>
    </row>
    <row r="76" spans="22:26" x14ac:dyDescent="0.25">
      <c r="V76" s="20">
        <v>-2.68</v>
      </c>
      <c r="W76" s="20">
        <f t="shared" si="0"/>
        <v>23.65</v>
      </c>
      <c r="X76" s="22" t="str">
        <f t="shared" si="1"/>
        <v>23.65</v>
      </c>
      <c r="Y76" s="21">
        <f t="shared" si="2"/>
        <v>0</v>
      </c>
      <c r="Z76" s="21">
        <f t="shared" si="3"/>
        <v>1.2541949133760347E-2</v>
      </c>
    </row>
    <row r="77" spans="22:26" x14ac:dyDescent="0.25">
      <c r="V77" s="20">
        <v>-2.67</v>
      </c>
      <c r="W77" s="20">
        <f t="shared" si="0"/>
        <v>23.66</v>
      </c>
      <c r="X77" s="22" t="str">
        <f t="shared" si="1"/>
        <v>23.66</v>
      </c>
      <c r="Y77" s="21">
        <f t="shared" si="2"/>
        <v>0</v>
      </c>
      <c r="Z77" s="21">
        <f t="shared" si="3"/>
        <v>1.2881973827870628E-2</v>
      </c>
    </row>
    <row r="78" spans="22:26" x14ac:dyDescent="0.25">
      <c r="V78" s="20">
        <v>-2.66</v>
      </c>
      <c r="W78" s="20">
        <f t="shared" si="0"/>
        <v>23.67</v>
      </c>
      <c r="X78" s="22" t="str">
        <f t="shared" si="1"/>
        <v>23.67</v>
      </c>
      <c r="Y78" s="21">
        <f t="shared" si="2"/>
        <v>0</v>
      </c>
      <c r="Z78" s="21">
        <f t="shared" si="3"/>
        <v>1.322989387351494E-2</v>
      </c>
    </row>
    <row r="79" spans="22:26" x14ac:dyDescent="0.25">
      <c r="V79" s="20">
        <v>-2.65</v>
      </c>
      <c r="W79" s="20">
        <f t="shared" si="0"/>
        <v>23.68</v>
      </c>
      <c r="X79" s="22" t="str">
        <f t="shared" si="1"/>
        <v>23.68</v>
      </c>
      <c r="Y79" s="21">
        <f t="shared" si="2"/>
        <v>0</v>
      </c>
      <c r="Z79" s="21">
        <f t="shared" si="3"/>
        <v>1.358585199045762E-2</v>
      </c>
    </row>
    <row r="80" spans="22:26" x14ac:dyDescent="0.25">
      <c r="V80" s="20">
        <v>-2.64</v>
      </c>
      <c r="W80" s="20">
        <f t="shared" si="0"/>
        <v>23.69</v>
      </c>
      <c r="X80" s="22" t="str">
        <f t="shared" si="1"/>
        <v>23.69</v>
      </c>
      <c r="Y80" s="21">
        <f t="shared" si="2"/>
        <v>0</v>
      </c>
      <c r="Z80" s="21">
        <f t="shared" si="3"/>
        <v>1.39499923020171E-2</v>
      </c>
    </row>
    <row r="81" spans="22:26" x14ac:dyDescent="0.25">
      <c r="V81" s="20">
        <v>-2.63</v>
      </c>
      <c r="W81" s="20">
        <f t="shared" si="0"/>
        <v>23.69</v>
      </c>
      <c r="X81" s="22" t="str">
        <f t="shared" si="1"/>
        <v>23.69</v>
      </c>
      <c r="Y81" s="21">
        <f t="shared" si="2"/>
        <v>0</v>
      </c>
      <c r="Z81" s="21">
        <f t="shared" si="3"/>
        <v>1.4322460314411143E-2</v>
      </c>
    </row>
    <row r="82" spans="22:26" x14ac:dyDescent="0.25">
      <c r="V82" s="20">
        <v>-2.62</v>
      </c>
      <c r="W82" s="20">
        <f t="shared" si="0"/>
        <v>23.7</v>
      </c>
      <c r="X82" s="22" t="str">
        <f t="shared" si="1"/>
        <v>23.7</v>
      </c>
      <c r="Y82" s="21">
        <f t="shared" si="2"/>
        <v>0</v>
      </c>
      <c r="Z82" s="21">
        <f t="shared" si="3"/>
        <v>1.4703402894846614E-2</v>
      </c>
    </row>
    <row r="83" spans="22:26" x14ac:dyDescent="0.25">
      <c r="V83" s="20">
        <v>-2.61</v>
      </c>
      <c r="W83" s="20">
        <f t="shared" si="0"/>
        <v>23.71</v>
      </c>
      <c r="X83" s="22" t="str">
        <f t="shared" si="1"/>
        <v>23.71</v>
      </c>
      <c r="Y83" s="21">
        <f t="shared" si="2"/>
        <v>0</v>
      </c>
      <c r="Z83" s="21">
        <f t="shared" si="3"/>
        <v>1.5092968248333888E-2</v>
      </c>
    </row>
    <row r="84" spans="22:26" x14ac:dyDescent="0.25">
      <c r="V84" s="20">
        <v>-2.6</v>
      </c>
      <c r="W84" s="20">
        <f t="shared" si="0"/>
        <v>23.72</v>
      </c>
      <c r="X84" s="22" t="str">
        <f t="shared" si="1"/>
        <v>23.72</v>
      </c>
      <c r="Y84" s="21">
        <f t="shared" si="2"/>
        <v>0</v>
      </c>
      <c r="Z84" s="21">
        <f t="shared" si="3"/>
        <v>1.5491305893205387E-2</v>
      </c>
    </row>
    <row r="85" spans="22:26" x14ac:dyDescent="0.25">
      <c r="V85" s="20">
        <v>-2.59</v>
      </c>
      <c r="W85" s="20">
        <f t="shared" si="0"/>
        <v>23.73</v>
      </c>
      <c r="X85" s="22" t="str">
        <f t="shared" si="1"/>
        <v>23.73</v>
      </c>
      <c r="Y85" s="21">
        <f t="shared" si="2"/>
        <v>0</v>
      </c>
      <c r="Z85" s="21">
        <f t="shared" si="3"/>
        <v>1.5898566635319349E-2</v>
      </c>
    </row>
    <row r="86" spans="22:26" x14ac:dyDescent="0.25">
      <c r="V86" s="20">
        <v>-2.58</v>
      </c>
      <c r="W86" s="20">
        <f t="shared" si="0"/>
        <v>23.74</v>
      </c>
      <c r="X86" s="22" t="str">
        <f t="shared" si="1"/>
        <v>23.74</v>
      </c>
      <c r="Y86" s="21">
        <f t="shared" si="2"/>
        <v>0</v>
      </c>
      <c r="Z86" s="21">
        <f t="shared" si="3"/>
        <v>1.6314902540928902E-2</v>
      </c>
    </row>
    <row r="87" spans="22:26" x14ac:dyDescent="0.25">
      <c r="V87" s="20">
        <v>-2.57</v>
      </c>
      <c r="W87" s="20">
        <f t="shared" si="0"/>
        <v>23.75</v>
      </c>
      <c r="X87" s="22" t="str">
        <f t="shared" si="1"/>
        <v>23.75</v>
      </c>
      <c r="Y87" s="21">
        <f t="shared" si="2"/>
        <v>0</v>
      </c>
      <c r="Z87" s="21">
        <f t="shared" si="3"/>
        <v>1.6740466908198512E-2</v>
      </c>
    </row>
    <row r="88" spans="22:26" x14ac:dyDescent="0.25">
      <c r="V88" s="20">
        <v>-2.56</v>
      </c>
      <c r="W88" s="20">
        <f t="shared" ref="W88:W151" si="4">ROUND(V88*$C$4/SQRT($C$6)+$C$5,2)</f>
        <v>23.76</v>
      </c>
      <c r="X88" s="22" t="str">
        <f t="shared" ref="X88:X151" si="5">CONCATENATE(W88)</f>
        <v>23.76</v>
      </c>
      <c r="Y88" s="21">
        <f t="shared" ref="Y88:Y151" si="6">IF(OR(W88&lt;$E$7,W88&gt;$G$7),0,(EXP(-0.5*V88^2))/($C$4*(1/SQRT($C$6))*SQRT(2*PI())))</f>
        <v>0</v>
      </c>
      <c r="Z88" s="21">
        <f t="shared" ref="Z88:Z151" si="7">IF(AND(W88&gt;=$E$7,W88&lt;=$G$7),0,(EXP(-0.5*V88^2))/($C$4*(1/SQRT($C$6))*SQRT(2*PI())))</f>
        <v>1.7175414237348779E-2</v>
      </c>
    </row>
    <row r="89" spans="22:26" x14ac:dyDescent="0.25">
      <c r="V89" s="20">
        <v>-2.5499999999999998</v>
      </c>
      <c r="W89" s="20">
        <f t="shared" si="4"/>
        <v>23.76</v>
      </c>
      <c r="X89" s="22" t="str">
        <f t="shared" si="5"/>
        <v>23.76</v>
      </c>
      <c r="Y89" s="21">
        <f t="shared" si="6"/>
        <v>0</v>
      </c>
      <c r="Z89" s="21">
        <f t="shared" si="7"/>
        <v>1.7619900199412553E-2</v>
      </c>
    </row>
    <row r="90" spans="22:26" x14ac:dyDescent="0.25">
      <c r="V90" s="20">
        <v>-2.54</v>
      </c>
      <c r="W90" s="20">
        <f t="shared" si="4"/>
        <v>23.77</v>
      </c>
      <c r="X90" s="22" t="str">
        <f t="shared" si="5"/>
        <v>23.77</v>
      </c>
      <c r="Y90" s="21">
        <f t="shared" si="6"/>
        <v>0</v>
      </c>
      <c r="Z90" s="21">
        <f t="shared" si="7"/>
        <v>1.8074081603584407E-2</v>
      </c>
    </row>
    <row r="91" spans="22:26" x14ac:dyDescent="0.25">
      <c r="V91" s="20">
        <v>-2.5299999999999998</v>
      </c>
      <c r="W91" s="20">
        <f t="shared" si="4"/>
        <v>23.78</v>
      </c>
      <c r="X91" s="22" t="str">
        <f t="shared" si="5"/>
        <v>23.78</v>
      </c>
      <c r="Y91" s="21">
        <f t="shared" si="6"/>
        <v>0</v>
      </c>
      <c r="Z91" s="21">
        <f t="shared" si="7"/>
        <v>1.853811636314745E-2</v>
      </c>
    </row>
    <row r="92" spans="22:26" x14ac:dyDescent="0.25">
      <c r="V92" s="20">
        <v>-2.52</v>
      </c>
      <c r="W92" s="20">
        <f t="shared" si="4"/>
        <v>23.79</v>
      </c>
      <c r="X92" s="22" t="str">
        <f t="shared" si="5"/>
        <v>23.79</v>
      </c>
      <c r="Y92" s="21">
        <f t="shared" si="6"/>
        <v>0</v>
      </c>
      <c r="Z92" s="21">
        <f t="shared" si="7"/>
        <v>1.901216345996079E-2</v>
      </c>
    </row>
    <row r="93" spans="22:26" x14ac:dyDescent="0.25">
      <c r="V93" s="20">
        <v>-2.5099999999999998</v>
      </c>
      <c r="W93" s="20">
        <f t="shared" si="4"/>
        <v>23.8</v>
      </c>
      <c r="X93" s="22" t="str">
        <f t="shared" si="5"/>
        <v>23.8</v>
      </c>
      <c r="Y93" s="21">
        <f t="shared" si="6"/>
        <v>0</v>
      </c>
      <c r="Z93" s="21">
        <f t="shared" si="7"/>
        <v>1.949638290749264E-2</v>
      </c>
    </row>
    <row r="94" spans="22:26" x14ac:dyDescent="0.25">
      <c r="V94" s="20">
        <v>-2.5</v>
      </c>
      <c r="W94" s="20">
        <f t="shared" si="4"/>
        <v>23.81</v>
      </c>
      <c r="X94" s="22" t="str">
        <f t="shared" si="5"/>
        <v>23.81</v>
      </c>
      <c r="Y94" s="21">
        <f t="shared" si="6"/>
        <v>0</v>
      </c>
      <c r="Z94" s="21">
        <f t="shared" si="7"/>
        <v>1.9990935712383584E-2</v>
      </c>
    </row>
    <row r="95" spans="22:26" x14ac:dyDescent="0.25">
      <c r="V95" s="20">
        <v>-2.4900000000000002</v>
      </c>
      <c r="W95" s="20">
        <f t="shared" si="4"/>
        <v>23.82</v>
      </c>
      <c r="X95" s="22" t="str">
        <f t="shared" si="5"/>
        <v>23.82</v>
      </c>
      <c r="Y95" s="21">
        <f t="shared" si="6"/>
        <v>0</v>
      </c>
      <c r="Z95" s="21">
        <f t="shared" si="7"/>
        <v>2.049598383452654E-2</v>
      </c>
    </row>
    <row r="96" spans="22:26" x14ac:dyDescent="0.25">
      <c r="V96" s="20">
        <v>-2.48</v>
      </c>
      <c r="W96" s="20">
        <f t="shared" si="4"/>
        <v>23.83</v>
      </c>
      <c r="X96" s="22" t="str">
        <f t="shared" si="5"/>
        <v>23.83</v>
      </c>
      <c r="Y96" s="21">
        <f t="shared" si="6"/>
        <v>0</v>
      </c>
      <c r="Z96" s="21">
        <f t="shared" si="7"/>
        <v>2.1011690145649149E-2</v>
      </c>
    </row>
    <row r="97" spans="22:26" x14ac:dyDescent="0.25">
      <c r="V97" s="20">
        <v>-2.4700000000000002</v>
      </c>
      <c r="W97" s="20">
        <f t="shared" si="4"/>
        <v>23.83</v>
      </c>
      <c r="X97" s="22" t="str">
        <f t="shared" si="5"/>
        <v>23.83</v>
      </c>
      <c r="Y97" s="21">
        <f t="shared" si="6"/>
        <v>0</v>
      </c>
      <c r="Z97" s="21">
        <f t="shared" si="7"/>
        <v>2.1538218386386188E-2</v>
      </c>
    </row>
    <row r="98" spans="22:26" x14ac:dyDescent="0.25">
      <c r="V98" s="20">
        <v>-2.46</v>
      </c>
      <c r="W98" s="20">
        <f t="shared" si="4"/>
        <v>23.84</v>
      </c>
      <c r="X98" s="22" t="str">
        <f t="shared" si="5"/>
        <v>23.84</v>
      </c>
      <c r="Y98" s="21">
        <f t="shared" si="6"/>
        <v>0</v>
      </c>
      <c r="Z98" s="21">
        <f t="shared" si="7"/>
        <v>2.2075733121829984E-2</v>
      </c>
    </row>
    <row r="99" spans="22:26" x14ac:dyDescent="0.25">
      <c r="V99" s="20">
        <v>-2.4500000000000002</v>
      </c>
      <c r="W99" s="20">
        <f t="shared" si="4"/>
        <v>23.85</v>
      </c>
      <c r="X99" s="22" t="str">
        <f t="shared" si="5"/>
        <v>23.85</v>
      </c>
      <c r="Y99" s="21">
        <f t="shared" si="6"/>
        <v>0</v>
      </c>
      <c r="Z99" s="21">
        <f t="shared" si="7"/>
        <v>2.2624399695547106E-2</v>
      </c>
    </row>
    <row r="100" spans="22:26" x14ac:dyDescent="0.25">
      <c r="V100" s="20">
        <v>-2.44</v>
      </c>
      <c r="W100" s="20">
        <f t="shared" si="4"/>
        <v>23.86</v>
      </c>
      <c r="X100" s="22" t="str">
        <f t="shared" si="5"/>
        <v>23.86</v>
      </c>
      <c r="Y100" s="21">
        <f t="shared" si="6"/>
        <v>0</v>
      </c>
      <c r="Z100" s="21">
        <f t="shared" si="7"/>
        <v>2.3184384182051543E-2</v>
      </c>
    </row>
    <row r="101" spans="22:26" x14ac:dyDescent="0.25">
      <c r="V101" s="20">
        <v>-2.4300000000000002</v>
      </c>
      <c r="W101" s="20">
        <f t="shared" si="4"/>
        <v>23.87</v>
      </c>
      <c r="X101" s="22" t="str">
        <f t="shared" si="5"/>
        <v>23.87</v>
      </c>
      <c r="Y101" s="21">
        <f t="shared" si="6"/>
        <v>0</v>
      </c>
      <c r="Z101" s="21">
        <f t="shared" si="7"/>
        <v>2.3755853337723787E-2</v>
      </c>
    </row>
    <row r="102" spans="22:26" x14ac:dyDescent="0.25">
      <c r="V102" s="20">
        <v>-2.42</v>
      </c>
      <c r="W102" s="20">
        <f t="shared" si="4"/>
        <v>23.88</v>
      </c>
      <c r="X102" s="22" t="str">
        <f t="shared" si="5"/>
        <v>23.88</v>
      </c>
      <c r="Y102" s="21">
        <f t="shared" si="6"/>
        <v>0</v>
      </c>
      <c r="Z102" s="21">
        <f t="shared" si="7"/>
        <v>2.4338974550168053E-2</v>
      </c>
    </row>
    <row r="103" spans="22:26" x14ac:dyDescent="0.25">
      <c r="V103" s="20">
        <v>-2.41</v>
      </c>
      <c r="W103" s="20">
        <f t="shared" si="4"/>
        <v>23.89</v>
      </c>
      <c r="X103" s="22" t="str">
        <f t="shared" si="5"/>
        <v>23.89</v>
      </c>
      <c r="Y103" s="21">
        <f t="shared" si="6"/>
        <v>0</v>
      </c>
      <c r="Z103" s="21">
        <f t="shared" si="7"/>
        <v>2.493391578599875E-2</v>
      </c>
    </row>
    <row r="104" spans="22:26" x14ac:dyDescent="0.25">
      <c r="V104" s="20">
        <v>-2.4</v>
      </c>
      <c r="W104" s="20">
        <f t="shared" si="4"/>
        <v>23.9</v>
      </c>
      <c r="X104" s="22" t="str">
        <f t="shared" si="5"/>
        <v>23.9</v>
      </c>
      <c r="Y104" s="21">
        <f t="shared" si="6"/>
        <v>0</v>
      </c>
      <c r="Z104" s="21">
        <f t="shared" si="7"/>
        <v>2.554084553704998E-2</v>
      </c>
    </row>
    <row r="105" spans="22:26" x14ac:dyDescent="0.25">
      <c r="V105" s="20">
        <v>-2.39</v>
      </c>
      <c r="W105" s="20">
        <f t="shared" si="4"/>
        <v>23.9</v>
      </c>
      <c r="X105" s="22" t="str">
        <f t="shared" si="5"/>
        <v>23.9</v>
      </c>
      <c r="Y105" s="21">
        <f t="shared" si="6"/>
        <v>0</v>
      </c>
      <c r="Z105" s="21">
        <f t="shared" si="7"/>
        <v>2.6159932765001469E-2</v>
      </c>
    </row>
    <row r="106" spans="22:26" x14ac:dyDescent="0.25">
      <c r="V106" s="20">
        <v>-2.38</v>
      </c>
      <c r="W106" s="20">
        <f t="shared" si="4"/>
        <v>23.91</v>
      </c>
      <c r="X106" s="22" t="str">
        <f t="shared" si="5"/>
        <v>23.91</v>
      </c>
      <c r="Y106" s="21">
        <f t="shared" si="6"/>
        <v>0</v>
      </c>
      <c r="Z106" s="21">
        <f t="shared" si="7"/>
        <v>2.6791346844416263E-2</v>
      </c>
    </row>
    <row r="107" spans="22:26" x14ac:dyDescent="0.25">
      <c r="V107" s="20">
        <v>-2.37</v>
      </c>
      <c r="W107" s="20">
        <f t="shared" si="4"/>
        <v>23.92</v>
      </c>
      <c r="X107" s="22" t="str">
        <f t="shared" si="5"/>
        <v>23.92</v>
      </c>
      <c r="Y107" s="21">
        <f t="shared" si="6"/>
        <v>0</v>
      </c>
      <c r="Z107" s="21">
        <f t="shared" si="7"/>
        <v>2.7435257504185736E-2</v>
      </c>
    </row>
    <row r="108" spans="22:26" x14ac:dyDescent="0.25">
      <c r="V108" s="20">
        <v>-2.36</v>
      </c>
      <c r="W108" s="20">
        <f t="shared" si="4"/>
        <v>23.93</v>
      </c>
      <c r="X108" s="22" t="str">
        <f t="shared" si="5"/>
        <v>23.93</v>
      </c>
      <c r="Y108" s="21">
        <f t="shared" si="6"/>
        <v>0</v>
      </c>
      <c r="Z108" s="21">
        <f t="shared" si="7"/>
        <v>2.8091834767379257E-2</v>
      </c>
    </row>
    <row r="109" spans="22:26" x14ac:dyDescent="0.25">
      <c r="V109" s="20">
        <v>-2.35</v>
      </c>
      <c r="W109" s="20">
        <f t="shared" si="4"/>
        <v>23.94</v>
      </c>
      <c r="X109" s="22" t="str">
        <f t="shared" si="5"/>
        <v>23.94</v>
      </c>
      <c r="Y109" s="21">
        <f t="shared" si="6"/>
        <v>0</v>
      </c>
      <c r="Z109" s="21">
        <f t="shared" si="7"/>
        <v>2.8761248889496112E-2</v>
      </c>
    </row>
    <row r="110" spans="22:26" x14ac:dyDescent="0.25">
      <c r="V110" s="20">
        <v>-2.34</v>
      </c>
      <c r="W110" s="20">
        <f t="shared" si="4"/>
        <v>23.95</v>
      </c>
      <c r="X110" s="22" t="str">
        <f t="shared" si="5"/>
        <v>23.95</v>
      </c>
      <c r="Y110" s="21">
        <f t="shared" si="6"/>
        <v>0</v>
      </c>
      <c r="Z110" s="21">
        <f t="shared" si="7"/>
        <v>2.9443670295119271E-2</v>
      </c>
    </row>
    <row r="111" spans="22:26" x14ac:dyDescent="0.25">
      <c r="V111" s="20">
        <v>-2.33</v>
      </c>
      <c r="W111" s="20">
        <f t="shared" si="4"/>
        <v>23.96</v>
      </c>
      <c r="X111" s="22" t="str">
        <f t="shared" si="5"/>
        <v>23.96</v>
      </c>
      <c r="Y111" s="21">
        <f t="shared" si="6"/>
        <v>0</v>
      </c>
      <c r="Z111" s="21">
        <f t="shared" si="7"/>
        <v>3.013926951297051E-2</v>
      </c>
    </row>
    <row r="112" spans="22:26" x14ac:dyDescent="0.25">
      <c r="V112" s="20">
        <v>-2.3199999999999998</v>
      </c>
      <c r="W112" s="20">
        <f t="shared" si="4"/>
        <v>23.97</v>
      </c>
      <c r="X112" s="22" t="str">
        <f t="shared" si="5"/>
        <v>23.97</v>
      </c>
      <c r="Y112" s="21">
        <f t="shared" si="6"/>
        <v>0</v>
      </c>
      <c r="Z112" s="21">
        <f t="shared" si="7"/>
        <v>3.0848217109369181E-2</v>
      </c>
    </row>
    <row r="113" spans="22:26" x14ac:dyDescent="0.25">
      <c r="V113" s="20">
        <v>-2.31</v>
      </c>
      <c r="W113" s="20">
        <f t="shared" si="4"/>
        <v>23.97</v>
      </c>
      <c r="X113" s="22" t="str">
        <f t="shared" si="5"/>
        <v>23.97</v>
      </c>
      <c r="Y113" s="21">
        <f t="shared" si="6"/>
        <v>0</v>
      </c>
      <c r="Z113" s="21">
        <f t="shared" si="7"/>
        <v>3.1570683620096046E-2</v>
      </c>
    </row>
    <row r="114" spans="22:26" x14ac:dyDescent="0.25">
      <c r="V114" s="20">
        <v>-2.2999999999999998</v>
      </c>
      <c r="W114" s="20">
        <f t="shared" si="4"/>
        <v>23.98</v>
      </c>
      <c r="X114" s="22" t="str">
        <f t="shared" si="5"/>
        <v>23.98</v>
      </c>
      <c r="Y114" s="21">
        <f t="shared" si="6"/>
        <v>0</v>
      </c>
      <c r="Z114" s="21">
        <f t="shared" si="7"/>
        <v>3.2306839480666878E-2</v>
      </c>
    </row>
    <row r="115" spans="22:26" x14ac:dyDescent="0.25">
      <c r="V115" s="20">
        <v>-2.29</v>
      </c>
      <c r="W115" s="20">
        <f t="shared" si="4"/>
        <v>23.99</v>
      </c>
      <c r="X115" s="22" t="str">
        <f t="shared" si="5"/>
        <v>23.99</v>
      </c>
      <c r="Y115" s="21">
        <f t="shared" si="6"/>
        <v>0</v>
      </c>
      <c r="Z115" s="21">
        <f t="shared" si="7"/>
        <v>3.3056854955019886E-2</v>
      </c>
    </row>
    <row r="116" spans="22:26" x14ac:dyDescent="0.25">
      <c r="V116" s="20">
        <v>-2.2799999999999998</v>
      </c>
      <c r="W116" s="20">
        <f t="shared" si="4"/>
        <v>24</v>
      </c>
      <c r="X116" s="22" t="str">
        <f t="shared" si="5"/>
        <v>24</v>
      </c>
      <c r="Y116" s="21">
        <f t="shared" si="6"/>
        <v>0</v>
      </c>
      <c r="Z116" s="21">
        <f t="shared" si="7"/>
        <v>3.3820900062623963E-2</v>
      </c>
    </row>
    <row r="117" spans="22:26" x14ac:dyDescent="0.25">
      <c r="V117" s="20">
        <v>-2.27</v>
      </c>
      <c r="W117" s="20">
        <f t="shared" si="4"/>
        <v>24.01</v>
      </c>
      <c r="X117" s="22" t="str">
        <f t="shared" si="5"/>
        <v>24.01</v>
      </c>
      <c r="Y117" s="21">
        <f t="shared" si="6"/>
        <v>0</v>
      </c>
      <c r="Z117" s="21">
        <f t="shared" si="7"/>
        <v>3.4599144504014107E-2</v>
      </c>
    </row>
    <row r="118" spans="22:26" x14ac:dyDescent="0.25">
      <c r="V118" s="20">
        <v>-2.2599999999999998</v>
      </c>
      <c r="W118" s="20">
        <f t="shared" si="4"/>
        <v>24.02</v>
      </c>
      <c r="X118" s="22" t="str">
        <f t="shared" si="5"/>
        <v>24.02</v>
      </c>
      <c r="Y118" s="21">
        <f t="shared" si="6"/>
        <v>0</v>
      </c>
      <c r="Z118" s="21">
        <f t="shared" si="7"/>
        <v>3.5391757584763914E-2</v>
      </c>
    </row>
    <row r="119" spans="22:26" x14ac:dyDescent="0.25">
      <c r="V119" s="20">
        <v>-2.25</v>
      </c>
      <c r="W119" s="20">
        <f t="shared" si="4"/>
        <v>24.03</v>
      </c>
      <c r="X119" s="22" t="str">
        <f t="shared" si="5"/>
        <v>24.03</v>
      </c>
      <c r="Y119" s="21">
        <f t="shared" si="6"/>
        <v>0</v>
      </c>
      <c r="Z119" s="21">
        <f t="shared" si="7"/>
        <v>3.6198908137904003E-2</v>
      </c>
    </row>
    <row r="120" spans="22:26" x14ac:dyDescent="0.25">
      <c r="V120" s="20">
        <v>-2.2400000000000002</v>
      </c>
      <c r="W120" s="20">
        <f t="shared" si="4"/>
        <v>24.04</v>
      </c>
      <c r="X120" s="22" t="str">
        <f t="shared" si="5"/>
        <v>24.04</v>
      </c>
      <c r="Y120" s="21">
        <f t="shared" si="6"/>
        <v>0</v>
      </c>
      <c r="Z120" s="21">
        <f t="shared" si="7"/>
        <v>3.7020764444798668E-2</v>
      </c>
    </row>
    <row r="121" spans="22:26" x14ac:dyDescent="0.25">
      <c r="V121" s="20">
        <v>-2.23</v>
      </c>
      <c r="W121" s="20">
        <f t="shared" si="4"/>
        <v>24.04</v>
      </c>
      <c r="X121" s="22" t="str">
        <f t="shared" si="5"/>
        <v>24.04</v>
      </c>
      <c r="Y121" s="21">
        <f t="shared" si="6"/>
        <v>0</v>
      </c>
      <c r="Z121" s="21">
        <f t="shared" si="7"/>
        <v>3.7857494154492702E-2</v>
      </c>
    </row>
    <row r="122" spans="22:26" x14ac:dyDescent="0.25">
      <c r="V122" s="20">
        <v>-2.2200000000000002</v>
      </c>
      <c r="W122" s="20">
        <f t="shared" si="4"/>
        <v>24.05</v>
      </c>
      <c r="X122" s="22" t="str">
        <f t="shared" si="5"/>
        <v>24.05</v>
      </c>
      <c r="Y122" s="21">
        <f t="shared" si="6"/>
        <v>0</v>
      </c>
      <c r="Z122" s="21">
        <f t="shared" si="7"/>
        <v>3.8709264201542776E-2</v>
      </c>
    </row>
    <row r="123" spans="22:26" x14ac:dyDescent="0.25">
      <c r="V123" s="20">
        <v>-2.21</v>
      </c>
      <c r="W123" s="20">
        <f t="shared" si="4"/>
        <v>24.06</v>
      </c>
      <c r="X123" s="22" t="str">
        <f t="shared" si="5"/>
        <v>24.06</v>
      </c>
      <c r="Y123" s="21">
        <f t="shared" si="6"/>
        <v>0</v>
      </c>
      <c r="Z123" s="21">
        <f t="shared" si="7"/>
        <v>3.9576240722349061E-2</v>
      </c>
    </row>
    <row r="124" spans="22:26" x14ac:dyDescent="0.25">
      <c r="V124" s="20">
        <v>-2.2000000000000002</v>
      </c>
      <c r="W124" s="20">
        <f t="shared" si="4"/>
        <v>24.07</v>
      </c>
      <c r="X124" s="22" t="str">
        <f t="shared" si="5"/>
        <v>24.07</v>
      </c>
      <c r="Y124" s="21">
        <f t="shared" si="6"/>
        <v>0</v>
      </c>
      <c r="Z124" s="21">
        <f t="shared" si="7"/>
        <v>4.0458588970003269E-2</v>
      </c>
    </row>
    <row r="125" spans="22:26" x14ac:dyDescent="0.25">
      <c r="V125" s="20">
        <v>-2.19</v>
      </c>
      <c r="W125" s="20">
        <f t="shared" si="4"/>
        <v>24.08</v>
      </c>
      <c r="X125" s="22" t="str">
        <f t="shared" si="5"/>
        <v>24.08</v>
      </c>
      <c r="Y125" s="21">
        <f t="shared" si="6"/>
        <v>0</v>
      </c>
      <c r="Z125" s="21">
        <f t="shared" si="7"/>
        <v>4.1356473227672254E-2</v>
      </c>
    </row>
    <row r="126" spans="22:26" x14ac:dyDescent="0.25">
      <c r="V126" s="20">
        <v>-2.1800000000000002</v>
      </c>
      <c r="W126" s="20">
        <f t="shared" si="4"/>
        <v>24.09</v>
      </c>
      <c r="X126" s="22" t="str">
        <f t="shared" si="5"/>
        <v>24.09</v>
      </c>
      <c r="Y126" s="21">
        <f t="shared" si="6"/>
        <v>0</v>
      </c>
      <c r="Z126" s="21">
        <f t="shared" si="7"/>
        <v>4.2270056720536034E-2</v>
      </c>
    </row>
    <row r="127" spans="22:26" x14ac:dyDescent="0.25">
      <c r="V127" s="20">
        <v>-2.17</v>
      </c>
      <c r="W127" s="20">
        <f t="shared" si="4"/>
        <v>24.1</v>
      </c>
      <c r="X127" s="22" t="str">
        <f t="shared" si="5"/>
        <v>24.1</v>
      </c>
      <c r="Y127" s="21">
        <f t="shared" si="6"/>
        <v>0</v>
      </c>
      <c r="Z127" s="21">
        <f t="shared" si="7"/>
        <v>4.319950152630235E-2</v>
      </c>
    </row>
    <row r="128" spans="22:26" x14ac:dyDescent="0.25">
      <c r="V128" s="20">
        <v>-2.16</v>
      </c>
      <c r="W128" s="20">
        <f t="shared" si="4"/>
        <v>24.11</v>
      </c>
      <c r="X128" s="22" t="str">
        <f t="shared" si="5"/>
        <v>24.11</v>
      </c>
      <c r="Y128" s="21">
        <f t="shared" si="6"/>
        <v>0</v>
      </c>
      <c r="Z128" s="21">
        <f t="shared" si="7"/>
        <v>4.4144968484319459E-2</v>
      </c>
    </row>
    <row r="129" spans="22:26" x14ac:dyDescent="0.25">
      <c r="V129" s="20">
        <v>-2.15</v>
      </c>
      <c r="W129" s="20">
        <f t="shared" si="4"/>
        <v>24.11</v>
      </c>
      <c r="X129" s="22" t="str">
        <f t="shared" si="5"/>
        <v>24.11</v>
      </c>
      <c r="Y129" s="21">
        <f t="shared" si="6"/>
        <v>0</v>
      </c>
      <c r="Z129" s="21">
        <f t="shared" si="7"/>
        <v>4.510661710331236E-2</v>
      </c>
    </row>
    <row r="130" spans="22:26" x14ac:dyDescent="0.25">
      <c r="V130" s="20">
        <v>-2.14</v>
      </c>
      <c r="W130" s="20">
        <f t="shared" si="4"/>
        <v>24.12</v>
      </c>
      <c r="X130" s="22" t="str">
        <f t="shared" si="5"/>
        <v>24.12</v>
      </c>
      <c r="Y130" s="21">
        <f t="shared" si="6"/>
        <v>0</v>
      </c>
      <c r="Z130" s="21">
        <f t="shared" si="7"/>
        <v>4.6084605467767104E-2</v>
      </c>
    </row>
    <row r="131" spans="22:26" x14ac:dyDescent="0.25">
      <c r="V131" s="20">
        <v>-2.13</v>
      </c>
      <c r="W131" s="20">
        <f t="shared" si="4"/>
        <v>24.13</v>
      </c>
      <c r="X131" s="22" t="str">
        <f t="shared" si="5"/>
        <v>24.13</v>
      </c>
      <c r="Y131" s="21">
        <f t="shared" si="6"/>
        <v>0</v>
      </c>
      <c r="Z131" s="21">
        <f t="shared" si="7"/>
        <v>4.707909014299138E-2</v>
      </c>
    </row>
    <row r="132" spans="22:26" x14ac:dyDescent="0.25">
      <c r="V132" s="20">
        <v>-2.12</v>
      </c>
      <c r="W132" s="20">
        <f t="shared" si="4"/>
        <v>24.14</v>
      </c>
      <c r="X132" s="22" t="str">
        <f t="shared" si="5"/>
        <v>24.14</v>
      </c>
      <c r="Y132" s="21">
        <f t="shared" si="6"/>
        <v>0</v>
      </c>
      <c r="Z132" s="21">
        <f t="shared" si="7"/>
        <v>4.809022607887916E-2</v>
      </c>
    </row>
    <row r="133" spans="22:26" x14ac:dyDescent="0.25">
      <c r="V133" s="20">
        <v>-2.11</v>
      </c>
      <c r="W133" s="20">
        <f t="shared" si="4"/>
        <v>24.15</v>
      </c>
      <c r="X133" s="22" t="str">
        <f t="shared" si="5"/>
        <v>24.15</v>
      </c>
      <c r="Y133" s="21">
        <f t="shared" si="6"/>
        <v>0</v>
      </c>
      <c r="Z133" s="21">
        <f t="shared" si="7"/>
        <v>4.9118166512410695E-2</v>
      </c>
    </row>
    <row r="134" spans="22:26" x14ac:dyDescent="0.25">
      <c r="V134" s="20">
        <v>-2.1</v>
      </c>
      <c r="W134" s="20">
        <f t="shared" si="4"/>
        <v>24.16</v>
      </c>
      <c r="X134" s="22" t="str">
        <f t="shared" si="5"/>
        <v>24.16</v>
      </c>
      <c r="Y134" s="21">
        <f t="shared" si="6"/>
        <v>0</v>
      </c>
      <c r="Z134" s="21">
        <f t="shared" si="7"/>
        <v>5.0163062868918452E-2</v>
      </c>
    </row>
    <row r="135" spans="22:26" x14ac:dyDescent="0.25">
      <c r="V135" s="20">
        <v>-2.09</v>
      </c>
      <c r="W135" s="20">
        <f t="shared" si="4"/>
        <v>24.17</v>
      </c>
      <c r="X135" s="22" t="str">
        <f t="shared" si="5"/>
        <v>24.17</v>
      </c>
      <c r="Y135" s="21">
        <f t="shared" si="6"/>
        <v>0</v>
      </c>
      <c r="Z135" s="21">
        <f t="shared" si="7"/>
        <v>5.1225064662153756E-2</v>
      </c>
    </row>
    <row r="136" spans="22:26" x14ac:dyDescent="0.25">
      <c r="V136" s="20">
        <v>-2.08</v>
      </c>
      <c r="W136" s="20">
        <f t="shared" si="4"/>
        <v>24.18</v>
      </c>
      <c r="X136" s="22" t="str">
        <f t="shared" si="5"/>
        <v>24.18</v>
      </c>
      <c r="Y136" s="21">
        <f t="shared" si="6"/>
        <v>0</v>
      </c>
      <c r="Z136" s="21">
        <f t="shared" si="7"/>
        <v>5.2304319393187707E-2</v>
      </c>
    </row>
    <row r="137" spans="22:26" x14ac:dyDescent="0.25">
      <c r="V137" s="20">
        <v>-2.0699999999999998</v>
      </c>
      <c r="W137" s="20">
        <f t="shared" si="4"/>
        <v>24.18</v>
      </c>
      <c r="X137" s="22" t="str">
        <f t="shared" si="5"/>
        <v>24.18</v>
      </c>
      <c r="Y137" s="21">
        <f t="shared" si="6"/>
        <v>0</v>
      </c>
      <c r="Z137" s="21">
        <f t="shared" si="7"/>
        <v>5.3400972448184238E-2</v>
      </c>
    </row>
    <row r="138" spans="22:26" x14ac:dyDescent="0.25">
      <c r="V138" s="20">
        <v>-2.06</v>
      </c>
      <c r="W138" s="20">
        <f t="shared" si="4"/>
        <v>24.19</v>
      </c>
      <c r="X138" s="22" t="str">
        <f t="shared" si="5"/>
        <v>24.19</v>
      </c>
      <c r="Y138" s="21">
        <f t="shared" si="6"/>
        <v>0</v>
      </c>
      <c r="Z138" s="21">
        <f t="shared" si="7"/>
        <v>5.4515166995081993E-2</v>
      </c>
    </row>
    <row r="139" spans="22:26" x14ac:dyDescent="0.25">
      <c r="V139" s="20">
        <v>-2.0499999999999998</v>
      </c>
      <c r="W139" s="20">
        <f t="shared" si="4"/>
        <v>24.2</v>
      </c>
      <c r="X139" s="22" t="str">
        <f t="shared" si="5"/>
        <v>24.2</v>
      </c>
      <c r="Y139" s="21">
        <f t="shared" si="6"/>
        <v>0</v>
      </c>
      <c r="Z139" s="21">
        <f t="shared" si="7"/>
        <v>5.5647043879226046E-2</v>
      </c>
    </row>
    <row r="140" spans="22:26" x14ac:dyDescent="0.25">
      <c r="V140" s="20">
        <v>-2.04</v>
      </c>
      <c r="W140" s="20">
        <f t="shared" si="4"/>
        <v>24.21</v>
      </c>
      <c r="X140" s="22" t="str">
        <f t="shared" si="5"/>
        <v>24.21</v>
      </c>
      <c r="Y140" s="21">
        <f t="shared" si="6"/>
        <v>0</v>
      </c>
      <c r="Z140" s="21">
        <f t="shared" si="7"/>
        <v>5.6796741517989607E-2</v>
      </c>
    </row>
    <row r="141" spans="22:26" x14ac:dyDescent="0.25">
      <c r="V141" s="20">
        <v>-2.0299999999999998</v>
      </c>
      <c r="W141" s="20">
        <f t="shared" si="4"/>
        <v>24.22</v>
      </c>
      <c r="X141" s="22" t="str">
        <f t="shared" si="5"/>
        <v>24.22</v>
      </c>
      <c r="Y141" s="21">
        <f t="shared" si="6"/>
        <v>0</v>
      </c>
      <c r="Z141" s="21">
        <f t="shared" si="7"/>
        <v>5.7964395794429281E-2</v>
      </c>
    </row>
    <row r="142" spans="22:26" x14ac:dyDescent="0.25">
      <c r="V142" s="20">
        <v>-2.02</v>
      </c>
      <c r="W142" s="20">
        <f t="shared" si="4"/>
        <v>24.23</v>
      </c>
      <c r="X142" s="22" t="str">
        <f t="shared" si="5"/>
        <v>24.23</v>
      </c>
      <c r="Y142" s="21">
        <f t="shared" si="6"/>
        <v>0</v>
      </c>
      <c r="Z142" s="21">
        <f t="shared" si="7"/>
        <v>5.9150139950017631E-2</v>
      </c>
    </row>
    <row r="143" spans="22:26" x14ac:dyDescent="0.25">
      <c r="V143" s="20">
        <v>-2.0099999999999998</v>
      </c>
      <c r="W143" s="20">
        <f t="shared" si="4"/>
        <v>24.24</v>
      </c>
      <c r="X143" s="22" t="str">
        <f t="shared" si="5"/>
        <v>24.24</v>
      </c>
      <c r="Y143" s="21">
        <f t="shared" si="6"/>
        <v>0</v>
      </c>
      <c r="Z143" s="21">
        <f t="shared" si="7"/>
        <v>6.0354104476499908E-2</v>
      </c>
    </row>
    <row r="144" spans="22:26" x14ac:dyDescent="0.25">
      <c r="V144" s="20">
        <v>-2</v>
      </c>
      <c r="W144" s="20">
        <f t="shared" si="4"/>
        <v>24.25</v>
      </c>
      <c r="X144" s="22" t="str">
        <f t="shared" si="5"/>
        <v>24.25</v>
      </c>
      <c r="Y144" s="21">
        <f t="shared" si="6"/>
        <v>0</v>
      </c>
      <c r="Z144" s="21">
        <f t="shared" si="7"/>
        <v>6.1576417006921104E-2</v>
      </c>
    </row>
    <row r="145" spans="22:26" x14ac:dyDescent="0.25">
      <c r="V145" s="20">
        <v>-1.99</v>
      </c>
      <c r="W145" s="20">
        <f t="shared" si="4"/>
        <v>24.26</v>
      </c>
      <c r="X145" s="22" t="str">
        <f t="shared" si="5"/>
        <v>24.26</v>
      </c>
      <c r="Y145" s="21">
        <f t="shared" si="6"/>
        <v>0</v>
      </c>
      <c r="Z145" s="21">
        <f t="shared" si="7"/>
        <v>6.2817202205874112E-2</v>
      </c>
    </row>
    <row r="146" spans="22:26" x14ac:dyDescent="0.25">
      <c r="V146" s="20">
        <v>-1.98</v>
      </c>
      <c r="W146" s="20">
        <f t="shared" si="4"/>
        <v>24.26</v>
      </c>
      <c r="X146" s="22" t="str">
        <f t="shared" si="5"/>
        <v>24.26</v>
      </c>
      <c r="Y146" s="21">
        <f t="shared" si="6"/>
        <v>0</v>
      </c>
      <c r="Z146" s="21">
        <f t="shared" si="7"/>
        <v>6.4076581659018014E-2</v>
      </c>
    </row>
    <row r="147" spans="22:26" x14ac:dyDescent="0.25">
      <c r="V147" s="20">
        <v>-1.97</v>
      </c>
      <c r="W147" s="20">
        <f t="shared" si="4"/>
        <v>24.27</v>
      </c>
      <c r="X147" s="22" t="str">
        <f t="shared" si="5"/>
        <v>24.27</v>
      </c>
      <c r="Y147" s="21">
        <f t="shared" si="6"/>
        <v>0</v>
      </c>
      <c r="Z147" s="21">
        <f t="shared" si="7"/>
        <v>6.5354673761919779E-2</v>
      </c>
    </row>
    <row r="148" spans="22:26" x14ac:dyDescent="0.25">
      <c r="V148" s="20">
        <v>-1.96</v>
      </c>
      <c r="W148" s="20">
        <f t="shared" si="4"/>
        <v>24.28</v>
      </c>
      <c r="X148" s="22" t="str">
        <f t="shared" si="5"/>
        <v>24.28</v>
      </c>
      <c r="Y148" s="21">
        <f t="shared" si="6"/>
        <v>0</v>
      </c>
      <c r="Z148" s="21">
        <f t="shared" si="7"/>
        <v>6.6651593608272705E-2</v>
      </c>
    </row>
    <row r="149" spans="22:26" x14ac:dyDescent="0.25">
      <c r="V149" s="20">
        <v>-1.95</v>
      </c>
      <c r="W149" s="20">
        <f t="shared" si="4"/>
        <v>24.29</v>
      </c>
      <c r="X149" s="22" t="str">
        <f t="shared" si="5"/>
        <v>24.29</v>
      </c>
      <c r="Y149" s="21">
        <f t="shared" si="6"/>
        <v>6.7967452877546686E-2</v>
      </c>
      <c r="Z149" s="21">
        <f t="shared" si="7"/>
        <v>0</v>
      </c>
    </row>
    <row r="150" spans="22:26" x14ac:dyDescent="0.25">
      <c r="V150" s="20">
        <v>-1.94</v>
      </c>
      <c r="W150" s="20">
        <f t="shared" si="4"/>
        <v>24.3</v>
      </c>
      <c r="X150" s="22" t="str">
        <f t="shared" si="5"/>
        <v>24.3</v>
      </c>
      <c r="Y150" s="21">
        <f t="shared" si="6"/>
        <v>6.9302359722127463E-2</v>
      </c>
      <c r="Z150" s="21">
        <f t="shared" si="7"/>
        <v>0</v>
      </c>
    </row>
    <row r="151" spans="22:26" x14ac:dyDescent="0.25">
      <c r="V151" s="20">
        <v>-1.93</v>
      </c>
      <c r="W151" s="20">
        <f t="shared" si="4"/>
        <v>24.31</v>
      </c>
      <c r="X151" s="22" t="str">
        <f t="shared" si="5"/>
        <v>24.31</v>
      </c>
      <c r="Y151" s="21">
        <f t="shared" si="6"/>
        <v>7.0656418654002628E-2</v>
      </c>
      <c r="Z151" s="21">
        <f t="shared" si="7"/>
        <v>0</v>
      </c>
    </row>
    <row r="152" spans="22:26" x14ac:dyDescent="0.25">
      <c r="V152" s="20">
        <v>-1.92</v>
      </c>
      <c r="W152" s="20">
        <f t="shared" ref="W152:W215" si="8">ROUND(V152*$C$4/SQRT($C$6)+$C$5,2)</f>
        <v>24.32</v>
      </c>
      <c r="X152" s="22" t="str">
        <f t="shared" ref="X152:X215" si="9">CONCATENATE(W152)</f>
        <v>24.32</v>
      </c>
      <c r="Y152" s="21">
        <f t="shared" ref="Y152:Y215" si="10">IF(OR(W152&lt;$E$7,W152&gt;$G$7),0,(EXP(-0.5*V152^2))/($C$4*(1/SQRT($C$6))*SQRT(2*PI())))</f>
        <v>7.2029730431054456E-2</v>
      </c>
      <c r="Z152" s="21">
        <f t="shared" ref="Z152:Z215" si="11">IF(AND(W152&gt;=$E$7,W152&lt;=$G$7),0,(EXP(-0.5*V152^2))/($C$4*(1/SQRT($C$6))*SQRT(2*PI())))</f>
        <v>0</v>
      </c>
    </row>
    <row r="153" spans="22:26" x14ac:dyDescent="0.25">
      <c r="V153" s="20">
        <v>-1.91</v>
      </c>
      <c r="W153" s="20">
        <f t="shared" si="8"/>
        <v>24.33</v>
      </c>
      <c r="X153" s="22" t="str">
        <f t="shared" si="9"/>
        <v>24.33</v>
      </c>
      <c r="Y153" s="21">
        <f t="shared" si="10"/>
        <v>7.3422391943020388E-2</v>
      </c>
      <c r="Z153" s="21">
        <f t="shared" si="11"/>
        <v>0</v>
      </c>
    </row>
    <row r="154" spans="22:26" x14ac:dyDescent="0.25">
      <c r="V154" s="20">
        <v>-1.9</v>
      </c>
      <c r="W154" s="20">
        <f t="shared" si="8"/>
        <v>24.33</v>
      </c>
      <c r="X154" s="22" t="str">
        <f t="shared" si="9"/>
        <v>24.33</v>
      </c>
      <c r="Y154" s="21">
        <f t="shared" si="10"/>
        <v>7.4834496097184316E-2</v>
      </c>
      <c r="Z154" s="21">
        <f t="shared" si="11"/>
        <v>0</v>
      </c>
    </row>
    <row r="155" spans="22:26" x14ac:dyDescent="0.25">
      <c r="V155" s="20">
        <v>-1.89</v>
      </c>
      <c r="W155" s="20">
        <f t="shared" si="8"/>
        <v>24.34</v>
      </c>
      <c r="X155" s="22" t="str">
        <f t="shared" si="9"/>
        <v>24.34</v>
      </c>
      <c r="Y155" s="21">
        <f t="shared" si="10"/>
        <v>7.6266131703861859E-2</v>
      </c>
      <c r="Z155" s="21">
        <f t="shared" si="11"/>
        <v>0</v>
      </c>
    </row>
    <row r="156" spans="22:26" x14ac:dyDescent="0.25">
      <c r="V156" s="20">
        <v>-1.88</v>
      </c>
      <c r="W156" s="20">
        <f t="shared" si="8"/>
        <v>24.35</v>
      </c>
      <c r="X156" s="22" t="str">
        <f t="shared" si="9"/>
        <v>24.35</v>
      </c>
      <c r="Y156" s="21">
        <f t="shared" si="10"/>
        <v>7.7717383361745759E-2</v>
      </c>
      <c r="Z156" s="21">
        <f t="shared" si="11"/>
        <v>0</v>
      </c>
    </row>
    <row r="157" spans="22:26" x14ac:dyDescent="0.25">
      <c r="V157" s="20">
        <v>-1.87</v>
      </c>
      <c r="W157" s="20">
        <f t="shared" si="8"/>
        <v>24.36</v>
      </c>
      <c r="X157" s="22" t="str">
        <f t="shared" si="9"/>
        <v>24.36</v>
      </c>
      <c r="Y157" s="21">
        <f t="shared" si="10"/>
        <v>7.9188331343177751E-2</v>
      </c>
      <c r="Z157" s="21">
        <f t="shared" si="11"/>
        <v>0</v>
      </c>
    </row>
    <row r="158" spans="22:26" x14ac:dyDescent="0.25">
      <c r="V158" s="20">
        <v>-1.86</v>
      </c>
      <c r="W158" s="20">
        <f t="shared" si="8"/>
        <v>24.37</v>
      </c>
      <c r="X158" s="22" t="str">
        <f t="shared" si="9"/>
        <v>24.37</v>
      </c>
      <c r="Y158" s="21">
        <f t="shared" si="10"/>
        <v>8.067905147941519E-2</v>
      </c>
      <c r="Z158" s="21">
        <f t="shared" si="11"/>
        <v>0</v>
      </c>
    </row>
    <row r="159" spans="22:26" x14ac:dyDescent="0.25">
      <c r="V159" s="20">
        <v>-1.85</v>
      </c>
      <c r="W159" s="20">
        <f t="shared" si="8"/>
        <v>24.38</v>
      </c>
      <c r="X159" s="22" t="str">
        <f t="shared" si="9"/>
        <v>24.38</v>
      </c>
      <c r="Y159" s="21">
        <f t="shared" si="10"/>
        <v>8.2189615045961506E-2</v>
      </c>
      <c r="Z159" s="21">
        <f t="shared" si="11"/>
        <v>0</v>
      </c>
    </row>
    <row r="160" spans="22:26" x14ac:dyDescent="0.25">
      <c r="V160" s="20">
        <v>-1.84</v>
      </c>
      <c r="W160" s="20">
        <f t="shared" si="8"/>
        <v>24.39</v>
      </c>
      <c r="X160" s="22" t="str">
        <f t="shared" si="9"/>
        <v>24.39</v>
      </c>
      <c r="Y160" s="21">
        <f t="shared" si="10"/>
        <v>8.3720088648031543E-2</v>
      </c>
      <c r="Z160" s="21">
        <f t="shared" si="11"/>
        <v>0</v>
      </c>
    </row>
    <row r="161" spans="22:26" x14ac:dyDescent="0.25">
      <c r="V161" s="20">
        <v>-1.83</v>
      </c>
      <c r="W161" s="20">
        <f t="shared" si="8"/>
        <v>24.4</v>
      </c>
      <c r="X161" s="22" t="str">
        <f t="shared" si="9"/>
        <v>24.4</v>
      </c>
      <c r="Y161" s="21">
        <f t="shared" si="10"/>
        <v>8.52705341062234E-2</v>
      </c>
      <c r="Z161" s="21">
        <f t="shared" si="11"/>
        <v>0</v>
      </c>
    </row>
    <row r="162" spans="22:26" x14ac:dyDescent="0.25">
      <c r="V162" s="20">
        <v>-1.82</v>
      </c>
      <c r="W162" s="20">
        <f t="shared" si="8"/>
        <v>24.4</v>
      </c>
      <c r="X162" s="22" t="str">
        <f t="shared" si="9"/>
        <v>24.4</v>
      </c>
      <c r="Y162" s="21">
        <f t="shared" si="10"/>
        <v>8.6841008342470105E-2</v>
      </c>
      <c r="Z162" s="21">
        <f t="shared" si="11"/>
        <v>0</v>
      </c>
    </row>
    <row r="163" spans="22:26" x14ac:dyDescent="0.25">
      <c r="V163" s="20">
        <v>-1.81</v>
      </c>
      <c r="W163" s="20">
        <f t="shared" si="8"/>
        <v>24.41</v>
      </c>
      <c r="X163" s="22" t="str">
        <f t="shared" si="9"/>
        <v>24.41</v>
      </c>
      <c r="Y163" s="21">
        <f t="shared" si="10"/>
        <v>8.8431563266344881E-2</v>
      </c>
      <c r="Z163" s="21">
        <f t="shared" si="11"/>
        <v>0</v>
      </c>
    </row>
    <row r="164" spans="22:26" x14ac:dyDescent="0.25">
      <c r="V164" s="20">
        <v>-1.8</v>
      </c>
      <c r="W164" s="20">
        <f t="shared" si="8"/>
        <v>24.42</v>
      </c>
      <c r="X164" s="22" t="str">
        <f t="shared" si="9"/>
        <v>24.42</v>
      </c>
      <c r="Y164" s="21">
        <f t="shared" si="10"/>
        <v>9.0042245661796208E-2</v>
      </c>
      <c r="Z164" s="21">
        <f t="shared" si="11"/>
        <v>0</v>
      </c>
    </row>
    <row r="165" spans="22:26" x14ac:dyDescent="0.25">
      <c r="V165" s="20">
        <v>-1.79</v>
      </c>
      <c r="W165" s="20">
        <f t="shared" si="8"/>
        <v>24.43</v>
      </c>
      <c r="X165" s="22" t="str">
        <f t="shared" si="9"/>
        <v>24.43</v>
      </c>
      <c r="Y165" s="21">
        <f t="shared" si="10"/>
        <v>9.1673097074388435E-2</v>
      </c>
      <c r="Z165" s="21">
        <f t="shared" si="11"/>
        <v>0</v>
      </c>
    </row>
    <row r="166" spans="22:26" x14ac:dyDescent="0.25">
      <c r="V166" s="20">
        <v>-1.78</v>
      </c>
      <c r="W166" s="20">
        <f t="shared" si="8"/>
        <v>24.44</v>
      </c>
      <c r="X166" s="22" t="str">
        <f t="shared" si="9"/>
        <v>24.44</v>
      </c>
      <c r="Y166" s="21">
        <f t="shared" si="10"/>
        <v>9.3324153699125723E-2</v>
      </c>
      <c r="Z166" s="21">
        <f t="shared" si="11"/>
        <v>0</v>
      </c>
    </row>
    <row r="167" spans="22:26" x14ac:dyDescent="0.25">
      <c r="V167" s="20">
        <v>-1.77</v>
      </c>
      <c r="W167" s="20">
        <f t="shared" si="8"/>
        <v>24.45</v>
      </c>
      <c r="X167" s="22" t="str">
        <f t="shared" si="9"/>
        <v>24.45</v>
      </c>
      <c r="Y167" s="21">
        <f t="shared" si="10"/>
        <v>9.4995446268938091E-2</v>
      </c>
      <c r="Z167" s="21">
        <f t="shared" si="11"/>
        <v>0</v>
      </c>
    </row>
    <row r="168" spans="22:26" x14ac:dyDescent="0.25">
      <c r="V168" s="20">
        <v>-1.76</v>
      </c>
      <c r="W168" s="20">
        <f t="shared" si="8"/>
        <v>24.46</v>
      </c>
      <c r="X168" s="22" t="str">
        <f t="shared" si="9"/>
        <v>24.46</v>
      </c>
      <c r="Y168" s="21">
        <f t="shared" si="10"/>
        <v>9.6686999943908669E-2</v>
      </c>
      <c r="Z168" s="21">
        <f t="shared" si="11"/>
        <v>0</v>
      </c>
    </row>
    <row r="169" spans="22:26" x14ac:dyDescent="0.25">
      <c r="V169" s="20">
        <v>-1.75</v>
      </c>
      <c r="W169" s="20">
        <f t="shared" si="8"/>
        <v>24.47</v>
      </c>
      <c r="X169" s="22" t="str">
        <f t="shared" si="9"/>
        <v>24.47</v>
      </c>
      <c r="Y169" s="21">
        <f t="shared" si="10"/>
        <v>9.8398834201322713E-2</v>
      </c>
      <c r="Z169" s="21">
        <f t="shared" si="11"/>
        <v>0</v>
      </c>
    </row>
    <row r="170" spans="22:26" x14ac:dyDescent="0.25">
      <c r="V170" s="20">
        <v>-1.74</v>
      </c>
      <c r="W170" s="20">
        <f t="shared" si="8"/>
        <v>24.47</v>
      </c>
      <c r="X170" s="22" t="str">
        <f t="shared" si="9"/>
        <v>24.47</v>
      </c>
      <c r="Y170" s="21">
        <f t="shared" si="10"/>
        <v>0.10013096272661987</v>
      </c>
      <c r="Z170" s="21">
        <f t="shared" si="11"/>
        <v>0</v>
      </c>
    </row>
    <row r="171" spans="22:26" x14ac:dyDescent="0.25">
      <c r="V171" s="20">
        <v>-1.73</v>
      </c>
      <c r="W171" s="20">
        <f t="shared" si="8"/>
        <v>24.48</v>
      </c>
      <c r="X171" s="22" t="str">
        <f t="shared" si="9"/>
        <v>24.48</v>
      </c>
      <c r="Y171" s="21">
        <f t="shared" si="10"/>
        <v>0.10188339330533144</v>
      </c>
      <c r="Z171" s="21">
        <f t="shared" si="11"/>
        <v>0</v>
      </c>
    </row>
    <row r="172" spans="22:26" x14ac:dyDescent="0.25">
      <c r="V172" s="20">
        <v>-1.72</v>
      </c>
      <c r="W172" s="20">
        <f t="shared" si="8"/>
        <v>24.49</v>
      </c>
      <c r="X172" s="22" t="str">
        <f t="shared" si="9"/>
        <v>24.49</v>
      </c>
      <c r="Y172" s="21">
        <f t="shared" si="10"/>
        <v>0.10365612771608559</v>
      </c>
      <c r="Z172" s="21">
        <f t="shared" si="11"/>
        <v>0</v>
      </c>
    </row>
    <row r="173" spans="22:26" x14ac:dyDescent="0.25">
      <c r="V173" s="20">
        <v>-1.71</v>
      </c>
      <c r="W173" s="20">
        <f t="shared" si="8"/>
        <v>24.5</v>
      </c>
      <c r="X173" s="22" t="str">
        <f t="shared" si="9"/>
        <v>24.5</v>
      </c>
      <c r="Y173" s="21">
        <f t="shared" si="10"/>
        <v>0.10544916162476417</v>
      </c>
      <c r="Z173" s="21">
        <f t="shared" si="11"/>
        <v>0</v>
      </c>
    </row>
    <row r="174" spans="22:26" x14ac:dyDescent="0.25">
      <c r="V174" s="20">
        <v>-1.7</v>
      </c>
      <c r="W174" s="20">
        <f t="shared" si="8"/>
        <v>24.51</v>
      </c>
      <c r="X174" s="22" t="str">
        <f t="shared" si="9"/>
        <v>24.51</v>
      </c>
      <c r="Y174" s="21">
        <f t="shared" si="10"/>
        <v>0.10726248447989528</v>
      </c>
      <c r="Z174" s="21">
        <f t="shared" si="11"/>
        <v>0</v>
      </c>
    </row>
    <row r="175" spans="22:26" x14ac:dyDescent="0.25">
      <c r="V175" s="20">
        <v>-1.69</v>
      </c>
      <c r="W175" s="20">
        <f t="shared" si="8"/>
        <v>24.52</v>
      </c>
      <c r="X175" s="22" t="str">
        <f t="shared" si="9"/>
        <v>24.52</v>
      </c>
      <c r="Y175" s="21">
        <f t="shared" si="10"/>
        <v>0.10909607940936637</v>
      </c>
      <c r="Z175" s="21">
        <f t="shared" si="11"/>
        <v>0</v>
      </c>
    </row>
    <row r="176" spans="22:26" x14ac:dyDescent="0.25">
      <c r="V176" s="20">
        <v>-1.68</v>
      </c>
      <c r="W176" s="20">
        <f t="shared" si="8"/>
        <v>24.53</v>
      </c>
      <c r="X176" s="22" t="str">
        <f t="shared" si="9"/>
        <v>24.53</v>
      </c>
      <c r="Y176" s="21">
        <f t="shared" si="10"/>
        <v>0.11094992311854319</v>
      </c>
      <c r="Z176" s="21">
        <f t="shared" si="11"/>
        <v>0</v>
      </c>
    </row>
    <row r="177" spans="22:26" x14ac:dyDescent="0.25">
      <c r="V177" s="20">
        <v>-1.67</v>
      </c>
      <c r="W177" s="20">
        <f t="shared" si="8"/>
        <v>24.54</v>
      </c>
      <c r="X177" s="22" t="str">
        <f t="shared" si="9"/>
        <v>24.54</v>
      </c>
      <c r="Y177" s="21">
        <f t="shared" si="10"/>
        <v>0.11282398578988043</v>
      </c>
      <c r="Z177" s="21">
        <f t="shared" si="11"/>
        <v>0</v>
      </c>
    </row>
    <row r="178" spans="22:26" x14ac:dyDescent="0.25">
      <c r="V178" s="20">
        <v>-1.66</v>
      </c>
      <c r="W178" s="20">
        <f t="shared" si="8"/>
        <v>24.54</v>
      </c>
      <c r="X178" s="22" t="str">
        <f t="shared" si="9"/>
        <v>24.54</v>
      </c>
      <c r="Y178" s="21">
        <f t="shared" si="10"/>
        <v>0.11471823098411039</v>
      </c>
      <c r="Z178" s="21">
        <f t="shared" si="11"/>
        <v>0</v>
      </c>
    </row>
    <row r="179" spans="22:26" x14ac:dyDescent="0.25">
      <c r="V179" s="20">
        <v>-1.65</v>
      </c>
      <c r="W179" s="20">
        <f t="shared" si="8"/>
        <v>24.55</v>
      </c>
      <c r="X179" s="22" t="str">
        <f t="shared" si="9"/>
        <v>24.55</v>
      </c>
      <c r="Y179" s="21">
        <f t="shared" si="10"/>
        <v>0.11663261554309613</v>
      </c>
      <c r="Z179" s="21">
        <f t="shared" si="11"/>
        <v>0</v>
      </c>
    </row>
    <row r="180" spans="22:26" x14ac:dyDescent="0.25">
      <c r="V180" s="20">
        <v>-1.64</v>
      </c>
      <c r="W180" s="20">
        <f t="shared" si="8"/>
        <v>24.56</v>
      </c>
      <c r="X180" s="22" t="str">
        <f t="shared" si="9"/>
        <v>24.56</v>
      </c>
      <c r="Y180" s="21">
        <f t="shared" si="10"/>
        <v>0.11856708949443596</v>
      </c>
      <c r="Z180" s="21">
        <f t="shared" si="11"/>
        <v>0</v>
      </c>
    </row>
    <row r="181" spans="22:26" x14ac:dyDescent="0.25">
      <c r="V181" s="20">
        <v>-1.63</v>
      </c>
      <c r="W181" s="20">
        <f t="shared" si="8"/>
        <v>24.57</v>
      </c>
      <c r="X181" s="22" t="str">
        <f t="shared" si="9"/>
        <v>24.57</v>
      </c>
      <c r="Y181" s="21">
        <f t="shared" si="10"/>
        <v>0.12052159595790665</v>
      </c>
      <c r="Z181" s="21">
        <f t="shared" si="11"/>
        <v>0</v>
      </c>
    </row>
    <row r="182" spans="22:26" x14ac:dyDescent="0.25">
      <c r="V182" s="20">
        <v>-1.62</v>
      </c>
      <c r="W182" s="20">
        <f t="shared" si="8"/>
        <v>24.58</v>
      </c>
      <c r="X182" s="22" t="str">
        <f t="shared" si="9"/>
        <v>24.58</v>
      </c>
      <c r="Y182" s="21">
        <f t="shared" si="10"/>
        <v>0.12249607105383237</v>
      </c>
      <c r="Z182" s="21">
        <f t="shared" si="11"/>
        <v>0</v>
      </c>
    </row>
    <row r="183" spans="22:26" x14ac:dyDescent="0.25">
      <c r="V183" s="20">
        <v>-1.61</v>
      </c>
      <c r="W183" s="20">
        <f t="shared" si="8"/>
        <v>24.59</v>
      </c>
      <c r="X183" s="22" t="str">
        <f t="shared" si="9"/>
        <v>24.59</v>
      </c>
      <c r="Y183" s="21">
        <f t="shared" si="10"/>
        <v>0.12449044381346684</v>
      </c>
      <c r="Z183" s="21">
        <f t="shared" si="11"/>
        <v>0</v>
      </c>
    </row>
    <row r="184" spans="22:26" x14ac:dyDescent="0.25">
      <c r="V184" s="20">
        <v>-1.6</v>
      </c>
      <c r="W184" s="20">
        <f t="shared" si="8"/>
        <v>24.6</v>
      </c>
      <c r="X184" s="22" t="str">
        <f t="shared" si="9"/>
        <v>24.6</v>
      </c>
      <c r="Y184" s="21">
        <f t="shared" si="10"/>
        <v>0.12650463609147578</v>
      </c>
      <c r="Z184" s="21">
        <f t="shared" si="11"/>
        <v>0</v>
      </c>
    </row>
    <row r="185" spans="22:26" x14ac:dyDescent="0.25">
      <c r="V185" s="20">
        <v>-1.59</v>
      </c>
      <c r="W185" s="20">
        <f t="shared" si="8"/>
        <v>24.61</v>
      </c>
      <c r="X185" s="22" t="str">
        <f t="shared" si="9"/>
        <v>24.61</v>
      </c>
      <c r="Y185" s="21">
        <f t="shared" si="10"/>
        <v>0.1285385624806078</v>
      </c>
      <c r="Z185" s="21">
        <f t="shared" si="11"/>
        <v>0</v>
      </c>
    </row>
    <row r="186" spans="22:26" x14ac:dyDescent="0.25">
      <c r="V186" s="20">
        <v>-1.58</v>
      </c>
      <c r="W186" s="20">
        <f t="shared" si="8"/>
        <v>24.61</v>
      </c>
      <c r="X186" s="22" t="str">
        <f t="shared" si="9"/>
        <v>24.61</v>
      </c>
      <c r="Y186" s="21">
        <f t="shared" si="10"/>
        <v>0.13059213022863994</v>
      </c>
      <c r="Z186" s="21">
        <f t="shared" si="11"/>
        <v>0</v>
      </c>
    </row>
    <row r="187" spans="22:26" x14ac:dyDescent="0.25">
      <c r="V187" s="20">
        <v>-1.57</v>
      </c>
      <c r="W187" s="20">
        <f t="shared" si="8"/>
        <v>24.62</v>
      </c>
      <c r="X187" s="22" t="str">
        <f t="shared" si="9"/>
        <v>24.62</v>
      </c>
      <c r="Y187" s="21">
        <f t="shared" si="10"/>
        <v>0.13266523915768583</v>
      </c>
      <c r="Z187" s="21">
        <f t="shared" si="11"/>
        <v>0</v>
      </c>
    </row>
    <row r="188" spans="22:26" x14ac:dyDescent="0.25">
      <c r="V188" s="20">
        <v>-1.56</v>
      </c>
      <c r="W188" s="20">
        <f t="shared" si="8"/>
        <v>24.63</v>
      </c>
      <c r="X188" s="22" t="str">
        <f t="shared" si="9"/>
        <v>24.63</v>
      </c>
      <c r="Y188" s="21">
        <f t="shared" si="10"/>
        <v>0.13475778158595222</v>
      </c>
      <c r="Z188" s="21">
        <f t="shared" si="11"/>
        <v>0</v>
      </c>
    </row>
    <row r="189" spans="22:26" x14ac:dyDescent="0.25">
      <c r="V189" s="20">
        <v>-1.55</v>
      </c>
      <c r="W189" s="20">
        <f t="shared" si="8"/>
        <v>24.64</v>
      </c>
      <c r="X189" s="22" t="str">
        <f t="shared" si="9"/>
        <v>24.64</v>
      </c>
      <c r="Y189" s="21">
        <f t="shared" si="10"/>
        <v>0.13686964225203163</v>
      </c>
      <c r="Z189" s="21">
        <f t="shared" si="11"/>
        <v>0</v>
      </c>
    </row>
    <row r="190" spans="22:26" x14ac:dyDescent="0.25">
      <c r="V190" s="20">
        <v>-1.54</v>
      </c>
      <c r="W190" s="20">
        <f t="shared" si="8"/>
        <v>24.65</v>
      </c>
      <c r="X190" s="22" t="str">
        <f t="shared" si="9"/>
        <v>24.65</v>
      </c>
      <c r="Y190" s="21">
        <f t="shared" si="10"/>
        <v>0.13900069824181591</v>
      </c>
      <c r="Z190" s="21">
        <f t="shared" si="11"/>
        <v>0</v>
      </c>
    </row>
    <row r="191" spans="22:26" x14ac:dyDescent="0.25">
      <c r="V191" s="20">
        <v>-1.53</v>
      </c>
      <c r="W191" s="20">
        <f t="shared" si="8"/>
        <v>24.66</v>
      </c>
      <c r="X191" s="22" t="str">
        <f t="shared" si="9"/>
        <v>24.66</v>
      </c>
      <c r="Y191" s="21">
        <f t="shared" si="10"/>
        <v>0.14115081891811676</v>
      </c>
      <c r="Z191" s="21">
        <f t="shared" si="11"/>
        <v>0</v>
      </c>
    </row>
    <row r="192" spans="22:26" x14ac:dyDescent="0.25">
      <c r="V192" s="20">
        <v>-1.52</v>
      </c>
      <c r="W192" s="20">
        <f t="shared" si="8"/>
        <v>24.67</v>
      </c>
      <c r="X192" s="22" t="str">
        <f t="shared" si="9"/>
        <v>24.67</v>
      </c>
      <c r="Y192" s="21">
        <f t="shared" si="10"/>
        <v>0.14331986585307857</v>
      </c>
      <c r="Z192" s="21">
        <f t="shared" si="11"/>
        <v>0</v>
      </c>
    </row>
    <row r="193" spans="22:26" x14ac:dyDescent="0.25">
      <c r="V193" s="20">
        <v>-1.51</v>
      </c>
      <c r="W193" s="20">
        <f t="shared" si="8"/>
        <v>24.68</v>
      </c>
      <c r="X193" s="22" t="str">
        <f t="shared" si="9"/>
        <v>24.68</v>
      </c>
      <c r="Y193" s="21">
        <f t="shared" si="10"/>
        <v>0.14550769276346714</v>
      </c>
      <c r="Z193" s="21">
        <f t="shared" si="11"/>
        <v>0</v>
      </c>
    </row>
    <row r="194" spans="22:26" x14ac:dyDescent="0.25">
      <c r="V194" s="20">
        <v>-1.5</v>
      </c>
      <c r="W194" s="20">
        <f t="shared" si="8"/>
        <v>24.68</v>
      </c>
      <c r="X194" s="22" t="str">
        <f t="shared" si="9"/>
        <v>24.68</v>
      </c>
      <c r="Y194" s="21">
        <f t="shared" si="10"/>
        <v>0.14771414544891845</v>
      </c>
      <c r="Z194" s="21">
        <f t="shared" si="11"/>
        <v>0</v>
      </c>
    </row>
    <row r="195" spans="22:26" x14ac:dyDescent="0.25">
      <c r="V195" s="20">
        <v>-1.49</v>
      </c>
      <c r="W195" s="20">
        <f t="shared" si="8"/>
        <v>24.69</v>
      </c>
      <c r="X195" s="22" t="str">
        <f t="shared" si="9"/>
        <v>24.69</v>
      </c>
      <c r="Y195" s="21">
        <f t="shared" si="10"/>
        <v>0.14993906173323007</v>
      </c>
      <c r="Z195" s="21">
        <f t="shared" si="11"/>
        <v>0</v>
      </c>
    </row>
    <row r="196" spans="22:26" x14ac:dyDescent="0.25">
      <c r="V196" s="20">
        <v>-1.48</v>
      </c>
      <c r="W196" s="20">
        <f t="shared" si="8"/>
        <v>24.7</v>
      </c>
      <c r="X196" s="22" t="str">
        <f t="shared" si="9"/>
        <v>24.7</v>
      </c>
      <c r="Y196" s="21">
        <f t="shared" si="10"/>
        <v>0.15218227140877719</v>
      </c>
      <c r="Z196" s="21">
        <f t="shared" si="11"/>
        <v>0</v>
      </c>
    </row>
    <row r="197" spans="22:26" x14ac:dyDescent="0.25">
      <c r="V197" s="20">
        <v>-1.47</v>
      </c>
      <c r="W197" s="20">
        <f t="shared" si="8"/>
        <v>24.71</v>
      </c>
      <c r="X197" s="22" t="str">
        <f t="shared" si="9"/>
        <v>24.71</v>
      </c>
      <c r="Y197" s="21">
        <f t="shared" si="10"/>
        <v>0.15444359618413428</v>
      </c>
      <c r="Z197" s="21">
        <f t="shared" si="11"/>
        <v>0</v>
      </c>
    </row>
    <row r="198" spans="22:26" x14ac:dyDescent="0.25">
      <c r="V198" s="20">
        <v>-1.46</v>
      </c>
      <c r="W198" s="20">
        <f t="shared" si="8"/>
        <v>24.72</v>
      </c>
      <c r="X198" s="22" t="str">
        <f t="shared" si="9"/>
        <v>24.72</v>
      </c>
      <c r="Y198" s="21">
        <f t="shared" si="10"/>
        <v>0.15672284963498231</v>
      </c>
      <c r="Z198" s="21">
        <f t="shared" si="11"/>
        <v>0</v>
      </c>
    </row>
    <row r="199" spans="22:26" x14ac:dyDescent="0.25">
      <c r="V199" s="20">
        <v>-1.45</v>
      </c>
      <c r="W199" s="20">
        <f t="shared" si="8"/>
        <v>24.73</v>
      </c>
      <c r="X199" s="22" t="str">
        <f t="shared" si="9"/>
        <v>24.73</v>
      </c>
      <c r="Y199" s="21">
        <f t="shared" si="10"/>
        <v>0.15901983715838022</v>
      </c>
      <c r="Z199" s="21">
        <f t="shared" si="11"/>
        <v>0</v>
      </c>
    </row>
    <row r="200" spans="22:26" x14ac:dyDescent="0.25">
      <c r="V200" s="20">
        <v>-1.44</v>
      </c>
      <c r="W200" s="20">
        <f t="shared" si="8"/>
        <v>24.74</v>
      </c>
      <c r="X200" s="22" t="str">
        <f t="shared" si="9"/>
        <v>24.74</v>
      </c>
      <c r="Y200" s="21">
        <f t="shared" si="10"/>
        <v>0.16133435593047857</v>
      </c>
      <c r="Z200" s="21">
        <f t="shared" si="11"/>
        <v>0</v>
      </c>
    </row>
    <row r="201" spans="22:26" x14ac:dyDescent="0.25">
      <c r="V201" s="20">
        <v>-1.43</v>
      </c>
      <c r="W201" s="20">
        <f t="shared" si="8"/>
        <v>24.75</v>
      </c>
      <c r="X201" s="22" t="str">
        <f t="shared" si="9"/>
        <v>24.75</v>
      </c>
      <c r="Y201" s="21">
        <f t="shared" si="10"/>
        <v>0.16366619486775125</v>
      </c>
      <c r="Z201" s="21">
        <f t="shared" si="11"/>
        <v>0</v>
      </c>
    </row>
    <row r="202" spans="22:26" x14ac:dyDescent="0.25">
      <c r="V202" s="20">
        <v>-1.42</v>
      </c>
      <c r="W202" s="20">
        <f t="shared" si="8"/>
        <v>24.75</v>
      </c>
      <c r="X202" s="22" t="str">
        <f t="shared" si="9"/>
        <v>24.75</v>
      </c>
      <c r="Y202" s="21">
        <f t="shared" si="10"/>
        <v>0.16601513459182082</v>
      </c>
      <c r="Z202" s="21">
        <f t="shared" si="11"/>
        <v>0</v>
      </c>
    </row>
    <row r="203" spans="22:26" x14ac:dyDescent="0.25">
      <c r="V203" s="20">
        <v>-1.41</v>
      </c>
      <c r="W203" s="20">
        <f t="shared" si="8"/>
        <v>24.76</v>
      </c>
      <c r="X203" s="22" t="str">
        <f t="shared" si="9"/>
        <v>24.76</v>
      </c>
      <c r="Y203" s="21">
        <f t="shared" si="10"/>
        <v>0.16838094739795062</v>
      </c>
      <c r="Z203" s="21">
        <f t="shared" si="11"/>
        <v>0</v>
      </c>
    </row>
    <row r="204" spans="22:26" x14ac:dyDescent="0.25">
      <c r="V204" s="20">
        <v>-1.4</v>
      </c>
      <c r="W204" s="20">
        <f t="shared" si="8"/>
        <v>24.77</v>
      </c>
      <c r="X204" s="22" t="str">
        <f t="shared" si="9"/>
        <v>24.77</v>
      </c>
      <c r="Y204" s="21">
        <f t="shared" si="10"/>
        <v>0.17076339722727574</v>
      </c>
      <c r="Z204" s="21">
        <f t="shared" si="11"/>
        <v>0</v>
      </c>
    </row>
    <row r="205" spans="22:26" x14ac:dyDescent="0.25">
      <c r="V205" s="20">
        <v>-1.39</v>
      </c>
      <c r="W205" s="20">
        <f t="shared" si="8"/>
        <v>24.78</v>
      </c>
      <c r="X205" s="22" t="str">
        <f t="shared" si="9"/>
        <v>24.78</v>
      </c>
      <c r="Y205" s="21">
        <f t="shared" si="10"/>
        <v>0.17316223964284341</v>
      </c>
      <c r="Z205" s="21">
        <f t="shared" si="11"/>
        <v>0</v>
      </c>
    </row>
    <row r="206" spans="22:26" x14ac:dyDescent="0.25">
      <c r="V206" s="20">
        <v>-1.38</v>
      </c>
      <c r="W206" s="20">
        <f t="shared" si="8"/>
        <v>24.79</v>
      </c>
      <c r="X206" s="22" t="str">
        <f t="shared" si="9"/>
        <v>24.79</v>
      </c>
      <c r="Y206" s="21">
        <f t="shared" si="10"/>
        <v>0.17557722180953148</v>
      </c>
      <c r="Z206" s="21">
        <f t="shared" si="11"/>
        <v>0</v>
      </c>
    </row>
    <row r="207" spans="22:26" x14ac:dyDescent="0.25">
      <c r="V207" s="20">
        <v>-1.37</v>
      </c>
      <c r="W207" s="20">
        <f t="shared" si="8"/>
        <v>24.8</v>
      </c>
      <c r="X207" s="22" t="str">
        <f t="shared" si="9"/>
        <v>24.8</v>
      </c>
      <c r="Y207" s="21">
        <f t="shared" si="10"/>
        <v>0.17800808247791203</v>
      </c>
      <c r="Z207" s="21">
        <f t="shared" si="11"/>
        <v>0</v>
      </c>
    </row>
    <row r="208" spans="22:26" x14ac:dyDescent="0.25">
      <c r="V208" s="20">
        <v>-1.36</v>
      </c>
      <c r="W208" s="20">
        <f t="shared" si="8"/>
        <v>24.81</v>
      </c>
      <c r="X208" s="22" t="str">
        <f t="shared" si="9"/>
        <v>24.81</v>
      </c>
      <c r="Y208" s="21">
        <f t="shared" si="10"/>
        <v>0.18045455197212545</v>
      </c>
      <c r="Z208" s="21">
        <f t="shared" si="11"/>
        <v>0</v>
      </c>
    </row>
    <row r="209" spans="22:26" x14ac:dyDescent="0.25">
      <c r="V209" s="20">
        <v>-1.35</v>
      </c>
      <c r="W209" s="20">
        <f t="shared" si="8"/>
        <v>24.82</v>
      </c>
      <c r="X209" s="22" t="str">
        <f t="shared" si="9"/>
        <v>24.82</v>
      </c>
      <c r="Y209" s="21">
        <f t="shared" si="10"/>
        <v>0.18291635218182767</v>
      </c>
      <c r="Z209" s="21">
        <f t="shared" si="11"/>
        <v>0</v>
      </c>
    </row>
    <row r="210" spans="22:26" x14ac:dyDescent="0.25">
      <c r="V210" s="20">
        <v>-1.34</v>
      </c>
      <c r="W210" s="20">
        <f t="shared" si="8"/>
        <v>24.83</v>
      </c>
      <c r="X210" s="22" t="str">
        <f t="shared" si="9"/>
        <v>24.83</v>
      </c>
      <c r="Y210" s="21">
        <f t="shared" si="10"/>
        <v>0.18539319655827244</v>
      </c>
      <c r="Z210" s="21">
        <f t="shared" si="11"/>
        <v>0</v>
      </c>
    </row>
    <row r="211" spans="22:26" x14ac:dyDescent="0.25">
      <c r="V211" s="20">
        <v>-1.33</v>
      </c>
      <c r="W211" s="20">
        <f t="shared" si="8"/>
        <v>24.83</v>
      </c>
      <c r="X211" s="22" t="str">
        <f t="shared" si="9"/>
        <v>24.83</v>
      </c>
      <c r="Y211" s="21">
        <f t="shared" si="10"/>
        <v>0.18788479011458764</v>
      </c>
      <c r="Z211" s="21">
        <f t="shared" si="11"/>
        <v>0</v>
      </c>
    </row>
    <row r="212" spans="22:26" x14ac:dyDescent="0.25">
      <c r="V212" s="20">
        <v>-1.32</v>
      </c>
      <c r="W212" s="20">
        <f t="shared" si="8"/>
        <v>24.84</v>
      </c>
      <c r="X212" s="22" t="str">
        <f t="shared" si="9"/>
        <v>24.84</v>
      </c>
      <c r="Y212" s="21">
        <f t="shared" si="10"/>
        <v>0.19039082943030256</v>
      </c>
      <c r="Z212" s="21">
        <f t="shared" si="11"/>
        <v>0</v>
      </c>
    </row>
    <row r="213" spans="22:26" x14ac:dyDescent="0.25">
      <c r="V213" s="20">
        <v>-1.31</v>
      </c>
      <c r="W213" s="20">
        <f t="shared" si="8"/>
        <v>24.85</v>
      </c>
      <c r="X213" s="22" t="str">
        <f t="shared" si="9"/>
        <v>24.85</v>
      </c>
      <c r="Y213" s="21">
        <f t="shared" si="10"/>
        <v>0.19291100266018085</v>
      </c>
      <c r="Z213" s="21">
        <f t="shared" si="11"/>
        <v>0</v>
      </c>
    </row>
    <row r="214" spans="22:26" x14ac:dyDescent="0.25">
      <c r="V214" s="20">
        <v>-1.3</v>
      </c>
      <c r="W214" s="20">
        <f t="shared" si="8"/>
        <v>24.86</v>
      </c>
      <c r="X214" s="22" t="str">
        <f t="shared" si="9"/>
        <v>24.86</v>
      </c>
      <c r="Y214" s="21">
        <f t="shared" si="10"/>
        <v>0.19544498954741232</v>
      </c>
      <c r="Z214" s="21">
        <f t="shared" si="11"/>
        <v>0</v>
      </c>
    </row>
    <row r="215" spans="22:26" x14ac:dyDescent="0.25">
      <c r="V215" s="20">
        <v>-1.29</v>
      </c>
      <c r="W215" s="20">
        <f t="shared" si="8"/>
        <v>24.87</v>
      </c>
      <c r="X215" s="22" t="str">
        <f t="shared" si="9"/>
        <v>24.87</v>
      </c>
      <c r="Y215" s="21">
        <f t="shared" si="10"/>
        <v>0.19799246144121274</v>
      </c>
      <c r="Z215" s="21">
        <f t="shared" si="11"/>
        <v>0</v>
      </c>
    </row>
    <row r="216" spans="22:26" x14ac:dyDescent="0.25">
      <c r="V216" s="20">
        <v>-1.28</v>
      </c>
      <c r="W216" s="20">
        <f t="shared" ref="W216:W279" si="12">ROUND(V216*$C$4/SQRT($C$6)+$C$5,2)</f>
        <v>24.88</v>
      </c>
      <c r="X216" s="22" t="str">
        <f t="shared" ref="X216:X279" si="13">CONCATENATE(W216)</f>
        <v>24.88</v>
      </c>
      <c r="Y216" s="21">
        <f t="shared" ref="Y216:Y279" si="14">IF(OR(W216&lt;$E$7,W216&gt;$G$7),0,(EXP(-0.5*V216^2))/($C$4*(1/SQRT($C$6))*SQRT(2*PI())))</f>
        <v>0.20055308131888033</v>
      </c>
      <c r="Z216" s="21">
        <f t="shared" ref="Z216:Z279" si="15">IF(AND(W216&gt;=$E$7,W216&lt;=$G$7),0,(EXP(-0.5*V216^2))/($C$4*(1/SQRT($C$6))*SQRT(2*PI())))</f>
        <v>0</v>
      </c>
    </row>
    <row r="217" spans="22:26" x14ac:dyDescent="0.25">
      <c r="V217" s="20">
        <v>-1.27</v>
      </c>
      <c r="W217" s="20">
        <f t="shared" si="12"/>
        <v>24.89</v>
      </c>
      <c r="X217" s="22" t="str">
        <f t="shared" si="13"/>
        <v>24.89</v>
      </c>
      <c r="Y217" s="21">
        <f t="shared" si="14"/>
        <v>0.20312650381235359</v>
      </c>
      <c r="Z217" s="21">
        <f t="shared" si="15"/>
        <v>0</v>
      </c>
    </row>
    <row r="218" spans="22:26" x14ac:dyDescent="0.25">
      <c r="V218" s="20">
        <v>-1.26</v>
      </c>
      <c r="W218" s="20">
        <f t="shared" si="12"/>
        <v>24.9</v>
      </c>
      <c r="X218" s="22" t="str">
        <f t="shared" si="13"/>
        <v>24.9</v>
      </c>
      <c r="Y218" s="21">
        <f t="shared" si="14"/>
        <v>0.2057123752393131</v>
      </c>
      <c r="Z218" s="21">
        <f t="shared" si="15"/>
        <v>0</v>
      </c>
    </row>
    <row r="219" spans="22:26" x14ac:dyDescent="0.25">
      <c r="V219" s="20">
        <v>-1.25</v>
      </c>
      <c r="W219" s="20">
        <f t="shared" si="12"/>
        <v>24.9</v>
      </c>
      <c r="X219" s="22" t="str">
        <f t="shared" si="13"/>
        <v>24.9</v>
      </c>
      <c r="Y219" s="21">
        <f t="shared" si="14"/>
        <v>0.208310333638868</v>
      </c>
      <c r="Z219" s="21">
        <f t="shared" si="15"/>
        <v>0</v>
      </c>
    </row>
    <row r="220" spans="22:26" x14ac:dyDescent="0.25">
      <c r="V220" s="20">
        <v>-1.24</v>
      </c>
      <c r="W220" s="20">
        <f t="shared" si="12"/>
        <v>24.91</v>
      </c>
      <c r="X220" s="22" t="str">
        <f t="shared" si="13"/>
        <v>24.91</v>
      </c>
      <c r="Y220" s="21">
        <f t="shared" si="14"/>
        <v>0.21092000881186287</v>
      </c>
      <c r="Z220" s="21">
        <f t="shared" si="15"/>
        <v>0</v>
      </c>
    </row>
    <row r="221" spans="22:26" x14ac:dyDescent="0.25">
      <c r="V221" s="20">
        <v>-1.23</v>
      </c>
      <c r="W221" s="20">
        <f t="shared" si="12"/>
        <v>24.92</v>
      </c>
      <c r="X221" s="22" t="str">
        <f t="shared" si="13"/>
        <v>24.92</v>
      </c>
      <c r="Y221" s="21">
        <f t="shared" si="14"/>
        <v>0.21354102236584158</v>
      </c>
      <c r="Z221" s="21">
        <f t="shared" si="15"/>
        <v>0</v>
      </c>
    </row>
    <row r="222" spans="22:26" x14ac:dyDescent="0.25">
      <c r="V222" s="20">
        <v>-1.22</v>
      </c>
      <c r="W222" s="20">
        <f t="shared" si="12"/>
        <v>24.93</v>
      </c>
      <c r="X222" s="22" t="str">
        <f t="shared" si="13"/>
        <v>24.93</v>
      </c>
      <c r="Y222" s="21">
        <f t="shared" si="14"/>
        <v>0.21617298776469782</v>
      </c>
      <c r="Z222" s="21">
        <f t="shared" si="15"/>
        <v>0</v>
      </c>
    </row>
    <row r="223" spans="22:26" x14ac:dyDescent="0.25">
      <c r="V223" s="20">
        <v>-1.21</v>
      </c>
      <c r="W223" s="20">
        <f t="shared" si="12"/>
        <v>24.94</v>
      </c>
      <c r="X223" s="22" t="str">
        <f t="shared" si="13"/>
        <v>24.94</v>
      </c>
      <c r="Y223" s="21">
        <f t="shared" si="14"/>
        <v>0.21881551038304239</v>
      </c>
      <c r="Z223" s="21">
        <f t="shared" si="15"/>
        <v>0</v>
      </c>
    </row>
    <row r="224" spans="22:26" x14ac:dyDescent="0.25">
      <c r="V224" s="20">
        <v>-1.2</v>
      </c>
      <c r="W224" s="20">
        <f t="shared" si="12"/>
        <v>24.95</v>
      </c>
      <c r="X224" s="22" t="str">
        <f t="shared" si="13"/>
        <v>24.95</v>
      </c>
      <c r="Y224" s="21">
        <f t="shared" si="14"/>
        <v>0.22146818756531234</v>
      </c>
      <c r="Z224" s="21">
        <f t="shared" si="15"/>
        <v>0</v>
      </c>
    </row>
    <row r="225" spans="22:26" x14ac:dyDescent="0.25">
      <c r="V225" s="20">
        <v>-1.19</v>
      </c>
      <c r="W225" s="20">
        <f t="shared" si="12"/>
        <v>24.96</v>
      </c>
      <c r="X225" s="22" t="str">
        <f t="shared" si="13"/>
        <v>24.96</v>
      </c>
      <c r="Y225" s="21">
        <f t="shared" si="14"/>
        <v>0.22413060868964507</v>
      </c>
      <c r="Z225" s="21">
        <f t="shared" si="15"/>
        <v>0</v>
      </c>
    </row>
    <row r="226" spans="22:26" x14ac:dyDescent="0.25">
      <c r="V226" s="20">
        <v>-1.18</v>
      </c>
      <c r="W226" s="20">
        <f t="shared" si="12"/>
        <v>24.97</v>
      </c>
      <c r="X226" s="22" t="str">
        <f t="shared" si="13"/>
        <v>24.97</v>
      </c>
      <c r="Y226" s="21">
        <f t="shared" si="14"/>
        <v>0.22680235523653675</v>
      </c>
      <c r="Z226" s="21">
        <f t="shared" si="15"/>
        <v>0</v>
      </c>
    </row>
    <row r="227" spans="22:26" x14ac:dyDescent="0.25">
      <c r="V227" s="20">
        <v>-1.17</v>
      </c>
      <c r="W227" s="20">
        <f t="shared" si="12"/>
        <v>24.97</v>
      </c>
      <c r="X227" s="22" t="str">
        <f t="shared" si="13"/>
        <v>24.97</v>
      </c>
      <c r="Y227" s="21">
        <f t="shared" si="14"/>
        <v>0.22948300086230203</v>
      </c>
      <c r="Z227" s="21">
        <f t="shared" si="15"/>
        <v>0</v>
      </c>
    </row>
    <row r="228" spans="22:26" x14ac:dyDescent="0.25">
      <c r="V228" s="20">
        <v>-1.1599999999999999</v>
      </c>
      <c r="W228" s="20">
        <f t="shared" si="12"/>
        <v>24.98</v>
      </c>
      <c r="X228" s="22" t="str">
        <f t="shared" si="13"/>
        <v>24.98</v>
      </c>
      <c r="Y228" s="21">
        <f t="shared" si="14"/>
        <v>0.23217211147734795</v>
      </c>
      <c r="Z228" s="21">
        <f t="shared" si="15"/>
        <v>0</v>
      </c>
    </row>
    <row r="229" spans="22:26" x14ac:dyDescent="0.25">
      <c r="V229" s="20">
        <v>-1.1499999999999999</v>
      </c>
      <c r="W229" s="20">
        <f t="shared" si="12"/>
        <v>24.99</v>
      </c>
      <c r="X229" s="22" t="str">
        <f t="shared" si="13"/>
        <v>24.99</v>
      </c>
      <c r="Y229" s="21">
        <f t="shared" si="14"/>
        <v>0.234869245329273</v>
      </c>
      <c r="Z229" s="21">
        <f t="shared" si="15"/>
        <v>0</v>
      </c>
    </row>
    <row r="230" spans="22:26" x14ac:dyDescent="0.25">
      <c r="V230" s="20">
        <v>-1.1399999999999999</v>
      </c>
      <c r="W230" s="20">
        <f t="shared" si="12"/>
        <v>25</v>
      </c>
      <c r="X230" s="22" t="str">
        <f t="shared" si="13"/>
        <v>25</v>
      </c>
      <c r="Y230" s="21">
        <f t="shared" si="14"/>
        <v>0.23757395309079665</v>
      </c>
      <c r="Z230" s="21">
        <f t="shared" si="15"/>
        <v>0</v>
      </c>
    </row>
    <row r="231" spans="22:26" x14ac:dyDescent="0.25">
      <c r="V231" s="20">
        <v>-1.1299999999999999</v>
      </c>
      <c r="W231" s="20">
        <f t="shared" si="12"/>
        <v>25.01</v>
      </c>
      <c r="X231" s="22" t="str">
        <f t="shared" si="13"/>
        <v>25.01</v>
      </c>
      <c r="Y231" s="21">
        <f t="shared" si="14"/>
        <v>0.2402857779525252</v>
      </c>
      <c r="Z231" s="21">
        <f t="shared" si="15"/>
        <v>0</v>
      </c>
    </row>
    <row r="232" spans="22:26" x14ac:dyDescent="0.25">
      <c r="V232" s="20">
        <v>-1.1200000000000001</v>
      </c>
      <c r="W232" s="20">
        <f t="shared" si="12"/>
        <v>25.02</v>
      </c>
      <c r="X232" s="22" t="str">
        <f t="shared" si="13"/>
        <v>25.02</v>
      </c>
      <c r="Y232" s="21">
        <f t="shared" si="14"/>
        <v>0.24300425572055143</v>
      </c>
      <c r="Z232" s="21">
        <f t="shared" si="15"/>
        <v>0</v>
      </c>
    </row>
    <row r="233" spans="22:26" x14ac:dyDescent="0.25">
      <c r="V233" s="20">
        <v>-1.1100000000000001</v>
      </c>
      <c r="W233" s="20">
        <f t="shared" si="12"/>
        <v>25.03</v>
      </c>
      <c r="X233" s="22" t="str">
        <f t="shared" si="13"/>
        <v>25.03</v>
      </c>
      <c r="Y233" s="21">
        <f t="shared" si="14"/>
        <v>0.24572891491888788</v>
      </c>
      <c r="Z233" s="21">
        <f t="shared" si="15"/>
        <v>0</v>
      </c>
    </row>
    <row r="234" spans="22:26" x14ac:dyDescent="0.25">
      <c r="V234" s="20">
        <v>-1.1000000000000001</v>
      </c>
      <c r="W234" s="20">
        <f t="shared" si="12"/>
        <v>25.04</v>
      </c>
      <c r="X234" s="22" t="str">
        <f t="shared" si="13"/>
        <v>25.04</v>
      </c>
      <c r="Y234" s="21">
        <f t="shared" si="14"/>
        <v>0.24845927689672376</v>
      </c>
      <c r="Z234" s="21">
        <f t="shared" si="15"/>
        <v>0</v>
      </c>
    </row>
    <row r="235" spans="22:26" x14ac:dyDescent="0.25">
      <c r="V235" s="20">
        <v>-1.0900000000000001</v>
      </c>
      <c r="W235" s="20">
        <f t="shared" si="12"/>
        <v>25.04</v>
      </c>
      <c r="X235" s="22" t="str">
        <f t="shared" si="13"/>
        <v>25.04</v>
      </c>
      <c r="Y235" s="21">
        <f t="shared" si="14"/>
        <v>0.25119485594049829</v>
      </c>
      <c r="Z235" s="21">
        <f t="shared" si="15"/>
        <v>0</v>
      </c>
    </row>
    <row r="236" spans="22:26" x14ac:dyDescent="0.25">
      <c r="V236" s="20">
        <v>-1.08</v>
      </c>
      <c r="W236" s="20">
        <f t="shared" si="12"/>
        <v>25.05</v>
      </c>
      <c r="X236" s="22" t="str">
        <f t="shared" si="13"/>
        <v>25.05</v>
      </c>
      <c r="Y236" s="21">
        <f t="shared" si="14"/>
        <v>0.25393515939077549</v>
      </c>
      <c r="Z236" s="21">
        <f t="shared" si="15"/>
        <v>0</v>
      </c>
    </row>
    <row r="237" spans="22:26" x14ac:dyDescent="0.25">
      <c r="V237" s="20">
        <v>-1.07</v>
      </c>
      <c r="W237" s="20">
        <f t="shared" si="12"/>
        <v>25.06</v>
      </c>
      <c r="X237" s="22" t="str">
        <f t="shared" si="13"/>
        <v>25.06</v>
      </c>
      <c r="Y237" s="21">
        <f t="shared" si="14"/>
        <v>0.25667968776390276</v>
      </c>
      <c r="Z237" s="21">
        <f t="shared" si="15"/>
        <v>0</v>
      </c>
    </row>
    <row r="238" spans="22:26" x14ac:dyDescent="0.25">
      <c r="V238" s="20">
        <v>-1.06</v>
      </c>
      <c r="W238" s="20">
        <f t="shared" si="12"/>
        <v>25.07</v>
      </c>
      <c r="X238" s="22" t="str">
        <f t="shared" si="13"/>
        <v>25.07</v>
      </c>
      <c r="Y238" s="21">
        <f t="shared" si="14"/>
        <v>0.25942793487843413</v>
      </c>
      <c r="Z238" s="21">
        <f t="shared" si="15"/>
        <v>0</v>
      </c>
    </row>
    <row r="239" spans="22:26" x14ac:dyDescent="0.25">
      <c r="V239" s="20">
        <v>-1.05</v>
      </c>
      <c r="W239" s="20">
        <f t="shared" si="12"/>
        <v>25.08</v>
      </c>
      <c r="X239" s="22" t="str">
        <f t="shared" si="13"/>
        <v>25.08</v>
      </c>
      <c r="Y239" s="21">
        <f t="shared" si="14"/>
        <v>0.26217938798629209</v>
      </c>
      <c r="Z239" s="21">
        <f t="shared" si="15"/>
        <v>0</v>
      </c>
    </row>
    <row r="240" spans="22:26" x14ac:dyDescent="0.25">
      <c r="V240" s="20">
        <v>-1.04</v>
      </c>
      <c r="W240" s="20">
        <f t="shared" si="12"/>
        <v>25.09</v>
      </c>
      <c r="X240" s="22" t="str">
        <f t="shared" si="13"/>
        <v>25.09</v>
      </c>
      <c r="Y240" s="21">
        <f t="shared" si="14"/>
        <v>0.26493352790864166</v>
      </c>
      <c r="Z240" s="21">
        <f t="shared" si="15"/>
        <v>0</v>
      </c>
    </row>
    <row r="241" spans="22:26" x14ac:dyDescent="0.25">
      <c r="V241" s="20">
        <v>-1.03</v>
      </c>
      <c r="W241" s="20">
        <f t="shared" si="12"/>
        <v>25.1</v>
      </c>
      <c r="X241" s="22" t="str">
        <f t="shared" si="13"/>
        <v>25.1</v>
      </c>
      <c r="Y241" s="21">
        <f t="shared" si="14"/>
        <v>0.26768982917644407</v>
      </c>
      <c r="Z241" s="21">
        <f t="shared" si="15"/>
        <v>0</v>
      </c>
    </row>
    <row r="242" spans="22:26" x14ac:dyDescent="0.25">
      <c r="V242" s="20">
        <v>-1.02</v>
      </c>
      <c r="W242" s="20">
        <f t="shared" si="12"/>
        <v>25.11</v>
      </c>
      <c r="X242" s="22" t="str">
        <f t="shared" si="13"/>
        <v>25.11</v>
      </c>
      <c r="Y242" s="21">
        <f t="shared" si="14"/>
        <v>0.27044776017565536</v>
      </c>
      <c r="Z242" s="21">
        <f t="shared" si="15"/>
        <v>0</v>
      </c>
    </row>
    <row r="243" spans="22:26" x14ac:dyDescent="0.25">
      <c r="V243" s="20">
        <v>-1.01</v>
      </c>
      <c r="W243" s="20">
        <f t="shared" si="12"/>
        <v>25.11</v>
      </c>
      <c r="X243" s="22" t="str">
        <f t="shared" si="13"/>
        <v>25.11</v>
      </c>
      <c r="Y243" s="21">
        <f t="shared" si="14"/>
        <v>0.27320678329703163</v>
      </c>
      <c r="Z243" s="21">
        <f t="shared" si="15"/>
        <v>0</v>
      </c>
    </row>
    <row r="244" spans="22:26" x14ac:dyDescent="0.25">
      <c r="V244" s="20">
        <v>-1</v>
      </c>
      <c r="W244" s="20">
        <f t="shared" si="12"/>
        <v>25.12</v>
      </c>
      <c r="X244" s="22" t="str">
        <f t="shared" si="13"/>
        <v>25.12</v>
      </c>
      <c r="Y244" s="21">
        <f t="shared" si="14"/>
        <v>0.27596635509049722</v>
      </c>
      <c r="Z244" s="21">
        <f t="shared" si="15"/>
        <v>0</v>
      </c>
    </row>
    <row r="245" spans="22:26" x14ac:dyDescent="0.25">
      <c r="V245" s="20">
        <v>-0.99</v>
      </c>
      <c r="W245" s="20">
        <f t="shared" si="12"/>
        <v>25.13</v>
      </c>
      <c r="X245" s="22" t="str">
        <f t="shared" si="13"/>
        <v>25.13</v>
      </c>
      <c r="Y245" s="21">
        <f t="shared" si="14"/>
        <v>0.27872592642403116</v>
      </c>
      <c r="Z245" s="21">
        <f t="shared" si="15"/>
        <v>0</v>
      </c>
    </row>
    <row r="246" spans="22:26" x14ac:dyDescent="0.25">
      <c r="V246" s="20">
        <v>-0.98</v>
      </c>
      <c r="W246" s="20">
        <f t="shared" si="12"/>
        <v>25.14</v>
      </c>
      <c r="X246" s="22" t="str">
        <f t="shared" si="13"/>
        <v>25.14</v>
      </c>
      <c r="Y246" s="21">
        <f t="shared" si="14"/>
        <v>0.28148494264702123</v>
      </c>
      <c r="Z246" s="21">
        <f t="shared" si="15"/>
        <v>0</v>
      </c>
    </row>
    <row r="247" spans="22:26" x14ac:dyDescent="0.25">
      <c r="V247" s="20">
        <v>-0.97</v>
      </c>
      <c r="W247" s="20">
        <f t="shared" si="12"/>
        <v>25.15</v>
      </c>
      <c r="X247" s="22" t="str">
        <f t="shared" si="13"/>
        <v>25.15</v>
      </c>
      <c r="Y247" s="21">
        <f t="shared" si="14"/>
        <v>0.2842428437580326</v>
      </c>
      <c r="Z247" s="21">
        <f t="shared" si="15"/>
        <v>0</v>
      </c>
    </row>
    <row r="248" spans="22:26" x14ac:dyDescent="0.25">
      <c r="V248" s="20">
        <v>-0.96</v>
      </c>
      <c r="W248" s="20">
        <f t="shared" si="12"/>
        <v>25.16</v>
      </c>
      <c r="X248" s="22" t="str">
        <f t="shared" si="13"/>
        <v>25.16</v>
      </c>
      <c r="Y248" s="21">
        <f t="shared" si="14"/>
        <v>0.28699906457693425</v>
      </c>
      <c r="Z248" s="21">
        <f t="shared" si="15"/>
        <v>0</v>
      </c>
    </row>
    <row r="249" spans="22:26" x14ac:dyDescent="0.25">
      <c r="V249" s="20">
        <v>-0.95</v>
      </c>
      <c r="W249" s="20">
        <f t="shared" si="12"/>
        <v>25.17</v>
      </c>
      <c r="X249" s="22" t="str">
        <f t="shared" si="13"/>
        <v>25.17</v>
      </c>
      <c r="Y249" s="21">
        <f t="shared" si="14"/>
        <v>0.28975303492132187</v>
      </c>
      <c r="Z249" s="21">
        <f t="shared" si="15"/>
        <v>0</v>
      </c>
    </row>
    <row r="250" spans="22:26" x14ac:dyDescent="0.25">
      <c r="V250" s="20">
        <v>-0.94</v>
      </c>
      <c r="W250" s="20">
        <f t="shared" si="12"/>
        <v>25.18</v>
      </c>
      <c r="X250" s="22" t="str">
        <f t="shared" si="13"/>
        <v>25.18</v>
      </c>
      <c r="Y250" s="21">
        <f t="shared" si="14"/>
        <v>0.29250417978717375</v>
      </c>
      <c r="Z250" s="21">
        <f t="shared" si="15"/>
        <v>0</v>
      </c>
    </row>
    <row r="251" spans="22:26" x14ac:dyDescent="0.25">
      <c r="V251" s="20">
        <v>-0.93</v>
      </c>
      <c r="W251" s="20">
        <f t="shared" si="12"/>
        <v>25.18</v>
      </c>
      <c r="X251" s="22" t="str">
        <f t="shared" si="13"/>
        <v>25.18</v>
      </c>
      <c r="Y251" s="21">
        <f t="shared" si="14"/>
        <v>0.29525191953367136</v>
      </c>
      <c r="Z251" s="21">
        <f t="shared" si="15"/>
        <v>0</v>
      </c>
    </row>
    <row r="252" spans="22:26" x14ac:dyDescent="0.25">
      <c r="V252" s="20">
        <v>-0.92</v>
      </c>
      <c r="W252" s="20">
        <f t="shared" si="12"/>
        <v>25.19</v>
      </c>
      <c r="X252" s="22" t="str">
        <f t="shared" si="13"/>
        <v>25.19</v>
      </c>
      <c r="Y252" s="21">
        <f t="shared" si="14"/>
        <v>0.29799567007211308</v>
      </c>
      <c r="Z252" s="21">
        <f t="shared" si="15"/>
        <v>0</v>
      </c>
    </row>
    <row r="253" spans="22:26" x14ac:dyDescent="0.25">
      <c r="V253" s="20">
        <v>-0.91</v>
      </c>
      <c r="W253" s="20">
        <f t="shared" si="12"/>
        <v>25.2</v>
      </c>
      <c r="X253" s="22" t="str">
        <f t="shared" si="13"/>
        <v>25.2</v>
      </c>
      <c r="Y253" s="21">
        <f t="shared" si="14"/>
        <v>0.30073484305884635</v>
      </c>
      <c r="Z253" s="21">
        <f t="shared" si="15"/>
        <v>0</v>
      </c>
    </row>
    <row r="254" spans="22:26" x14ac:dyDescent="0.25">
      <c r="V254" s="20">
        <v>-0.9</v>
      </c>
      <c r="W254" s="20">
        <f t="shared" si="12"/>
        <v>25.21</v>
      </c>
      <c r="X254" s="22" t="str">
        <f t="shared" si="13"/>
        <v>25.21</v>
      </c>
      <c r="Y254" s="21">
        <f t="shared" si="14"/>
        <v>0.30346884609213975</v>
      </c>
      <c r="Z254" s="21">
        <f t="shared" si="15"/>
        <v>0</v>
      </c>
    </row>
    <row r="255" spans="22:26" x14ac:dyDescent="0.25">
      <c r="V255" s="20">
        <v>-0.89</v>
      </c>
      <c r="W255" s="20">
        <f t="shared" si="12"/>
        <v>25.22</v>
      </c>
      <c r="X255" s="22" t="str">
        <f t="shared" si="13"/>
        <v>25.22</v>
      </c>
      <c r="Y255" s="21">
        <f t="shared" si="14"/>
        <v>0.30619708291291253</v>
      </c>
      <c r="Z255" s="21">
        <f t="shared" si="15"/>
        <v>0</v>
      </c>
    </row>
    <row r="256" spans="22:26" x14ac:dyDescent="0.25">
      <c r="V256" s="20">
        <v>-0.88</v>
      </c>
      <c r="W256" s="20">
        <f t="shared" si="12"/>
        <v>25.23</v>
      </c>
      <c r="X256" s="22" t="str">
        <f t="shared" si="13"/>
        <v>25.23</v>
      </c>
      <c r="Y256" s="21">
        <f t="shared" si="14"/>
        <v>0.30891895360923638</v>
      </c>
      <c r="Z256" s="21">
        <f t="shared" si="15"/>
        <v>0</v>
      </c>
    </row>
    <row r="257" spans="22:26" x14ac:dyDescent="0.25">
      <c r="V257" s="20">
        <v>-0.87</v>
      </c>
      <c r="W257" s="20">
        <f t="shared" si="12"/>
        <v>25.24</v>
      </c>
      <c r="X257" s="22" t="str">
        <f t="shared" si="13"/>
        <v>25.24</v>
      </c>
      <c r="Y257" s="21">
        <f t="shared" si="14"/>
        <v>0.31163385482452083</v>
      </c>
      <c r="Z257" s="21">
        <f t="shared" si="15"/>
        <v>0</v>
      </c>
    </row>
    <row r="258" spans="22:26" x14ac:dyDescent="0.25">
      <c r="V258" s="20">
        <v>-0.86</v>
      </c>
      <c r="W258" s="20">
        <f t="shared" si="12"/>
        <v>25.25</v>
      </c>
      <c r="X258" s="22" t="str">
        <f t="shared" si="13"/>
        <v>25.25</v>
      </c>
      <c r="Y258" s="21">
        <f t="shared" si="14"/>
        <v>0.31434117996928884</v>
      </c>
      <c r="Z258" s="21">
        <f t="shared" si="15"/>
        <v>0</v>
      </c>
    </row>
    <row r="259" spans="22:26" x14ac:dyDescent="0.25">
      <c r="V259" s="20">
        <v>-0.85</v>
      </c>
      <c r="W259" s="20">
        <f t="shared" si="12"/>
        <v>25.25</v>
      </c>
      <c r="X259" s="22" t="str">
        <f t="shared" si="13"/>
        <v>25.25</v>
      </c>
      <c r="Y259" s="21">
        <f t="shared" si="14"/>
        <v>0.31704031943644817</v>
      </c>
      <c r="Z259" s="21">
        <f t="shared" si="15"/>
        <v>0</v>
      </c>
    </row>
    <row r="260" spans="22:26" x14ac:dyDescent="0.25">
      <c r="V260" s="20">
        <v>-0.84</v>
      </c>
      <c r="W260" s="20">
        <f t="shared" si="12"/>
        <v>25.26</v>
      </c>
      <c r="X260" s="22" t="str">
        <f t="shared" si="13"/>
        <v>25.26</v>
      </c>
      <c r="Y260" s="21">
        <f t="shared" si="14"/>
        <v>0.31973066081995882</v>
      </c>
      <c r="Z260" s="21">
        <f t="shared" si="15"/>
        <v>0</v>
      </c>
    </row>
    <row r="261" spans="22:26" x14ac:dyDescent="0.25">
      <c r="V261" s="20">
        <v>-0.83</v>
      </c>
      <c r="W261" s="20">
        <f t="shared" si="12"/>
        <v>25.27</v>
      </c>
      <c r="X261" s="22" t="str">
        <f t="shared" si="13"/>
        <v>25.27</v>
      </c>
      <c r="Y261" s="21">
        <f t="shared" si="14"/>
        <v>0.3224115891367943</v>
      </c>
      <c r="Z261" s="21">
        <f t="shared" si="15"/>
        <v>0</v>
      </c>
    </row>
    <row r="262" spans="22:26" x14ac:dyDescent="0.25">
      <c r="V262" s="20">
        <v>-0.82</v>
      </c>
      <c r="W262" s="20">
        <f t="shared" si="12"/>
        <v>25.28</v>
      </c>
      <c r="X262" s="22" t="str">
        <f t="shared" si="13"/>
        <v>25.28</v>
      </c>
      <c r="Y262" s="21">
        <f t="shared" si="14"/>
        <v>0.32508248705209153</v>
      </c>
      <c r="Z262" s="21">
        <f t="shared" si="15"/>
        <v>0</v>
      </c>
    </row>
    <row r="263" spans="22:26" x14ac:dyDescent="0.25">
      <c r="V263" s="20">
        <v>-0.81</v>
      </c>
      <c r="W263" s="20">
        <f t="shared" si="12"/>
        <v>25.29</v>
      </c>
      <c r="X263" s="22" t="str">
        <f t="shared" si="13"/>
        <v>25.29</v>
      </c>
      <c r="Y263" s="21">
        <f t="shared" si="14"/>
        <v>0.32774273510738045</v>
      </c>
      <c r="Z263" s="21">
        <f t="shared" si="15"/>
        <v>0</v>
      </c>
    </row>
    <row r="264" spans="22:26" x14ac:dyDescent="0.25">
      <c r="V264" s="20">
        <v>-0.8</v>
      </c>
      <c r="W264" s="20">
        <f t="shared" si="12"/>
        <v>25.3</v>
      </c>
      <c r="X264" s="22" t="str">
        <f t="shared" si="13"/>
        <v>25.3</v>
      </c>
      <c r="Y264" s="21">
        <f t="shared" si="14"/>
        <v>0.33039171195178219</v>
      </c>
      <c r="Z264" s="21">
        <f t="shared" si="15"/>
        <v>0</v>
      </c>
    </row>
    <row r="265" spans="22:26" x14ac:dyDescent="0.25">
      <c r="V265" s="20">
        <v>-0.79</v>
      </c>
      <c r="W265" s="20">
        <f t="shared" si="12"/>
        <v>25.31</v>
      </c>
      <c r="X265" s="22" t="str">
        <f t="shared" si="13"/>
        <v>25.31</v>
      </c>
      <c r="Y265" s="21">
        <f t="shared" si="14"/>
        <v>0.33302879457606044</v>
      </c>
      <c r="Z265" s="21">
        <f t="shared" si="15"/>
        <v>0</v>
      </c>
    </row>
    <row r="266" spans="22:26" x14ac:dyDescent="0.25">
      <c r="V266" s="20">
        <v>-0.78</v>
      </c>
      <c r="W266" s="20">
        <f t="shared" si="12"/>
        <v>25.32</v>
      </c>
      <c r="X266" s="22" t="str">
        <f t="shared" si="13"/>
        <v>25.32</v>
      </c>
      <c r="Y266" s="21">
        <f t="shared" si="14"/>
        <v>0.33565335854940898</v>
      </c>
      <c r="Z266" s="21">
        <f t="shared" si="15"/>
        <v>0</v>
      </c>
    </row>
    <row r="267" spans="22:26" x14ac:dyDescent="0.25">
      <c r="V267" s="20">
        <v>-0.77</v>
      </c>
      <c r="W267" s="20">
        <f t="shared" si="12"/>
        <v>25.32</v>
      </c>
      <c r="X267" s="22" t="str">
        <f t="shared" si="13"/>
        <v>25.32</v>
      </c>
      <c r="Y267" s="21">
        <f t="shared" si="14"/>
        <v>0.33826477825885437</v>
      </c>
      <c r="Z267" s="21">
        <f t="shared" si="15"/>
        <v>0</v>
      </c>
    </row>
    <row r="268" spans="22:26" x14ac:dyDescent="0.25">
      <c r="V268" s="20">
        <v>-0.76</v>
      </c>
      <c r="W268" s="20">
        <f t="shared" si="12"/>
        <v>25.33</v>
      </c>
      <c r="X268" s="22" t="str">
        <f t="shared" si="13"/>
        <v>25.33</v>
      </c>
      <c r="Y268" s="21">
        <f t="shared" si="14"/>
        <v>0.34086242715115106</v>
      </c>
      <c r="Z268" s="21">
        <f t="shared" si="15"/>
        <v>0</v>
      </c>
    </row>
    <row r="269" spans="22:26" x14ac:dyDescent="0.25">
      <c r="V269" s="20">
        <v>-0.75</v>
      </c>
      <c r="W269" s="20">
        <f t="shared" si="12"/>
        <v>25.34</v>
      </c>
      <c r="X269" s="22" t="str">
        <f t="shared" si="13"/>
        <v>25.34</v>
      </c>
      <c r="Y269" s="21">
        <f t="shared" si="14"/>
        <v>0.34344567797704206</v>
      </c>
      <c r="Z269" s="21">
        <f t="shared" si="15"/>
        <v>0</v>
      </c>
    </row>
    <row r="270" spans="22:26" x14ac:dyDescent="0.25">
      <c r="V270" s="20">
        <v>-0.74</v>
      </c>
      <c r="W270" s="20">
        <f t="shared" si="12"/>
        <v>25.35</v>
      </c>
      <c r="X270" s="22" t="str">
        <f t="shared" si="13"/>
        <v>25.35</v>
      </c>
      <c r="Y270" s="21">
        <f t="shared" si="14"/>
        <v>0.34601390303775725</v>
      </c>
      <c r="Z270" s="21">
        <f t="shared" si="15"/>
        <v>0</v>
      </c>
    </row>
    <row r="271" spans="22:26" x14ac:dyDescent="0.25">
      <c r="V271" s="20">
        <v>-0.73</v>
      </c>
      <c r="W271" s="20">
        <f t="shared" si="12"/>
        <v>25.36</v>
      </c>
      <c r="X271" s="22" t="str">
        <f t="shared" si="13"/>
        <v>25.36</v>
      </c>
      <c r="Y271" s="21">
        <f t="shared" si="14"/>
        <v>0.34856647443361755</v>
      </c>
      <c r="Z271" s="21">
        <f t="shared" si="15"/>
        <v>0</v>
      </c>
    </row>
    <row r="272" spans="22:26" x14ac:dyDescent="0.25">
      <c r="V272" s="20">
        <v>-0.72</v>
      </c>
      <c r="W272" s="20">
        <f t="shared" si="12"/>
        <v>25.37</v>
      </c>
      <c r="X272" s="22" t="str">
        <f t="shared" si="13"/>
        <v>25.37</v>
      </c>
      <c r="Y272" s="21">
        <f t="shared" si="14"/>
        <v>0.35110276431461157</v>
      </c>
      <c r="Z272" s="21">
        <f t="shared" si="15"/>
        <v>0</v>
      </c>
    </row>
    <row r="273" spans="22:26" x14ac:dyDescent="0.25">
      <c r="V273" s="20">
        <v>-0.71</v>
      </c>
      <c r="W273" s="20">
        <f t="shared" si="12"/>
        <v>25.38</v>
      </c>
      <c r="X273" s="22" t="str">
        <f t="shared" si="13"/>
        <v>25.38</v>
      </c>
      <c r="Y273" s="21">
        <f t="shared" si="14"/>
        <v>0.35362214513280804</v>
      </c>
      <c r="Z273" s="21">
        <f t="shared" si="15"/>
        <v>0</v>
      </c>
    </row>
    <row r="274" spans="22:26" x14ac:dyDescent="0.25">
      <c r="V274" s="20">
        <v>-0.7</v>
      </c>
      <c r="W274" s="20">
        <f t="shared" si="12"/>
        <v>25.39</v>
      </c>
      <c r="X274" s="22" t="str">
        <f t="shared" si="13"/>
        <v>25.39</v>
      </c>
      <c r="Y274" s="21">
        <f t="shared" si="14"/>
        <v>0.35612398989646654</v>
      </c>
      <c r="Z274" s="21">
        <f t="shared" si="15"/>
        <v>0</v>
      </c>
    </row>
    <row r="275" spans="22:26" x14ac:dyDescent="0.25">
      <c r="V275" s="20">
        <v>-0.69</v>
      </c>
      <c r="W275" s="20">
        <f t="shared" si="12"/>
        <v>25.39</v>
      </c>
      <c r="X275" s="22" t="str">
        <f t="shared" si="13"/>
        <v>25.39</v>
      </c>
      <c r="Y275" s="21">
        <f t="shared" si="14"/>
        <v>0.35860767242570452</v>
      </c>
      <c r="Z275" s="21">
        <f t="shared" si="15"/>
        <v>0</v>
      </c>
    </row>
    <row r="276" spans="22:26" x14ac:dyDescent="0.25">
      <c r="V276" s="20">
        <v>-0.68</v>
      </c>
      <c r="W276" s="20">
        <f t="shared" si="12"/>
        <v>25.4</v>
      </c>
      <c r="X276" s="22" t="str">
        <f t="shared" si="13"/>
        <v>25.4</v>
      </c>
      <c r="Y276" s="21">
        <f t="shared" si="14"/>
        <v>0.36107256760957918</v>
      </c>
      <c r="Z276" s="21">
        <f t="shared" si="15"/>
        <v>0</v>
      </c>
    </row>
    <row r="277" spans="22:26" x14ac:dyDescent="0.25">
      <c r="V277" s="20">
        <v>-0.67</v>
      </c>
      <c r="W277" s="20">
        <f t="shared" si="12"/>
        <v>25.41</v>
      </c>
      <c r="X277" s="22" t="str">
        <f t="shared" si="13"/>
        <v>25.41</v>
      </c>
      <c r="Y277" s="21">
        <f t="shared" si="14"/>
        <v>0.36351805166443879</v>
      </c>
      <c r="Z277" s="21">
        <f t="shared" si="15"/>
        <v>0</v>
      </c>
    </row>
    <row r="278" spans="22:26" x14ac:dyDescent="0.25">
      <c r="V278" s="20">
        <v>-0.66</v>
      </c>
      <c r="W278" s="20">
        <f t="shared" si="12"/>
        <v>25.42</v>
      </c>
      <c r="X278" s="22" t="str">
        <f t="shared" si="13"/>
        <v>25.42</v>
      </c>
      <c r="Y278" s="21">
        <f t="shared" si="14"/>
        <v>0.36594350239339646</v>
      </c>
      <c r="Z278" s="21">
        <f t="shared" si="15"/>
        <v>0</v>
      </c>
    </row>
    <row r="279" spans="22:26" x14ac:dyDescent="0.25">
      <c r="V279" s="20">
        <v>-0.65</v>
      </c>
      <c r="W279" s="20">
        <f t="shared" si="12"/>
        <v>25.43</v>
      </c>
      <c r="X279" s="22" t="str">
        <f t="shared" si="13"/>
        <v>25.43</v>
      </c>
      <c r="Y279" s="21">
        <f t="shared" si="14"/>
        <v>0.36834829944677872</v>
      </c>
      <c r="Z279" s="21">
        <f t="shared" si="15"/>
        <v>0</v>
      </c>
    </row>
    <row r="280" spans="22:26" x14ac:dyDescent="0.25">
      <c r="V280" s="20">
        <v>-0.64</v>
      </c>
      <c r="W280" s="20">
        <f t="shared" ref="W280:W343" si="16">ROUND(V280*$C$4/SQRT($C$6)+$C$5,2)</f>
        <v>25.44</v>
      </c>
      <c r="X280" s="22" t="str">
        <f t="shared" ref="X280:X343" si="17">CONCATENATE(W280)</f>
        <v>25.44</v>
      </c>
      <c r="Y280" s="21">
        <f t="shared" ref="Y280:Y343" si="18">IF(OR(W280&lt;$E$7,W280&gt;$G$7),0,(EXP(-0.5*V280^2))/($C$4*(1/SQRT($C$6))*SQRT(2*PI())))</f>
        <v>0.37073182458339804</v>
      </c>
      <c r="Z280" s="21">
        <f t="shared" ref="Z280:Z343" si="19">IF(AND(W280&gt;=$E$7,W280&lt;=$G$7),0,(EXP(-0.5*V280^2))/($C$4*(1/SQRT($C$6))*SQRT(2*PI())))</f>
        <v>0</v>
      </c>
    </row>
    <row r="281" spans="22:26" x14ac:dyDescent="0.25">
      <c r="V281" s="20">
        <v>-0.63</v>
      </c>
      <c r="W281" s="20">
        <f t="shared" si="16"/>
        <v>25.45</v>
      </c>
      <c r="X281" s="22" t="str">
        <f t="shared" si="17"/>
        <v>25.45</v>
      </c>
      <c r="Y281" s="21">
        <f t="shared" si="18"/>
        <v>0.37309346193249787</v>
      </c>
      <c r="Z281" s="21">
        <f t="shared" si="19"/>
        <v>0</v>
      </c>
    </row>
    <row r="282" spans="22:26" x14ac:dyDescent="0.25">
      <c r="V282" s="20">
        <v>-0.62</v>
      </c>
      <c r="W282" s="20">
        <f t="shared" si="16"/>
        <v>25.46</v>
      </c>
      <c r="X282" s="22" t="str">
        <f t="shared" si="17"/>
        <v>25.46</v>
      </c>
      <c r="Y282" s="21">
        <f t="shared" si="18"/>
        <v>0.37543259825621644</v>
      </c>
      <c r="Z282" s="21">
        <f t="shared" si="19"/>
        <v>0</v>
      </c>
    </row>
    <row r="283" spans="22:26" x14ac:dyDescent="0.25">
      <c r="V283" s="20">
        <v>-0.61</v>
      </c>
      <c r="W283" s="20">
        <f t="shared" si="16"/>
        <v>25.47</v>
      </c>
      <c r="X283" s="22" t="str">
        <f t="shared" si="17"/>
        <v>25.47</v>
      </c>
      <c r="Y283" s="21">
        <f t="shared" si="18"/>
        <v>0.37774862321241598</v>
      </c>
      <c r="Z283" s="21">
        <f t="shared" si="19"/>
        <v>0</v>
      </c>
    </row>
    <row r="284" spans="22:26" x14ac:dyDescent="0.25">
      <c r="V284" s="20">
        <v>-0.6</v>
      </c>
      <c r="W284" s="20">
        <f t="shared" si="16"/>
        <v>25.47</v>
      </c>
      <c r="X284" s="22" t="str">
        <f t="shared" si="17"/>
        <v>25.47</v>
      </c>
      <c r="Y284" s="21">
        <f t="shared" si="18"/>
        <v>0.38004092961771929</v>
      </c>
      <c r="Z284" s="21">
        <f t="shared" si="19"/>
        <v>0</v>
      </c>
    </row>
    <row r="285" spans="22:26" x14ac:dyDescent="0.25">
      <c r="V285" s="20">
        <v>-0.59</v>
      </c>
      <c r="W285" s="20">
        <f t="shared" si="16"/>
        <v>25.48</v>
      </c>
      <c r="X285" s="22" t="str">
        <f t="shared" si="17"/>
        <v>25.48</v>
      </c>
      <c r="Y285" s="21">
        <f t="shared" si="18"/>
        <v>0.38230891371059944</v>
      </c>
      <c r="Z285" s="21">
        <f t="shared" si="19"/>
        <v>0</v>
      </c>
    </row>
    <row r="286" spans="22:26" x14ac:dyDescent="0.25">
      <c r="V286" s="20">
        <v>-0.57999999999999996</v>
      </c>
      <c r="W286" s="20">
        <f t="shared" si="16"/>
        <v>25.49</v>
      </c>
      <c r="X286" s="22" t="str">
        <f t="shared" si="17"/>
        <v>25.49</v>
      </c>
      <c r="Y286" s="21">
        <f t="shared" si="18"/>
        <v>0.38455197541436198</v>
      </c>
      <c r="Z286" s="21">
        <f t="shared" si="19"/>
        <v>0</v>
      </c>
    </row>
    <row r="287" spans="22:26" x14ac:dyDescent="0.25">
      <c r="V287" s="20">
        <v>-0.56999999999999995</v>
      </c>
      <c r="W287" s="20">
        <f t="shared" si="16"/>
        <v>25.5</v>
      </c>
      <c r="X287" s="22" t="str">
        <f t="shared" si="17"/>
        <v>25.5</v>
      </c>
      <c r="Y287" s="21">
        <f t="shared" si="18"/>
        <v>0.3867695185998628</v>
      </c>
      <c r="Z287" s="21">
        <f t="shared" si="19"/>
        <v>0</v>
      </c>
    </row>
    <row r="288" spans="22:26" x14ac:dyDescent="0.25">
      <c r="V288" s="20">
        <v>-0.56000000000000005</v>
      </c>
      <c r="W288" s="20">
        <f t="shared" si="16"/>
        <v>25.51</v>
      </c>
      <c r="X288" s="22" t="str">
        <f t="shared" si="17"/>
        <v>25.51</v>
      </c>
      <c r="Y288" s="21">
        <f t="shared" si="18"/>
        <v>0.3889609513478004</v>
      </c>
      <c r="Z288" s="21">
        <f t="shared" si="19"/>
        <v>0</v>
      </c>
    </row>
    <row r="289" spans="22:26" x14ac:dyDescent="0.25">
      <c r="V289" s="20">
        <v>-0.55000000000000004</v>
      </c>
      <c r="W289" s="20">
        <f t="shared" si="16"/>
        <v>25.52</v>
      </c>
      <c r="X289" s="22" t="str">
        <f t="shared" si="17"/>
        <v>25.52</v>
      </c>
      <c r="Y289" s="21">
        <f t="shared" si="18"/>
        <v>0.39112568621042348</v>
      </c>
      <c r="Z289" s="21">
        <f t="shared" si="19"/>
        <v>0</v>
      </c>
    </row>
    <row r="290" spans="22:26" x14ac:dyDescent="0.25">
      <c r="V290" s="20">
        <v>-0.54</v>
      </c>
      <c r="W290" s="20">
        <f t="shared" si="16"/>
        <v>25.53</v>
      </c>
      <c r="X290" s="22" t="str">
        <f t="shared" si="17"/>
        <v>25.53</v>
      </c>
      <c r="Y290" s="21">
        <f t="shared" si="18"/>
        <v>0.39326314047249245</v>
      </c>
      <c r="Z290" s="21">
        <f t="shared" si="19"/>
        <v>0</v>
      </c>
    </row>
    <row r="291" spans="22:26" x14ac:dyDescent="0.25">
      <c r="V291" s="20">
        <v>-0.53</v>
      </c>
      <c r="W291" s="20">
        <f t="shared" si="16"/>
        <v>25.54</v>
      </c>
      <c r="X291" s="22" t="str">
        <f t="shared" si="17"/>
        <v>25.54</v>
      </c>
      <c r="Y291" s="21">
        <f t="shared" si="18"/>
        <v>0.3953727364113333</v>
      </c>
      <c r="Z291" s="21">
        <f t="shared" si="19"/>
        <v>0</v>
      </c>
    </row>
    <row r="292" spans="22:26" x14ac:dyDescent="0.25">
      <c r="V292" s="20">
        <v>-0.52</v>
      </c>
      <c r="W292" s="20">
        <f t="shared" si="16"/>
        <v>25.54</v>
      </c>
      <c r="X292" s="22" t="str">
        <f t="shared" si="17"/>
        <v>25.54</v>
      </c>
      <c r="Y292" s="21">
        <f t="shared" si="18"/>
        <v>0.39745390155582305</v>
      </c>
      <c r="Z292" s="21">
        <f t="shared" si="19"/>
        <v>0</v>
      </c>
    </row>
    <row r="293" spans="22:26" x14ac:dyDescent="0.25">
      <c r="V293" s="20">
        <v>-0.51</v>
      </c>
      <c r="W293" s="20">
        <f t="shared" si="16"/>
        <v>25.55</v>
      </c>
      <c r="X293" s="22" t="str">
        <f t="shared" si="17"/>
        <v>25.55</v>
      </c>
      <c r="Y293" s="21">
        <f t="shared" si="18"/>
        <v>0.39950606894414503</v>
      </c>
      <c r="Z293" s="21">
        <f t="shared" si="19"/>
        <v>0</v>
      </c>
    </row>
    <row r="294" spans="22:26" x14ac:dyDescent="0.25">
      <c r="V294" s="20">
        <v>-0.5</v>
      </c>
      <c r="W294" s="20">
        <f t="shared" si="16"/>
        <v>25.56</v>
      </c>
      <c r="X294" s="22" t="str">
        <f t="shared" si="17"/>
        <v>25.56</v>
      </c>
      <c r="Y294" s="21">
        <f t="shared" si="18"/>
        <v>0.40152867738015141</v>
      </c>
      <c r="Z294" s="21">
        <f t="shared" si="19"/>
        <v>0</v>
      </c>
    </row>
    <row r="295" spans="22:26" x14ac:dyDescent="0.25">
      <c r="V295" s="20">
        <v>-0.49</v>
      </c>
      <c r="W295" s="20">
        <f t="shared" si="16"/>
        <v>25.57</v>
      </c>
      <c r="X295" s="22" t="str">
        <f t="shared" si="17"/>
        <v>25.57</v>
      </c>
      <c r="Y295" s="21">
        <f t="shared" si="18"/>
        <v>0.40352117168817286</v>
      </c>
      <c r="Z295" s="21">
        <f t="shared" si="19"/>
        <v>0</v>
      </c>
    </row>
    <row r="296" spans="22:26" x14ac:dyDescent="0.25">
      <c r="V296" s="20">
        <v>-0.48</v>
      </c>
      <c r="W296" s="20">
        <f t="shared" si="16"/>
        <v>25.58</v>
      </c>
      <c r="X296" s="22" t="str">
        <f t="shared" si="17"/>
        <v>25.58</v>
      </c>
      <c r="Y296" s="21">
        <f t="shared" si="18"/>
        <v>0.40548300296611295</v>
      </c>
      <c r="Z296" s="21">
        <f t="shared" si="19"/>
        <v>0</v>
      </c>
    </row>
    <row r="297" spans="22:26" x14ac:dyDescent="0.25">
      <c r="V297" s="20">
        <v>-0.47</v>
      </c>
      <c r="W297" s="20">
        <f t="shared" si="16"/>
        <v>25.59</v>
      </c>
      <c r="X297" s="22" t="str">
        <f t="shared" si="17"/>
        <v>25.59</v>
      </c>
      <c r="Y297" s="21">
        <f t="shared" si="18"/>
        <v>0.40741362883666715</v>
      </c>
      <c r="Z297" s="21">
        <f t="shared" si="19"/>
        <v>0</v>
      </c>
    </row>
    <row r="298" spans="22:26" x14ac:dyDescent="0.25">
      <c r="V298" s="20">
        <v>-0.46</v>
      </c>
      <c r="W298" s="20">
        <f t="shared" si="16"/>
        <v>25.6</v>
      </c>
      <c r="X298" s="22" t="str">
        <f t="shared" si="17"/>
        <v>25.6</v>
      </c>
      <c r="Y298" s="21">
        <f t="shared" si="18"/>
        <v>0.40931251369650484</v>
      </c>
      <c r="Z298" s="21">
        <f t="shared" si="19"/>
        <v>0</v>
      </c>
    </row>
    <row r="299" spans="22:26" x14ac:dyDescent="0.25">
      <c r="V299" s="20">
        <v>-0.45</v>
      </c>
      <c r="W299" s="20">
        <f t="shared" si="16"/>
        <v>25.61</v>
      </c>
      <c r="X299" s="22" t="str">
        <f t="shared" si="17"/>
        <v>25.61</v>
      </c>
      <c r="Y299" s="21">
        <f t="shared" si="18"/>
        <v>0.41117912896325665</v>
      </c>
      <c r="Z299" s="21">
        <f t="shared" si="19"/>
        <v>0</v>
      </c>
    </row>
    <row r="300" spans="22:26" x14ac:dyDescent="0.25">
      <c r="V300" s="20">
        <v>-0.44</v>
      </c>
      <c r="W300" s="20">
        <f t="shared" si="16"/>
        <v>25.61</v>
      </c>
      <c r="X300" s="22" t="str">
        <f t="shared" si="17"/>
        <v>25.61</v>
      </c>
      <c r="Y300" s="21">
        <f t="shared" si="18"/>
        <v>0.41301295332014598</v>
      </c>
      <c r="Z300" s="21">
        <f t="shared" si="19"/>
        <v>0</v>
      </c>
    </row>
    <row r="301" spans="22:26" x14ac:dyDescent="0.25">
      <c r="V301" s="20">
        <v>-0.43</v>
      </c>
      <c r="W301" s="20">
        <f t="shared" si="16"/>
        <v>25.62</v>
      </c>
      <c r="X301" s="22" t="str">
        <f t="shared" si="17"/>
        <v>25.62</v>
      </c>
      <c r="Y301" s="21">
        <f t="shared" si="18"/>
        <v>0.41481347295810772</v>
      </c>
      <c r="Z301" s="21">
        <f t="shared" si="19"/>
        <v>0</v>
      </c>
    </row>
    <row r="302" spans="22:26" x14ac:dyDescent="0.25">
      <c r="V302" s="20">
        <v>-0.42</v>
      </c>
      <c r="W302" s="20">
        <f t="shared" si="16"/>
        <v>25.63</v>
      </c>
      <c r="X302" s="22" t="str">
        <f t="shared" si="17"/>
        <v>25.63</v>
      </c>
      <c r="Y302" s="21">
        <f t="shared" si="18"/>
        <v>0.41658018181523698</v>
      </c>
      <c r="Z302" s="21">
        <f t="shared" si="19"/>
        <v>0</v>
      </c>
    </row>
    <row r="303" spans="22:26" x14ac:dyDescent="0.25">
      <c r="V303" s="20">
        <v>-0.41</v>
      </c>
      <c r="W303" s="20">
        <f t="shared" si="16"/>
        <v>25.64</v>
      </c>
      <c r="X303" s="22" t="str">
        <f t="shared" si="17"/>
        <v>25.64</v>
      </c>
      <c r="Y303" s="21">
        <f t="shared" si="18"/>
        <v>0.41831258181341219</v>
      </c>
      <c r="Z303" s="21">
        <f t="shared" si="19"/>
        <v>0</v>
      </c>
    </row>
    <row r="304" spans="22:26" x14ac:dyDescent="0.25">
      <c r="V304" s="20">
        <v>-0.4</v>
      </c>
      <c r="W304" s="20">
        <f t="shared" si="16"/>
        <v>25.65</v>
      </c>
      <c r="X304" s="22" t="str">
        <f t="shared" si="17"/>
        <v>25.65</v>
      </c>
      <c r="Y304" s="21">
        <f t="shared" si="18"/>
        <v>0.42001018309193744</v>
      </c>
      <c r="Z304" s="21">
        <f t="shared" si="19"/>
        <v>0</v>
      </c>
    </row>
    <row r="305" spans="22:26" x14ac:dyDescent="0.25">
      <c r="V305" s="20">
        <v>-0.39</v>
      </c>
      <c r="W305" s="20">
        <f t="shared" si="16"/>
        <v>25.66</v>
      </c>
      <c r="X305" s="22" t="str">
        <f t="shared" si="17"/>
        <v>25.66</v>
      </c>
      <c r="Y305" s="21">
        <f t="shared" si="18"/>
        <v>0.42167250423805092</v>
      </c>
      <c r="Z305" s="21">
        <f t="shared" si="19"/>
        <v>0</v>
      </c>
    </row>
    <row r="306" spans="22:26" x14ac:dyDescent="0.25">
      <c r="V306" s="20">
        <v>-0.38</v>
      </c>
      <c r="W306" s="20">
        <f t="shared" si="16"/>
        <v>25.67</v>
      </c>
      <c r="X306" s="22" t="str">
        <f t="shared" si="17"/>
        <v>25.67</v>
      </c>
      <c r="Y306" s="21">
        <f t="shared" si="18"/>
        <v>0.42329907251414867</v>
      </c>
      <c r="Z306" s="21">
        <f t="shared" si="19"/>
        <v>0</v>
      </c>
    </row>
    <row r="307" spans="22:26" x14ac:dyDescent="0.25">
      <c r="V307" s="20">
        <v>-0.37</v>
      </c>
      <c r="W307" s="20">
        <f t="shared" si="16"/>
        <v>25.68</v>
      </c>
      <c r="X307" s="22" t="str">
        <f t="shared" si="17"/>
        <v>25.68</v>
      </c>
      <c r="Y307" s="21">
        <f t="shared" si="18"/>
        <v>0.42488942408157288</v>
      </c>
      <c r="Z307" s="21">
        <f t="shared" si="19"/>
        <v>0</v>
      </c>
    </row>
    <row r="308" spans="22:26" x14ac:dyDescent="0.25">
      <c r="V308" s="20">
        <v>-0.36</v>
      </c>
      <c r="W308" s="20">
        <f t="shared" si="16"/>
        <v>25.68</v>
      </c>
      <c r="X308" s="22" t="str">
        <f t="shared" si="17"/>
        <v>25.68</v>
      </c>
      <c r="Y308" s="21">
        <f t="shared" si="18"/>
        <v>0.42644310422081649</v>
      </c>
      <c r="Z308" s="21">
        <f t="shared" si="19"/>
        <v>0</v>
      </c>
    </row>
    <row r="309" spans="22:26" x14ac:dyDescent="0.25">
      <c r="V309" s="20">
        <v>-0.35</v>
      </c>
      <c r="W309" s="20">
        <f t="shared" si="16"/>
        <v>25.69</v>
      </c>
      <c r="X309" s="22" t="str">
        <f t="shared" si="17"/>
        <v>25.69</v>
      </c>
      <c r="Y309" s="21">
        <f t="shared" si="18"/>
        <v>0.42795966754799902</v>
      </c>
      <c r="Z309" s="21">
        <f t="shared" si="19"/>
        <v>0</v>
      </c>
    </row>
    <row r="310" spans="22:26" x14ac:dyDescent="0.25">
      <c r="V310" s="20">
        <v>-0.34</v>
      </c>
      <c r="W310" s="20">
        <f t="shared" si="16"/>
        <v>25.7</v>
      </c>
      <c r="X310" s="22" t="str">
        <f t="shared" si="17"/>
        <v>25.7</v>
      </c>
      <c r="Y310" s="21">
        <f t="shared" si="18"/>
        <v>0.42943867822746828</v>
      </c>
      <c r="Z310" s="21">
        <f t="shared" si="19"/>
        <v>0</v>
      </c>
    </row>
    <row r="311" spans="22:26" x14ac:dyDescent="0.25">
      <c r="V311" s="20">
        <v>-0.33</v>
      </c>
      <c r="W311" s="20">
        <f t="shared" si="16"/>
        <v>25.71</v>
      </c>
      <c r="X311" s="22" t="str">
        <f t="shared" si="17"/>
        <v>25.71</v>
      </c>
      <c r="Y311" s="21">
        <f t="shared" si="18"/>
        <v>0.43087971018038657</v>
      </c>
      <c r="Z311" s="21">
        <f t="shared" si="19"/>
        <v>0</v>
      </c>
    </row>
    <row r="312" spans="22:26" x14ac:dyDescent="0.25">
      <c r="V312" s="20">
        <v>-0.32</v>
      </c>
      <c r="W312" s="20">
        <f t="shared" si="16"/>
        <v>25.72</v>
      </c>
      <c r="X312" s="22" t="str">
        <f t="shared" si="17"/>
        <v>25.72</v>
      </c>
      <c r="Y312" s="21">
        <f t="shared" si="18"/>
        <v>0.43228234728916193</v>
      </c>
      <c r="Z312" s="21">
        <f t="shared" si="19"/>
        <v>0</v>
      </c>
    </row>
    <row r="313" spans="22:26" x14ac:dyDescent="0.25">
      <c r="V313" s="20">
        <v>-0.31</v>
      </c>
      <c r="W313" s="20">
        <f t="shared" si="16"/>
        <v>25.73</v>
      </c>
      <c r="X313" s="22" t="str">
        <f t="shared" si="17"/>
        <v>25.73</v>
      </c>
      <c r="Y313" s="21">
        <f t="shared" si="18"/>
        <v>0.43364618359758661</v>
      </c>
      <c r="Z313" s="21">
        <f t="shared" si="19"/>
        <v>0</v>
      </c>
    </row>
    <row r="314" spans="22:26" x14ac:dyDescent="0.25">
      <c r="V314" s="20">
        <v>-0.3</v>
      </c>
      <c r="W314" s="20">
        <f t="shared" si="16"/>
        <v>25.74</v>
      </c>
      <c r="X314" s="22" t="str">
        <f t="shared" si="17"/>
        <v>25.74</v>
      </c>
      <c r="Y314" s="21">
        <f t="shared" si="18"/>
        <v>0.4349708235065487</v>
      </c>
      <c r="Z314" s="21">
        <f t="shared" si="19"/>
        <v>0</v>
      </c>
    </row>
    <row r="315" spans="22:26" x14ac:dyDescent="0.25">
      <c r="V315" s="20">
        <v>-0.28999999999999998</v>
      </c>
      <c r="W315" s="20">
        <f t="shared" si="16"/>
        <v>25.75</v>
      </c>
      <c r="X315" s="22" t="str">
        <f t="shared" si="17"/>
        <v>25.75</v>
      </c>
      <c r="Y315" s="21">
        <f t="shared" si="18"/>
        <v>0.4362558819651845</v>
      </c>
      <c r="Z315" s="21">
        <f t="shared" si="19"/>
        <v>0</v>
      </c>
    </row>
    <row r="316" spans="22:26" x14ac:dyDescent="0.25">
      <c r="V316" s="20">
        <v>-0.28000000000000003</v>
      </c>
      <c r="W316" s="20">
        <f t="shared" si="16"/>
        <v>25.75</v>
      </c>
      <c r="X316" s="22" t="str">
        <f t="shared" si="17"/>
        <v>25.75</v>
      </c>
      <c r="Y316" s="21">
        <f t="shared" si="18"/>
        <v>0.43750098465734288</v>
      </c>
      <c r="Z316" s="21">
        <f t="shared" si="19"/>
        <v>0</v>
      </c>
    </row>
    <row r="317" spans="22:26" x14ac:dyDescent="0.25">
      <c r="V317" s="20">
        <v>-0.27</v>
      </c>
      <c r="W317" s="20">
        <f t="shared" si="16"/>
        <v>25.76</v>
      </c>
      <c r="X317" s="22" t="str">
        <f t="shared" si="17"/>
        <v>25.76</v>
      </c>
      <c r="Y317" s="21">
        <f t="shared" si="18"/>
        <v>0.43870576818323415</v>
      </c>
      <c r="Z317" s="21">
        <f t="shared" si="19"/>
        <v>0</v>
      </c>
    </row>
    <row r="318" spans="22:26" x14ac:dyDescent="0.25">
      <c r="V318" s="20">
        <v>-0.26</v>
      </c>
      <c r="W318" s="20">
        <f t="shared" si="16"/>
        <v>25.77</v>
      </c>
      <c r="X318" s="22" t="str">
        <f t="shared" si="17"/>
        <v>25.77</v>
      </c>
      <c r="Y318" s="21">
        <f t="shared" si="18"/>
        <v>0.43986988023614182</v>
      </c>
      <c r="Z318" s="21">
        <f t="shared" si="19"/>
        <v>0</v>
      </c>
    </row>
    <row r="319" spans="22:26" x14ac:dyDescent="0.25">
      <c r="V319" s="20">
        <v>-0.25</v>
      </c>
      <c r="W319" s="20">
        <f t="shared" si="16"/>
        <v>25.78</v>
      </c>
      <c r="X319" s="22" t="str">
        <f t="shared" si="17"/>
        <v>25.78</v>
      </c>
      <c r="Y319" s="21">
        <f t="shared" si="18"/>
        <v>0.44099297977407537</v>
      </c>
      <c r="Z319" s="21">
        <f t="shared" si="19"/>
        <v>0</v>
      </c>
    </row>
    <row r="320" spans="22:26" x14ac:dyDescent="0.25">
      <c r="V320" s="20">
        <v>-0.24</v>
      </c>
      <c r="W320" s="20">
        <f t="shared" si="16"/>
        <v>25.79</v>
      </c>
      <c r="X320" s="22" t="str">
        <f t="shared" si="17"/>
        <v>25.79</v>
      </c>
      <c r="Y320" s="21">
        <f t="shared" si="18"/>
        <v>0.44207473718624773</v>
      </c>
      <c r="Z320" s="21">
        <f t="shared" si="19"/>
        <v>0</v>
      </c>
    </row>
    <row r="321" spans="22:26" x14ac:dyDescent="0.25">
      <c r="V321" s="20">
        <v>-0.23</v>
      </c>
      <c r="W321" s="20">
        <f t="shared" si="16"/>
        <v>25.8</v>
      </c>
      <c r="X321" s="22" t="str">
        <f t="shared" si="17"/>
        <v>25.8</v>
      </c>
      <c r="Y321" s="21">
        <f t="shared" si="18"/>
        <v>0.44311483445426392</v>
      </c>
      <c r="Z321" s="21">
        <f t="shared" si="19"/>
        <v>0</v>
      </c>
    </row>
    <row r="322" spans="22:26" x14ac:dyDescent="0.25">
      <c r="V322" s="20">
        <v>-0.22</v>
      </c>
      <c r="W322" s="20">
        <f t="shared" si="16"/>
        <v>25.81</v>
      </c>
      <c r="X322" s="22" t="str">
        <f t="shared" si="17"/>
        <v>25.81</v>
      </c>
      <c r="Y322" s="21">
        <f t="shared" si="18"/>
        <v>0.44411296530790995</v>
      </c>
      <c r="Z322" s="21">
        <f t="shared" si="19"/>
        <v>0</v>
      </c>
    </row>
    <row r="323" spans="22:26" x14ac:dyDescent="0.25">
      <c r="V323" s="20">
        <v>-0.21</v>
      </c>
      <c r="W323" s="20">
        <f t="shared" si="16"/>
        <v>25.82</v>
      </c>
      <c r="X323" s="22" t="str">
        <f t="shared" si="17"/>
        <v>25.82</v>
      </c>
      <c r="Y323" s="21">
        <f t="shared" si="18"/>
        <v>0.44506883537543546</v>
      </c>
      <c r="Z323" s="21">
        <f t="shared" si="19"/>
        <v>0</v>
      </c>
    </row>
    <row r="324" spans="22:26" x14ac:dyDescent="0.25">
      <c r="V324" s="20">
        <v>-0.2</v>
      </c>
      <c r="W324" s="20">
        <f t="shared" si="16"/>
        <v>25.82</v>
      </c>
      <c r="X324" s="22" t="str">
        <f t="shared" si="17"/>
        <v>25.82</v>
      </c>
      <c r="Y324" s="21">
        <f t="shared" si="18"/>
        <v>0.44598216232822702</v>
      </c>
      <c r="Z324" s="21">
        <f t="shared" si="19"/>
        <v>0</v>
      </c>
    </row>
    <row r="325" spans="22:26" x14ac:dyDescent="0.25">
      <c r="V325" s="20">
        <v>-0.19</v>
      </c>
      <c r="W325" s="20">
        <f t="shared" si="16"/>
        <v>25.83</v>
      </c>
      <c r="X325" s="22" t="str">
        <f t="shared" si="17"/>
        <v>25.83</v>
      </c>
      <c r="Y325" s="21">
        <f t="shared" si="18"/>
        <v>0.44685267601977235</v>
      </c>
      <c r="Z325" s="21">
        <f t="shared" si="19"/>
        <v>0</v>
      </c>
    </row>
    <row r="326" spans="22:26" x14ac:dyDescent="0.25">
      <c r="V326" s="20">
        <v>-0.18</v>
      </c>
      <c r="W326" s="20">
        <f t="shared" si="16"/>
        <v>25.84</v>
      </c>
      <c r="X326" s="22" t="str">
        <f t="shared" si="17"/>
        <v>25.84</v>
      </c>
      <c r="Y326" s="21">
        <f t="shared" si="18"/>
        <v>0.44768011861881951</v>
      </c>
      <c r="Z326" s="21">
        <f t="shared" si="19"/>
        <v>0</v>
      </c>
    </row>
    <row r="327" spans="22:26" x14ac:dyDescent="0.25">
      <c r="V327" s="20">
        <v>-0.17</v>
      </c>
      <c r="W327" s="20">
        <f t="shared" si="16"/>
        <v>25.85</v>
      </c>
      <c r="X327" s="22" t="str">
        <f t="shared" si="17"/>
        <v>25.85</v>
      </c>
      <c r="Y327" s="21">
        <f t="shared" si="18"/>
        <v>0.44846424473663998</v>
      </c>
      <c r="Z327" s="21">
        <f t="shared" si="19"/>
        <v>0</v>
      </c>
    </row>
    <row r="328" spans="22:26" x14ac:dyDescent="0.25">
      <c r="V328" s="20">
        <v>-0.16</v>
      </c>
      <c r="W328" s="20">
        <f t="shared" si="16"/>
        <v>25.86</v>
      </c>
      <c r="X328" s="22" t="str">
        <f t="shared" si="17"/>
        <v>25.86</v>
      </c>
      <c r="Y328" s="21">
        <f t="shared" si="18"/>
        <v>0.44920482154830677</v>
      </c>
      <c r="Z328" s="21">
        <f t="shared" si="19"/>
        <v>0</v>
      </c>
    </row>
    <row r="329" spans="22:26" x14ac:dyDescent="0.25">
      <c r="V329" s="20">
        <v>-0.15</v>
      </c>
      <c r="W329" s="20">
        <f t="shared" si="16"/>
        <v>25.87</v>
      </c>
      <c r="X329" s="22" t="str">
        <f t="shared" si="17"/>
        <v>25.87</v>
      </c>
      <c r="Y329" s="21">
        <f t="shared" si="18"/>
        <v>0.44990162890790369</v>
      </c>
      <c r="Z329" s="21">
        <f t="shared" si="19"/>
        <v>0</v>
      </c>
    </row>
    <row r="330" spans="22:26" x14ac:dyDescent="0.25">
      <c r="V330" s="20">
        <v>-0.14000000000000001</v>
      </c>
      <c r="W330" s="20">
        <f t="shared" si="16"/>
        <v>25.88</v>
      </c>
      <c r="X330" s="22" t="str">
        <f t="shared" si="17"/>
        <v>25.88</v>
      </c>
      <c r="Y330" s="21">
        <f t="shared" si="18"/>
        <v>0.45055445945758732</v>
      </c>
      <c r="Z330" s="21">
        <f t="shared" si="19"/>
        <v>0</v>
      </c>
    </row>
    <row r="331" spans="22:26" x14ac:dyDescent="0.25">
      <c r="V331" s="20">
        <v>-0.13</v>
      </c>
      <c r="W331" s="20">
        <f t="shared" si="16"/>
        <v>25.89</v>
      </c>
      <c r="X331" s="22" t="str">
        <f t="shared" si="17"/>
        <v>25.89</v>
      </c>
      <c r="Y331" s="21">
        <f t="shared" si="18"/>
        <v>0.45116311873042408</v>
      </c>
      <c r="Z331" s="21">
        <f t="shared" si="19"/>
        <v>0</v>
      </c>
    </row>
    <row r="332" spans="22:26" x14ac:dyDescent="0.25">
      <c r="V332" s="20">
        <v>-0.12</v>
      </c>
      <c r="W332" s="20">
        <f t="shared" si="16"/>
        <v>25.89</v>
      </c>
      <c r="X332" s="22" t="str">
        <f t="shared" si="17"/>
        <v>25.89</v>
      </c>
      <c r="Y332" s="21">
        <f t="shared" si="18"/>
        <v>0.45172742524693255</v>
      </c>
      <c r="Z332" s="21">
        <f t="shared" si="19"/>
        <v>0</v>
      </c>
    </row>
    <row r="333" spans="22:26" x14ac:dyDescent="0.25">
      <c r="V333" s="20">
        <v>-0.11</v>
      </c>
      <c r="W333" s="20">
        <f t="shared" si="16"/>
        <v>25.9</v>
      </c>
      <c r="X333" s="22" t="str">
        <f t="shared" si="17"/>
        <v>25.9</v>
      </c>
      <c r="Y333" s="21">
        <f t="shared" si="18"/>
        <v>0.45224721060526285</v>
      </c>
      <c r="Z333" s="21">
        <f t="shared" si="19"/>
        <v>0</v>
      </c>
    </row>
    <row r="334" spans="22:26" x14ac:dyDescent="0.25">
      <c r="V334" s="20">
        <v>-0.1</v>
      </c>
      <c r="W334" s="20">
        <f t="shared" si="16"/>
        <v>25.91</v>
      </c>
      <c r="X334" s="22" t="str">
        <f t="shared" si="17"/>
        <v>25.91</v>
      </c>
      <c r="Y334" s="21">
        <f t="shared" si="18"/>
        <v>0.45272231956495163</v>
      </c>
      <c r="Z334" s="21">
        <f t="shared" si="19"/>
        <v>0</v>
      </c>
    </row>
    <row r="335" spans="22:26" x14ac:dyDescent="0.25">
      <c r="V335" s="20">
        <v>-0.09</v>
      </c>
      <c r="W335" s="20">
        <f t="shared" si="16"/>
        <v>25.92</v>
      </c>
      <c r="X335" s="22" t="str">
        <f t="shared" si="17"/>
        <v>25.92</v>
      </c>
      <c r="Y335" s="21">
        <f t="shared" si="18"/>
        <v>0.4531526101241925</v>
      </c>
      <c r="Z335" s="21">
        <f t="shared" si="19"/>
        <v>0</v>
      </c>
    </row>
    <row r="336" spans="22:26" x14ac:dyDescent="0.25">
      <c r="V336" s="20">
        <v>-0.08</v>
      </c>
      <c r="W336" s="20">
        <f t="shared" si="16"/>
        <v>25.93</v>
      </c>
      <c r="X336" s="22" t="str">
        <f t="shared" si="17"/>
        <v>25.93</v>
      </c>
      <c r="Y336" s="21">
        <f t="shared" si="18"/>
        <v>0.45353795359057036</v>
      </c>
      <c r="Z336" s="21">
        <f t="shared" si="19"/>
        <v>0</v>
      </c>
    </row>
    <row r="337" spans="22:26" x14ac:dyDescent="0.25">
      <c r="V337" s="20">
        <v>-7.0000000000000007E-2</v>
      </c>
      <c r="W337" s="20">
        <f t="shared" si="16"/>
        <v>25.94</v>
      </c>
      <c r="X337" s="22" t="str">
        <f t="shared" si="17"/>
        <v>25.94</v>
      </c>
      <c r="Y337" s="21">
        <f t="shared" si="18"/>
        <v>0.4538782346452081</v>
      </c>
      <c r="Z337" s="21">
        <f t="shared" si="19"/>
        <v>0</v>
      </c>
    </row>
    <row r="338" spans="22:26" x14ac:dyDescent="0.25">
      <c r="V338" s="20">
        <v>-0.06</v>
      </c>
      <c r="W338" s="20">
        <f t="shared" si="16"/>
        <v>25.95</v>
      </c>
      <c r="X338" s="22" t="str">
        <f t="shared" si="17"/>
        <v>25.95</v>
      </c>
      <c r="Y338" s="21">
        <f t="shared" si="18"/>
        <v>0.45417335140028237</v>
      </c>
      <c r="Z338" s="21">
        <f t="shared" si="19"/>
        <v>0</v>
      </c>
    </row>
    <row r="339" spans="22:26" x14ac:dyDescent="0.25">
      <c r="V339" s="20">
        <v>-0.05</v>
      </c>
      <c r="W339" s="20">
        <f t="shared" si="16"/>
        <v>25.96</v>
      </c>
      <c r="X339" s="22" t="str">
        <f t="shared" si="17"/>
        <v>25.96</v>
      </c>
      <c r="Y339" s="21">
        <f t="shared" si="18"/>
        <v>0.45442321544986752</v>
      </c>
      <c r="Z339" s="21">
        <f t="shared" si="19"/>
        <v>0</v>
      </c>
    </row>
    <row r="340" spans="22:26" x14ac:dyDescent="0.25">
      <c r="V340" s="20">
        <v>-0.04</v>
      </c>
      <c r="W340" s="20">
        <f t="shared" si="16"/>
        <v>25.96</v>
      </c>
      <c r="X340" s="22" t="str">
        <f t="shared" si="17"/>
        <v>25.96</v>
      </c>
      <c r="Y340" s="21">
        <f t="shared" si="18"/>
        <v>0.45462775191407279</v>
      </c>
      <c r="Z340" s="21">
        <f t="shared" si="19"/>
        <v>0</v>
      </c>
    </row>
    <row r="341" spans="22:26" x14ac:dyDescent="0.25">
      <c r="V341" s="20">
        <v>-0.03</v>
      </c>
      <c r="W341" s="20">
        <f t="shared" si="16"/>
        <v>25.97</v>
      </c>
      <c r="X341" s="22" t="str">
        <f t="shared" si="17"/>
        <v>25.97</v>
      </c>
      <c r="Y341" s="21">
        <f t="shared" si="18"/>
        <v>0.45478689947644152</v>
      </c>
      <c r="Z341" s="21">
        <f t="shared" si="19"/>
        <v>0</v>
      </c>
    </row>
    <row r="342" spans="22:26" x14ac:dyDescent="0.25">
      <c r="V342" s="20">
        <v>-0.02</v>
      </c>
      <c r="W342" s="20">
        <f t="shared" si="16"/>
        <v>25.98</v>
      </c>
      <c r="X342" s="22" t="str">
        <f t="shared" si="17"/>
        <v>25.98</v>
      </c>
      <c r="Y342" s="21">
        <f t="shared" si="18"/>
        <v>0.45490061041458568</v>
      </c>
      <c r="Z342" s="21">
        <f t="shared" si="19"/>
        <v>0</v>
      </c>
    </row>
    <row r="343" spans="22:26" x14ac:dyDescent="0.25">
      <c r="V343" s="20">
        <v>-0.01</v>
      </c>
      <c r="W343" s="20">
        <f t="shared" si="16"/>
        <v>25.99</v>
      </c>
      <c r="X343" s="22" t="str">
        <f t="shared" si="17"/>
        <v>25.99</v>
      </c>
      <c r="Y343" s="21">
        <f t="shared" si="18"/>
        <v>0.45496885062403558</v>
      </c>
      <c r="Z343" s="21">
        <f t="shared" si="19"/>
        <v>0</v>
      </c>
    </row>
    <row r="344" spans="22:26" x14ac:dyDescent="0.25">
      <c r="V344" s="20">
        <v>0</v>
      </c>
      <c r="W344" s="20">
        <f t="shared" ref="W344:W407" si="20">ROUND(V344*$C$4/SQRT($C$6)+$C$5,2)</f>
        <v>26</v>
      </c>
      <c r="X344" s="22" t="str">
        <f t="shared" ref="X344:X407" si="21">CONCATENATE(W344)</f>
        <v>26</v>
      </c>
      <c r="Y344" s="21">
        <f t="shared" ref="Y344:Y407" si="22">IF(OR(W344&lt;$E$7,W344&gt;$G$7),0,(EXP(-0.5*V344^2))/($C$4*(1/SQRT($C$6))*SQRT(2*PI())))</f>
        <v>0.45499159963528735</v>
      </c>
      <c r="Z344" s="21">
        <f t="shared" ref="Z344:Z407" si="23">IF(AND(W344&gt;=$E$7,W344&lt;=$G$7),0,(EXP(-0.5*V344^2))/($C$4*(1/SQRT($C$6))*SQRT(2*PI())))</f>
        <v>0</v>
      </c>
    </row>
    <row r="345" spans="22:26" x14ac:dyDescent="0.25">
      <c r="V345" s="20">
        <v>0.01</v>
      </c>
      <c r="W345" s="20">
        <f t="shared" si="20"/>
        <v>26.01</v>
      </c>
      <c r="X345" s="22" t="str">
        <f t="shared" si="21"/>
        <v>26.01</v>
      </c>
      <c r="Y345" s="21">
        <f t="shared" si="22"/>
        <v>0.45496885062403558</v>
      </c>
      <c r="Z345" s="21">
        <f t="shared" si="23"/>
        <v>0</v>
      </c>
    </row>
    <row r="346" spans="22:26" x14ac:dyDescent="0.25">
      <c r="V346" s="20">
        <v>0.02</v>
      </c>
      <c r="W346" s="20">
        <f t="shared" si="20"/>
        <v>26.02</v>
      </c>
      <c r="X346" s="22" t="str">
        <f t="shared" si="21"/>
        <v>26.02</v>
      </c>
      <c r="Y346" s="21">
        <f t="shared" si="22"/>
        <v>0.45490061041458568</v>
      </c>
      <c r="Z346" s="21">
        <f t="shared" si="23"/>
        <v>0</v>
      </c>
    </row>
    <row r="347" spans="22:26" x14ac:dyDescent="0.25">
      <c r="V347" s="20">
        <v>0.03</v>
      </c>
      <c r="W347" s="20">
        <f t="shared" si="20"/>
        <v>26.03</v>
      </c>
      <c r="X347" s="22" t="str">
        <f t="shared" si="21"/>
        <v>26.03</v>
      </c>
      <c r="Y347" s="21">
        <f t="shared" si="22"/>
        <v>0.45478689947644152</v>
      </c>
      <c r="Z347" s="21">
        <f t="shared" si="23"/>
        <v>0</v>
      </c>
    </row>
    <row r="348" spans="22:26" x14ac:dyDescent="0.25">
      <c r="V348" s="20">
        <v>0.04</v>
      </c>
      <c r="W348" s="20">
        <f t="shared" si="20"/>
        <v>26.04</v>
      </c>
      <c r="X348" s="22" t="str">
        <f t="shared" si="21"/>
        <v>26.04</v>
      </c>
      <c r="Y348" s="21">
        <f t="shared" si="22"/>
        <v>0.45462775191407279</v>
      </c>
      <c r="Z348" s="21">
        <f t="shared" si="23"/>
        <v>0</v>
      </c>
    </row>
    <row r="349" spans="22:26" x14ac:dyDescent="0.25">
      <c r="V349" s="20">
        <v>0.05</v>
      </c>
      <c r="W349" s="20">
        <f t="shared" si="20"/>
        <v>26.04</v>
      </c>
      <c r="X349" s="22" t="str">
        <f t="shared" si="21"/>
        <v>26.04</v>
      </c>
      <c r="Y349" s="21">
        <f t="shared" si="22"/>
        <v>0.45442321544986752</v>
      </c>
      <c r="Z349" s="21">
        <f t="shared" si="23"/>
        <v>0</v>
      </c>
    </row>
    <row r="350" spans="22:26" x14ac:dyDescent="0.25">
      <c r="V350" s="20">
        <v>0.06</v>
      </c>
      <c r="W350" s="20">
        <f t="shared" si="20"/>
        <v>26.05</v>
      </c>
      <c r="X350" s="22" t="str">
        <f t="shared" si="21"/>
        <v>26.05</v>
      </c>
      <c r="Y350" s="21">
        <f t="shared" si="22"/>
        <v>0.45417335140028237</v>
      </c>
      <c r="Z350" s="21">
        <f t="shared" si="23"/>
        <v>0</v>
      </c>
    </row>
    <row r="351" spans="22:26" x14ac:dyDescent="0.25">
      <c r="V351" s="20">
        <v>7.0000000000000007E-2</v>
      </c>
      <c r="W351" s="20">
        <f t="shared" si="20"/>
        <v>26.06</v>
      </c>
      <c r="X351" s="22" t="str">
        <f t="shared" si="21"/>
        <v>26.06</v>
      </c>
      <c r="Y351" s="21">
        <f t="shared" si="22"/>
        <v>0.4538782346452081</v>
      </c>
      <c r="Z351" s="21">
        <f t="shared" si="23"/>
        <v>0</v>
      </c>
    </row>
    <row r="352" spans="22:26" x14ac:dyDescent="0.25">
      <c r="V352" s="20">
        <v>0.08</v>
      </c>
      <c r="W352" s="20">
        <f t="shared" si="20"/>
        <v>26.07</v>
      </c>
      <c r="X352" s="22" t="str">
        <f t="shared" si="21"/>
        <v>26.07</v>
      </c>
      <c r="Y352" s="21">
        <f t="shared" si="22"/>
        <v>0.45353795359057036</v>
      </c>
      <c r="Z352" s="21">
        <f t="shared" si="23"/>
        <v>0</v>
      </c>
    </row>
    <row r="353" spans="22:26" x14ac:dyDescent="0.25">
      <c r="V353" s="20">
        <v>0.09</v>
      </c>
      <c r="W353" s="20">
        <f t="shared" si="20"/>
        <v>26.08</v>
      </c>
      <c r="X353" s="22" t="str">
        <f t="shared" si="21"/>
        <v>26.08</v>
      </c>
      <c r="Y353" s="21">
        <f t="shared" si="22"/>
        <v>0.4531526101241925</v>
      </c>
      <c r="Z353" s="21">
        <f t="shared" si="23"/>
        <v>0</v>
      </c>
    </row>
    <row r="354" spans="22:26" x14ac:dyDescent="0.25">
      <c r="V354" s="20">
        <v>0.1</v>
      </c>
      <c r="W354" s="20">
        <f t="shared" si="20"/>
        <v>26.09</v>
      </c>
      <c r="X354" s="22" t="str">
        <f t="shared" si="21"/>
        <v>26.09</v>
      </c>
      <c r="Y354" s="21">
        <f t="shared" si="22"/>
        <v>0.45272231956495163</v>
      </c>
      <c r="Z354" s="21">
        <f t="shared" si="23"/>
        <v>0</v>
      </c>
    </row>
    <row r="355" spans="22:26" x14ac:dyDescent="0.25">
      <c r="V355" s="20">
        <v>0.11</v>
      </c>
      <c r="W355" s="20">
        <f t="shared" si="20"/>
        <v>26.1</v>
      </c>
      <c r="X355" s="22" t="str">
        <f t="shared" si="21"/>
        <v>26.1</v>
      </c>
      <c r="Y355" s="21">
        <f t="shared" si="22"/>
        <v>0.45224721060526285</v>
      </c>
      <c r="Z355" s="21">
        <f t="shared" si="23"/>
        <v>0</v>
      </c>
    </row>
    <row r="356" spans="22:26" x14ac:dyDescent="0.25">
      <c r="V356" s="20">
        <v>0.12</v>
      </c>
      <c r="W356" s="20">
        <f t="shared" si="20"/>
        <v>26.11</v>
      </c>
      <c r="X356" s="22" t="str">
        <f t="shared" si="21"/>
        <v>26.11</v>
      </c>
      <c r="Y356" s="21">
        <f t="shared" si="22"/>
        <v>0.45172742524693255</v>
      </c>
      <c r="Z356" s="21">
        <f t="shared" si="23"/>
        <v>0</v>
      </c>
    </row>
    <row r="357" spans="22:26" x14ac:dyDescent="0.25">
      <c r="V357" s="20">
        <v>0.13</v>
      </c>
      <c r="W357" s="20">
        <f t="shared" si="20"/>
        <v>26.11</v>
      </c>
      <c r="X357" s="22" t="str">
        <f t="shared" si="21"/>
        <v>26.11</v>
      </c>
      <c r="Y357" s="21">
        <f t="shared" si="22"/>
        <v>0.45116311873042408</v>
      </c>
      <c r="Z357" s="21">
        <f t="shared" si="23"/>
        <v>0</v>
      </c>
    </row>
    <row r="358" spans="22:26" x14ac:dyDescent="0.25">
      <c r="V358" s="20">
        <v>0.14000000000000001</v>
      </c>
      <c r="W358" s="20">
        <f t="shared" si="20"/>
        <v>26.12</v>
      </c>
      <c r="X358" s="22" t="str">
        <f t="shared" si="21"/>
        <v>26.12</v>
      </c>
      <c r="Y358" s="21">
        <f t="shared" si="22"/>
        <v>0.45055445945758732</v>
      </c>
      <c r="Z358" s="21">
        <f t="shared" si="23"/>
        <v>0</v>
      </c>
    </row>
    <row r="359" spans="22:26" x14ac:dyDescent="0.25">
      <c r="V359" s="20">
        <v>0.15</v>
      </c>
      <c r="W359" s="20">
        <f t="shared" si="20"/>
        <v>26.13</v>
      </c>
      <c r="X359" s="22" t="str">
        <f t="shared" si="21"/>
        <v>26.13</v>
      </c>
      <c r="Y359" s="21">
        <f t="shared" si="22"/>
        <v>0.44990162890790369</v>
      </c>
      <c r="Z359" s="21">
        <f t="shared" si="23"/>
        <v>0</v>
      </c>
    </row>
    <row r="360" spans="22:26" x14ac:dyDescent="0.25">
      <c r="V360" s="20">
        <v>0.16</v>
      </c>
      <c r="W360" s="20">
        <f t="shared" si="20"/>
        <v>26.14</v>
      </c>
      <c r="X360" s="22" t="str">
        <f t="shared" si="21"/>
        <v>26.14</v>
      </c>
      <c r="Y360" s="21">
        <f t="shared" si="22"/>
        <v>0.44920482154830677</v>
      </c>
      <c r="Z360" s="21">
        <f t="shared" si="23"/>
        <v>0</v>
      </c>
    </row>
    <row r="361" spans="22:26" x14ac:dyDescent="0.25">
      <c r="V361" s="20">
        <v>0.17</v>
      </c>
      <c r="W361" s="20">
        <f t="shared" si="20"/>
        <v>26.15</v>
      </c>
      <c r="X361" s="22" t="str">
        <f t="shared" si="21"/>
        <v>26.15</v>
      </c>
      <c r="Y361" s="21">
        <f t="shared" si="22"/>
        <v>0.44846424473663998</v>
      </c>
      <c r="Z361" s="21">
        <f t="shared" si="23"/>
        <v>0</v>
      </c>
    </row>
    <row r="362" spans="22:26" x14ac:dyDescent="0.25">
      <c r="V362" s="20">
        <v>0.18</v>
      </c>
      <c r="W362" s="20">
        <f t="shared" si="20"/>
        <v>26.16</v>
      </c>
      <c r="X362" s="22" t="str">
        <f t="shared" si="21"/>
        <v>26.16</v>
      </c>
      <c r="Y362" s="21">
        <f t="shared" si="22"/>
        <v>0.44768011861881951</v>
      </c>
      <c r="Z362" s="21">
        <f t="shared" si="23"/>
        <v>0</v>
      </c>
    </row>
    <row r="363" spans="22:26" x14ac:dyDescent="0.25">
      <c r="V363" s="20">
        <v>0.19</v>
      </c>
      <c r="W363" s="20">
        <f t="shared" si="20"/>
        <v>26.17</v>
      </c>
      <c r="X363" s="22" t="str">
        <f t="shared" si="21"/>
        <v>26.17</v>
      </c>
      <c r="Y363" s="21">
        <f t="shared" si="22"/>
        <v>0.44685267601977235</v>
      </c>
      <c r="Z363" s="21">
        <f t="shared" si="23"/>
        <v>0</v>
      </c>
    </row>
    <row r="364" spans="22:26" x14ac:dyDescent="0.25">
      <c r="V364" s="20">
        <v>0.2</v>
      </c>
      <c r="W364" s="20">
        <f t="shared" si="20"/>
        <v>26.18</v>
      </c>
      <c r="X364" s="22" t="str">
        <f t="shared" si="21"/>
        <v>26.18</v>
      </c>
      <c r="Y364" s="21">
        <f t="shared" si="22"/>
        <v>0.44598216232822702</v>
      </c>
      <c r="Z364" s="21">
        <f t="shared" si="23"/>
        <v>0</v>
      </c>
    </row>
    <row r="365" spans="22:26" x14ac:dyDescent="0.25">
      <c r="V365" s="20">
        <v>0.21</v>
      </c>
      <c r="W365" s="20">
        <f t="shared" si="20"/>
        <v>26.18</v>
      </c>
      <c r="X365" s="22" t="str">
        <f t="shared" si="21"/>
        <v>26.18</v>
      </c>
      <c r="Y365" s="21">
        <f t="shared" si="22"/>
        <v>0.44506883537543546</v>
      </c>
      <c r="Z365" s="21">
        <f t="shared" si="23"/>
        <v>0</v>
      </c>
    </row>
    <row r="366" spans="22:26" x14ac:dyDescent="0.25">
      <c r="V366" s="20">
        <v>0.22</v>
      </c>
      <c r="W366" s="20">
        <f t="shared" si="20"/>
        <v>26.19</v>
      </c>
      <c r="X366" s="22" t="str">
        <f t="shared" si="21"/>
        <v>26.19</v>
      </c>
      <c r="Y366" s="21">
        <f t="shared" si="22"/>
        <v>0.44411296530790995</v>
      </c>
      <c r="Z366" s="21">
        <f t="shared" si="23"/>
        <v>0</v>
      </c>
    </row>
    <row r="367" spans="22:26" x14ac:dyDescent="0.25">
      <c r="V367" s="20">
        <v>0.23</v>
      </c>
      <c r="W367" s="20">
        <f t="shared" si="20"/>
        <v>26.2</v>
      </c>
      <c r="X367" s="22" t="str">
        <f t="shared" si="21"/>
        <v>26.2</v>
      </c>
      <c r="Y367" s="21">
        <f t="shared" si="22"/>
        <v>0.44311483445426392</v>
      </c>
      <c r="Z367" s="21">
        <f t="shared" si="23"/>
        <v>0</v>
      </c>
    </row>
    <row r="368" spans="22:26" x14ac:dyDescent="0.25">
      <c r="V368" s="20">
        <v>0.24</v>
      </c>
      <c r="W368" s="20">
        <f t="shared" si="20"/>
        <v>26.21</v>
      </c>
      <c r="X368" s="22" t="str">
        <f t="shared" si="21"/>
        <v>26.21</v>
      </c>
      <c r="Y368" s="21">
        <f t="shared" si="22"/>
        <v>0.44207473718624773</v>
      </c>
      <c r="Z368" s="21">
        <f t="shared" si="23"/>
        <v>0</v>
      </c>
    </row>
    <row r="369" spans="22:26" x14ac:dyDescent="0.25">
      <c r="V369" s="20">
        <v>0.25</v>
      </c>
      <c r="W369" s="20">
        <f t="shared" si="20"/>
        <v>26.22</v>
      </c>
      <c r="X369" s="22" t="str">
        <f t="shared" si="21"/>
        <v>26.22</v>
      </c>
      <c r="Y369" s="21">
        <f t="shared" si="22"/>
        <v>0.44099297977407537</v>
      </c>
      <c r="Z369" s="21">
        <f t="shared" si="23"/>
        <v>0</v>
      </c>
    </row>
    <row r="370" spans="22:26" x14ac:dyDescent="0.25">
      <c r="V370" s="20">
        <v>0.26</v>
      </c>
      <c r="W370" s="20">
        <f t="shared" si="20"/>
        <v>26.23</v>
      </c>
      <c r="X370" s="22" t="str">
        <f t="shared" si="21"/>
        <v>26.23</v>
      </c>
      <c r="Y370" s="21">
        <f t="shared" si="22"/>
        <v>0.43986988023614182</v>
      </c>
      <c r="Z370" s="21">
        <f t="shared" si="23"/>
        <v>0</v>
      </c>
    </row>
    <row r="371" spans="22:26" x14ac:dyDescent="0.25">
      <c r="V371" s="20">
        <v>0.27</v>
      </c>
      <c r="W371" s="20">
        <f t="shared" si="20"/>
        <v>26.24</v>
      </c>
      <c r="X371" s="22" t="str">
        <f t="shared" si="21"/>
        <v>26.24</v>
      </c>
      <c r="Y371" s="21">
        <f t="shared" si="22"/>
        <v>0.43870576818323415</v>
      </c>
      <c r="Z371" s="21">
        <f t="shared" si="23"/>
        <v>0</v>
      </c>
    </row>
    <row r="372" spans="22:26" x14ac:dyDescent="0.25">
      <c r="V372" s="20">
        <v>0.28000000000000003</v>
      </c>
      <c r="W372" s="20">
        <f t="shared" si="20"/>
        <v>26.25</v>
      </c>
      <c r="X372" s="22" t="str">
        <f t="shared" si="21"/>
        <v>26.25</v>
      </c>
      <c r="Y372" s="21">
        <f t="shared" si="22"/>
        <v>0.43750098465734288</v>
      </c>
      <c r="Z372" s="21">
        <f t="shared" si="23"/>
        <v>0</v>
      </c>
    </row>
    <row r="373" spans="22:26" x14ac:dyDescent="0.25">
      <c r="V373" s="20">
        <v>0.28999999999999998</v>
      </c>
      <c r="W373" s="20">
        <f t="shared" si="20"/>
        <v>26.25</v>
      </c>
      <c r="X373" s="22" t="str">
        <f t="shared" si="21"/>
        <v>26.25</v>
      </c>
      <c r="Y373" s="21">
        <f t="shared" si="22"/>
        <v>0.4362558819651845</v>
      </c>
      <c r="Z373" s="21">
        <f t="shared" si="23"/>
        <v>0</v>
      </c>
    </row>
    <row r="374" spans="22:26" x14ac:dyDescent="0.25">
      <c r="V374" s="20">
        <v>0.3</v>
      </c>
      <c r="W374" s="20">
        <f t="shared" si="20"/>
        <v>26.26</v>
      </c>
      <c r="X374" s="22" t="str">
        <f t="shared" si="21"/>
        <v>26.26</v>
      </c>
      <c r="Y374" s="21">
        <f t="shared" si="22"/>
        <v>0.4349708235065487</v>
      </c>
      <c r="Z374" s="21">
        <f t="shared" si="23"/>
        <v>0</v>
      </c>
    </row>
    <row r="375" spans="22:26" x14ac:dyDescent="0.25">
      <c r="V375" s="20">
        <v>0.31</v>
      </c>
      <c r="W375" s="20">
        <f t="shared" si="20"/>
        <v>26.27</v>
      </c>
      <c r="X375" s="22" t="str">
        <f t="shared" si="21"/>
        <v>26.27</v>
      </c>
      <c r="Y375" s="21">
        <f t="shared" si="22"/>
        <v>0.43364618359758661</v>
      </c>
      <c r="Z375" s="21">
        <f t="shared" si="23"/>
        <v>0</v>
      </c>
    </row>
    <row r="376" spans="22:26" x14ac:dyDescent="0.25">
      <c r="V376" s="20">
        <v>0.32</v>
      </c>
      <c r="W376" s="20">
        <f t="shared" si="20"/>
        <v>26.28</v>
      </c>
      <c r="X376" s="22" t="str">
        <f t="shared" si="21"/>
        <v>26.28</v>
      </c>
      <c r="Y376" s="21">
        <f t="shared" si="22"/>
        <v>0.43228234728916193</v>
      </c>
      <c r="Z376" s="21">
        <f t="shared" si="23"/>
        <v>0</v>
      </c>
    </row>
    <row r="377" spans="22:26" x14ac:dyDescent="0.25">
      <c r="V377" s="20">
        <v>0.33</v>
      </c>
      <c r="W377" s="20">
        <f t="shared" si="20"/>
        <v>26.29</v>
      </c>
      <c r="X377" s="22" t="str">
        <f t="shared" si="21"/>
        <v>26.29</v>
      </c>
      <c r="Y377" s="21">
        <f t="shared" si="22"/>
        <v>0.43087971018038657</v>
      </c>
      <c r="Z377" s="21">
        <f t="shared" si="23"/>
        <v>0</v>
      </c>
    </row>
    <row r="378" spans="22:26" x14ac:dyDescent="0.25">
      <c r="V378" s="20">
        <v>0.34</v>
      </c>
      <c r="W378" s="20">
        <f t="shared" si="20"/>
        <v>26.3</v>
      </c>
      <c r="X378" s="22" t="str">
        <f t="shared" si="21"/>
        <v>26.3</v>
      </c>
      <c r="Y378" s="21">
        <f t="shared" si="22"/>
        <v>0.42943867822746828</v>
      </c>
      <c r="Z378" s="21">
        <f t="shared" si="23"/>
        <v>0</v>
      </c>
    </row>
    <row r="379" spans="22:26" x14ac:dyDescent="0.25">
      <c r="V379" s="20">
        <v>0.35</v>
      </c>
      <c r="W379" s="20">
        <f t="shared" si="20"/>
        <v>26.31</v>
      </c>
      <c r="X379" s="22" t="str">
        <f t="shared" si="21"/>
        <v>26.31</v>
      </c>
      <c r="Y379" s="21">
        <f t="shared" si="22"/>
        <v>0.42795966754799902</v>
      </c>
      <c r="Z379" s="21">
        <f t="shared" si="23"/>
        <v>0</v>
      </c>
    </row>
    <row r="380" spans="22:26" x14ac:dyDescent="0.25">
      <c r="V380" s="20">
        <v>0.36</v>
      </c>
      <c r="W380" s="20">
        <f t="shared" si="20"/>
        <v>26.32</v>
      </c>
      <c r="X380" s="22" t="str">
        <f t="shared" si="21"/>
        <v>26.32</v>
      </c>
      <c r="Y380" s="21">
        <f t="shared" si="22"/>
        <v>0.42644310422081649</v>
      </c>
      <c r="Z380" s="21">
        <f t="shared" si="23"/>
        <v>0</v>
      </c>
    </row>
    <row r="381" spans="22:26" x14ac:dyDescent="0.25">
      <c r="V381" s="20">
        <v>0.37</v>
      </c>
      <c r="W381" s="20">
        <f t="shared" si="20"/>
        <v>26.32</v>
      </c>
      <c r="X381" s="22" t="str">
        <f t="shared" si="21"/>
        <v>26.32</v>
      </c>
      <c r="Y381" s="21">
        <f t="shared" si="22"/>
        <v>0.42488942408157288</v>
      </c>
      <c r="Z381" s="21">
        <f t="shared" si="23"/>
        <v>0</v>
      </c>
    </row>
    <row r="382" spans="22:26" x14ac:dyDescent="0.25">
      <c r="V382" s="20">
        <v>0.38</v>
      </c>
      <c r="W382" s="20">
        <f t="shared" si="20"/>
        <v>26.33</v>
      </c>
      <c r="X382" s="22" t="str">
        <f t="shared" si="21"/>
        <v>26.33</v>
      </c>
      <c r="Y382" s="21">
        <f t="shared" si="22"/>
        <v>0.42329907251414867</v>
      </c>
      <c r="Z382" s="21">
        <f t="shared" si="23"/>
        <v>0</v>
      </c>
    </row>
    <row r="383" spans="22:26" x14ac:dyDescent="0.25">
      <c r="V383" s="20">
        <v>0.39</v>
      </c>
      <c r="W383" s="20">
        <f t="shared" si="20"/>
        <v>26.34</v>
      </c>
      <c r="X383" s="22" t="str">
        <f t="shared" si="21"/>
        <v>26.34</v>
      </c>
      <c r="Y383" s="21">
        <f t="shared" si="22"/>
        <v>0.42167250423805092</v>
      </c>
      <c r="Z383" s="21">
        <f t="shared" si="23"/>
        <v>0</v>
      </c>
    </row>
    <row r="384" spans="22:26" x14ac:dyDescent="0.25">
      <c r="V384" s="20">
        <v>0.4</v>
      </c>
      <c r="W384" s="20">
        <f t="shared" si="20"/>
        <v>26.35</v>
      </c>
      <c r="X384" s="22" t="str">
        <f t="shared" si="21"/>
        <v>26.35</v>
      </c>
      <c r="Y384" s="21">
        <f t="shared" si="22"/>
        <v>0.42001018309193744</v>
      </c>
      <c r="Z384" s="21">
        <f t="shared" si="23"/>
        <v>0</v>
      </c>
    </row>
    <row r="385" spans="22:26" x14ac:dyDescent="0.25">
      <c r="V385" s="20">
        <v>0.41</v>
      </c>
      <c r="W385" s="20">
        <f t="shared" si="20"/>
        <v>26.36</v>
      </c>
      <c r="X385" s="22" t="str">
        <f t="shared" si="21"/>
        <v>26.36</v>
      </c>
      <c r="Y385" s="21">
        <f t="shared" si="22"/>
        <v>0.41831258181341219</v>
      </c>
      <c r="Z385" s="21">
        <f t="shared" si="23"/>
        <v>0</v>
      </c>
    </row>
    <row r="386" spans="22:26" x14ac:dyDescent="0.25">
      <c r="V386" s="20">
        <v>0.42</v>
      </c>
      <c r="W386" s="20">
        <f t="shared" si="20"/>
        <v>26.37</v>
      </c>
      <c r="X386" s="22" t="str">
        <f t="shared" si="21"/>
        <v>26.37</v>
      </c>
      <c r="Y386" s="21">
        <f t="shared" si="22"/>
        <v>0.41658018181523698</v>
      </c>
      <c r="Z386" s="21">
        <f t="shared" si="23"/>
        <v>0</v>
      </c>
    </row>
    <row r="387" spans="22:26" x14ac:dyDescent="0.25">
      <c r="V387" s="20">
        <v>0.43</v>
      </c>
      <c r="W387" s="20">
        <f t="shared" si="20"/>
        <v>26.38</v>
      </c>
      <c r="X387" s="22" t="str">
        <f t="shared" si="21"/>
        <v>26.38</v>
      </c>
      <c r="Y387" s="21">
        <f t="shared" si="22"/>
        <v>0.41481347295810772</v>
      </c>
      <c r="Z387" s="21">
        <f t="shared" si="23"/>
        <v>0</v>
      </c>
    </row>
    <row r="388" spans="22:26" x14ac:dyDescent="0.25">
      <c r="V388" s="20">
        <v>0.44</v>
      </c>
      <c r="W388" s="20">
        <f t="shared" si="20"/>
        <v>26.39</v>
      </c>
      <c r="X388" s="22" t="str">
        <f t="shared" si="21"/>
        <v>26.39</v>
      </c>
      <c r="Y388" s="21">
        <f t="shared" si="22"/>
        <v>0.41301295332014598</v>
      </c>
      <c r="Z388" s="21">
        <f t="shared" si="23"/>
        <v>0</v>
      </c>
    </row>
    <row r="389" spans="22:26" x14ac:dyDescent="0.25">
      <c r="V389" s="20">
        <v>0.45</v>
      </c>
      <c r="W389" s="20">
        <f t="shared" si="20"/>
        <v>26.39</v>
      </c>
      <c r="X389" s="22" t="str">
        <f t="shared" si="21"/>
        <v>26.39</v>
      </c>
      <c r="Y389" s="21">
        <f t="shared" si="22"/>
        <v>0.41117912896325665</v>
      </c>
      <c r="Z389" s="21">
        <f t="shared" si="23"/>
        <v>0</v>
      </c>
    </row>
    <row r="390" spans="22:26" x14ac:dyDescent="0.25">
      <c r="V390" s="20">
        <v>0.46</v>
      </c>
      <c r="W390" s="20">
        <f t="shared" si="20"/>
        <v>26.4</v>
      </c>
      <c r="X390" s="22" t="str">
        <f t="shared" si="21"/>
        <v>26.4</v>
      </c>
      <c r="Y390" s="21">
        <f t="shared" si="22"/>
        <v>0.40931251369650484</v>
      </c>
      <c r="Z390" s="21">
        <f t="shared" si="23"/>
        <v>0</v>
      </c>
    </row>
    <row r="391" spans="22:26" x14ac:dyDescent="0.25">
      <c r="V391" s="20">
        <v>0.47</v>
      </c>
      <c r="W391" s="20">
        <f t="shared" si="20"/>
        <v>26.41</v>
      </c>
      <c r="X391" s="22" t="str">
        <f t="shared" si="21"/>
        <v>26.41</v>
      </c>
      <c r="Y391" s="21">
        <f t="shared" si="22"/>
        <v>0.40741362883666715</v>
      </c>
      <c r="Z391" s="21">
        <f t="shared" si="23"/>
        <v>0</v>
      </c>
    </row>
    <row r="392" spans="22:26" x14ac:dyDescent="0.25">
      <c r="V392" s="20">
        <v>0.48</v>
      </c>
      <c r="W392" s="20">
        <f t="shared" si="20"/>
        <v>26.42</v>
      </c>
      <c r="X392" s="22" t="str">
        <f t="shared" si="21"/>
        <v>26.42</v>
      </c>
      <c r="Y392" s="21">
        <f t="shared" si="22"/>
        <v>0.40548300296611295</v>
      </c>
      <c r="Z392" s="21">
        <f t="shared" si="23"/>
        <v>0</v>
      </c>
    </row>
    <row r="393" spans="22:26" x14ac:dyDescent="0.25">
      <c r="V393" s="20">
        <v>0.49</v>
      </c>
      <c r="W393" s="20">
        <f t="shared" si="20"/>
        <v>26.43</v>
      </c>
      <c r="X393" s="22" t="str">
        <f t="shared" si="21"/>
        <v>26.43</v>
      </c>
      <c r="Y393" s="21">
        <f t="shared" si="22"/>
        <v>0.40352117168817286</v>
      </c>
      <c r="Z393" s="21">
        <f t="shared" si="23"/>
        <v>0</v>
      </c>
    </row>
    <row r="394" spans="22:26" x14ac:dyDescent="0.25">
      <c r="V394" s="20">
        <v>0.5</v>
      </c>
      <c r="W394" s="20">
        <f t="shared" si="20"/>
        <v>26.44</v>
      </c>
      <c r="X394" s="22" t="str">
        <f t="shared" si="21"/>
        <v>26.44</v>
      </c>
      <c r="Y394" s="21">
        <f t="shared" si="22"/>
        <v>0.40152867738015141</v>
      </c>
      <c r="Z394" s="21">
        <f t="shared" si="23"/>
        <v>0</v>
      </c>
    </row>
    <row r="395" spans="22:26" x14ac:dyDescent="0.25">
      <c r="V395" s="20">
        <v>0.51</v>
      </c>
      <c r="W395" s="20">
        <f t="shared" si="20"/>
        <v>26.45</v>
      </c>
      <c r="X395" s="22" t="str">
        <f t="shared" si="21"/>
        <v>26.45</v>
      </c>
      <c r="Y395" s="21">
        <f t="shared" si="22"/>
        <v>0.39950606894414503</v>
      </c>
      <c r="Z395" s="21">
        <f t="shared" si="23"/>
        <v>0</v>
      </c>
    </row>
    <row r="396" spans="22:26" x14ac:dyDescent="0.25">
      <c r="V396" s="20">
        <v>0.52</v>
      </c>
      <c r="W396" s="20">
        <f t="shared" si="20"/>
        <v>26.46</v>
      </c>
      <c r="X396" s="22" t="str">
        <f t="shared" si="21"/>
        <v>26.46</v>
      </c>
      <c r="Y396" s="21">
        <f t="shared" si="22"/>
        <v>0.39745390155582305</v>
      </c>
      <c r="Z396" s="21">
        <f t="shared" si="23"/>
        <v>0</v>
      </c>
    </row>
    <row r="397" spans="22:26" x14ac:dyDescent="0.25">
      <c r="V397" s="20">
        <v>0.53</v>
      </c>
      <c r="W397" s="20">
        <f t="shared" si="20"/>
        <v>26.46</v>
      </c>
      <c r="X397" s="22" t="str">
        <f t="shared" si="21"/>
        <v>26.46</v>
      </c>
      <c r="Y397" s="21">
        <f t="shared" si="22"/>
        <v>0.3953727364113333</v>
      </c>
      <c r="Z397" s="21">
        <f t="shared" si="23"/>
        <v>0</v>
      </c>
    </row>
    <row r="398" spans="22:26" x14ac:dyDescent="0.25">
      <c r="V398" s="20">
        <v>0.54</v>
      </c>
      <c r="W398" s="20">
        <f t="shared" si="20"/>
        <v>26.47</v>
      </c>
      <c r="X398" s="22" t="str">
        <f t="shared" si="21"/>
        <v>26.47</v>
      </c>
      <c r="Y398" s="21">
        <f t="shared" si="22"/>
        <v>0.39326314047249245</v>
      </c>
      <c r="Z398" s="21">
        <f t="shared" si="23"/>
        <v>0</v>
      </c>
    </row>
    <row r="399" spans="22:26" x14ac:dyDescent="0.25">
      <c r="V399" s="20">
        <v>0.55000000000000004</v>
      </c>
      <c r="W399" s="20">
        <f t="shared" si="20"/>
        <v>26.48</v>
      </c>
      <c r="X399" s="22" t="str">
        <f t="shared" si="21"/>
        <v>26.48</v>
      </c>
      <c r="Y399" s="21">
        <f t="shared" si="22"/>
        <v>0.39112568621042348</v>
      </c>
      <c r="Z399" s="21">
        <f t="shared" si="23"/>
        <v>0</v>
      </c>
    </row>
    <row r="400" spans="22:26" x14ac:dyDescent="0.25">
      <c r="V400" s="20">
        <v>0.56000000000000005</v>
      </c>
      <c r="W400" s="20">
        <f t="shared" si="20"/>
        <v>26.49</v>
      </c>
      <c r="X400" s="22" t="str">
        <f t="shared" si="21"/>
        <v>26.49</v>
      </c>
      <c r="Y400" s="21">
        <f t="shared" si="22"/>
        <v>0.3889609513478004</v>
      </c>
      <c r="Z400" s="21">
        <f t="shared" si="23"/>
        <v>0</v>
      </c>
    </row>
    <row r="401" spans="22:26" x14ac:dyDescent="0.25">
      <c r="V401" s="20">
        <v>0.56999999999999995</v>
      </c>
      <c r="W401" s="20">
        <f t="shared" si="20"/>
        <v>26.5</v>
      </c>
      <c r="X401" s="22" t="str">
        <f t="shared" si="21"/>
        <v>26.5</v>
      </c>
      <c r="Y401" s="21">
        <f t="shared" si="22"/>
        <v>0.3867695185998628</v>
      </c>
      <c r="Z401" s="21">
        <f t="shared" si="23"/>
        <v>0</v>
      </c>
    </row>
    <row r="402" spans="22:26" x14ac:dyDescent="0.25">
      <c r="V402" s="20">
        <v>0.57999999999999996</v>
      </c>
      <c r="W402" s="20">
        <f t="shared" si="20"/>
        <v>26.51</v>
      </c>
      <c r="X402" s="22" t="str">
        <f t="shared" si="21"/>
        <v>26.51</v>
      </c>
      <c r="Y402" s="21">
        <f t="shared" si="22"/>
        <v>0.38455197541436198</v>
      </c>
      <c r="Z402" s="21">
        <f t="shared" si="23"/>
        <v>0</v>
      </c>
    </row>
    <row r="403" spans="22:26" x14ac:dyDescent="0.25">
      <c r="V403" s="20">
        <v>0.59</v>
      </c>
      <c r="W403" s="20">
        <f t="shared" si="20"/>
        <v>26.52</v>
      </c>
      <c r="X403" s="22" t="str">
        <f t="shared" si="21"/>
        <v>26.52</v>
      </c>
      <c r="Y403" s="21">
        <f t="shared" si="22"/>
        <v>0.38230891371059944</v>
      </c>
      <c r="Z403" s="21">
        <f t="shared" si="23"/>
        <v>0</v>
      </c>
    </row>
    <row r="404" spans="22:26" x14ac:dyDescent="0.25">
      <c r="V404" s="20">
        <v>0.6</v>
      </c>
      <c r="W404" s="20">
        <f t="shared" si="20"/>
        <v>26.53</v>
      </c>
      <c r="X404" s="22" t="str">
        <f t="shared" si="21"/>
        <v>26.53</v>
      </c>
      <c r="Y404" s="21">
        <f t="shared" si="22"/>
        <v>0.38004092961771929</v>
      </c>
      <c r="Z404" s="21">
        <f t="shared" si="23"/>
        <v>0</v>
      </c>
    </row>
    <row r="405" spans="22:26" x14ac:dyDescent="0.25">
      <c r="V405" s="20">
        <v>0.61</v>
      </c>
      <c r="W405" s="20">
        <f t="shared" si="20"/>
        <v>26.53</v>
      </c>
      <c r="X405" s="22" t="str">
        <f t="shared" si="21"/>
        <v>26.53</v>
      </c>
      <c r="Y405" s="21">
        <f t="shared" si="22"/>
        <v>0.37774862321241598</v>
      </c>
      <c r="Z405" s="21">
        <f t="shared" si="23"/>
        <v>0</v>
      </c>
    </row>
    <row r="406" spans="22:26" x14ac:dyDescent="0.25">
      <c r="V406" s="20">
        <v>0.62</v>
      </c>
      <c r="W406" s="20">
        <f t="shared" si="20"/>
        <v>26.54</v>
      </c>
      <c r="X406" s="22" t="str">
        <f t="shared" si="21"/>
        <v>26.54</v>
      </c>
      <c r="Y406" s="21">
        <f t="shared" si="22"/>
        <v>0.37543259825621644</v>
      </c>
      <c r="Z406" s="21">
        <f t="shared" si="23"/>
        <v>0</v>
      </c>
    </row>
    <row r="407" spans="22:26" x14ac:dyDescent="0.25">
      <c r="V407" s="20">
        <v>0.63</v>
      </c>
      <c r="W407" s="20">
        <f t="shared" si="20"/>
        <v>26.55</v>
      </c>
      <c r="X407" s="22" t="str">
        <f t="shared" si="21"/>
        <v>26.55</v>
      </c>
      <c r="Y407" s="21">
        <f t="shared" si="22"/>
        <v>0.37309346193249787</v>
      </c>
      <c r="Z407" s="21">
        <f t="shared" si="23"/>
        <v>0</v>
      </c>
    </row>
    <row r="408" spans="22:26" x14ac:dyDescent="0.25">
      <c r="V408" s="20">
        <v>0.64</v>
      </c>
      <c r="W408" s="20">
        <f t="shared" ref="W408:W471" si="24">ROUND(V408*$C$4/SQRT($C$6)+$C$5,2)</f>
        <v>26.56</v>
      </c>
      <c r="X408" s="22" t="str">
        <f t="shared" ref="X408:X471" si="25">CONCATENATE(W408)</f>
        <v>26.56</v>
      </c>
      <c r="Y408" s="21">
        <f t="shared" ref="Y408:Y471" si="26">IF(OR(W408&lt;$E$7,W408&gt;$G$7),0,(EXP(-0.5*V408^2))/($C$4*(1/SQRT($C$6))*SQRT(2*PI())))</f>
        <v>0.37073182458339804</v>
      </c>
      <c r="Z408" s="21">
        <f t="shared" ref="Z408:Z471" si="27">IF(AND(W408&gt;=$E$7,W408&lt;=$G$7),0,(EXP(-0.5*V408^2))/($C$4*(1/SQRT($C$6))*SQRT(2*PI())))</f>
        <v>0</v>
      </c>
    </row>
    <row r="409" spans="22:26" x14ac:dyDescent="0.25">
      <c r="V409" s="20">
        <v>0.65</v>
      </c>
      <c r="W409" s="20">
        <f t="shared" si="24"/>
        <v>26.57</v>
      </c>
      <c r="X409" s="22" t="str">
        <f t="shared" si="25"/>
        <v>26.57</v>
      </c>
      <c r="Y409" s="21">
        <f t="shared" si="26"/>
        <v>0.36834829944677872</v>
      </c>
      <c r="Z409" s="21">
        <f t="shared" si="27"/>
        <v>0</v>
      </c>
    </row>
    <row r="410" spans="22:26" x14ac:dyDescent="0.25">
      <c r="V410" s="20">
        <v>0.66</v>
      </c>
      <c r="W410" s="20">
        <f t="shared" si="24"/>
        <v>26.58</v>
      </c>
      <c r="X410" s="22" t="str">
        <f t="shared" si="25"/>
        <v>26.58</v>
      </c>
      <c r="Y410" s="21">
        <f t="shared" si="26"/>
        <v>0.36594350239339646</v>
      </c>
      <c r="Z410" s="21">
        <f t="shared" si="27"/>
        <v>0</v>
      </c>
    </row>
    <row r="411" spans="22:26" x14ac:dyDescent="0.25">
      <c r="V411" s="20">
        <v>0.67</v>
      </c>
      <c r="W411" s="20">
        <f t="shared" si="24"/>
        <v>26.59</v>
      </c>
      <c r="X411" s="22" t="str">
        <f t="shared" si="25"/>
        <v>26.59</v>
      </c>
      <c r="Y411" s="21">
        <f t="shared" si="26"/>
        <v>0.36351805166443879</v>
      </c>
      <c r="Z411" s="21">
        <f t="shared" si="27"/>
        <v>0</v>
      </c>
    </row>
    <row r="412" spans="22:26" x14ac:dyDescent="0.25">
      <c r="V412" s="20">
        <v>0.68</v>
      </c>
      <c r="W412" s="20">
        <f t="shared" si="24"/>
        <v>26.6</v>
      </c>
      <c r="X412" s="22" t="str">
        <f t="shared" si="25"/>
        <v>26.6</v>
      </c>
      <c r="Y412" s="21">
        <f t="shared" si="26"/>
        <v>0.36107256760957918</v>
      </c>
      <c r="Z412" s="21">
        <f t="shared" si="27"/>
        <v>0</v>
      </c>
    </row>
    <row r="413" spans="22:26" x14ac:dyDescent="0.25">
      <c r="V413" s="20">
        <v>0.69</v>
      </c>
      <c r="W413" s="20">
        <f t="shared" si="24"/>
        <v>26.61</v>
      </c>
      <c r="X413" s="22" t="str">
        <f t="shared" si="25"/>
        <v>26.61</v>
      </c>
      <c r="Y413" s="21">
        <f t="shared" si="26"/>
        <v>0.35860767242570452</v>
      </c>
      <c r="Z413" s="21">
        <f t="shared" si="27"/>
        <v>0</v>
      </c>
    </row>
    <row r="414" spans="22:26" x14ac:dyDescent="0.25">
      <c r="V414" s="20">
        <v>0.7</v>
      </c>
      <c r="W414" s="20">
        <f t="shared" si="24"/>
        <v>26.61</v>
      </c>
      <c r="X414" s="22" t="str">
        <f t="shared" si="25"/>
        <v>26.61</v>
      </c>
      <c r="Y414" s="21">
        <f t="shared" si="26"/>
        <v>0.35612398989646654</v>
      </c>
      <c r="Z414" s="21">
        <f t="shared" si="27"/>
        <v>0</v>
      </c>
    </row>
    <row r="415" spans="22:26" x14ac:dyDescent="0.25">
      <c r="V415" s="20">
        <v>0.71</v>
      </c>
      <c r="W415" s="20">
        <f t="shared" si="24"/>
        <v>26.62</v>
      </c>
      <c r="X415" s="22" t="str">
        <f t="shared" si="25"/>
        <v>26.62</v>
      </c>
      <c r="Y415" s="21">
        <f t="shared" si="26"/>
        <v>0.35362214513280804</v>
      </c>
      <c r="Z415" s="21">
        <f t="shared" si="27"/>
        <v>0</v>
      </c>
    </row>
    <row r="416" spans="22:26" x14ac:dyDescent="0.25">
      <c r="V416" s="20">
        <v>0.72</v>
      </c>
      <c r="W416" s="20">
        <f t="shared" si="24"/>
        <v>26.63</v>
      </c>
      <c r="X416" s="22" t="str">
        <f t="shared" si="25"/>
        <v>26.63</v>
      </c>
      <c r="Y416" s="21">
        <f t="shared" si="26"/>
        <v>0.35110276431461157</v>
      </c>
      <c r="Z416" s="21">
        <f t="shared" si="27"/>
        <v>0</v>
      </c>
    </row>
    <row r="417" spans="22:26" x14ac:dyDescent="0.25">
      <c r="V417" s="20">
        <v>0.73</v>
      </c>
      <c r="W417" s="20">
        <f t="shared" si="24"/>
        <v>26.64</v>
      </c>
      <c r="X417" s="22" t="str">
        <f t="shared" si="25"/>
        <v>26.64</v>
      </c>
      <c r="Y417" s="21">
        <f t="shared" si="26"/>
        <v>0.34856647443361755</v>
      </c>
      <c r="Z417" s="21">
        <f t="shared" si="27"/>
        <v>0</v>
      </c>
    </row>
    <row r="418" spans="22:26" x14ac:dyDescent="0.25">
      <c r="V418" s="20">
        <v>0.74</v>
      </c>
      <c r="W418" s="20">
        <f t="shared" si="24"/>
        <v>26.65</v>
      </c>
      <c r="X418" s="22" t="str">
        <f t="shared" si="25"/>
        <v>26.65</v>
      </c>
      <c r="Y418" s="21">
        <f t="shared" si="26"/>
        <v>0.34601390303775725</v>
      </c>
      <c r="Z418" s="21">
        <f t="shared" si="27"/>
        <v>0</v>
      </c>
    </row>
    <row r="419" spans="22:26" x14ac:dyDescent="0.25">
      <c r="V419" s="20">
        <v>0.75</v>
      </c>
      <c r="W419" s="20">
        <f t="shared" si="24"/>
        <v>26.66</v>
      </c>
      <c r="X419" s="22" t="str">
        <f t="shared" si="25"/>
        <v>26.66</v>
      </c>
      <c r="Y419" s="21">
        <f t="shared" si="26"/>
        <v>0.34344567797704206</v>
      </c>
      <c r="Z419" s="21">
        <f t="shared" si="27"/>
        <v>0</v>
      </c>
    </row>
    <row r="420" spans="22:26" x14ac:dyDescent="0.25">
      <c r="V420" s="20">
        <v>0.76</v>
      </c>
      <c r="W420" s="20">
        <f t="shared" si="24"/>
        <v>26.67</v>
      </c>
      <c r="X420" s="22" t="str">
        <f t="shared" si="25"/>
        <v>26.67</v>
      </c>
      <c r="Y420" s="21">
        <f t="shared" si="26"/>
        <v>0.34086242715115106</v>
      </c>
      <c r="Z420" s="21">
        <f t="shared" si="27"/>
        <v>0</v>
      </c>
    </row>
    <row r="421" spans="22:26" x14ac:dyDescent="0.25">
      <c r="V421" s="20">
        <v>0.77</v>
      </c>
      <c r="W421" s="20">
        <f t="shared" si="24"/>
        <v>26.68</v>
      </c>
      <c r="X421" s="22" t="str">
        <f t="shared" si="25"/>
        <v>26.68</v>
      </c>
      <c r="Y421" s="21">
        <f t="shared" si="26"/>
        <v>0.33826477825885437</v>
      </c>
      <c r="Z421" s="21">
        <f t="shared" si="27"/>
        <v>0</v>
      </c>
    </row>
    <row r="422" spans="22:26" x14ac:dyDescent="0.25">
      <c r="V422" s="20">
        <v>0.78</v>
      </c>
      <c r="W422" s="20">
        <f t="shared" si="24"/>
        <v>26.68</v>
      </c>
      <c r="X422" s="22" t="str">
        <f t="shared" si="25"/>
        <v>26.68</v>
      </c>
      <c r="Y422" s="21">
        <f t="shared" si="26"/>
        <v>0.33565335854940898</v>
      </c>
      <c r="Z422" s="21">
        <f t="shared" si="27"/>
        <v>0</v>
      </c>
    </row>
    <row r="423" spans="22:26" x14ac:dyDescent="0.25">
      <c r="V423" s="20">
        <v>0.79</v>
      </c>
      <c r="W423" s="20">
        <f t="shared" si="24"/>
        <v>26.69</v>
      </c>
      <c r="X423" s="22" t="str">
        <f t="shared" si="25"/>
        <v>26.69</v>
      </c>
      <c r="Y423" s="21">
        <f t="shared" si="26"/>
        <v>0.33302879457606044</v>
      </c>
      <c r="Z423" s="21">
        <f t="shared" si="27"/>
        <v>0</v>
      </c>
    </row>
    <row r="424" spans="22:26" x14ac:dyDescent="0.25">
      <c r="V424" s="20">
        <v>0.8</v>
      </c>
      <c r="W424" s="20">
        <f t="shared" si="24"/>
        <v>26.7</v>
      </c>
      <c r="X424" s="22" t="str">
        <f t="shared" si="25"/>
        <v>26.7</v>
      </c>
      <c r="Y424" s="21">
        <f t="shared" si="26"/>
        <v>0.33039171195178219</v>
      </c>
      <c r="Z424" s="21">
        <f t="shared" si="27"/>
        <v>0</v>
      </c>
    </row>
    <row r="425" spans="22:26" x14ac:dyDescent="0.25">
      <c r="V425" s="20">
        <v>0.81</v>
      </c>
      <c r="W425" s="20">
        <f t="shared" si="24"/>
        <v>26.71</v>
      </c>
      <c r="X425" s="22" t="str">
        <f t="shared" si="25"/>
        <v>26.71</v>
      </c>
      <c r="Y425" s="21">
        <f t="shared" si="26"/>
        <v>0.32774273510738045</v>
      </c>
      <c r="Z425" s="21">
        <f t="shared" si="27"/>
        <v>0</v>
      </c>
    </row>
    <row r="426" spans="22:26" x14ac:dyDescent="0.25">
      <c r="V426" s="20">
        <v>0.82</v>
      </c>
      <c r="W426" s="20">
        <f t="shared" si="24"/>
        <v>26.72</v>
      </c>
      <c r="X426" s="22" t="str">
        <f t="shared" si="25"/>
        <v>26.72</v>
      </c>
      <c r="Y426" s="21">
        <f t="shared" si="26"/>
        <v>0.32508248705209153</v>
      </c>
      <c r="Z426" s="21">
        <f t="shared" si="27"/>
        <v>0</v>
      </c>
    </row>
    <row r="427" spans="22:26" x14ac:dyDescent="0.25">
      <c r="V427" s="20">
        <v>0.83</v>
      </c>
      <c r="W427" s="20">
        <f t="shared" si="24"/>
        <v>26.73</v>
      </c>
      <c r="X427" s="22" t="str">
        <f t="shared" si="25"/>
        <v>26.73</v>
      </c>
      <c r="Y427" s="21">
        <f t="shared" si="26"/>
        <v>0.3224115891367943</v>
      </c>
      <c r="Z427" s="21">
        <f t="shared" si="27"/>
        <v>0</v>
      </c>
    </row>
    <row r="428" spans="22:26" x14ac:dyDescent="0.25">
      <c r="V428" s="20">
        <v>0.84</v>
      </c>
      <c r="W428" s="20">
        <f t="shared" si="24"/>
        <v>26.74</v>
      </c>
      <c r="X428" s="22" t="str">
        <f t="shared" si="25"/>
        <v>26.74</v>
      </c>
      <c r="Y428" s="21">
        <f t="shared" si="26"/>
        <v>0.31973066081995882</v>
      </c>
      <c r="Z428" s="21">
        <f t="shared" si="27"/>
        <v>0</v>
      </c>
    </row>
    <row r="429" spans="22:26" x14ac:dyDescent="0.25">
      <c r="V429" s="20">
        <v>0.85</v>
      </c>
      <c r="W429" s="20">
        <f t="shared" si="24"/>
        <v>26.75</v>
      </c>
      <c r="X429" s="22" t="str">
        <f t="shared" si="25"/>
        <v>26.75</v>
      </c>
      <c r="Y429" s="21">
        <f t="shared" si="26"/>
        <v>0.31704031943644817</v>
      </c>
      <c r="Z429" s="21">
        <f t="shared" si="27"/>
        <v>0</v>
      </c>
    </row>
    <row r="430" spans="22:26" x14ac:dyDescent="0.25">
      <c r="V430" s="20">
        <v>0.86</v>
      </c>
      <c r="W430" s="20">
        <f t="shared" si="24"/>
        <v>26.75</v>
      </c>
      <c r="X430" s="22" t="str">
        <f t="shared" si="25"/>
        <v>26.75</v>
      </c>
      <c r="Y430" s="21">
        <f t="shared" si="26"/>
        <v>0.31434117996928884</v>
      </c>
      <c r="Z430" s="21">
        <f t="shared" si="27"/>
        <v>0</v>
      </c>
    </row>
    <row r="431" spans="22:26" x14ac:dyDescent="0.25">
      <c r="V431" s="20">
        <v>0.87</v>
      </c>
      <c r="W431" s="20">
        <f t="shared" si="24"/>
        <v>26.76</v>
      </c>
      <c r="X431" s="22" t="str">
        <f t="shared" si="25"/>
        <v>26.76</v>
      </c>
      <c r="Y431" s="21">
        <f t="shared" si="26"/>
        <v>0.31163385482452083</v>
      </c>
      <c r="Z431" s="21">
        <f t="shared" si="27"/>
        <v>0</v>
      </c>
    </row>
    <row r="432" spans="22:26" x14ac:dyDescent="0.25">
      <c r="V432" s="20">
        <v>0.88</v>
      </c>
      <c r="W432" s="20">
        <f t="shared" si="24"/>
        <v>26.77</v>
      </c>
      <c r="X432" s="22" t="str">
        <f t="shared" si="25"/>
        <v>26.77</v>
      </c>
      <c r="Y432" s="21">
        <f t="shared" si="26"/>
        <v>0.30891895360923638</v>
      </c>
      <c r="Z432" s="21">
        <f t="shared" si="27"/>
        <v>0</v>
      </c>
    </row>
    <row r="433" spans="22:26" x14ac:dyDescent="0.25">
      <c r="V433" s="20">
        <v>0.89</v>
      </c>
      <c r="W433" s="20">
        <f t="shared" si="24"/>
        <v>26.78</v>
      </c>
      <c r="X433" s="22" t="str">
        <f t="shared" si="25"/>
        <v>26.78</v>
      </c>
      <c r="Y433" s="21">
        <f t="shared" si="26"/>
        <v>0.30619708291291253</v>
      </c>
      <c r="Z433" s="21">
        <f t="shared" si="27"/>
        <v>0</v>
      </c>
    </row>
    <row r="434" spans="22:26" x14ac:dyDescent="0.25">
      <c r="V434" s="20">
        <v>0.9</v>
      </c>
      <c r="W434" s="20">
        <f t="shared" si="24"/>
        <v>26.79</v>
      </c>
      <c r="X434" s="22" t="str">
        <f t="shared" si="25"/>
        <v>26.79</v>
      </c>
      <c r="Y434" s="21">
        <f t="shared" si="26"/>
        <v>0.30346884609213975</v>
      </c>
      <c r="Z434" s="21">
        <f t="shared" si="27"/>
        <v>0</v>
      </c>
    </row>
    <row r="435" spans="22:26" x14ac:dyDescent="0.25">
      <c r="V435" s="20">
        <v>0.91</v>
      </c>
      <c r="W435" s="20">
        <f t="shared" si="24"/>
        <v>26.8</v>
      </c>
      <c r="X435" s="22" t="str">
        <f t="shared" si="25"/>
        <v>26.8</v>
      </c>
      <c r="Y435" s="21">
        <f t="shared" si="26"/>
        <v>0.30073484305884635</v>
      </c>
      <c r="Z435" s="21">
        <f t="shared" si="27"/>
        <v>0</v>
      </c>
    </row>
    <row r="436" spans="22:26" x14ac:dyDescent="0.25">
      <c r="V436" s="20">
        <v>0.92</v>
      </c>
      <c r="W436" s="20">
        <f t="shared" si="24"/>
        <v>26.81</v>
      </c>
      <c r="X436" s="22" t="str">
        <f t="shared" si="25"/>
        <v>26.81</v>
      </c>
      <c r="Y436" s="21">
        <f t="shared" si="26"/>
        <v>0.29799567007211308</v>
      </c>
      <c r="Z436" s="21">
        <f t="shared" si="27"/>
        <v>0</v>
      </c>
    </row>
    <row r="437" spans="22:26" x14ac:dyDescent="0.25">
      <c r="V437" s="20">
        <v>0.93</v>
      </c>
      <c r="W437" s="20">
        <f t="shared" si="24"/>
        <v>26.82</v>
      </c>
      <c r="X437" s="22" t="str">
        <f t="shared" si="25"/>
        <v>26.82</v>
      </c>
      <c r="Y437" s="21">
        <f t="shared" si="26"/>
        <v>0.29525191953367136</v>
      </c>
      <c r="Z437" s="21">
        <f t="shared" si="27"/>
        <v>0</v>
      </c>
    </row>
    <row r="438" spans="22:26" x14ac:dyDescent="0.25">
      <c r="V438" s="20">
        <v>0.94</v>
      </c>
      <c r="W438" s="20">
        <f t="shared" si="24"/>
        <v>26.82</v>
      </c>
      <c r="X438" s="22" t="str">
        <f t="shared" si="25"/>
        <v>26.82</v>
      </c>
      <c r="Y438" s="21">
        <f t="shared" si="26"/>
        <v>0.29250417978717375</v>
      </c>
      <c r="Z438" s="21">
        <f t="shared" si="27"/>
        <v>0</v>
      </c>
    </row>
    <row r="439" spans="22:26" x14ac:dyDescent="0.25">
      <c r="V439" s="20">
        <v>0.95</v>
      </c>
      <c r="W439" s="20">
        <f t="shared" si="24"/>
        <v>26.83</v>
      </c>
      <c r="X439" s="22" t="str">
        <f t="shared" si="25"/>
        <v>26.83</v>
      </c>
      <c r="Y439" s="21">
        <f t="shared" si="26"/>
        <v>0.28975303492132187</v>
      </c>
      <c r="Z439" s="21">
        <f t="shared" si="27"/>
        <v>0</v>
      </c>
    </row>
    <row r="440" spans="22:26" x14ac:dyDescent="0.25">
      <c r="V440" s="20">
        <v>0.96</v>
      </c>
      <c r="W440" s="20">
        <f t="shared" si="24"/>
        <v>26.84</v>
      </c>
      <c r="X440" s="22" t="str">
        <f t="shared" si="25"/>
        <v>26.84</v>
      </c>
      <c r="Y440" s="21">
        <f t="shared" si="26"/>
        <v>0.28699906457693425</v>
      </c>
      <c r="Z440" s="21">
        <f t="shared" si="27"/>
        <v>0</v>
      </c>
    </row>
    <row r="441" spans="22:26" x14ac:dyDescent="0.25">
      <c r="V441" s="20">
        <v>0.97</v>
      </c>
      <c r="W441" s="20">
        <f t="shared" si="24"/>
        <v>26.85</v>
      </c>
      <c r="X441" s="22" t="str">
        <f t="shared" si="25"/>
        <v>26.85</v>
      </c>
      <c r="Y441" s="21">
        <f t="shared" si="26"/>
        <v>0.2842428437580326</v>
      </c>
      <c r="Z441" s="21">
        <f t="shared" si="27"/>
        <v>0</v>
      </c>
    </row>
    <row r="442" spans="22:26" x14ac:dyDescent="0.25">
      <c r="V442" s="20">
        <v>0.98</v>
      </c>
      <c r="W442" s="20">
        <f t="shared" si="24"/>
        <v>26.86</v>
      </c>
      <c r="X442" s="22" t="str">
        <f t="shared" si="25"/>
        <v>26.86</v>
      </c>
      <c r="Y442" s="21">
        <f t="shared" si="26"/>
        <v>0.28148494264702123</v>
      </c>
      <c r="Z442" s="21">
        <f t="shared" si="27"/>
        <v>0</v>
      </c>
    </row>
    <row r="443" spans="22:26" x14ac:dyDescent="0.25">
      <c r="V443" s="20">
        <v>0.99</v>
      </c>
      <c r="W443" s="20">
        <f t="shared" si="24"/>
        <v>26.87</v>
      </c>
      <c r="X443" s="22" t="str">
        <f t="shared" si="25"/>
        <v>26.87</v>
      </c>
      <c r="Y443" s="21">
        <f t="shared" si="26"/>
        <v>0.27872592642403116</v>
      </c>
      <c r="Z443" s="21">
        <f t="shared" si="27"/>
        <v>0</v>
      </c>
    </row>
    <row r="444" spans="22:26" x14ac:dyDescent="0.25">
      <c r="V444" s="20">
        <v>1</v>
      </c>
      <c r="W444" s="20">
        <f t="shared" si="24"/>
        <v>26.88</v>
      </c>
      <c r="X444" s="22" t="str">
        <f t="shared" si="25"/>
        <v>26.88</v>
      </c>
      <c r="Y444" s="21">
        <f t="shared" si="26"/>
        <v>0.27596635509049722</v>
      </c>
      <c r="Z444" s="21">
        <f t="shared" si="27"/>
        <v>0</v>
      </c>
    </row>
    <row r="445" spans="22:26" x14ac:dyDescent="0.25">
      <c r="V445" s="20">
        <v>1.01</v>
      </c>
      <c r="W445" s="20">
        <f t="shared" si="24"/>
        <v>26.89</v>
      </c>
      <c r="X445" s="22" t="str">
        <f t="shared" si="25"/>
        <v>26.89</v>
      </c>
      <c r="Y445" s="21">
        <f t="shared" si="26"/>
        <v>0.27320678329703163</v>
      </c>
      <c r="Z445" s="21">
        <f t="shared" si="27"/>
        <v>0</v>
      </c>
    </row>
    <row r="446" spans="22:26" x14ac:dyDescent="0.25">
      <c r="V446" s="20">
        <v>1.02</v>
      </c>
      <c r="W446" s="20">
        <f t="shared" si="24"/>
        <v>26.89</v>
      </c>
      <c r="X446" s="22" t="str">
        <f t="shared" si="25"/>
        <v>26.89</v>
      </c>
      <c r="Y446" s="21">
        <f t="shared" si="26"/>
        <v>0.27044776017565536</v>
      </c>
      <c r="Z446" s="21">
        <f t="shared" si="27"/>
        <v>0</v>
      </c>
    </row>
    <row r="447" spans="22:26" x14ac:dyDescent="0.25">
      <c r="V447" s="20">
        <v>1.03</v>
      </c>
      <c r="W447" s="20">
        <f t="shared" si="24"/>
        <v>26.9</v>
      </c>
      <c r="X447" s="22" t="str">
        <f t="shared" si="25"/>
        <v>26.9</v>
      </c>
      <c r="Y447" s="21">
        <f t="shared" si="26"/>
        <v>0.26768982917644407</v>
      </c>
      <c r="Z447" s="21">
        <f t="shared" si="27"/>
        <v>0</v>
      </c>
    </row>
    <row r="448" spans="22:26" x14ac:dyDescent="0.25">
      <c r="V448" s="20">
        <v>1.04</v>
      </c>
      <c r="W448" s="20">
        <f t="shared" si="24"/>
        <v>26.91</v>
      </c>
      <c r="X448" s="22" t="str">
        <f t="shared" si="25"/>
        <v>26.91</v>
      </c>
      <c r="Y448" s="21">
        <f t="shared" si="26"/>
        <v>0.26493352790864166</v>
      </c>
      <c r="Z448" s="21">
        <f t="shared" si="27"/>
        <v>0</v>
      </c>
    </row>
    <row r="449" spans="22:26" x14ac:dyDescent="0.25">
      <c r="V449" s="20">
        <v>1.05</v>
      </c>
      <c r="W449" s="20">
        <f t="shared" si="24"/>
        <v>26.92</v>
      </c>
      <c r="X449" s="22" t="str">
        <f t="shared" si="25"/>
        <v>26.92</v>
      </c>
      <c r="Y449" s="21">
        <f t="shared" si="26"/>
        <v>0.26217938798629209</v>
      </c>
      <c r="Z449" s="21">
        <f t="shared" si="27"/>
        <v>0</v>
      </c>
    </row>
    <row r="450" spans="22:26" x14ac:dyDescent="0.25">
      <c r="V450" s="20">
        <v>1.06</v>
      </c>
      <c r="W450" s="20">
        <f t="shared" si="24"/>
        <v>26.93</v>
      </c>
      <c r="X450" s="22" t="str">
        <f t="shared" si="25"/>
        <v>26.93</v>
      </c>
      <c r="Y450" s="21">
        <f t="shared" si="26"/>
        <v>0.25942793487843413</v>
      </c>
      <c r="Z450" s="21">
        <f t="shared" si="27"/>
        <v>0</v>
      </c>
    </row>
    <row r="451" spans="22:26" x14ac:dyDescent="0.25">
      <c r="V451" s="20">
        <v>1.07</v>
      </c>
      <c r="W451" s="20">
        <f t="shared" si="24"/>
        <v>26.94</v>
      </c>
      <c r="X451" s="22" t="str">
        <f t="shared" si="25"/>
        <v>26.94</v>
      </c>
      <c r="Y451" s="21">
        <f t="shared" si="26"/>
        <v>0.25667968776390276</v>
      </c>
      <c r="Z451" s="21">
        <f t="shared" si="27"/>
        <v>0</v>
      </c>
    </row>
    <row r="452" spans="22:26" x14ac:dyDescent="0.25">
      <c r="V452" s="20">
        <v>1.08</v>
      </c>
      <c r="W452" s="20">
        <f t="shared" si="24"/>
        <v>26.95</v>
      </c>
      <c r="X452" s="22" t="str">
        <f t="shared" si="25"/>
        <v>26.95</v>
      </c>
      <c r="Y452" s="21">
        <f t="shared" si="26"/>
        <v>0.25393515939077549</v>
      </c>
      <c r="Z452" s="21">
        <f t="shared" si="27"/>
        <v>0</v>
      </c>
    </row>
    <row r="453" spans="22:26" x14ac:dyDescent="0.25">
      <c r="V453" s="20">
        <v>1.0900000000000001</v>
      </c>
      <c r="W453" s="20">
        <f t="shared" si="24"/>
        <v>26.96</v>
      </c>
      <c r="X453" s="22" t="str">
        <f t="shared" si="25"/>
        <v>26.96</v>
      </c>
      <c r="Y453" s="21">
        <f t="shared" si="26"/>
        <v>0.25119485594049829</v>
      </c>
      <c r="Z453" s="21">
        <f t="shared" si="27"/>
        <v>0</v>
      </c>
    </row>
    <row r="454" spans="22:26" x14ac:dyDescent="0.25">
      <c r="V454" s="20">
        <v>1.1000000000000001</v>
      </c>
      <c r="W454" s="20">
        <f t="shared" si="24"/>
        <v>26.96</v>
      </c>
      <c r="X454" s="22" t="str">
        <f t="shared" si="25"/>
        <v>26.96</v>
      </c>
      <c r="Y454" s="21">
        <f t="shared" si="26"/>
        <v>0.24845927689672376</v>
      </c>
      <c r="Z454" s="21">
        <f t="shared" si="27"/>
        <v>0</v>
      </c>
    </row>
    <row r="455" spans="22:26" x14ac:dyDescent="0.25">
      <c r="V455" s="20">
        <v>1.1100000000000001</v>
      </c>
      <c r="W455" s="20">
        <f t="shared" si="24"/>
        <v>26.97</v>
      </c>
      <c r="X455" s="22" t="str">
        <f t="shared" si="25"/>
        <v>26.97</v>
      </c>
      <c r="Y455" s="21">
        <f t="shared" si="26"/>
        <v>0.24572891491888788</v>
      </c>
      <c r="Z455" s="21">
        <f t="shared" si="27"/>
        <v>0</v>
      </c>
    </row>
    <row r="456" spans="22:26" x14ac:dyDescent="0.25">
      <c r="V456" s="20">
        <v>1.1200000000000001</v>
      </c>
      <c r="W456" s="20">
        <f t="shared" si="24"/>
        <v>26.98</v>
      </c>
      <c r="X456" s="22" t="str">
        <f t="shared" si="25"/>
        <v>26.98</v>
      </c>
      <c r="Y456" s="21">
        <f t="shared" si="26"/>
        <v>0.24300425572055143</v>
      </c>
      <c r="Z456" s="21">
        <f t="shared" si="27"/>
        <v>0</v>
      </c>
    </row>
    <row r="457" spans="22:26" x14ac:dyDescent="0.25">
      <c r="V457" s="20">
        <v>1.1299999999999999</v>
      </c>
      <c r="W457" s="20">
        <f t="shared" si="24"/>
        <v>26.99</v>
      </c>
      <c r="X457" s="22" t="str">
        <f t="shared" si="25"/>
        <v>26.99</v>
      </c>
      <c r="Y457" s="21">
        <f t="shared" si="26"/>
        <v>0.2402857779525252</v>
      </c>
      <c r="Z457" s="21">
        <f t="shared" si="27"/>
        <v>0</v>
      </c>
    </row>
    <row r="458" spans="22:26" x14ac:dyDescent="0.25">
      <c r="V458" s="20">
        <v>1.1399999999999999</v>
      </c>
      <c r="W458" s="20">
        <f t="shared" si="24"/>
        <v>27</v>
      </c>
      <c r="X458" s="22" t="str">
        <f t="shared" si="25"/>
        <v>27</v>
      </c>
      <c r="Y458" s="21">
        <f t="shared" si="26"/>
        <v>0.23757395309079665</v>
      </c>
      <c r="Z458" s="21">
        <f t="shared" si="27"/>
        <v>0</v>
      </c>
    </row>
    <row r="459" spans="22:26" x14ac:dyDescent="0.25">
      <c r="V459" s="20">
        <v>1.1499999999999999</v>
      </c>
      <c r="W459" s="20">
        <f t="shared" si="24"/>
        <v>27.01</v>
      </c>
      <c r="X459" s="22" t="str">
        <f t="shared" si="25"/>
        <v>27.01</v>
      </c>
      <c r="Y459" s="21">
        <f t="shared" si="26"/>
        <v>0.234869245329273</v>
      </c>
      <c r="Z459" s="21">
        <f t="shared" si="27"/>
        <v>0</v>
      </c>
    </row>
    <row r="460" spans="22:26" x14ac:dyDescent="0.25">
      <c r="V460" s="20">
        <v>1.1599999999999999</v>
      </c>
      <c r="W460" s="20">
        <f t="shared" si="24"/>
        <v>27.02</v>
      </c>
      <c r="X460" s="22" t="str">
        <f t="shared" si="25"/>
        <v>27.02</v>
      </c>
      <c r="Y460" s="21">
        <f t="shared" si="26"/>
        <v>0.23217211147734795</v>
      </c>
      <c r="Z460" s="21">
        <f t="shared" si="27"/>
        <v>0</v>
      </c>
    </row>
    <row r="461" spans="22:26" x14ac:dyDescent="0.25">
      <c r="V461" s="20">
        <v>1.17</v>
      </c>
      <c r="W461" s="20">
        <f t="shared" si="24"/>
        <v>27.03</v>
      </c>
      <c r="X461" s="22" t="str">
        <f t="shared" si="25"/>
        <v>27.03</v>
      </c>
      <c r="Y461" s="21">
        <f t="shared" si="26"/>
        <v>0.22948300086230203</v>
      </c>
      <c r="Z461" s="21">
        <f t="shared" si="27"/>
        <v>0</v>
      </c>
    </row>
    <row r="462" spans="22:26" x14ac:dyDescent="0.25">
      <c r="V462" s="20">
        <v>1.18</v>
      </c>
      <c r="W462" s="20">
        <f t="shared" si="24"/>
        <v>27.03</v>
      </c>
      <c r="X462" s="22" t="str">
        <f t="shared" si="25"/>
        <v>27.03</v>
      </c>
      <c r="Y462" s="21">
        <f t="shared" si="26"/>
        <v>0.22680235523653675</v>
      </c>
      <c r="Z462" s="21">
        <f t="shared" si="27"/>
        <v>0</v>
      </c>
    </row>
    <row r="463" spans="22:26" x14ac:dyDescent="0.25">
      <c r="V463" s="20">
        <v>1.19</v>
      </c>
      <c r="W463" s="20">
        <f t="shared" si="24"/>
        <v>27.04</v>
      </c>
      <c r="X463" s="22" t="str">
        <f t="shared" si="25"/>
        <v>27.04</v>
      </c>
      <c r="Y463" s="21">
        <f t="shared" si="26"/>
        <v>0.22413060868964507</v>
      </c>
      <c r="Z463" s="21">
        <f t="shared" si="27"/>
        <v>0</v>
      </c>
    </row>
    <row r="464" spans="22:26" x14ac:dyDescent="0.25">
      <c r="V464" s="20">
        <v>1.2</v>
      </c>
      <c r="W464" s="20">
        <f t="shared" si="24"/>
        <v>27.05</v>
      </c>
      <c r="X464" s="22" t="str">
        <f t="shared" si="25"/>
        <v>27.05</v>
      </c>
      <c r="Y464" s="21">
        <f t="shared" si="26"/>
        <v>0.22146818756531234</v>
      </c>
      <c r="Z464" s="21">
        <f t="shared" si="27"/>
        <v>0</v>
      </c>
    </row>
    <row r="465" spans="22:26" x14ac:dyDescent="0.25">
      <c r="V465" s="20">
        <v>1.21</v>
      </c>
      <c r="W465" s="20">
        <f t="shared" si="24"/>
        <v>27.06</v>
      </c>
      <c r="X465" s="22" t="str">
        <f t="shared" si="25"/>
        <v>27.06</v>
      </c>
      <c r="Y465" s="21">
        <f t="shared" si="26"/>
        <v>0.21881551038304239</v>
      </c>
      <c r="Z465" s="21">
        <f t="shared" si="27"/>
        <v>0</v>
      </c>
    </row>
    <row r="466" spans="22:26" x14ac:dyDescent="0.25">
      <c r="V466" s="20">
        <v>1.22</v>
      </c>
      <c r="W466" s="20">
        <f t="shared" si="24"/>
        <v>27.07</v>
      </c>
      <c r="X466" s="22" t="str">
        <f t="shared" si="25"/>
        <v>27.07</v>
      </c>
      <c r="Y466" s="21">
        <f t="shared" si="26"/>
        <v>0.21617298776469782</v>
      </c>
      <c r="Z466" s="21">
        <f t="shared" si="27"/>
        <v>0</v>
      </c>
    </row>
    <row r="467" spans="22:26" x14ac:dyDescent="0.25">
      <c r="V467" s="20">
        <v>1.23</v>
      </c>
      <c r="W467" s="20">
        <f t="shared" si="24"/>
        <v>27.08</v>
      </c>
      <c r="X467" s="22" t="str">
        <f t="shared" si="25"/>
        <v>27.08</v>
      </c>
      <c r="Y467" s="21">
        <f t="shared" si="26"/>
        <v>0.21354102236584158</v>
      </c>
      <c r="Z467" s="21">
        <f t="shared" si="27"/>
        <v>0</v>
      </c>
    </row>
    <row r="468" spans="22:26" x14ac:dyDescent="0.25">
      <c r="V468" s="20">
        <v>1.24</v>
      </c>
      <c r="W468" s="20">
        <f t="shared" si="24"/>
        <v>27.09</v>
      </c>
      <c r="X468" s="22" t="str">
        <f t="shared" si="25"/>
        <v>27.09</v>
      </c>
      <c r="Y468" s="21">
        <f t="shared" si="26"/>
        <v>0.21092000881186287</v>
      </c>
      <c r="Z468" s="21">
        <f t="shared" si="27"/>
        <v>0</v>
      </c>
    </row>
    <row r="469" spans="22:26" x14ac:dyDescent="0.25">
      <c r="V469" s="20">
        <v>1.25</v>
      </c>
      <c r="W469" s="20">
        <f t="shared" si="24"/>
        <v>27.1</v>
      </c>
      <c r="X469" s="22" t="str">
        <f t="shared" si="25"/>
        <v>27.1</v>
      </c>
      <c r="Y469" s="21">
        <f t="shared" si="26"/>
        <v>0.208310333638868</v>
      </c>
      <c r="Z469" s="21">
        <f t="shared" si="27"/>
        <v>0</v>
      </c>
    </row>
    <row r="470" spans="22:26" x14ac:dyDescent="0.25">
      <c r="V470" s="20">
        <v>1.26</v>
      </c>
      <c r="W470" s="20">
        <f t="shared" si="24"/>
        <v>27.1</v>
      </c>
      <c r="X470" s="22" t="str">
        <f t="shared" si="25"/>
        <v>27.1</v>
      </c>
      <c r="Y470" s="21">
        <f t="shared" si="26"/>
        <v>0.2057123752393131</v>
      </c>
      <c r="Z470" s="21">
        <f t="shared" si="27"/>
        <v>0</v>
      </c>
    </row>
    <row r="471" spans="22:26" x14ac:dyDescent="0.25">
      <c r="V471" s="20">
        <v>1.27</v>
      </c>
      <c r="W471" s="20">
        <f t="shared" si="24"/>
        <v>27.11</v>
      </c>
      <c r="X471" s="22" t="str">
        <f t="shared" si="25"/>
        <v>27.11</v>
      </c>
      <c r="Y471" s="21">
        <f t="shared" si="26"/>
        <v>0.20312650381235359</v>
      </c>
      <c r="Z471" s="21">
        <f t="shared" si="27"/>
        <v>0</v>
      </c>
    </row>
    <row r="472" spans="22:26" x14ac:dyDescent="0.25">
      <c r="V472" s="20">
        <v>1.28</v>
      </c>
      <c r="W472" s="20">
        <f t="shared" ref="W472:W535" si="28">ROUND(V472*$C$4/SQRT($C$6)+$C$5,2)</f>
        <v>27.12</v>
      </c>
      <c r="X472" s="22" t="str">
        <f t="shared" ref="X472:X535" si="29">CONCATENATE(W472)</f>
        <v>27.12</v>
      </c>
      <c r="Y472" s="21">
        <f t="shared" ref="Y472:Y535" si="30">IF(OR(W472&lt;$E$7,W472&gt;$G$7),0,(EXP(-0.5*V472^2))/($C$4*(1/SQRT($C$6))*SQRT(2*PI())))</f>
        <v>0.20055308131888033</v>
      </c>
      <c r="Z472" s="21">
        <f t="shared" ref="Z472:Z535" si="31">IF(AND(W472&gt;=$E$7,W472&lt;=$G$7),0,(EXP(-0.5*V472^2))/($C$4*(1/SQRT($C$6))*SQRT(2*PI())))</f>
        <v>0</v>
      </c>
    </row>
    <row r="473" spans="22:26" x14ac:dyDescent="0.25">
      <c r="V473" s="20">
        <v>1.29</v>
      </c>
      <c r="W473" s="20">
        <f t="shared" si="28"/>
        <v>27.13</v>
      </c>
      <c r="X473" s="22" t="str">
        <f t="shared" si="29"/>
        <v>27.13</v>
      </c>
      <c r="Y473" s="21">
        <f t="shared" si="30"/>
        <v>0.19799246144121274</v>
      </c>
      <c r="Z473" s="21">
        <f t="shared" si="31"/>
        <v>0</v>
      </c>
    </row>
    <row r="474" spans="22:26" x14ac:dyDescent="0.25">
      <c r="V474" s="20">
        <v>1.3</v>
      </c>
      <c r="W474" s="20">
        <f t="shared" si="28"/>
        <v>27.14</v>
      </c>
      <c r="X474" s="22" t="str">
        <f t="shared" si="29"/>
        <v>27.14</v>
      </c>
      <c r="Y474" s="21">
        <f t="shared" si="30"/>
        <v>0.19544498954741232</v>
      </c>
      <c r="Z474" s="21">
        <f t="shared" si="31"/>
        <v>0</v>
      </c>
    </row>
    <row r="475" spans="22:26" x14ac:dyDescent="0.25">
      <c r="V475" s="20">
        <v>1.31</v>
      </c>
      <c r="W475" s="20">
        <f t="shared" si="28"/>
        <v>27.15</v>
      </c>
      <c r="X475" s="22" t="str">
        <f t="shared" si="29"/>
        <v>27.15</v>
      </c>
      <c r="Y475" s="21">
        <f t="shared" si="30"/>
        <v>0.19291100266018085</v>
      </c>
      <c r="Z475" s="21">
        <f t="shared" si="31"/>
        <v>0</v>
      </c>
    </row>
    <row r="476" spans="22:26" x14ac:dyDescent="0.25">
      <c r="V476" s="20">
        <v>1.32</v>
      </c>
      <c r="W476" s="20">
        <f t="shared" si="28"/>
        <v>27.16</v>
      </c>
      <c r="X476" s="22" t="str">
        <f t="shared" si="29"/>
        <v>27.16</v>
      </c>
      <c r="Y476" s="21">
        <f t="shared" si="30"/>
        <v>0.19039082943030256</v>
      </c>
      <c r="Z476" s="21">
        <f t="shared" si="31"/>
        <v>0</v>
      </c>
    </row>
    <row r="477" spans="22:26" x14ac:dyDescent="0.25">
      <c r="V477" s="20">
        <v>1.33</v>
      </c>
      <c r="W477" s="20">
        <f t="shared" si="28"/>
        <v>27.17</v>
      </c>
      <c r="X477" s="22" t="str">
        <f t="shared" si="29"/>
        <v>27.17</v>
      </c>
      <c r="Y477" s="21">
        <f t="shared" si="30"/>
        <v>0.18788479011458764</v>
      </c>
      <c r="Z477" s="21">
        <f t="shared" si="31"/>
        <v>0</v>
      </c>
    </row>
    <row r="478" spans="22:26" x14ac:dyDescent="0.25">
      <c r="V478" s="20">
        <v>1.34</v>
      </c>
      <c r="W478" s="20">
        <f t="shared" si="28"/>
        <v>27.17</v>
      </c>
      <c r="X478" s="22" t="str">
        <f t="shared" si="29"/>
        <v>27.17</v>
      </c>
      <c r="Y478" s="21">
        <f t="shared" si="30"/>
        <v>0.18539319655827244</v>
      </c>
      <c r="Z478" s="21">
        <f t="shared" si="31"/>
        <v>0</v>
      </c>
    </row>
    <row r="479" spans="22:26" x14ac:dyDescent="0.25">
      <c r="V479" s="20">
        <v>1.35</v>
      </c>
      <c r="W479" s="20">
        <f t="shared" si="28"/>
        <v>27.18</v>
      </c>
      <c r="X479" s="22" t="str">
        <f t="shared" si="29"/>
        <v>27.18</v>
      </c>
      <c r="Y479" s="21">
        <f t="shared" si="30"/>
        <v>0.18291635218182767</v>
      </c>
      <c r="Z479" s="21">
        <f t="shared" si="31"/>
        <v>0</v>
      </c>
    </row>
    <row r="480" spans="22:26" x14ac:dyDescent="0.25">
      <c r="V480" s="20">
        <v>1.36</v>
      </c>
      <c r="W480" s="20">
        <f t="shared" si="28"/>
        <v>27.19</v>
      </c>
      <c r="X480" s="22" t="str">
        <f t="shared" si="29"/>
        <v>27.19</v>
      </c>
      <c r="Y480" s="21">
        <f t="shared" si="30"/>
        <v>0.18045455197212545</v>
      </c>
      <c r="Z480" s="21">
        <f t="shared" si="31"/>
        <v>0</v>
      </c>
    </row>
    <row r="481" spans="22:26" x14ac:dyDescent="0.25">
      <c r="V481" s="20">
        <v>1.37</v>
      </c>
      <c r="W481" s="20">
        <f t="shared" si="28"/>
        <v>27.2</v>
      </c>
      <c r="X481" s="22" t="str">
        <f t="shared" si="29"/>
        <v>27.2</v>
      </c>
      <c r="Y481" s="21">
        <f t="shared" si="30"/>
        <v>0.17800808247791203</v>
      </c>
      <c r="Z481" s="21">
        <f t="shared" si="31"/>
        <v>0</v>
      </c>
    </row>
    <row r="482" spans="22:26" x14ac:dyDescent="0.25">
      <c r="V482" s="20">
        <v>1.38</v>
      </c>
      <c r="W482" s="20">
        <f t="shared" si="28"/>
        <v>27.21</v>
      </c>
      <c r="X482" s="22" t="str">
        <f t="shared" si="29"/>
        <v>27.21</v>
      </c>
      <c r="Y482" s="21">
        <f t="shared" si="30"/>
        <v>0.17557722180953148</v>
      </c>
      <c r="Z482" s="21">
        <f t="shared" si="31"/>
        <v>0</v>
      </c>
    </row>
    <row r="483" spans="22:26" x14ac:dyDescent="0.25">
      <c r="V483" s="20">
        <v>1.39</v>
      </c>
      <c r="W483" s="20">
        <f t="shared" si="28"/>
        <v>27.22</v>
      </c>
      <c r="X483" s="22" t="str">
        <f t="shared" si="29"/>
        <v>27.22</v>
      </c>
      <c r="Y483" s="21">
        <f t="shared" si="30"/>
        <v>0.17316223964284341</v>
      </c>
      <c r="Z483" s="21">
        <f t="shared" si="31"/>
        <v>0</v>
      </c>
    </row>
    <row r="484" spans="22:26" x14ac:dyDescent="0.25">
      <c r="V484" s="20">
        <v>1.4</v>
      </c>
      <c r="W484" s="20">
        <f t="shared" si="28"/>
        <v>27.23</v>
      </c>
      <c r="X484" s="22" t="str">
        <f t="shared" si="29"/>
        <v>27.23</v>
      </c>
      <c r="Y484" s="21">
        <f t="shared" si="30"/>
        <v>0.17076339722727574</v>
      </c>
      <c r="Z484" s="21">
        <f t="shared" si="31"/>
        <v>0</v>
      </c>
    </row>
    <row r="485" spans="22:26" x14ac:dyDescent="0.25">
      <c r="V485" s="20">
        <v>1.41</v>
      </c>
      <c r="W485" s="20">
        <f t="shared" si="28"/>
        <v>27.24</v>
      </c>
      <c r="X485" s="22" t="str">
        <f t="shared" si="29"/>
        <v>27.24</v>
      </c>
      <c r="Y485" s="21">
        <f t="shared" si="30"/>
        <v>0.16838094739795062</v>
      </c>
      <c r="Z485" s="21">
        <f t="shared" si="31"/>
        <v>0</v>
      </c>
    </row>
    <row r="486" spans="22:26" x14ac:dyDescent="0.25">
      <c r="V486" s="20">
        <v>1.42</v>
      </c>
      <c r="W486" s="20">
        <f t="shared" si="28"/>
        <v>27.25</v>
      </c>
      <c r="X486" s="22" t="str">
        <f t="shared" si="29"/>
        <v>27.25</v>
      </c>
      <c r="Y486" s="21">
        <f t="shared" si="30"/>
        <v>0.16601513459182082</v>
      </c>
      <c r="Z486" s="21">
        <f t="shared" si="31"/>
        <v>0</v>
      </c>
    </row>
    <row r="487" spans="22:26" x14ac:dyDescent="0.25">
      <c r="V487" s="20">
        <v>1.43</v>
      </c>
      <c r="W487" s="20">
        <f t="shared" si="28"/>
        <v>27.25</v>
      </c>
      <c r="X487" s="22" t="str">
        <f t="shared" si="29"/>
        <v>27.25</v>
      </c>
      <c r="Y487" s="21">
        <f t="shared" si="30"/>
        <v>0.16366619486775125</v>
      </c>
      <c r="Z487" s="21">
        <f t="shared" si="31"/>
        <v>0</v>
      </c>
    </row>
    <row r="488" spans="22:26" x14ac:dyDescent="0.25">
      <c r="V488" s="20">
        <v>1.44</v>
      </c>
      <c r="W488" s="20">
        <f t="shared" si="28"/>
        <v>27.26</v>
      </c>
      <c r="X488" s="22" t="str">
        <f t="shared" si="29"/>
        <v>27.26</v>
      </c>
      <c r="Y488" s="21">
        <f t="shared" si="30"/>
        <v>0.16133435593047857</v>
      </c>
      <c r="Z488" s="21">
        <f t="shared" si="31"/>
        <v>0</v>
      </c>
    </row>
    <row r="489" spans="22:26" x14ac:dyDescent="0.25">
      <c r="V489" s="20">
        <v>1.45</v>
      </c>
      <c r="W489" s="20">
        <f t="shared" si="28"/>
        <v>27.27</v>
      </c>
      <c r="X489" s="22" t="str">
        <f t="shared" si="29"/>
        <v>27.27</v>
      </c>
      <c r="Y489" s="21">
        <f t="shared" si="30"/>
        <v>0.15901983715838022</v>
      </c>
      <c r="Z489" s="21">
        <f t="shared" si="31"/>
        <v>0</v>
      </c>
    </row>
    <row r="490" spans="22:26" x14ac:dyDescent="0.25">
      <c r="V490" s="20">
        <v>1.46</v>
      </c>
      <c r="W490" s="20">
        <f t="shared" si="28"/>
        <v>27.28</v>
      </c>
      <c r="X490" s="22" t="str">
        <f t="shared" si="29"/>
        <v>27.28</v>
      </c>
      <c r="Y490" s="21">
        <f t="shared" si="30"/>
        <v>0.15672284963498231</v>
      </c>
      <c r="Z490" s="21">
        <f t="shared" si="31"/>
        <v>0</v>
      </c>
    </row>
    <row r="491" spans="22:26" x14ac:dyDescent="0.25">
      <c r="V491" s="20">
        <v>1.47</v>
      </c>
      <c r="W491" s="20">
        <f t="shared" si="28"/>
        <v>27.29</v>
      </c>
      <c r="X491" s="22" t="str">
        <f t="shared" si="29"/>
        <v>27.29</v>
      </c>
      <c r="Y491" s="21">
        <f t="shared" si="30"/>
        <v>0.15444359618413428</v>
      </c>
      <c r="Z491" s="21">
        <f t="shared" si="31"/>
        <v>0</v>
      </c>
    </row>
    <row r="492" spans="22:26" x14ac:dyDescent="0.25">
      <c r="V492" s="20">
        <v>1.48</v>
      </c>
      <c r="W492" s="20">
        <f t="shared" si="28"/>
        <v>27.3</v>
      </c>
      <c r="X492" s="22" t="str">
        <f t="shared" si="29"/>
        <v>27.3</v>
      </c>
      <c r="Y492" s="21">
        <f t="shared" si="30"/>
        <v>0.15218227140877719</v>
      </c>
      <c r="Z492" s="21">
        <f t="shared" si="31"/>
        <v>0</v>
      </c>
    </row>
    <row r="493" spans="22:26" x14ac:dyDescent="0.25">
      <c r="V493" s="20">
        <v>1.49</v>
      </c>
      <c r="W493" s="20">
        <f t="shared" si="28"/>
        <v>27.31</v>
      </c>
      <c r="X493" s="22" t="str">
        <f t="shared" si="29"/>
        <v>27.31</v>
      </c>
      <c r="Y493" s="21">
        <f t="shared" si="30"/>
        <v>0.14993906173323007</v>
      </c>
      <c r="Z493" s="21">
        <f t="shared" si="31"/>
        <v>0</v>
      </c>
    </row>
    <row r="494" spans="22:26" x14ac:dyDescent="0.25">
      <c r="V494" s="20">
        <v>1.5</v>
      </c>
      <c r="W494" s="20">
        <f t="shared" si="28"/>
        <v>27.32</v>
      </c>
      <c r="X494" s="22" t="str">
        <f t="shared" si="29"/>
        <v>27.32</v>
      </c>
      <c r="Y494" s="21">
        <f t="shared" si="30"/>
        <v>0.14771414544891845</v>
      </c>
      <c r="Z494" s="21">
        <f t="shared" si="31"/>
        <v>0</v>
      </c>
    </row>
    <row r="495" spans="22:26" x14ac:dyDescent="0.25">
      <c r="V495" s="20">
        <v>1.51</v>
      </c>
      <c r="W495" s="20">
        <f t="shared" si="28"/>
        <v>27.32</v>
      </c>
      <c r="X495" s="22" t="str">
        <f t="shared" si="29"/>
        <v>27.32</v>
      </c>
      <c r="Y495" s="21">
        <f t="shared" si="30"/>
        <v>0.14550769276346714</v>
      </c>
      <c r="Z495" s="21">
        <f t="shared" si="31"/>
        <v>0</v>
      </c>
    </row>
    <row r="496" spans="22:26" x14ac:dyDescent="0.25">
      <c r="V496" s="20">
        <v>1.52</v>
      </c>
      <c r="W496" s="20">
        <f t="shared" si="28"/>
        <v>27.33</v>
      </c>
      <c r="X496" s="22" t="str">
        <f t="shared" si="29"/>
        <v>27.33</v>
      </c>
      <c r="Y496" s="21">
        <f t="shared" si="30"/>
        <v>0.14331986585307857</v>
      </c>
      <c r="Z496" s="21">
        <f t="shared" si="31"/>
        <v>0</v>
      </c>
    </row>
    <row r="497" spans="22:26" x14ac:dyDescent="0.25">
      <c r="V497" s="20">
        <v>1.53</v>
      </c>
      <c r="W497" s="20">
        <f t="shared" si="28"/>
        <v>27.34</v>
      </c>
      <c r="X497" s="22" t="str">
        <f t="shared" si="29"/>
        <v>27.34</v>
      </c>
      <c r="Y497" s="21">
        <f t="shared" si="30"/>
        <v>0.14115081891811676</v>
      </c>
      <c r="Z497" s="21">
        <f t="shared" si="31"/>
        <v>0</v>
      </c>
    </row>
    <row r="498" spans="22:26" x14ac:dyDescent="0.25">
      <c r="V498" s="20">
        <v>1.54</v>
      </c>
      <c r="W498" s="20">
        <f t="shared" si="28"/>
        <v>27.35</v>
      </c>
      <c r="X498" s="22" t="str">
        <f t="shared" si="29"/>
        <v>27.35</v>
      </c>
      <c r="Y498" s="21">
        <f t="shared" si="30"/>
        <v>0.13900069824181591</v>
      </c>
      <c r="Z498" s="21">
        <f t="shared" si="31"/>
        <v>0</v>
      </c>
    </row>
    <row r="499" spans="22:26" x14ac:dyDescent="0.25">
      <c r="V499" s="20">
        <v>1.55</v>
      </c>
      <c r="W499" s="20">
        <f t="shared" si="28"/>
        <v>27.36</v>
      </c>
      <c r="X499" s="22" t="str">
        <f t="shared" si="29"/>
        <v>27.36</v>
      </c>
      <c r="Y499" s="21">
        <f t="shared" si="30"/>
        <v>0.13686964225203163</v>
      </c>
      <c r="Z499" s="21">
        <f t="shared" si="31"/>
        <v>0</v>
      </c>
    </row>
    <row r="500" spans="22:26" x14ac:dyDescent="0.25">
      <c r="V500" s="20">
        <v>1.56</v>
      </c>
      <c r="W500" s="20">
        <f t="shared" si="28"/>
        <v>27.37</v>
      </c>
      <c r="X500" s="22" t="str">
        <f t="shared" si="29"/>
        <v>27.37</v>
      </c>
      <c r="Y500" s="21">
        <f t="shared" si="30"/>
        <v>0.13475778158595222</v>
      </c>
      <c r="Z500" s="21">
        <f t="shared" si="31"/>
        <v>0</v>
      </c>
    </row>
    <row r="501" spans="22:26" x14ac:dyDescent="0.25">
      <c r="V501" s="20">
        <v>1.57</v>
      </c>
      <c r="W501" s="20">
        <f t="shared" si="28"/>
        <v>27.38</v>
      </c>
      <c r="X501" s="22" t="str">
        <f t="shared" si="29"/>
        <v>27.38</v>
      </c>
      <c r="Y501" s="21">
        <f t="shared" si="30"/>
        <v>0.13266523915768583</v>
      </c>
      <c r="Z501" s="21">
        <f t="shared" si="31"/>
        <v>0</v>
      </c>
    </row>
    <row r="502" spans="22:26" x14ac:dyDescent="0.25">
      <c r="V502" s="20">
        <v>1.58</v>
      </c>
      <c r="W502" s="20">
        <f t="shared" si="28"/>
        <v>27.39</v>
      </c>
      <c r="X502" s="22" t="str">
        <f t="shared" si="29"/>
        <v>27.39</v>
      </c>
      <c r="Y502" s="21">
        <f t="shared" si="30"/>
        <v>0.13059213022863994</v>
      </c>
      <c r="Z502" s="21">
        <f t="shared" si="31"/>
        <v>0</v>
      </c>
    </row>
    <row r="503" spans="22:26" x14ac:dyDescent="0.25">
      <c r="V503" s="20">
        <v>1.59</v>
      </c>
      <c r="W503" s="20">
        <f t="shared" si="28"/>
        <v>27.39</v>
      </c>
      <c r="X503" s="22" t="str">
        <f t="shared" si="29"/>
        <v>27.39</v>
      </c>
      <c r="Y503" s="21">
        <f t="shared" si="30"/>
        <v>0.1285385624806078</v>
      </c>
      <c r="Z503" s="21">
        <f t="shared" si="31"/>
        <v>0</v>
      </c>
    </row>
    <row r="504" spans="22:26" x14ac:dyDescent="0.25">
      <c r="V504" s="20">
        <v>1.6</v>
      </c>
      <c r="W504" s="20">
        <f t="shared" si="28"/>
        <v>27.4</v>
      </c>
      <c r="X504" s="22" t="str">
        <f t="shared" si="29"/>
        <v>27.4</v>
      </c>
      <c r="Y504" s="21">
        <f t="shared" si="30"/>
        <v>0.12650463609147578</v>
      </c>
      <c r="Z504" s="21">
        <f t="shared" si="31"/>
        <v>0</v>
      </c>
    </row>
    <row r="505" spans="22:26" x14ac:dyDescent="0.25">
      <c r="V505" s="20">
        <v>1.61</v>
      </c>
      <c r="W505" s="20">
        <f t="shared" si="28"/>
        <v>27.41</v>
      </c>
      <c r="X505" s="22" t="str">
        <f t="shared" si="29"/>
        <v>27.41</v>
      </c>
      <c r="Y505" s="21">
        <f t="shared" si="30"/>
        <v>0.12449044381346684</v>
      </c>
      <c r="Z505" s="21">
        <f t="shared" si="31"/>
        <v>0</v>
      </c>
    </row>
    <row r="506" spans="22:26" x14ac:dyDescent="0.25">
      <c r="V506" s="20">
        <v>1.62</v>
      </c>
      <c r="W506" s="20">
        <f t="shared" si="28"/>
        <v>27.42</v>
      </c>
      <c r="X506" s="22" t="str">
        <f t="shared" si="29"/>
        <v>27.42</v>
      </c>
      <c r="Y506" s="21">
        <f t="shared" si="30"/>
        <v>0.12249607105383237</v>
      </c>
      <c r="Z506" s="21">
        <f t="shared" si="31"/>
        <v>0</v>
      </c>
    </row>
    <row r="507" spans="22:26" x14ac:dyDescent="0.25">
      <c r="V507" s="20">
        <v>1.63</v>
      </c>
      <c r="W507" s="20">
        <f t="shared" si="28"/>
        <v>27.43</v>
      </c>
      <c r="X507" s="22" t="str">
        <f t="shared" si="29"/>
        <v>27.43</v>
      </c>
      <c r="Y507" s="21">
        <f t="shared" si="30"/>
        <v>0.12052159595790665</v>
      </c>
      <c r="Z507" s="21">
        <f t="shared" si="31"/>
        <v>0</v>
      </c>
    </row>
    <row r="508" spans="22:26" x14ac:dyDescent="0.25">
      <c r="V508" s="20">
        <v>1.64</v>
      </c>
      <c r="W508" s="20">
        <f t="shared" si="28"/>
        <v>27.44</v>
      </c>
      <c r="X508" s="22" t="str">
        <f t="shared" si="29"/>
        <v>27.44</v>
      </c>
      <c r="Y508" s="21">
        <f t="shared" si="30"/>
        <v>0.11856708949443596</v>
      </c>
      <c r="Z508" s="21">
        <f t="shared" si="31"/>
        <v>0</v>
      </c>
    </row>
    <row r="509" spans="22:26" x14ac:dyDescent="0.25">
      <c r="V509" s="20">
        <v>1.65</v>
      </c>
      <c r="W509" s="20">
        <f t="shared" si="28"/>
        <v>27.45</v>
      </c>
      <c r="X509" s="22" t="str">
        <f t="shared" si="29"/>
        <v>27.45</v>
      </c>
      <c r="Y509" s="21">
        <f t="shared" si="30"/>
        <v>0.11663261554309613</v>
      </c>
      <c r="Z509" s="21">
        <f t="shared" si="31"/>
        <v>0</v>
      </c>
    </row>
    <row r="510" spans="22:26" x14ac:dyDescent="0.25">
      <c r="V510" s="20">
        <v>1.66</v>
      </c>
      <c r="W510" s="20">
        <f t="shared" si="28"/>
        <v>27.46</v>
      </c>
      <c r="X510" s="22" t="str">
        <f t="shared" si="29"/>
        <v>27.46</v>
      </c>
      <c r="Y510" s="21">
        <f t="shared" si="30"/>
        <v>0.11471823098411039</v>
      </c>
      <c r="Z510" s="21">
        <f t="shared" si="31"/>
        <v>0</v>
      </c>
    </row>
    <row r="511" spans="22:26" x14ac:dyDescent="0.25">
      <c r="V511" s="20">
        <v>1.67</v>
      </c>
      <c r="W511" s="20">
        <f t="shared" si="28"/>
        <v>27.46</v>
      </c>
      <c r="X511" s="22" t="str">
        <f t="shared" si="29"/>
        <v>27.46</v>
      </c>
      <c r="Y511" s="21">
        <f t="shared" si="30"/>
        <v>0.11282398578988043</v>
      </c>
      <c r="Z511" s="21">
        <f t="shared" si="31"/>
        <v>0</v>
      </c>
    </row>
    <row r="512" spans="22:26" x14ac:dyDescent="0.25">
      <c r="V512" s="20">
        <v>1.68</v>
      </c>
      <c r="W512" s="20">
        <f t="shared" si="28"/>
        <v>27.47</v>
      </c>
      <c r="X512" s="22" t="str">
        <f t="shared" si="29"/>
        <v>27.47</v>
      </c>
      <c r="Y512" s="21">
        <f t="shared" si="30"/>
        <v>0.11094992311854319</v>
      </c>
      <c r="Z512" s="21">
        <f t="shared" si="31"/>
        <v>0</v>
      </c>
    </row>
    <row r="513" spans="22:26" x14ac:dyDescent="0.25">
      <c r="V513" s="20">
        <v>1.69</v>
      </c>
      <c r="W513" s="20">
        <f t="shared" si="28"/>
        <v>27.48</v>
      </c>
      <c r="X513" s="22" t="str">
        <f t="shared" si="29"/>
        <v>27.48</v>
      </c>
      <c r="Y513" s="21">
        <f t="shared" si="30"/>
        <v>0.10909607940936637</v>
      </c>
      <c r="Z513" s="21">
        <f t="shared" si="31"/>
        <v>0</v>
      </c>
    </row>
    <row r="514" spans="22:26" x14ac:dyDescent="0.25">
      <c r="V514" s="20">
        <v>1.7</v>
      </c>
      <c r="W514" s="20">
        <f t="shared" si="28"/>
        <v>27.49</v>
      </c>
      <c r="X514" s="22" t="str">
        <f t="shared" si="29"/>
        <v>27.49</v>
      </c>
      <c r="Y514" s="21">
        <f t="shared" si="30"/>
        <v>0.10726248447989528</v>
      </c>
      <c r="Z514" s="21">
        <f t="shared" si="31"/>
        <v>0</v>
      </c>
    </row>
    <row r="515" spans="22:26" x14ac:dyDescent="0.25">
      <c r="V515" s="20">
        <v>1.71</v>
      </c>
      <c r="W515" s="20">
        <f t="shared" si="28"/>
        <v>27.5</v>
      </c>
      <c r="X515" s="22" t="str">
        <f t="shared" si="29"/>
        <v>27.5</v>
      </c>
      <c r="Y515" s="21">
        <f t="shared" si="30"/>
        <v>0.10544916162476417</v>
      </c>
      <c r="Z515" s="21">
        <f t="shared" si="31"/>
        <v>0</v>
      </c>
    </row>
    <row r="516" spans="22:26" x14ac:dyDescent="0.25">
      <c r="V516" s="20">
        <v>1.72</v>
      </c>
      <c r="W516" s="20">
        <f t="shared" si="28"/>
        <v>27.51</v>
      </c>
      <c r="X516" s="22" t="str">
        <f t="shared" si="29"/>
        <v>27.51</v>
      </c>
      <c r="Y516" s="21">
        <f t="shared" si="30"/>
        <v>0.10365612771608559</v>
      </c>
      <c r="Z516" s="21">
        <f t="shared" si="31"/>
        <v>0</v>
      </c>
    </row>
    <row r="517" spans="22:26" x14ac:dyDescent="0.25">
      <c r="V517" s="20">
        <v>1.73</v>
      </c>
      <c r="W517" s="20">
        <f t="shared" si="28"/>
        <v>27.52</v>
      </c>
      <c r="X517" s="22" t="str">
        <f t="shared" si="29"/>
        <v>27.52</v>
      </c>
      <c r="Y517" s="21">
        <f t="shared" si="30"/>
        <v>0.10188339330533144</v>
      </c>
      <c r="Z517" s="21">
        <f t="shared" si="31"/>
        <v>0</v>
      </c>
    </row>
    <row r="518" spans="22:26" x14ac:dyDescent="0.25">
      <c r="V518" s="20">
        <v>1.74</v>
      </c>
      <c r="W518" s="20">
        <f t="shared" si="28"/>
        <v>27.53</v>
      </c>
      <c r="X518" s="22" t="str">
        <f t="shared" si="29"/>
        <v>27.53</v>
      </c>
      <c r="Y518" s="21">
        <f t="shared" si="30"/>
        <v>0.10013096272661987</v>
      </c>
      <c r="Z518" s="21">
        <f t="shared" si="31"/>
        <v>0</v>
      </c>
    </row>
    <row r="519" spans="22:26" x14ac:dyDescent="0.25">
      <c r="V519" s="20">
        <v>1.75</v>
      </c>
      <c r="W519" s="20">
        <f t="shared" si="28"/>
        <v>27.53</v>
      </c>
      <c r="X519" s="22" t="str">
        <f t="shared" si="29"/>
        <v>27.53</v>
      </c>
      <c r="Y519" s="21">
        <f t="shared" si="30"/>
        <v>9.8398834201322713E-2</v>
      </c>
      <c r="Z519" s="21">
        <f t="shared" si="31"/>
        <v>0</v>
      </c>
    </row>
    <row r="520" spans="22:26" x14ac:dyDescent="0.25">
      <c r="V520" s="20">
        <v>1.76</v>
      </c>
      <c r="W520" s="20">
        <f t="shared" si="28"/>
        <v>27.54</v>
      </c>
      <c r="X520" s="22" t="str">
        <f t="shared" si="29"/>
        <v>27.54</v>
      </c>
      <c r="Y520" s="21">
        <f t="shared" si="30"/>
        <v>9.6686999943908669E-2</v>
      </c>
      <c r="Z520" s="21">
        <f t="shared" si="31"/>
        <v>0</v>
      </c>
    </row>
    <row r="521" spans="22:26" x14ac:dyDescent="0.25">
      <c r="V521" s="20">
        <v>1.77</v>
      </c>
      <c r="W521" s="20">
        <f t="shared" si="28"/>
        <v>27.55</v>
      </c>
      <c r="X521" s="22" t="str">
        <f t="shared" si="29"/>
        <v>27.55</v>
      </c>
      <c r="Y521" s="21">
        <f t="shared" si="30"/>
        <v>9.4995446268938091E-2</v>
      </c>
      <c r="Z521" s="21">
        <f t="shared" si="31"/>
        <v>0</v>
      </c>
    </row>
    <row r="522" spans="22:26" x14ac:dyDescent="0.25">
      <c r="V522" s="20">
        <v>1.78</v>
      </c>
      <c r="W522" s="20">
        <f t="shared" si="28"/>
        <v>27.56</v>
      </c>
      <c r="X522" s="22" t="str">
        <f t="shared" si="29"/>
        <v>27.56</v>
      </c>
      <c r="Y522" s="21">
        <f t="shared" si="30"/>
        <v>9.3324153699125723E-2</v>
      </c>
      <c r="Z522" s="21">
        <f t="shared" si="31"/>
        <v>0</v>
      </c>
    </row>
    <row r="523" spans="22:26" x14ac:dyDescent="0.25">
      <c r="V523" s="20">
        <v>1.79</v>
      </c>
      <c r="W523" s="20">
        <f t="shared" si="28"/>
        <v>27.57</v>
      </c>
      <c r="X523" s="22" t="str">
        <f t="shared" si="29"/>
        <v>27.57</v>
      </c>
      <c r="Y523" s="21">
        <f t="shared" si="30"/>
        <v>9.1673097074388435E-2</v>
      </c>
      <c r="Z523" s="21">
        <f t="shared" si="31"/>
        <v>0</v>
      </c>
    </row>
    <row r="524" spans="22:26" x14ac:dyDescent="0.25">
      <c r="V524" s="20">
        <v>1.8</v>
      </c>
      <c r="W524" s="20">
        <f t="shared" si="28"/>
        <v>27.58</v>
      </c>
      <c r="X524" s="22" t="str">
        <f t="shared" si="29"/>
        <v>27.58</v>
      </c>
      <c r="Y524" s="21">
        <f t="shared" si="30"/>
        <v>9.0042245661796208E-2</v>
      </c>
      <c r="Z524" s="21">
        <f t="shared" si="31"/>
        <v>0</v>
      </c>
    </row>
    <row r="525" spans="22:26" x14ac:dyDescent="0.25">
      <c r="V525" s="20">
        <v>1.81</v>
      </c>
      <c r="W525" s="20">
        <f t="shared" si="28"/>
        <v>27.59</v>
      </c>
      <c r="X525" s="22" t="str">
        <f t="shared" si="29"/>
        <v>27.59</v>
      </c>
      <c r="Y525" s="21">
        <f t="shared" si="30"/>
        <v>8.8431563266344881E-2</v>
      </c>
      <c r="Z525" s="21">
        <f t="shared" si="31"/>
        <v>0</v>
      </c>
    </row>
    <row r="526" spans="22:26" x14ac:dyDescent="0.25">
      <c r="V526" s="20">
        <v>1.82</v>
      </c>
      <c r="W526" s="20">
        <f t="shared" si="28"/>
        <v>27.6</v>
      </c>
      <c r="X526" s="22" t="str">
        <f t="shared" si="29"/>
        <v>27.6</v>
      </c>
      <c r="Y526" s="21">
        <f t="shared" si="30"/>
        <v>8.6841008342470105E-2</v>
      </c>
      <c r="Z526" s="21">
        <f t="shared" si="31"/>
        <v>0</v>
      </c>
    </row>
    <row r="527" spans="22:26" x14ac:dyDescent="0.25">
      <c r="V527" s="20">
        <v>1.83</v>
      </c>
      <c r="W527" s="20">
        <f t="shared" si="28"/>
        <v>27.6</v>
      </c>
      <c r="X527" s="22" t="str">
        <f t="shared" si="29"/>
        <v>27.6</v>
      </c>
      <c r="Y527" s="21">
        <f t="shared" si="30"/>
        <v>8.52705341062234E-2</v>
      </c>
      <c r="Z527" s="21">
        <f t="shared" si="31"/>
        <v>0</v>
      </c>
    </row>
    <row r="528" spans="22:26" x14ac:dyDescent="0.25">
      <c r="V528" s="20">
        <v>1.84</v>
      </c>
      <c r="W528" s="20">
        <f t="shared" si="28"/>
        <v>27.61</v>
      </c>
      <c r="X528" s="22" t="str">
        <f t="shared" si="29"/>
        <v>27.61</v>
      </c>
      <c r="Y528" s="21">
        <f t="shared" si="30"/>
        <v>8.3720088648031543E-2</v>
      </c>
      <c r="Z528" s="21">
        <f t="shared" si="31"/>
        <v>0</v>
      </c>
    </row>
    <row r="529" spans="22:26" x14ac:dyDescent="0.25">
      <c r="V529" s="20">
        <v>1.85</v>
      </c>
      <c r="W529" s="20">
        <f t="shared" si="28"/>
        <v>27.62</v>
      </c>
      <c r="X529" s="22" t="str">
        <f t="shared" si="29"/>
        <v>27.62</v>
      </c>
      <c r="Y529" s="21">
        <f t="shared" si="30"/>
        <v>8.2189615045961506E-2</v>
      </c>
      <c r="Z529" s="21">
        <f t="shared" si="31"/>
        <v>0</v>
      </c>
    </row>
    <row r="530" spans="22:26" x14ac:dyDescent="0.25">
      <c r="V530" s="20">
        <v>1.86</v>
      </c>
      <c r="W530" s="20">
        <f t="shared" si="28"/>
        <v>27.63</v>
      </c>
      <c r="X530" s="22" t="str">
        <f t="shared" si="29"/>
        <v>27.63</v>
      </c>
      <c r="Y530" s="21">
        <f t="shared" si="30"/>
        <v>8.067905147941519E-2</v>
      </c>
      <c r="Z530" s="21">
        <f t="shared" si="31"/>
        <v>0</v>
      </c>
    </row>
    <row r="531" spans="22:26" x14ac:dyDescent="0.25">
      <c r="V531" s="20">
        <v>1.87</v>
      </c>
      <c r="W531" s="20">
        <f t="shared" si="28"/>
        <v>27.64</v>
      </c>
      <c r="X531" s="22" t="str">
        <f t="shared" si="29"/>
        <v>27.64</v>
      </c>
      <c r="Y531" s="21">
        <f t="shared" si="30"/>
        <v>7.9188331343177751E-2</v>
      </c>
      <c r="Z531" s="21">
        <f t="shared" si="31"/>
        <v>0</v>
      </c>
    </row>
    <row r="532" spans="22:26" x14ac:dyDescent="0.25">
      <c r="V532" s="20">
        <v>1.88</v>
      </c>
      <c r="W532" s="20">
        <f t="shared" si="28"/>
        <v>27.65</v>
      </c>
      <c r="X532" s="22" t="str">
        <f t="shared" si="29"/>
        <v>27.65</v>
      </c>
      <c r="Y532" s="21">
        <f t="shared" si="30"/>
        <v>7.7717383361745759E-2</v>
      </c>
      <c r="Z532" s="21">
        <f t="shared" si="31"/>
        <v>0</v>
      </c>
    </row>
    <row r="533" spans="22:26" x14ac:dyDescent="0.25">
      <c r="V533" s="20">
        <v>1.89</v>
      </c>
      <c r="W533" s="20">
        <f t="shared" si="28"/>
        <v>27.66</v>
      </c>
      <c r="X533" s="22" t="str">
        <f t="shared" si="29"/>
        <v>27.66</v>
      </c>
      <c r="Y533" s="21">
        <f t="shared" si="30"/>
        <v>7.6266131703861859E-2</v>
      </c>
      <c r="Z533" s="21">
        <f t="shared" si="31"/>
        <v>0</v>
      </c>
    </row>
    <row r="534" spans="22:26" x14ac:dyDescent="0.25">
      <c r="V534" s="20">
        <v>1.9</v>
      </c>
      <c r="W534" s="20">
        <f t="shared" si="28"/>
        <v>27.67</v>
      </c>
      <c r="X534" s="22" t="str">
        <f t="shared" si="29"/>
        <v>27.67</v>
      </c>
      <c r="Y534" s="21">
        <f t="shared" si="30"/>
        <v>7.4834496097184316E-2</v>
      </c>
      <c r="Z534" s="21">
        <f t="shared" si="31"/>
        <v>0</v>
      </c>
    </row>
    <row r="535" spans="22:26" x14ac:dyDescent="0.25">
      <c r="V535" s="20">
        <v>1.91</v>
      </c>
      <c r="W535" s="20">
        <f t="shared" si="28"/>
        <v>27.67</v>
      </c>
      <c r="X535" s="22" t="str">
        <f t="shared" si="29"/>
        <v>27.67</v>
      </c>
      <c r="Y535" s="21">
        <f t="shared" si="30"/>
        <v>7.3422391943020388E-2</v>
      </c>
      <c r="Z535" s="21">
        <f t="shared" si="31"/>
        <v>0</v>
      </c>
    </row>
    <row r="536" spans="22:26" x14ac:dyDescent="0.25">
      <c r="V536" s="20">
        <v>1.92</v>
      </c>
      <c r="W536" s="20">
        <f t="shared" ref="W536:W599" si="32">ROUND(V536*$C$4/SQRT($C$6)+$C$5,2)</f>
        <v>27.68</v>
      </c>
      <c r="X536" s="22" t="str">
        <f t="shared" ref="X536:X599" si="33">CONCATENATE(W536)</f>
        <v>27.68</v>
      </c>
      <c r="Y536" s="21">
        <f t="shared" ref="Y536:Y599" si="34">IF(OR(W536&lt;$E$7,W536&gt;$G$7),0,(EXP(-0.5*V536^2))/($C$4*(1/SQRT($C$6))*SQRT(2*PI())))</f>
        <v>7.2029730431054456E-2</v>
      </c>
      <c r="Z536" s="21">
        <f t="shared" ref="Z536:Z599" si="35">IF(AND(W536&gt;=$E$7,W536&lt;=$G$7),0,(EXP(-0.5*V536^2))/($C$4*(1/SQRT($C$6))*SQRT(2*PI())))</f>
        <v>0</v>
      </c>
    </row>
    <row r="537" spans="22:26" x14ac:dyDescent="0.25">
      <c r="V537" s="20">
        <v>1.93</v>
      </c>
      <c r="W537" s="20">
        <f t="shared" si="32"/>
        <v>27.69</v>
      </c>
      <c r="X537" s="22" t="str">
        <f t="shared" si="33"/>
        <v>27.69</v>
      </c>
      <c r="Y537" s="21">
        <f t="shared" si="34"/>
        <v>7.0656418654002628E-2</v>
      </c>
      <c r="Z537" s="21">
        <f t="shared" si="35"/>
        <v>0</v>
      </c>
    </row>
    <row r="538" spans="22:26" x14ac:dyDescent="0.25">
      <c r="V538" s="20">
        <v>1.94</v>
      </c>
      <c r="W538" s="20">
        <f t="shared" si="32"/>
        <v>27.7</v>
      </c>
      <c r="X538" s="22" t="str">
        <f t="shared" si="33"/>
        <v>27.7</v>
      </c>
      <c r="Y538" s="21">
        <f t="shared" si="34"/>
        <v>6.9302359722127463E-2</v>
      </c>
      <c r="Z538" s="21">
        <f t="shared" si="35"/>
        <v>0</v>
      </c>
    </row>
    <row r="539" spans="22:26" x14ac:dyDescent="0.25">
      <c r="V539" s="20">
        <v>1.95</v>
      </c>
      <c r="W539" s="20">
        <f t="shared" si="32"/>
        <v>27.71</v>
      </c>
      <c r="X539" s="22" t="str">
        <f t="shared" si="33"/>
        <v>27.71</v>
      </c>
      <c r="Y539" s="21">
        <f t="shared" si="34"/>
        <v>6.7967452877546686E-2</v>
      </c>
      <c r="Z539" s="21">
        <f t="shared" si="35"/>
        <v>0</v>
      </c>
    </row>
    <row r="540" spans="22:26" x14ac:dyDescent="0.25">
      <c r="V540" s="20">
        <v>1.96</v>
      </c>
      <c r="W540" s="20">
        <f t="shared" si="32"/>
        <v>27.72</v>
      </c>
      <c r="X540" s="22" t="str">
        <f t="shared" si="33"/>
        <v>27.72</v>
      </c>
      <c r="Y540" s="21">
        <f t="shared" si="34"/>
        <v>0</v>
      </c>
      <c r="Z540" s="21">
        <f t="shared" si="35"/>
        <v>6.6651593608272705E-2</v>
      </c>
    </row>
    <row r="541" spans="22:26" x14ac:dyDescent="0.25">
      <c r="V541" s="20">
        <v>1.97</v>
      </c>
      <c r="W541" s="20">
        <f t="shared" si="32"/>
        <v>27.73</v>
      </c>
      <c r="X541" s="22" t="str">
        <f t="shared" si="33"/>
        <v>27.73</v>
      </c>
      <c r="Y541" s="21">
        <f t="shared" si="34"/>
        <v>0</v>
      </c>
      <c r="Z541" s="21">
        <f t="shared" si="35"/>
        <v>6.5354673761919779E-2</v>
      </c>
    </row>
    <row r="542" spans="22:26" x14ac:dyDescent="0.25">
      <c r="V542" s="20">
        <v>1.98</v>
      </c>
      <c r="W542" s="20">
        <f t="shared" si="32"/>
        <v>27.74</v>
      </c>
      <c r="X542" s="22" t="str">
        <f t="shared" si="33"/>
        <v>27.74</v>
      </c>
      <c r="Y542" s="21">
        <f t="shared" si="34"/>
        <v>0</v>
      </c>
      <c r="Z542" s="21">
        <f t="shared" si="35"/>
        <v>6.4076581659018014E-2</v>
      </c>
    </row>
    <row r="543" spans="22:26" x14ac:dyDescent="0.25">
      <c r="V543" s="20">
        <v>1.99</v>
      </c>
      <c r="W543" s="20">
        <f t="shared" si="32"/>
        <v>27.74</v>
      </c>
      <c r="X543" s="22" t="str">
        <f t="shared" si="33"/>
        <v>27.74</v>
      </c>
      <c r="Y543" s="21">
        <f t="shared" si="34"/>
        <v>0</v>
      </c>
      <c r="Z543" s="21">
        <f t="shared" si="35"/>
        <v>6.2817202205874112E-2</v>
      </c>
    </row>
    <row r="544" spans="22:26" x14ac:dyDescent="0.25">
      <c r="V544" s="20">
        <v>2</v>
      </c>
      <c r="W544" s="20">
        <f t="shared" si="32"/>
        <v>27.75</v>
      </c>
      <c r="X544" s="22" t="str">
        <f t="shared" si="33"/>
        <v>27.75</v>
      </c>
      <c r="Y544" s="21">
        <f t="shared" si="34"/>
        <v>0</v>
      </c>
      <c r="Z544" s="21">
        <f t="shared" si="35"/>
        <v>6.1576417006921104E-2</v>
      </c>
    </row>
    <row r="545" spans="22:26" x14ac:dyDescent="0.25">
      <c r="V545" s="20">
        <v>2.0099999999999998</v>
      </c>
      <c r="W545" s="20">
        <f t="shared" si="32"/>
        <v>27.76</v>
      </c>
      <c r="X545" s="22" t="str">
        <f t="shared" si="33"/>
        <v>27.76</v>
      </c>
      <c r="Y545" s="21">
        <f t="shared" si="34"/>
        <v>0</v>
      </c>
      <c r="Z545" s="21">
        <f t="shared" si="35"/>
        <v>6.0354104476499908E-2</v>
      </c>
    </row>
    <row r="546" spans="22:26" x14ac:dyDescent="0.25">
      <c r="V546" s="20">
        <v>2.02</v>
      </c>
      <c r="W546" s="20">
        <f t="shared" si="32"/>
        <v>27.77</v>
      </c>
      <c r="X546" s="22" t="str">
        <f t="shared" si="33"/>
        <v>27.77</v>
      </c>
      <c r="Y546" s="21">
        <f t="shared" si="34"/>
        <v>0</v>
      </c>
      <c r="Z546" s="21">
        <f t="shared" si="35"/>
        <v>5.9150139950017631E-2</v>
      </c>
    </row>
    <row r="547" spans="22:26" x14ac:dyDescent="0.25">
      <c r="V547" s="20">
        <v>2.0299999999999998</v>
      </c>
      <c r="W547" s="20">
        <f t="shared" si="32"/>
        <v>27.78</v>
      </c>
      <c r="X547" s="22" t="str">
        <f t="shared" si="33"/>
        <v>27.78</v>
      </c>
      <c r="Y547" s="21">
        <f t="shared" si="34"/>
        <v>0</v>
      </c>
      <c r="Z547" s="21">
        <f t="shared" si="35"/>
        <v>5.7964395794429281E-2</v>
      </c>
    </row>
    <row r="548" spans="22:26" x14ac:dyDescent="0.25">
      <c r="V548" s="20">
        <v>2.04</v>
      </c>
      <c r="W548" s="20">
        <f t="shared" si="32"/>
        <v>27.79</v>
      </c>
      <c r="X548" s="22" t="str">
        <f t="shared" si="33"/>
        <v>27.79</v>
      </c>
      <c r="Y548" s="21">
        <f t="shared" si="34"/>
        <v>0</v>
      </c>
      <c r="Z548" s="21">
        <f t="shared" si="35"/>
        <v>5.6796741517989607E-2</v>
      </c>
    </row>
    <row r="549" spans="22:26" x14ac:dyDescent="0.25">
      <c r="V549" s="20">
        <v>2.0499999999999998</v>
      </c>
      <c r="W549" s="20">
        <f t="shared" si="32"/>
        <v>27.8</v>
      </c>
      <c r="X549" s="22" t="str">
        <f t="shared" si="33"/>
        <v>27.8</v>
      </c>
      <c r="Y549" s="21">
        <f t="shared" si="34"/>
        <v>0</v>
      </c>
      <c r="Z549" s="21">
        <f t="shared" si="35"/>
        <v>5.5647043879226046E-2</v>
      </c>
    </row>
    <row r="550" spans="22:26" x14ac:dyDescent="0.25">
      <c r="V550" s="20">
        <v>2.06</v>
      </c>
      <c r="W550" s="20">
        <f t="shared" si="32"/>
        <v>27.81</v>
      </c>
      <c r="X550" s="22" t="str">
        <f t="shared" si="33"/>
        <v>27.81</v>
      </c>
      <c r="Y550" s="21">
        <f t="shared" si="34"/>
        <v>0</v>
      </c>
      <c r="Z550" s="21">
        <f t="shared" si="35"/>
        <v>5.4515166995081993E-2</v>
      </c>
    </row>
    <row r="551" spans="22:26" x14ac:dyDescent="0.25">
      <c r="V551" s="20">
        <v>2.0699999999999998</v>
      </c>
      <c r="W551" s="20">
        <f t="shared" si="32"/>
        <v>27.82</v>
      </c>
      <c r="X551" s="22" t="str">
        <f t="shared" si="33"/>
        <v>27.82</v>
      </c>
      <c r="Y551" s="21">
        <f t="shared" si="34"/>
        <v>0</v>
      </c>
      <c r="Z551" s="21">
        <f t="shared" si="35"/>
        <v>5.3400972448184238E-2</v>
      </c>
    </row>
    <row r="552" spans="22:26" x14ac:dyDescent="0.25">
      <c r="V552" s="20">
        <v>2.08</v>
      </c>
      <c r="W552" s="20">
        <f t="shared" si="32"/>
        <v>27.82</v>
      </c>
      <c r="X552" s="22" t="str">
        <f t="shared" si="33"/>
        <v>27.82</v>
      </c>
      <c r="Y552" s="21">
        <f t="shared" si="34"/>
        <v>0</v>
      </c>
      <c r="Z552" s="21">
        <f t="shared" si="35"/>
        <v>5.2304319393187707E-2</v>
      </c>
    </row>
    <row r="553" spans="22:26" x14ac:dyDescent="0.25">
      <c r="V553" s="20">
        <v>2.09</v>
      </c>
      <c r="W553" s="20">
        <f t="shared" si="32"/>
        <v>27.83</v>
      </c>
      <c r="X553" s="22" t="str">
        <f t="shared" si="33"/>
        <v>27.83</v>
      </c>
      <c r="Y553" s="21">
        <f t="shared" si="34"/>
        <v>0</v>
      </c>
      <c r="Z553" s="21">
        <f t="shared" si="35"/>
        <v>5.1225064662153756E-2</v>
      </c>
    </row>
    <row r="554" spans="22:26" x14ac:dyDescent="0.25">
      <c r="V554" s="20">
        <v>2.1</v>
      </c>
      <c r="W554" s="20">
        <f t="shared" si="32"/>
        <v>27.84</v>
      </c>
      <c r="X554" s="22" t="str">
        <f t="shared" si="33"/>
        <v>27.84</v>
      </c>
      <c r="Y554" s="21">
        <f t="shared" si="34"/>
        <v>0</v>
      </c>
      <c r="Z554" s="21">
        <f t="shared" si="35"/>
        <v>5.0163062868918452E-2</v>
      </c>
    </row>
    <row r="555" spans="22:26" x14ac:dyDescent="0.25">
      <c r="V555" s="20">
        <v>2.11</v>
      </c>
      <c r="W555" s="20">
        <f t="shared" si="32"/>
        <v>27.85</v>
      </c>
      <c r="X555" s="22" t="str">
        <f t="shared" si="33"/>
        <v>27.85</v>
      </c>
      <c r="Y555" s="21">
        <f t="shared" si="34"/>
        <v>0</v>
      </c>
      <c r="Z555" s="21">
        <f t="shared" si="35"/>
        <v>4.9118166512410695E-2</v>
      </c>
    </row>
    <row r="556" spans="22:26" x14ac:dyDescent="0.25">
      <c r="V556" s="20">
        <v>2.12</v>
      </c>
      <c r="W556" s="20">
        <f t="shared" si="32"/>
        <v>27.86</v>
      </c>
      <c r="X556" s="22" t="str">
        <f t="shared" si="33"/>
        <v>27.86</v>
      </c>
      <c r="Y556" s="21">
        <f t="shared" si="34"/>
        <v>0</v>
      </c>
      <c r="Z556" s="21">
        <f t="shared" si="35"/>
        <v>4.809022607887916E-2</v>
      </c>
    </row>
    <row r="557" spans="22:26" x14ac:dyDescent="0.25">
      <c r="V557" s="20">
        <v>2.13</v>
      </c>
      <c r="W557" s="20">
        <f t="shared" si="32"/>
        <v>27.87</v>
      </c>
      <c r="X557" s="22" t="str">
        <f t="shared" si="33"/>
        <v>27.87</v>
      </c>
      <c r="Y557" s="21">
        <f t="shared" si="34"/>
        <v>0</v>
      </c>
      <c r="Z557" s="21">
        <f t="shared" si="35"/>
        <v>4.707909014299138E-2</v>
      </c>
    </row>
    <row r="558" spans="22:26" x14ac:dyDescent="0.25">
      <c r="V558" s="20">
        <v>2.14</v>
      </c>
      <c r="W558" s="20">
        <f t="shared" si="32"/>
        <v>27.88</v>
      </c>
      <c r="X558" s="22" t="str">
        <f t="shared" si="33"/>
        <v>27.88</v>
      </c>
      <c r="Y558" s="21">
        <f t="shared" si="34"/>
        <v>0</v>
      </c>
      <c r="Z558" s="21">
        <f t="shared" si="35"/>
        <v>4.6084605467767104E-2</v>
      </c>
    </row>
    <row r="559" spans="22:26" x14ac:dyDescent="0.25">
      <c r="V559" s="20">
        <v>2.15</v>
      </c>
      <c r="W559" s="20">
        <f t="shared" si="32"/>
        <v>27.89</v>
      </c>
      <c r="X559" s="22" t="str">
        <f t="shared" si="33"/>
        <v>27.89</v>
      </c>
      <c r="Y559" s="21">
        <f t="shared" si="34"/>
        <v>0</v>
      </c>
      <c r="Z559" s="21">
        <f t="shared" si="35"/>
        <v>4.510661710331236E-2</v>
      </c>
    </row>
    <row r="560" spans="22:26" x14ac:dyDescent="0.25">
      <c r="V560" s="20">
        <v>2.16</v>
      </c>
      <c r="W560" s="20">
        <f t="shared" si="32"/>
        <v>27.89</v>
      </c>
      <c r="X560" s="22" t="str">
        <f t="shared" si="33"/>
        <v>27.89</v>
      </c>
      <c r="Y560" s="21">
        <f t="shared" si="34"/>
        <v>0</v>
      </c>
      <c r="Z560" s="21">
        <f t="shared" si="35"/>
        <v>4.4144968484319459E-2</v>
      </c>
    </row>
    <row r="561" spans="22:26" x14ac:dyDescent="0.25">
      <c r="V561" s="20">
        <v>2.17</v>
      </c>
      <c r="W561" s="20">
        <f t="shared" si="32"/>
        <v>27.9</v>
      </c>
      <c r="X561" s="22" t="str">
        <f t="shared" si="33"/>
        <v>27.9</v>
      </c>
      <c r="Y561" s="21">
        <f t="shared" si="34"/>
        <v>0</v>
      </c>
      <c r="Z561" s="21">
        <f t="shared" si="35"/>
        <v>4.319950152630235E-2</v>
      </c>
    </row>
    <row r="562" spans="22:26" x14ac:dyDescent="0.25">
      <c r="V562" s="20">
        <v>2.1800000000000002</v>
      </c>
      <c r="W562" s="20">
        <f t="shared" si="32"/>
        <v>27.91</v>
      </c>
      <c r="X562" s="22" t="str">
        <f t="shared" si="33"/>
        <v>27.91</v>
      </c>
      <c r="Y562" s="21">
        <f t="shared" si="34"/>
        <v>0</v>
      </c>
      <c r="Z562" s="21">
        <f t="shared" si="35"/>
        <v>4.2270056720536034E-2</v>
      </c>
    </row>
    <row r="563" spans="22:26" x14ac:dyDescent="0.25">
      <c r="V563" s="20">
        <v>2.19</v>
      </c>
      <c r="W563" s="20">
        <f t="shared" si="32"/>
        <v>27.92</v>
      </c>
      <c r="X563" s="22" t="str">
        <f t="shared" si="33"/>
        <v>27.92</v>
      </c>
      <c r="Y563" s="21">
        <f t="shared" si="34"/>
        <v>0</v>
      </c>
      <c r="Z563" s="21">
        <f t="shared" si="35"/>
        <v>4.1356473227672254E-2</v>
      </c>
    </row>
    <row r="564" spans="22:26" x14ac:dyDescent="0.25">
      <c r="V564" s="20">
        <v>2.2000000000000002</v>
      </c>
      <c r="W564" s="20">
        <f t="shared" si="32"/>
        <v>27.93</v>
      </c>
      <c r="X564" s="22" t="str">
        <f t="shared" si="33"/>
        <v>27.93</v>
      </c>
      <c r="Y564" s="21">
        <f t="shared" si="34"/>
        <v>0</v>
      </c>
      <c r="Z564" s="21">
        <f t="shared" si="35"/>
        <v>4.0458588970003269E-2</v>
      </c>
    </row>
    <row r="565" spans="22:26" x14ac:dyDescent="0.25">
      <c r="V565" s="20">
        <v>2.21</v>
      </c>
      <c r="W565" s="20">
        <f t="shared" si="32"/>
        <v>27.94</v>
      </c>
      <c r="X565" s="22" t="str">
        <f t="shared" si="33"/>
        <v>27.94</v>
      </c>
      <c r="Y565" s="21">
        <f t="shared" si="34"/>
        <v>0</v>
      </c>
      <c r="Z565" s="21">
        <f t="shared" si="35"/>
        <v>3.9576240722349061E-2</v>
      </c>
    </row>
    <row r="566" spans="22:26" x14ac:dyDescent="0.25">
      <c r="V566" s="20">
        <v>2.2200000000000002</v>
      </c>
      <c r="W566" s="20">
        <f t="shared" si="32"/>
        <v>27.95</v>
      </c>
      <c r="X566" s="22" t="str">
        <f t="shared" si="33"/>
        <v>27.95</v>
      </c>
      <c r="Y566" s="21">
        <f t="shared" si="34"/>
        <v>0</v>
      </c>
      <c r="Z566" s="21">
        <f t="shared" si="35"/>
        <v>3.8709264201542776E-2</v>
      </c>
    </row>
    <row r="567" spans="22:26" x14ac:dyDescent="0.25">
      <c r="V567" s="20">
        <v>2.23</v>
      </c>
      <c r="W567" s="20">
        <f t="shared" si="32"/>
        <v>27.96</v>
      </c>
      <c r="X567" s="22" t="str">
        <f t="shared" si="33"/>
        <v>27.96</v>
      </c>
      <c r="Y567" s="21">
        <f t="shared" si="34"/>
        <v>0</v>
      </c>
      <c r="Z567" s="21">
        <f t="shared" si="35"/>
        <v>3.7857494154492702E-2</v>
      </c>
    </row>
    <row r="568" spans="22:26" x14ac:dyDescent="0.25">
      <c r="V568" s="20">
        <v>2.2400000000000002</v>
      </c>
      <c r="W568" s="20">
        <f t="shared" si="32"/>
        <v>27.96</v>
      </c>
      <c r="X568" s="22" t="str">
        <f t="shared" si="33"/>
        <v>27.96</v>
      </c>
      <c r="Y568" s="21">
        <f t="shared" si="34"/>
        <v>0</v>
      </c>
      <c r="Z568" s="21">
        <f t="shared" si="35"/>
        <v>3.7020764444798668E-2</v>
      </c>
    </row>
    <row r="569" spans="22:26" x14ac:dyDescent="0.25">
      <c r="V569" s="20">
        <v>2.25</v>
      </c>
      <c r="W569" s="20">
        <f t="shared" si="32"/>
        <v>27.97</v>
      </c>
      <c r="X569" s="22" t="str">
        <f t="shared" si="33"/>
        <v>27.97</v>
      </c>
      <c r="Y569" s="21">
        <f t="shared" si="34"/>
        <v>0</v>
      </c>
      <c r="Z569" s="21">
        <f t="shared" si="35"/>
        <v>3.6198908137904003E-2</v>
      </c>
    </row>
    <row r="570" spans="22:26" x14ac:dyDescent="0.25">
      <c r="V570" s="20">
        <v>2.2599999999999998</v>
      </c>
      <c r="W570" s="20">
        <f t="shared" si="32"/>
        <v>27.98</v>
      </c>
      <c r="X570" s="22" t="str">
        <f t="shared" si="33"/>
        <v>27.98</v>
      </c>
      <c r="Y570" s="21">
        <f t="shared" si="34"/>
        <v>0</v>
      </c>
      <c r="Z570" s="21">
        <f t="shared" si="35"/>
        <v>3.5391757584763914E-2</v>
      </c>
    </row>
    <row r="571" spans="22:26" x14ac:dyDescent="0.25">
      <c r="V571" s="20">
        <v>2.27</v>
      </c>
      <c r="W571" s="20">
        <f t="shared" si="32"/>
        <v>27.99</v>
      </c>
      <c r="X571" s="22" t="str">
        <f t="shared" si="33"/>
        <v>27.99</v>
      </c>
      <c r="Y571" s="21">
        <f t="shared" si="34"/>
        <v>0</v>
      </c>
      <c r="Z571" s="21">
        <f t="shared" si="35"/>
        <v>3.4599144504014107E-2</v>
      </c>
    </row>
    <row r="572" spans="22:26" x14ac:dyDescent="0.25">
      <c r="V572" s="20">
        <v>2.2799999999999998</v>
      </c>
      <c r="W572" s="20">
        <f t="shared" si="32"/>
        <v>28</v>
      </c>
      <c r="X572" s="22" t="str">
        <f t="shared" si="33"/>
        <v>28</v>
      </c>
      <c r="Y572" s="21">
        <f t="shared" si="34"/>
        <v>0</v>
      </c>
      <c r="Z572" s="21">
        <f t="shared" si="35"/>
        <v>3.3820900062623963E-2</v>
      </c>
    </row>
    <row r="573" spans="22:26" x14ac:dyDescent="0.25">
      <c r="V573" s="20">
        <v>2.29</v>
      </c>
      <c r="W573" s="20">
        <f t="shared" si="32"/>
        <v>28.01</v>
      </c>
      <c r="X573" s="22" t="str">
        <f t="shared" si="33"/>
        <v>28.01</v>
      </c>
      <c r="Y573" s="21">
        <f t="shared" si="34"/>
        <v>0</v>
      </c>
      <c r="Z573" s="21">
        <f t="shared" si="35"/>
        <v>3.3056854955019886E-2</v>
      </c>
    </row>
    <row r="574" spans="22:26" x14ac:dyDescent="0.25">
      <c r="V574" s="20">
        <v>2.2999999999999998</v>
      </c>
      <c r="W574" s="20">
        <f t="shared" si="32"/>
        <v>28.02</v>
      </c>
      <c r="X574" s="22" t="str">
        <f t="shared" si="33"/>
        <v>28.02</v>
      </c>
      <c r="Y574" s="21">
        <f t="shared" si="34"/>
        <v>0</v>
      </c>
      <c r="Z574" s="21">
        <f t="shared" si="35"/>
        <v>3.2306839480666878E-2</v>
      </c>
    </row>
    <row r="575" spans="22:26" x14ac:dyDescent="0.25">
      <c r="V575" s="20">
        <v>2.31</v>
      </c>
      <c r="W575" s="20">
        <f t="shared" si="32"/>
        <v>28.03</v>
      </c>
      <c r="X575" s="22" t="str">
        <f t="shared" si="33"/>
        <v>28.03</v>
      </c>
      <c r="Y575" s="21">
        <f t="shared" si="34"/>
        <v>0</v>
      </c>
      <c r="Z575" s="21">
        <f t="shared" si="35"/>
        <v>3.1570683620096046E-2</v>
      </c>
    </row>
    <row r="576" spans="22:26" x14ac:dyDescent="0.25">
      <c r="V576" s="20">
        <v>2.3199999999999998</v>
      </c>
      <c r="W576" s="20">
        <f t="shared" si="32"/>
        <v>28.03</v>
      </c>
      <c r="X576" s="22" t="str">
        <f t="shared" si="33"/>
        <v>28.03</v>
      </c>
      <c r="Y576" s="21">
        <f t="shared" si="34"/>
        <v>0</v>
      </c>
      <c r="Z576" s="21">
        <f t="shared" si="35"/>
        <v>3.0848217109369181E-2</v>
      </c>
    </row>
    <row r="577" spans="22:26" x14ac:dyDescent="0.25">
      <c r="V577" s="20">
        <v>2.33</v>
      </c>
      <c r="W577" s="20">
        <f t="shared" si="32"/>
        <v>28.04</v>
      </c>
      <c r="X577" s="22" t="str">
        <f t="shared" si="33"/>
        <v>28.04</v>
      </c>
      <c r="Y577" s="21">
        <f t="shared" si="34"/>
        <v>0</v>
      </c>
      <c r="Z577" s="21">
        <f t="shared" si="35"/>
        <v>3.013926951297051E-2</v>
      </c>
    </row>
    <row r="578" spans="22:26" x14ac:dyDescent="0.25">
      <c r="V578" s="20">
        <v>2.34</v>
      </c>
      <c r="W578" s="20">
        <f t="shared" si="32"/>
        <v>28.05</v>
      </c>
      <c r="X578" s="22" t="str">
        <f t="shared" si="33"/>
        <v>28.05</v>
      </c>
      <c r="Y578" s="21">
        <f t="shared" si="34"/>
        <v>0</v>
      </c>
      <c r="Z578" s="21">
        <f t="shared" si="35"/>
        <v>2.9443670295119271E-2</v>
      </c>
    </row>
    <row r="579" spans="22:26" x14ac:dyDescent="0.25">
      <c r="V579" s="20">
        <v>2.35</v>
      </c>
      <c r="W579" s="20">
        <f t="shared" si="32"/>
        <v>28.06</v>
      </c>
      <c r="X579" s="22" t="str">
        <f t="shared" si="33"/>
        <v>28.06</v>
      </c>
      <c r="Y579" s="21">
        <f t="shared" si="34"/>
        <v>0</v>
      </c>
      <c r="Z579" s="21">
        <f t="shared" si="35"/>
        <v>2.8761248889496112E-2</v>
      </c>
    </row>
    <row r="580" spans="22:26" x14ac:dyDescent="0.25">
      <c r="V580" s="20">
        <v>2.36</v>
      </c>
      <c r="W580" s="20">
        <f t="shared" si="32"/>
        <v>28.07</v>
      </c>
      <c r="X580" s="22" t="str">
        <f t="shared" si="33"/>
        <v>28.07</v>
      </c>
      <c r="Y580" s="21">
        <f t="shared" si="34"/>
        <v>0</v>
      </c>
      <c r="Z580" s="21">
        <f t="shared" si="35"/>
        <v>2.8091834767379257E-2</v>
      </c>
    </row>
    <row r="581" spans="22:26" x14ac:dyDescent="0.25">
      <c r="V581" s="20">
        <v>2.37</v>
      </c>
      <c r="W581" s="20">
        <f t="shared" si="32"/>
        <v>28.08</v>
      </c>
      <c r="X581" s="22" t="str">
        <f t="shared" si="33"/>
        <v>28.08</v>
      </c>
      <c r="Y581" s="21">
        <f t="shared" si="34"/>
        <v>0</v>
      </c>
      <c r="Z581" s="21">
        <f t="shared" si="35"/>
        <v>2.7435257504185736E-2</v>
      </c>
    </row>
    <row r="582" spans="22:26" x14ac:dyDescent="0.25">
      <c r="V582" s="20">
        <v>2.38</v>
      </c>
      <c r="W582" s="20">
        <f t="shared" si="32"/>
        <v>28.09</v>
      </c>
      <c r="X582" s="22" t="str">
        <f t="shared" si="33"/>
        <v>28.09</v>
      </c>
      <c r="Y582" s="21">
        <f t="shared" si="34"/>
        <v>0</v>
      </c>
      <c r="Z582" s="21">
        <f t="shared" si="35"/>
        <v>2.6791346844416263E-2</v>
      </c>
    </row>
    <row r="583" spans="22:26" x14ac:dyDescent="0.25">
      <c r="V583" s="20">
        <v>2.39</v>
      </c>
      <c r="W583" s="20">
        <f t="shared" si="32"/>
        <v>28.1</v>
      </c>
      <c r="X583" s="22" t="str">
        <f t="shared" si="33"/>
        <v>28.1</v>
      </c>
      <c r="Y583" s="21">
        <f t="shared" si="34"/>
        <v>0</v>
      </c>
      <c r="Z583" s="21">
        <f t="shared" si="35"/>
        <v>2.6159932765001469E-2</v>
      </c>
    </row>
    <row r="584" spans="22:26" x14ac:dyDescent="0.25">
      <c r="V584" s="20">
        <v>2.4</v>
      </c>
      <c r="W584" s="20">
        <f t="shared" si="32"/>
        <v>28.1</v>
      </c>
      <c r="X584" s="22" t="str">
        <f t="shared" si="33"/>
        <v>28.1</v>
      </c>
      <c r="Y584" s="21">
        <f t="shared" si="34"/>
        <v>0</v>
      </c>
      <c r="Z584" s="21">
        <f t="shared" si="35"/>
        <v>2.554084553704998E-2</v>
      </c>
    </row>
    <row r="585" spans="22:26" x14ac:dyDescent="0.25">
      <c r="V585" s="20">
        <v>2.41</v>
      </c>
      <c r="W585" s="20">
        <f t="shared" si="32"/>
        <v>28.11</v>
      </c>
      <c r="X585" s="22" t="str">
        <f t="shared" si="33"/>
        <v>28.11</v>
      </c>
      <c r="Y585" s="21">
        <f t="shared" si="34"/>
        <v>0</v>
      </c>
      <c r="Z585" s="21">
        <f t="shared" si="35"/>
        <v>2.493391578599875E-2</v>
      </c>
    </row>
    <row r="586" spans="22:26" x14ac:dyDescent="0.25">
      <c r="V586" s="20">
        <v>2.42</v>
      </c>
      <c r="W586" s="20">
        <f t="shared" si="32"/>
        <v>28.12</v>
      </c>
      <c r="X586" s="22" t="str">
        <f t="shared" si="33"/>
        <v>28.12</v>
      </c>
      <c r="Y586" s="21">
        <f t="shared" si="34"/>
        <v>0</v>
      </c>
      <c r="Z586" s="21">
        <f t="shared" si="35"/>
        <v>2.4338974550168053E-2</v>
      </c>
    </row>
    <row r="587" spans="22:26" x14ac:dyDescent="0.25">
      <c r="V587" s="20">
        <v>2.4300000000000002</v>
      </c>
      <c r="W587" s="20">
        <f t="shared" si="32"/>
        <v>28.13</v>
      </c>
      <c r="X587" s="22" t="str">
        <f t="shared" si="33"/>
        <v>28.13</v>
      </c>
      <c r="Y587" s="21">
        <f t="shared" si="34"/>
        <v>0</v>
      </c>
      <c r="Z587" s="21">
        <f t="shared" si="35"/>
        <v>2.3755853337723787E-2</v>
      </c>
    </row>
    <row r="588" spans="22:26" x14ac:dyDescent="0.25">
      <c r="V588" s="20">
        <v>2.44</v>
      </c>
      <c r="W588" s="20">
        <f t="shared" si="32"/>
        <v>28.14</v>
      </c>
      <c r="X588" s="22" t="str">
        <f t="shared" si="33"/>
        <v>28.14</v>
      </c>
      <c r="Y588" s="21">
        <f t="shared" si="34"/>
        <v>0</v>
      </c>
      <c r="Z588" s="21">
        <f t="shared" si="35"/>
        <v>2.3184384182051543E-2</v>
      </c>
    </row>
    <row r="589" spans="22:26" x14ac:dyDescent="0.25">
      <c r="V589" s="20">
        <v>2.4500000000000002</v>
      </c>
      <c r="W589" s="20">
        <f t="shared" si="32"/>
        <v>28.15</v>
      </c>
      <c r="X589" s="22" t="str">
        <f t="shared" si="33"/>
        <v>28.15</v>
      </c>
      <c r="Y589" s="21">
        <f t="shared" si="34"/>
        <v>0</v>
      </c>
      <c r="Z589" s="21">
        <f t="shared" si="35"/>
        <v>2.2624399695547106E-2</v>
      </c>
    </row>
    <row r="590" spans="22:26" x14ac:dyDescent="0.25">
      <c r="V590" s="20">
        <v>2.46</v>
      </c>
      <c r="W590" s="20">
        <f t="shared" si="32"/>
        <v>28.16</v>
      </c>
      <c r="X590" s="22" t="str">
        <f t="shared" si="33"/>
        <v>28.16</v>
      </c>
      <c r="Y590" s="21">
        <f t="shared" si="34"/>
        <v>0</v>
      </c>
      <c r="Z590" s="21">
        <f t="shared" si="35"/>
        <v>2.2075733121829984E-2</v>
      </c>
    </row>
    <row r="591" spans="22:26" x14ac:dyDescent="0.25">
      <c r="V591" s="20">
        <v>2.4700000000000002</v>
      </c>
      <c r="W591" s="20">
        <f t="shared" si="32"/>
        <v>28.17</v>
      </c>
      <c r="X591" s="22" t="str">
        <f t="shared" si="33"/>
        <v>28.17</v>
      </c>
      <c r="Y591" s="21">
        <f t="shared" si="34"/>
        <v>0</v>
      </c>
      <c r="Z591" s="21">
        <f t="shared" si="35"/>
        <v>2.1538218386386188E-2</v>
      </c>
    </row>
    <row r="592" spans="22:26" x14ac:dyDescent="0.25">
      <c r="V592" s="20">
        <v>2.48</v>
      </c>
      <c r="W592" s="20">
        <f t="shared" si="32"/>
        <v>28.17</v>
      </c>
      <c r="X592" s="22" t="str">
        <f t="shared" si="33"/>
        <v>28.17</v>
      </c>
      <c r="Y592" s="21">
        <f t="shared" si="34"/>
        <v>0</v>
      </c>
      <c r="Z592" s="21">
        <f t="shared" si="35"/>
        <v>2.1011690145649149E-2</v>
      </c>
    </row>
    <row r="593" spans="22:26" x14ac:dyDescent="0.25">
      <c r="V593" s="20">
        <v>2.4900000000000002</v>
      </c>
      <c r="W593" s="20">
        <f t="shared" si="32"/>
        <v>28.18</v>
      </c>
      <c r="X593" s="22" t="str">
        <f t="shared" si="33"/>
        <v>28.18</v>
      </c>
      <c r="Y593" s="21">
        <f t="shared" si="34"/>
        <v>0</v>
      </c>
      <c r="Z593" s="21">
        <f t="shared" si="35"/>
        <v>2.049598383452654E-2</v>
      </c>
    </row>
    <row r="594" spans="22:26" x14ac:dyDescent="0.25">
      <c r="V594" s="20">
        <v>2.5</v>
      </c>
      <c r="W594" s="20">
        <f t="shared" si="32"/>
        <v>28.19</v>
      </c>
      <c r="X594" s="22" t="str">
        <f t="shared" si="33"/>
        <v>28.19</v>
      </c>
      <c r="Y594" s="21">
        <f t="shared" si="34"/>
        <v>0</v>
      </c>
      <c r="Z594" s="21">
        <f t="shared" si="35"/>
        <v>1.9990935712383584E-2</v>
      </c>
    </row>
    <row r="595" spans="22:26" x14ac:dyDescent="0.25">
      <c r="V595" s="20">
        <v>2.5099999999999998</v>
      </c>
      <c r="W595" s="20">
        <f t="shared" si="32"/>
        <v>28.2</v>
      </c>
      <c r="X595" s="22" t="str">
        <f t="shared" si="33"/>
        <v>28.2</v>
      </c>
      <c r="Y595" s="21">
        <f t="shared" si="34"/>
        <v>0</v>
      </c>
      <c r="Z595" s="21">
        <f t="shared" si="35"/>
        <v>1.949638290749264E-2</v>
      </c>
    </row>
    <row r="596" spans="22:26" x14ac:dyDescent="0.25">
      <c r="V596" s="20">
        <v>2.52</v>
      </c>
      <c r="W596" s="20">
        <f t="shared" si="32"/>
        <v>28.21</v>
      </c>
      <c r="X596" s="22" t="str">
        <f t="shared" si="33"/>
        <v>28.21</v>
      </c>
      <c r="Y596" s="21">
        <f t="shared" si="34"/>
        <v>0</v>
      </c>
      <c r="Z596" s="21">
        <f t="shared" si="35"/>
        <v>1.901216345996079E-2</v>
      </c>
    </row>
    <row r="597" spans="22:26" x14ac:dyDescent="0.25">
      <c r="V597" s="20">
        <v>2.5299999999999998</v>
      </c>
      <c r="W597" s="20">
        <f t="shared" si="32"/>
        <v>28.22</v>
      </c>
      <c r="X597" s="22" t="str">
        <f t="shared" si="33"/>
        <v>28.22</v>
      </c>
      <c r="Y597" s="21">
        <f t="shared" si="34"/>
        <v>0</v>
      </c>
      <c r="Z597" s="21">
        <f t="shared" si="35"/>
        <v>1.853811636314745E-2</v>
      </c>
    </row>
    <row r="598" spans="22:26" x14ac:dyDescent="0.25">
      <c r="V598" s="20">
        <v>2.54</v>
      </c>
      <c r="W598" s="20">
        <f t="shared" si="32"/>
        <v>28.23</v>
      </c>
      <c r="X598" s="22" t="str">
        <f t="shared" si="33"/>
        <v>28.23</v>
      </c>
      <c r="Y598" s="21">
        <f t="shared" si="34"/>
        <v>0</v>
      </c>
      <c r="Z598" s="21">
        <f t="shared" si="35"/>
        <v>1.8074081603584407E-2</v>
      </c>
    </row>
    <row r="599" spans="22:26" x14ac:dyDescent="0.25">
      <c r="V599" s="20">
        <v>2.5499999999999998</v>
      </c>
      <c r="W599" s="20">
        <f t="shared" si="32"/>
        <v>28.24</v>
      </c>
      <c r="X599" s="22" t="str">
        <f t="shared" si="33"/>
        <v>28.24</v>
      </c>
      <c r="Y599" s="21">
        <f t="shared" si="34"/>
        <v>0</v>
      </c>
      <c r="Z599" s="21">
        <f t="shared" si="35"/>
        <v>1.7619900199412553E-2</v>
      </c>
    </row>
    <row r="600" spans="22:26" x14ac:dyDescent="0.25">
      <c r="V600" s="20">
        <v>2.56</v>
      </c>
      <c r="W600" s="20">
        <f t="shared" ref="W600:W663" si="36">ROUND(V600*$C$4/SQRT($C$6)+$C$5,2)</f>
        <v>28.24</v>
      </c>
      <c r="X600" s="22" t="str">
        <f t="shared" ref="X600:X663" si="37">CONCATENATE(W600)</f>
        <v>28.24</v>
      </c>
      <c r="Y600" s="21">
        <f t="shared" ref="Y600:Y664" si="38">IF(OR(W600&lt;$E$7,W600&gt;$G$7),0,(EXP(-0.5*V600^2))/($C$4*(1/SQRT($C$6))*SQRT(2*PI())))</f>
        <v>0</v>
      </c>
      <c r="Z600" s="21">
        <f t="shared" ref="Z600:Z664" si="39">IF(AND(W600&gt;=$E$7,W600&lt;=$G$7),0,(EXP(-0.5*V600^2))/($C$4*(1/SQRT($C$6))*SQRT(2*PI())))</f>
        <v>1.7175414237348779E-2</v>
      </c>
    </row>
    <row r="601" spans="22:26" x14ac:dyDescent="0.25">
      <c r="V601" s="20">
        <v>2.57</v>
      </c>
      <c r="W601" s="20">
        <f t="shared" si="36"/>
        <v>28.25</v>
      </c>
      <c r="X601" s="22" t="str">
        <f t="shared" si="37"/>
        <v>28.25</v>
      </c>
      <c r="Y601" s="21">
        <f t="shared" si="38"/>
        <v>0</v>
      </c>
      <c r="Z601" s="21">
        <f t="shared" si="39"/>
        <v>1.6740466908198512E-2</v>
      </c>
    </row>
    <row r="602" spans="22:26" x14ac:dyDescent="0.25">
      <c r="V602" s="20">
        <v>2.58</v>
      </c>
      <c r="W602" s="20">
        <f t="shared" si="36"/>
        <v>28.26</v>
      </c>
      <c r="X602" s="22" t="str">
        <f t="shared" si="37"/>
        <v>28.26</v>
      </c>
      <c r="Y602" s="21">
        <f t="shared" si="38"/>
        <v>0</v>
      </c>
      <c r="Z602" s="21">
        <f t="shared" si="39"/>
        <v>1.6314902540928902E-2</v>
      </c>
    </row>
    <row r="603" spans="22:26" x14ac:dyDescent="0.25">
      <c r="V603" s="20">
        <v>2.59</v>
      </c>
      <c r="W603" s="20">
        <f t="shared" si="36"/>
        <v>28.27</v>
      </c>
      <c r="X603" s="22" t="str">
        <f t="shared" si="37"/>
        <v>28.27</v>
      </c>
      <c r="Y603" s="21">
        <f t="shared" si="38"/>
        <v>0</v>
      </c>
      <c r="Z603" s="21">
        <f t="shared" si="39"/>
        <v>1.5898566635319349E-2</v>
      </c>
    </row>
    <row r="604" spans="22:26" x14ac:dyDescent="0.25">
      <c r="V604" s="20">
        <v>2.6</v>
      </c>
      <c r="W604" s="20">
        <f t="shared" si="36"/>
        <v>28.28</v>
      </c>
      <c r="X604" s="22" t="str">
        <f t="shared" si="37"/>
        <v>28.28</v>
      </c>
      <c r="Y604" s="21">
        <f t="shared" si="38"/>
        <v>0</v>
      </c>
      <c r="Z604" s="21">
        <f t="shared" si="39"/>
        <v>1.5491305893205387E-2</v>
      </c>
    </row>
    <row r="605" spans="22:26" x14ac:dyDescent="0.25">
      <c r="V605" s="20">
        <v>2.61</v>
      </c>
      <c r="W605" s="20">
        <f t="shared" si="36"/>
        <v>28.29</v>
      </c>
      <c r="X605" s="22" t="str">
        <f t="shared" si="37"/>
        <v>28.29</v>
      </c>
      <c r="Y605" s="21">
        <f t="shared" si="38"/>
        <v>0</v>
      </c>
      <c r="Z605" s="21">
        <f t="shared" si="39"/>
        <v>1.5092968248333888E-2</v>
      </c>
    </row>
    <row r="606" spans="22:26" x14ac:dyDescent="0.25">
      <c r="V606" s="20">
        <v>2.62</v>
      </c>
      <c r="W606" s="20">
        <f t="shared" si="36"/>
        <v>28.3</v>
      </c>
      <c r="X606" s="22" t="str">
        <f t="shared" si="37"/>
        <v>28.3</v>
      </c>
      <c r="Y606" s="21">
        <f t="shared" si="38"/>
        <v>0</v>
      </c>
      <c r="Z606" s="21">
        <f t="shared" si="39"/>
        <v>1.4703402894846614E-2</v>
      </c>
    </row>
    <row r="607" spans="22:26" x14ac:dyDescent="0.25">
      <c r="V607" s="20">
        <v>2.63</v>
      </c>
      <c r="W607" s="20">
        <f t="shared" si="36"/>
        <v>28.31</v>
      </c>
      <c r="X607" s="22" t="str">
        <f t="shared" si="37"/>
        <v>28.31</v>
      </c>
      <c r="Y607" s="21">
        <f t="shared" si="38"/>
        <v>0</v>
      </c>
      <c r="Z607" s="21">
        <f t="shared" si="39"/>
        <v>1.4322460314411143E-2</v>
      </c>
    </row>
    <row r="608" spans="22:26" x14ac:dyDescent="0.25">
      <c r="V608" s="20">
        <v>2.64</v>
      </c>
      <c r="W608" s="20">
        <f t="shared" si="36"/>
        <v>28.31</v>
      </c>
      <c r="X608" s="22" t="str">
        <f t="shared" si="37"/>
        <v>28.31</v>
      </c>
      <c r="Y608" s="21">
        <f t="shared" si="38"/>
        <v>0</v>
      </c>
      <c r="Z608" s="21">
        <f t="shared" si="39"/>
        <v>1.39499923020171E-2</v>
      </c>
    </row>
    <row r="609" spans="22:26" x14ac:dyDescent="0.25">
      <c r="V609" s="20">
        <v>2.65</v>
      </c>
      <c r="W609" s="20">
        <f t="shared" si="36"/>
        <v>28.32</v>
      </c>
      <c r="X609" s="22" t="str">
        <f t="shared" si="37"/>
        <v>28.32</v>
      </c>
      <c r="Y609" s="21">
        <f t="shared" si="38"/>
        <v>0</v>
      </c>
      <c r="Z609" s="21">
        <f t="shared" si="39"/>
        <v>1.358585199045762E-2</v>
      </c>
    </row>
    <row r="610" spans="22:26" x14ac:dyDescent="0.25">
      <c r="V610" s="20">
        <v>2.66</v>
      </c>
      <c r="W610" s="20">
        <f t="shared" si="36"/>
        <v>28.33</v>
      </c>
      <c r="X610" s="22" t="str">
        <f t="shared" si="37"/>
        <v>28.33</v>
      </c>
      <c r="Y610" s="21">
        <f t="shared" si="38"/>
        <v>0</v>
      </c>
      <c r="Z610" s="21">
        <f t="shared" si="39"/>
        <v>1.322989387351494E-2</v>
      </c>
    </row>
    <row r="611" spans="22:26" x14ac:dyDescent="0.25">
      <c r="V611" s="20">
        <v>2.67</v>
      </c>
      <c r="W611" s="20">
        <f t="shared" si="36"/>
        <v>28.34</v>
      </c>
      <c r="X611" s="22" t="str">
        <f t="shared" si="37"/>
        <v>28.34</v>
      </c>
      <c r="Y611" s="21">
        <f t="shared" si="38"/>
        <v>0</v>
      </c>
      <c r="Z611" s="21">
        <f t="shared" si="39"/>
        <v>1.2881973827870628E-2</v>
      </c>
    </row>
    <row r="612" spans="22:26" x14ac:dyDescent="0.25">
      <c r="V612" s="20">
        <v>2.68</v>
      </c>
      <c r="W612" s="20">
        <f t="shared" si="36"/>
        <v>28.35</v>
      </c>
      <c r="X612" s="22" t="str">
        <f t="shared" si="37"/>
        <v>28.35</v>
      </c>
      <c r="Y612" s="21">
        <f t="shared" si="38"/>
        <v>0</v>
      </c>
      <c r="Z612" s="21">
        <f t="shared" si="39"/>
        <v>1.2541949133760347E-2</v>
      </c>
    </row>
    <row r="613" spans="22:26" x14ac:dyDescent="0.25">
      <c r="V613" s="20">
        <v>2.69</v>
      </c>
      <c r="W613" s="20">
        <f t="shared" si="36"/>
        <v>28.36</v>
      </c>
      <c r="X613" s="22" t="str">
        <f t="shared" si="37"/>
        <v>28.36</v>
      </c>
      <c r="Y613" s="21">
        <f t="shared" si="38"/>
        <v>0</v>
      </c>
      <c r="Z613" s="21">
        <f t="shared" si="39"/>
        <v>1.2209678494394206E-2</v>
      </c>
    </row>
    <row r="614" spans="22:26" x14ac:dyDescent="0.25">
      <c r="V614" s="20">
        <v>2.7</v>
      </c>
      <c r="W614" s="20">
        <f t="shared" si="36"/>
        <v>28.37</v>
      </c>
      <c r="X614" s="22" t="str">
        <f t="shared" si="37"/>
        <v>28.37</v>
      </c>
      <c r="Y614" s="21">
        <f t="shared" si="38"/>
        <v>0</v>
      </c>
      <c r="Z614" s="21">
        <f t="shared" si="39"/>
        <v>1.1885022054163209E-2</v>
      </c>
    </row>
    <row r="615" spans="22:26" x14ac:dyDescent="0.25">
      <c r="V615" s="20">
        <v>2.71</v>
      </c>
      <c r="W615" s="20">
        <f t="shared" si="36"/>
        <v>28.38</v>
      </c>
      <c r="X615" s="22" t="str">
        <f t="shared" si="37"/>
        <v>28.38</v>
      </c>
      <c r="Y615" s="21">
        <f t="shared" si="38"/>
        <v>0</v>
      </c>
      <c r="Z615" s="21">
        <f t="shared" si="39"/>
        <v>1.1567841415653606E-2</v>
      </c>
    </row>
    <row r="616" spans="22:26" x14ac:dyDescent="0.25">
      <c r="V616" s="20">
        <v>2.72</v>
      </c>
      <c r="W616" s="20">
        <f t="shared" si="36"/>
        <v>28.38</v>
      </c>
      <c r="X616" s="22" t="str">
        <f t="shared" si="37"/>
        <v>28.38</v>
      </c>
      <c r="Y616" s="21">
        <f t="shared" si="38"/>
        <v>0</v>
      </c>
      <c r="Z616" s="21">
        <f t="shared" si="39"/>
        <v>1.1257999655490075E-2</v>
      </c>
    </row>
    <row r="617" spans="22:26" x14ac:dyDescent="0.25">
      <c r="V617" s="20">
        <v>2.73</v>
      </c>
      <c r="W617" s="20">
        <f t="shared" si="36"/>
        <v>28.39</v>
      </c>
      <c r="X617" s="22" t="str">
        <f t="shared" si="37"/>
        <v>28.39</v>
      </c>
      <c r="Y617" s="21">
        <f t="shared" si="38"/>
        <v>0</v>
      </c>
      <c r="Z617" s="21">
        <f t="shared" si="39"/>
        <v>1.0955361339030054E-2</v>
      </c>
    </row>
    <row r="618" spans="22:26" x14ac:dyDescent="0.25">
      <c r="V618" s="20">
        <v>2.74</v>
      </c>
      <c r="W618" s="20">
        <f t="shared" si="36"/>
        <v>28.4</v>
      </c>
      <c r="X618" s="22" t="str">
        <f t="shared" si="37"/>
        <v>28.4</v>
      </c>
      <c r="Y618" s="21">
        <f t="shared" si="38"/>
        <v>0</v>
      </c>
      <c r="Z618" s="21">
        <f t="shared" si="39"/>
        <v>1.0659792533930658E-2</v>
      </c>
    </row>
    <row r="619" spans="22:26" x14ac:dyDescent="0.25">
      <c r="V619" s="20">
        <v>2.75</v>
      </c>
      <c r="W619" s="20">
        <f t="shared" si="36"/>
        <v>28.41</v>
      </c>
      <c r="X619" s="22" t="str">
        <f t="shared" si="37"/>
        <v>28.41</v>
      </c>
      <c r="Y619" s="21">
        <f t="shared" si="38"/>
        <v>0</v>
      </c>
      <c r="Z619" s="21">
        <f t="shared" si="39"/>
        <v>1.0371160822610867E-2</v>
      </c>
    </row>
    <row r="620" spans="22:26" x14ac:dyDescent="0.25">
      <c r="V620" s="20">
        <v>2.76</v>
      </c>
      <c r="W620" s="20">
        <f t="shared" si="36"/>
        <v>28.42</v>
      </c>
      <c r="X620" s="22" t="str">
        <f t="shared" si="37"/>
        <v>28.42</v>
      </c>
      <c r="Y620" s="21">
        <f t="shared" si="38"/>
        <v>0</v>
      </c>
      <c r="Z620" s="21">
        <f t="shared" si="39"/>
        <v>1.0089335313630815E-2</v>
      </c>
    </row>
    <row r="621" spans="22:26" x14ac:dyDescent="0.25">
      <c r="V621" s="20">
        <v>2.77</v>
      </c>
      <c r="W621" s="20">
        <f t="shared" si="36"/>
        <v>28.43</v>
      </c>
      <c r="X621" s="22" t="str">
        <f t="shared" si="37"/>
        <v>28.43</v>
      </c>
      <c r="Y621" s="21">
        <f t="shared" si="38"/>
        <v>0</v>
      </c>
      <c r="Z621" s="21">
        <f t="shared" si="39"/>
        <v>9.8141866520109998E-3</v>
      </c>
    </row>
    <row r="622" spans="22:26" x14ac:dyDescent="0.25">
      <c r="V622" s="20">
        <v>2.78</v>
      </c>
      <c r="W622" s="20">
        <f t="shared" si="36"/>
        <v>28.44</v>
      </c>
      <c r="X622" s="22" t="str">
        <f t="shared" si="37"/>
        <v>28.44</v>
      </c>
      <c r="Y622" s="21">
        <f t="shared" si="38"/>
        <v>0</v>
      </c>
      <c r="Z622" s="21">
        <f t="shared" si="39"/>
        <v>9.5455870285139719E-3</v>
      </c>
    </row>
    <row r="623" spans="22:26" x14ac:dyDescent="0.25">
      <c r="V623" s="20">
        <v>2.79</v>
      </c>
      <c r="W623" s="20">
        <f t="shared" si="36"/>
        <v>28.45</v>
      </c>
      <c r="X623" s="22" t="str">
        <f t="shared" si="37"/>
        <v>28.45</v>
      </c>
      <c r="Y623" s="21">
        <f t="shared" si="38"/>
        <v>0</v>
      </c>
      <c r="Z623" s="21">
        <f t="shared" si="39"/>
        <v>9.2834101879109045E-3</v>
      </c>
    </row>
    <row r="624" spans="22:26" x14ac:dyDescent="0.25">
      <c r="V624" s="20">
        <v>2.8</v>
      </c>
      <c r="W624" s="20">
        <f t="shared" si="36"/>
        <v>28.46</v>
      </c>
      <c r="X624" s="22" t="str">
        <f t="shared" si="37"/>
        <v>28.46</v>
      </c>
      <c r="Y624" s="21">
        <f t="shared" si="38"/>
        <v>0</v>
      </c>
      <c r="Z624" s="21">
        <f t="shared" si="39"/>
        <v>9.027531436256335E-3</v>
      </c>
    </row>
    <row r="625" spans="22:26" x14ac:dyDescent="0.25">
      <c r="V625" s="20">
        <v>2.81</v>
      </c>
      <c r="W625" s="20">
        <f t="shared" si="36"/>
        <v>28.46</v>
      </c>
      <c r="X625" s="22" t="str">
        <f t="shared" si="37"/>
        <v>28.46</v>
      </c>
      <c r="Y625" s="21">
        <f t="shared" si="38"/>
        <v>0</v>
      </c>
      <c r="Z625" s="21">
        <f t="shared" si="39"/>
        <v>8.7778276471933772E-3</v>
      </c>
    </row>
    <row r="626" spans="22:26" x14ac:dyDescent="0.25">
      <c r="V626" s="20">
        <v>2.82</v>
      </c>
      <c r="W626" s="20">
        <f t="shared" si="36"/>
        <v>28.47</v>
      </c>
      <c r="X626" s="22" t="str">
        <f t="shared" si="37"/>
        <v>28.47</v>
      </c>
      <c r="Y626" s="21">
        <f t="shared" si="38"/>
        <v>0</v>
      </c>
      <c r="Z626" s="21">
        <f t="shared" si="39"/>
        <v>8.5341772673128147E-3</v>
      </c>
    </row>
    <row r="627" spans="22:26" x14ac:dyDescent="0.25">
      <c r="V627" s="20">
        <v>2.83</v>
      </c>
      <c r="W627" s="20">
        <f t="shared" si="36"/>
        <v>28.48</v>
      </c>
      <c r="X627" s="22" t="str">
        <f t="shared" si="37"/>
        <v>28.48</v>
      </c>
      <c r="Y627" s="21">
        <f t="shared" si="38"/>
        <v>0</v>
      </c>
      <c r="Z627" s="21">
        <f t="shared" si="39"/>
        <v>8.2964603205884918E-3</v>
      </c>
    </row>
    <row r="628" spans="22:26" x14ac:dyDescent="0.25">
      <c r="V628" s="20">
        <v>2.84</v>
      </c>
      <c r="W628" s="20">
        <f t="shared" si="36"/>
        <v>28.49</v>
      </c>
      <c r="X628" s="22" t="str">
        <f t="shared" si="37"/>
        <v>28.49</v>
      </c>
      <c r="Y628" s="21">
        <f t="shared" si="38"/>
        <v>0</v>
      </c>
      <c r="Z628" s="21">
        <f t="shared" si="39"/>
        <v>8.0645584119123891E-3</v>
      </c>
    </row>
    <row r="629" spans="22:26" x14ac:dyDescent="0.25">
      <c r="V629" s="20">
        <v>2.85</v>
      </c>
      <c r="W629" s="20">
        <f t="shared" si="36"/>
        <v>28.5</v>
      </c>
      <c r="X629" s="22" t="str">
        <f t="shared" si="37"/>
        <v>28.5</v>
      </c>
      <c r="Y629" s="21">
        <f t="shared" si="38"/>
        <v>0</v>
      </c>
      <c r="Z629" s="21">
        <f t="shared" si="39"/>
        <v>7.8383547297518792E-3</v>
      </c>
    </row>
    <row r="630" spans="22:26" x14ac:dyDescent="0.25">
      <c r="V630" s="20">
        <v>2.86</v>
      </c>
      <c r="W630" s="20">
        <f t="shared" si="36"/>
        <v>28.51</v>
      </c>
      <c r="X630" s="22" t="str">
        <f t="shared" si="37"/>
        <v>28.51</v>
      </c>
      <c r="Y630" s="21">
        <f t="shared" si="38"/>
        <v>0</v>
      </c>
      <c r="Z630" s="21">
        <f t="shared" si="39"/>
        <v>7.617734047952354E-3</v>
      </c>
    </row>
    <row r="631" spans="22:26" x14ac:dyDescent="0.25">
      <c r="V631" s="20">
        <v>2.87</v>
      </c>
      <c r="W631" s="20">
        <f t="shared" si="36"/>
        <v>28.52</v>
      </c>
      <c r="X631" s="22" t="str">
        <f t="shared" si="37"/>
        <v>28.52</v>
      </c>
      <c r="Y631" s="21">
        <f t="shared" si="38"/>
        <v>0</v>
      </c>
      <c r="Z631" s="21">
        <f t="shared" si="39"/>
        <v>7.4025827267077985E-3</v>
      </c>
    </row>
    <row r="632" spans="22:26" x14ac:dyDescent="0.25">
      <c r="V632" s="20">
        <v>2.88</v>
      </c>
      <c r="W632" s="20">
        <f t="shared" si="36"/>
        <v>28.53</v>
      </c>
      <c r="X632" s="22" t="str">
        <f t="shared" si="37"/>
        <v>28.53</v>
      </c>
      <c r="Y632" s="21">
        <f t="shared" si="38"/>
        <v>0</v>
      </c>
      <c r="Z632" s="21">
        <f t="shared" si="39"/>
        <v>7.1927887127223138E-3</v>
      </c>
    </row>
    <row r="633" spans="22:26" x14ac:dyDescent="0.25">
      <c r="V633" s="20">
        <v>2.89</v>
      </c>
      <c r="W633" s="20">
        <f t="shared" si="36"/>
        <v>28.53</v>
      </c>
      <c r="X633" s="22" t="str">
        <f t="shared" si="37"/>
        <v>28.53</v>
      </c>
      <c r="Y633" s="21">
        <f t="shared" si="38"/>
        <v>0</v>
      </c>
      <c r="Z633" s="21">
        <f t="shared" si="39"/>
        <v>6.9882415385850109E-3</v>
      </c>
    </row>
    <row r="634" spans="22:26" x14ac:dyDescent="0.25">
      <c r="V634" s="20">
        <v>2.9</v>
      </c>
      <c r="W634" s="20">
        <f t="shared" si="36"/>
        <v>28.54</v>
      </c>
      <c r="X634" s="22" t="str">
        <f t="shared" si="37"/>
        <v>28.54</v>
      </c>
      <c r="Y634" s="21">
        <f t="shared" si="38"/>
        <v>0</v>
      </c>
      <c r="Z634" s="21">
        <f t="shared" si="39"/>
        <v>6.7888323213810883E-3</v>
      </c>
    </row>
    <row r="635" spans="22:26" x14ac:dyDescent="0.25">
      <c r="V635" s="20">
        <v>2.91</v>
      </c>
      <c r="W635" s="20">
        <f t="shared" si="36"/>
        <v>28.55</v>
      </c>
      <c r="X635" s="22" t="str">
        <f t="shared" si="37"/>
        <v>28.55</v>
      </c>
      <c r="Y635" s="21">
        <f t="shared" si="38"/>
        <v>0</v>
      </c>
      <c r="Z635" s="21">
        <f t="shared" si="39"/>
        <v>6.5944537605613935E-3</v>
      </c>
    </row>
    <row r="636" spans="22:26" x14ac:dyDescent="0.25">
      <c r="V636" s="20">
        <v>2.92</v>
      </c>
      <c r="W636" s="20">
        <f t="shared" si="36"/>
        <v>28.56</v>
      </c>
      <c r="X636" s="22" t="str">
        <f t="shared" si="37"/>
        <v>28.56</v>
      </c>
      <c r="Y636" s="21">
        <f t="shared" si="38"/>
        <v>0</v>
      </c>
      <c r="Z636" s="21">
        <f t="shared" si="39"/>
        <v>6.4050001350929456E-3</v>
      </c>
    </row>
    <row r="637" spans="22:26" x14ac:dyDescent="0.25">
      <c r="V637" s="20">
        <v>2.93</v>
      </c>
      <c r="W637" s="20">
        <f t="shared" si="36"/>
        <v>28.57</v>
      </c>
      <c r="X637" s="22" t="str">
        <f t="shared" si="37"/>
        <v>28.57</v>
      </c>
      <c r="Y637" s="21">
        <f t="shared" si="38"/>
        <v>0</v>
      </c>
      <c r="Z637" s="21">
        <f t="shared" si="39"/>
        <v>6.2203672999124517E-3</v>
      </c>
    </row>
    <row r="638" spans="22:26" x14ac:dyDescent="0.25">
      <c r="V638" s="20">
        <v>2.94</v>
      </c>
      <c r="W638" s="20">
        <f t="shared" si="36"/>
        <v>28.58</v>
      </c>
      <c r="X638" s="22" t="str">
        <f t="shared" si="37"/>
        <v>28.58</v>
      </c>
      <c r="Y638" s="21">
        <f t="shared" si="38"/>
        <v>0</v>
      </c>
      <c r="Z638" s="21">
        <f t="shared" si="39"/>
        <v>6.0404526817051489E-3</v>
      </c>
    </row>
    <row r="639" spans="22:26" x14ac:dyDescent="0.25">
      <c r="V639" s="20">
        <v>2.95</v>
      </c>
      <c r="W639" s="20">
        <f t="shared" si="36"/>
        <v>28.59</v>
      </c>
      <c r="X639" s="22" t="str">
        <f t="shared" si="37"/>
        <v>28.59</v>
      </c>
      <c r="Y639" s="21">
        <f t="shared" si="38"/>
        <v>0</v>
      </c>
      <c r="Z639" s="21">
        <f t="shared" si="39"/>
        <v>5.8651552740304619E-3</v>
      </c>
    </row>
    <row r="640" spans="22:26" x14ac:dyDescent="0.25">
      <c r="V640" s="20">
        <v>2.96</v>
      </c>
      <c r="W640" s="20">
        <f t="shared" si="36"/>
        <v>28.6</v>
      </c>
      <c r="X640" s="22" t="str">
        <f t="shared" si="37"/>
        <v>28.6</v>
      </c>
      <c r="Y640" s="21">
        <f t="shared" si="38"/>
        <v>0</v>
      </c>
      <c r="Z640" s="21">
        <f t="shared" si="39"/>
        <v>5.6943756318165997E-3</v>
      </c>
    </row>
    <row r="641" spans="22:26" x14ac:dyDescent="0.25">
      <c r="V641" s="20">
        <v>2.97</v>
      </c>
      <c r="W641" s="20">
        <f t="shared" si="36"/>
        <v>28.6</v>
      </c>
      <c r="X641" s="22" t="str">
        <f t="shared" si="37"/>
        <v>28.6</v>
      </c>
      <c r="Y641" s="21">
        <f t="shared" si="38"/>
        <v>0</v>
      </c>
      <c r="Z641" s="21">
        <f t="shared" si="39"/>
        <v>5.5280158652452399E-3</v>
      </c>
    </row>
    <row r="642" spans="22:26" x14ac:dyDescent="0.25">
      <c r="V642" s="20">
        <v>2.98</v>
      </c>
      <c r="W642" s="20">
        <f t="shared" si="36"/>
        <v>28.61</v>
      </c>
      <c r="X642" s="22" t="str">
        <f t="shared" si="37"/>
        <v>28.61</v>
      </c>
      <c r="Y642" s="21">
        <f t="shared" si="38"/>
        <v>0</v>
      </c>
      <c r="Z642" s="21">
        <f t="shared" si="39"/>
        <v>5.3659796330479117E-3</v>
      </c>
    </row>
    <row r="643" spans="22:26" x14ac:dyDescent="0.25">
      <c r="V643" s="20">
        <v>2.99</v>
      </c>
      <c r="W643" s="20">
        <f t="shared" si="36"/>
        <v>28.62</v>
      </c>
      <c r="X643" s="22" t="str">
        <f t="shared" si="37"/>
        <v>28.62</v>
      </c>
      <c r="Y643" s="21">
        <f t="shared" si="38"/>
        <v>0</v>
      </c>
      <c r="Z643" s="21">
        <f t="shared" si="39"/>
        <v>5.2081721352348837E-3</v>
      </c>
    </row>
    <row r="644" spans="22:26" x14ac:dyDescent="0.25">
      <c r="V644" s="20">
        <v>3</v>
      </c>
      <c r="W644" s="20">
        <f t="shared" si="36"/>
        <v>28.63</v>
      </c>
      <c r="X644" s="22" t="str">
        <f t="shared" si="37"/>
        <v>28.63</v>
      </c>
      <c r="Y644" s="21">
        <f t="shared" si="38"/>
        <v>0</v>
      </c>
      <c r="Z644" s="21">
        <f t="shared" si="39"/>
        <v>5.0545001052777361E-3</v>
      </c>
    </row>
    <row r="645" spans="22:26" x14ac:dyDescent="0.25">
      <c r="V645" s="20">
        <v>3.01</v>
      </c>
      <c r="W645" s="20">
        <f t="shared" si="36"/>
        <v>28.64</v>
      </c>
      <c r="X645" s="22" t="str">
        <f t="shared" si="37"/>
        <v>28.64</v>
      </c>
      <c r="Y645" s="21">
        <f t="shared" si="38"/>
        <v>0</v>
      </c>
      <c r="Z645" s="21">
        <f t="shared" si="39"/>
        <v>4.9048718017659669E-3</v>
      </c>
    </row>
    <row r="646" spans="22:26" x14ac:dyDescent="0.25">
      <c r="V646" s="20">
        <v>3.02</v>
      </c>
      <c r="W646" s="20">
        <f t="shared" si="36"/>
        <v>28.65</v>
      </c>
      <c r="X646" s="22" t="str">
        <f t="shared" si="37"/>
        <v>28.65</v>
      </c>
      <c r="Y646" s="21">
        <f t="shared" si="38"/>
        <v>0</v>
      </c>
      <c r="Z646" s="21">
        <f t="shared" si="39"/>
        <v>4.7591969995582264E-3</v>
      </c>
    </row>
    <row r="647" spans="22:26" x14ac:dyDescent="0.25">
      <c r="V647" s="20">
        <v>3.03</v>
      </c>
      <c r="W647" s="20">
        <f t="shared" si="36"/>
        <v>28.66</v>
      </c>
      <c r="X647" s="22" t="str">
        <f t="shared" si="37"/>
        <v>28.66</v>
      </c>
      <c r="Y647" s="21">
        <f t="shared" si="38"/>
        <v>0</v>
      </c>
      <c r="Z647" s="21">
        <f t="shared" si="39"/>
        <v>4.6173869804482627E-3</v>
      </c>
    </row>
    <row r="648" spans="22:26" x14ac:dyDescent="0.25">
      <c r="V648" s="20">
        <v>3.04</v>
      </c>
      <c r="W648" s="20">
        <f t="shared" si="36"/>
        <v>28.67</v>
      </c>
      <c r="X648" s="22" t="str">
        <f t="shared" si="37"/>
        <v>28.67</v>
      </c>
      <c r="Y648" s="21">
        <f t="shared" si="38"/>
        <v>0</v>
      </c>
      <c r="Z648" s="21">
        <f t="shared" si="39"/>
        <v>4.4793545233653941E-3</v>
      </c>
    </row>
    <row r="649" spans="22:26" x14ac:dyDescent="0.25">
      <c r="V649" s="20">
        <v>3.05</v>
      </c>
      <c r="W649" s="20">
        <f t="shared" si="36"/>
        <v>28.67</v>
      </c>
      <c r="X649" s="22" t="str">
        <f t="shared" si="37"/>
        <v>28.67</v>
      </c>
      <c r="Y649" s="21">
        <f t="shared" si="38"/>
        <v>0</v>
      </c>
      <c r="Z649" s="21">
        <f t="shared" si="39"/>
        <v>4.3450138941292446E-3</v>
      </c>
    </row>
    <row r="650" spans="22:26" x14ac:dyDescent="0.25">
      <c r="V650" s="20">
        <v>3.06</v>
      </c>
      <c r="W650" s="20">
        <f t="shared" si="36"/>
        <v>28.68</v>
      </c>
      <c r="X650" s="22" t="str">
        <f t="shared" si="37"/>
        <v>28.68</v>
      </c>
      <c r="Y650" s="21">
        <f t="shared" si="38"/>
        <v>0</v>
      </c>
      <c r="Z650" s="21">
        <f t="shared" si="39"/>
        <v>4.2142808347779542E-3</v>
      </c>
    </row>
    <row r="651" spans="22:26" x14ac:dyDescent="0.25">
      <c r="V651" s="20">
        <v>3.07</v>
      </c>
      <c r="W651" s="20">
        <f t="shared" si="36"/>
        <v>28.69</v>
      </c>
      <c r="X651" s="22" t="str">
        <f t="shared" si="37"/>
        <v>28.69</v>
      </c>
      <c r="Y651" s="21">
        <f t="shared" si="38"/>
        <v>0</v>
      </c>
      <c r="Z651" s="21">
        <f t="shared" si="39"/>
        <v>4.0870725524890517E-3</v>
      </c>
    </row>
    <row r="652" spans="22:26" x14ac:dyDescent="0.25">
      <c r="V652" s="20">
        <v>3.08</v>
      </c>
      <c r="W652" s="20">
        <f t="shared" si="36"/>
        <v>28.7</v>
      </c>
      <c r="X652" s="22" t="str">
        <f t="shared" si="37"/>
        <v>28.7</v>
      </c>
      <c r="Y652" s="21">
        <f t="shared" si="38"/>
        <v>0</v>
      </c>
      <c r="Z652" s="21">
        <f t="shared" si="39"/>
        <v>3.9633077081116007E-3</v>
      </c>
    </row>
    <row r="653" spans="22:26" x14ac:dyDescent="0.25">
      <c r="V653" s="20">
        <v>3.09</v>
      </c>
      <c r="W653" s="20">
        <f t="shared" si="36"/>
        <v>28.71</v>
      </c>
      <c r="X653" s="22" t="str">
        <f t="shared" si="37"/>
        <v>28.71</v>
      </c>
      <c r="Y653" s="21">
        <f t="shared" si="38"/>
        <v>0</v>
      </c>
      <c r="Z653" s="21">
        <f t="shared" si="39"/>
        <v>3.8429064043282394E-3</v>
      </c>
    </row>
    <row r="654" spans="22:26" x14ac:dyDescent="0.25">
      <c r="V654" s="20">
        <v>3.1</v>
      </c>
      <c r="W654" s="20">
        <f t="shared" si="36"/>
        <v>28.72</v>
      </c>
      <c r="X654" s="22" t="str">
        <f t="shared" si="37"/>
        <v>28.72</v>
      </c>
      <c r="Y654" s="21">
        <f t="shared" si="38"/>
        <v>0</v>
      </c>
      <c r="Z654" s="21">
        <f t="shared" si="39"/>
        <v>3.7257901734651603E-3</v>
      </c>
    </row>
    <row r="655" spans="22:26" x14ac:dyDescent="0.25">
      <c r="V655" s="20">
        <v>3.11</v>
      </c>
      <c r="W655" s="20">
        <f t="shared" si="36"/>
        <v>28.73</v>
      </c>
      <c r="X655" s="22" t="str">
        <f t="shared" si="37"/>
        <v>28.73</v>
      </c>
      <c r="Y655" s="21">
        <f t="shared" si="38"/>
        <v>0</v>
      </c>
      <c r="Z655" s="21">
        <f t="shared" si="39"/>
        <v>3.6118819649679917E-3</v>
      </c>
    </row>
    <row r="656" spans="22:26" x14ac:dyDescent="0.25">
      <c r="V656" s="20">
        <v>3.12</v>
      </c>
      <c r="W656" s="20">
        <f t="shared" si="36"/>
        <v>28.74</v>
      </c>
      <c r="X656" s="22" t="str">
        <f t="shared" si="37"/>
        <v>28.74</v>
      </c>
      <c r="Y656" s="21">
        <f t="shared" si="38"/>
        <v>0</v>
      </c>
      <c r="Z656" s="21">
        <f t="shared" si="39"/>
        <v>3.5011061325610046E-3</v>
      </c>
    </row>
    <row r="657" spans="22:26" x14ac:dyDescent="0.25">
      <c r="V657" s="20">
        <v>3.13</v>
      </c>
      <c r="W657" s="20">
        <f t="shared" si="36"/>
        <v>28.74</v>
      </c>
      <c r="X657" s="22" t="str">
        <f t="shared" si="37"/>
        <v>28.74</v>
      </c>
      <c r="Y657" s="21">
        <f t="shared" si="38"/>
        <v>0</v>
      </c>
      <c r="Z657" s="21">
        <f t="shared" si="39"/>
        <v>3.3933884211070696E-3</v>
      </c>
    </row>
    <row r="658" spans="22:26" x14ac:dyDescent="0.25">
      <c r="V658" s="20">
        <v>3.14</v>
      </c>
      <c r="W658" s="20">
        <f t="shared" si="36"/>
        <v>28.75</v>
      </c>
      <c r="X658" s="22" t="str">
        <f t="shared" si="37"/>
        <v>28.75</v>
      </c>
      <c r="Y658" s="21">
        <f t="shared" si="38"/>
        <v>0</v>
      </c>
      <c r="Z658" s="21">
        <f t="shared" si="39"/>
        <v>3.2886559531850306E-3</v>
      </c>
    </row>
    <row r="659" spans="22:26" x14ac:dyDescent="0.25">
      <c r="V659" s="20">
        <v>3.15</v>
      </c>
      <c r="W659" s="20">
        <f t="shared" si="36"/>
        <v>28.76</v>
      </c>
      <c r="X659" s="22" t="str">
        <f t="shared" si="37"/>
        <v>28.76</v>
      </c>
      <c r="Y659" s="21">
        <f t="shared" si="38"/>
        <v>0</v>
      </c>
      <c r="Z659" s="21">
        <f t="shared" si="39"/>
        <v>3.1868372154013392E-3</v>
      </c>
    </row>
    <row r="660" spans="22:26" x14ac:dyDescent="0.25">
      <c r="V660" s="20">
        <v>3.16</v>
      </c>
      <c r="W660" s="20">
        <f t="shared" si="36"/>
        <v>28.77</v>
      </c>
      <c r="X660" s="22" t="str">
        <f t="shared" si="37"/>
        <v>28.77</v>
      </c>
      <c r="Y660" s="21">
        <f t="shared" si="38"/>
        <v>0</v>
      </c>
      <c r="Z660" s="21">
        <f t="shared" si="39"/>
        <v>3.0878620444519983E-3</v>
      </c>
    </row>
    <row r="661" spans="22:26" x14ac:dyDescent="0.25">
      <c r="V661" s="20">
        <v>3.17</v>
      </c>
      <c r="W661" s="20">
        <f t="shared" si="36"/>
        <v>28.78</v>
      </c>
      <c r="X661" s="22" t="str">
        <f t="shared" si="37"/>
        <v>28.78</v>
      </c>
      <c r="Y661" s="21">
        <f t="shared" si="38"/>
        <v>0</v>
      </c>
      <c r="Z661" s="21">
        <f t="shared" si="39"/>
        <v>2.9916616129509258E-3</v>
      </c>
    </row>
    <row r="662" spans="22:26" x14ac:dyDescent="0.25">
      <c r="V662" s="20">
        <v>3.18</v>
      </c>
      <c r="W662" s="20">
        <f t="shared" si="36"/>
        <v>28.79</v>
      </c>
      <c r="X662" s="22" t="str">
        <f t="shared" si="37"/>
        <v>28.79</v>
      </c>
      <c r="Y662" s="21">
        <f t="shared" si="38"/>
        <v>0</v>
      </c>
      <c r="Z662" s="21">
        <f t="shared" si="39"/>
        <v>2.8981684150401828E-3</v>
      </c>
    </row>
    <row r="663" spans="22:26" x14ac:dyDescent="0.25">
      <c r="V663" s="20">
        <v>3.19</v>
      </c>
      <c r="W663" s="20">
        <f t="shared" si="36"/>
        <v>28.8</v>
      </c>
      <c r="X663" s="22" t="str">
        <f t="shared" si="37"/>
        <v>28.8</v>
      </c>
      <c r="Y663" s="21">
        <f t="shared" si="38"/>
        <v>0</v>
      </c>
      <c r="Z663" s="21">
        <f t="shared" si="39"/>
        <v>2.807316251797495E-3</v>
      </c>
    </row>
    <row r="664" spans="22:26" x14ac:dyDescent="0.25">
      <c r="V664" s="20">
        <v>3.2</v>
      </c>
      <c r="W664" s="20">
        <f>ROUND(V664*$C$4/SQRT($C$6)+$C$5,2)</f>
        <v>28.81</v>
      </c>
      <c r="X664" s="22" t="str">
        <f>CONCATENATE(W664)</f>
        <v>28.81</v>
      </c>
      <c r="Y664" s="21">
        <f t="shared" si="38"/>
        <v>0</v>
      </c>
      <c r="Z664" s="21">
        <f t="shared" si="39"/>
        <v>2.7190402164558522E-3</v>
      </c>
    </row>
    <row r="665" spans="22:26" x14ac:dyDescent="0.25">
      <c r="V665" s="20"/>
      <c r="W665" s="20"/>
    </row>
    <row r="666" spans="22:26" x14ac:dyDescent="0.25">
      <c r="V666" s="20"/>
      <c r="W666" s="20"/>
    </row>
    <row r="667" spans="22:26" x14ac:dyDescent="0.25">
      <c r="V667" s="20"/>
      <c r="W667" s="20"/>
    </row>
    <row r="668" spans="22:26" x14ac:dyDescent="0.25">
      <c r="V668" s="20"/>
      <c r="W668" s="20"/>
    </row>
    <row r="669" spans="22:26" x14ac:dyDescent="0.25">
      <c r="V669" s="20"/>
      <c r="W669" s="20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669"/>
  <sheetViews>
    <sheetView workbookViewId="0">
      <selection activeCell="N13" sqref="N13"/>
    </sheetView>
  </sheetViews>
  <sheetFormatPr defaultColWidth="9.109375" defaultRowHeight="13.2" x14ac:dyDescent="0.25"/>
  <cols>
    <col min="1" max="1" width="14.6640625" style="60" bestFit="1" customWidth="1"/>
    <col min="2" max="2" width="11.109375" style="59" customWidth="1"/>
    <col min="3" max="3" width="3.33203125" style="5" customWidth="1"/>
    <col min="4" max="4" width="21" style="5" customWidth="1"/>
    <col min="5" max="5" width="12" style="5" customWidth="1"/>
    <col min="6" max="6" width="4.6640625" style="5" customWidth="1"/>
    <col min="7" max="7" width="9.109375" style="5"/>
    <col min="8" max="8" width="23.5546875" style="5" customWidth="1"/>
    <col min="9" max="9" width="9.109375" style="5"/>
    <col min="10" max="10" width="2.109375" style="5" bestFit="1" customWidth="1"/>
    <col min="11" max="11" width="25.109375" style="5" bestFit="1" customWidth="1"/>
    <col min="12" max="12" width="7.44140625" style="5" customWidth="1"/>
    <col min="13" max="17" width="9.109375" style="5"/>
    <col min="18" max="20" width="1.88671875" style="59" customWidth="1"/>
    <col min="21" max="22" width="1.88671875" style="5" customWidth="1"/>
    <col min="23" max="23" width="9.109375" style="5"/>
    <col min="24" max="25" width="0" style="5" hidden="1" customWidth="1"/>
    <col min="26" max="16384" width="9.109375" style="5"/>
  </cols>
  <sheetData>
    <row r="1" spans="1:25" ht="13.8" thickBot="1" x14ac:dyDescent="0.3">
      <c r="A1" s="88" t="s">
        <v>223</v>
      </c>
      <c r="B1" s="2" t="s">
        <v>1</v>
      </c>
    </row>
    <row r="2" spans="1:25" ht="21" x14ac:dyDescent="0.4">
      <c r="A2" s="87" t="s">
        <v>222</v>
      </c>
      <c r="B2" s="86">
        <v>64</v>
      </c>
      <c r="D2" s="58" t="s">
        <v>21</v>
      </c>
      <c r="E2" s="57"/>
      <c r="F2" s="17"/>
      <c r="G2" s="17"/>
      <c r="H2" s="56"/>
      <c r="I2" s="85"/>
      <c r="J2" s="84"/>
      <c r="K2" s="84"/>
      <c r="L2" s="54"/>
      <c r="M2" s="83"/>
      <c r="N2" s="83"/>
      <c r="O2" s="83"/>
      <c r="W2" s="62"/>
      <c r="X2" s="30" t="s">
        <v>14</v>
      </c>
      <c r="Y2" s="29">
        <f>E4/SQRT(E6)</f>
        <v>1.1379029977652895</v>
      </c>
    </row>
    <row r="3" spans="1:25" x14ac:dyDescent="0.25">
      <c r="A3" s="67" t="s">
        <v>221</v>
      </c>
      <c r="B3" s="66">
        <v>66</v>
      </c>
      <c r="D3" s="52"/>
      <c r="E3" s="82"/>
      <c r="F3" s="29"/>
      <c r="G3" s="29"/>
      <c r="H3" s="51"/>
      <c r="I3" s="82"/>
      <c r="J3" s="29"/>
      <c r="K3" s="29"/>
      <c r="L3" s="49"/>
      <c r="M3" s="81"/>
      <c r="N3" s="81"/>
      <c r="O3" s="81"/>
      <c r="X3" s="30" t="s">
        <v>13</v>
      </c>
      <c r="Y3" s="29">
        <f>E6-1</f>
        <v>11</v>
      </c>
    </row>
    <row r="4" spans="1:25" x14ac:dyDescent="0.25">
      <c r="A4" s="67" t="s">
        <v>220</v>
      </c>
      <c r="B4" s="66">
        <v>64</v>
      </c>
      <c r="D4" s="14" t="s">
        <v>20</v>
      </c>
      <c r="E4" s="80">
        <f>STDEV(B2:B201)</f>
        <v>3.941811612428832</v>
      </c>
      <c r="F4" s="29"/>
      <c r="G4" s="29"/>
      <c r="H4" s="29"/>
      <c r="I4" s="29"/>
      <c r="J4" s="29"/>
      <c r="K4" s="29"/>
      <c r="L4" s="39"/>
      <c r="M4" s="47"/>
      <c r="N4" s="47"/>
      <c r="O4" s="47"/>
      <c r="X4" s="40" t="s">
        <v>12</v>
      </c>
      <c r="Y4" s="29">
        <f>TINV(1-E7,Y3)</f>
        <v>3.10580651553928</v>
      </c>
    </row>
    <row r="5" spans="1:25" x14ac:dyDescent="0.25">
      <c r="A5" s="67" t="s">
        <v>219</v>
      </c>
      <c r="B5" s="66">
        <v>66</v>
      </c>
      <c r="D5" s="14" t="s">
        <v>19</v>
      </c>
      <c r="E5" s="120">
        <f>AVERAGE(B2:B201)</f>
        <v>62.583333333333336</v>
      </c>
      <c r="F5" s="29"/>
      <c r="G5" s="29"/>
      <c r="H5" s="46"/>
      <c r="I5" s="44"/>
      <c r="J5" s="29"/>
      <c r="K5" s="29"/>
      <c r="L5" s="39"/>
      <c r="X5" s="28" t="s">
        <v>5</v>
      </c>
      <c r="Y5" s="27">
        <f>Y4*Y2</f>
        <v>3.5341065445111148</v>
      </c>
    </row>
    <row r="6" spans="1:25" ht="13.8" thickBot="1" x14ac:dyDescent="0.3">
      <c r="A6" s="67" t="s">
        <v>218</v>
      </c>
      <c r="B6" s="66">
        <v>59</v>
      </c>
      <c r="D6" s="14" t="s">
        <v>18</v>
      </c>
      <c r="E6" s="79">
        <f>COUNT(B2:B201)</f>
        <v>12</v>
      </c>
      <c r="F6" s="29"/>
      <c r="G6" s="29"/>
      <c r="H6" s="45" t="s">
        <v>17</v>
      </c>
      <c r="I6" s="44"/>
      <c r="J6" s="29"/>
      <c r="K6" s="3" t="s">
        <v>16</v>
      </c>
      <c r="L6" s="39"/>
      <c r="X6" s="30" t="s">
        <v>11</v>
      </c>
      <c r="Y6" s="29">
        <f>NORMSINV((1-E7)/2)</f>
        <v>-2.5758293035488999</v>
      </c>
    </row>
    <row r="7" spans="1:25" ht="13.8" thickBot="1" x14ac:dyDescent="0.3">
      <c r="A7" s="67" t="s">
        <v>217</v>
      </c>
      <c r="B7" s="66">
        <v>62</v>
      </c>
      <c r="D7" s="14" t="s">
        <v>15</v>
      </c>
      <c r="E7" s="78">
        <v>0.99</v>
      </c>
      <c r="F7" s="77" t="s">
        <v>9</v>
      </c>
      <c r="G7" s="35">
        <f>IF(E6&gt;29,E5-Y7,E5-Y5)</f>
        <v>59.049226788822224</v>
      </c>
      <c r="H7" s="34" t="s">
        <v>8</v>
      </c>
      <c r="I7" s="33">
        <f>IF(E6&gt;29,E5+Y7,E5+Y5)</f>
        <v>66.117439877844447</v>
      </c>
      <c r="J7" s="76" t="s">
        <v>7</v>
      </c>
      <c r="K7" s="31" t="str">
        <f>IF(E6&gt;29,E5&amp;" +/- "&amp;ROUND(Y7,3),E5&amp;" +/- "&amp;ROUND(Y5,3))</f>
        <v>62.5833333333333 +/- 3.534</v>
      </c>
      <c r="L7" s="39"/>
      <c r="M7" s="19" t="s">
        <v>274</v>
      </c>
      <c r="N7" s="75"/>
      <c r="O7" s="75"/>
      <c r="P7" s="75"/>
      <c r="Q7" s="75"/>
      <c r="X7" s="28" t="s">
        <v>4</v>
      </c>
      <c r="Y7" s="29">
        <f>CONFIDENCE(1-E7,E4,E6)</f>
        <v>2.931043886239971</v>
      </c>
    </row>
    <row r="8" spans="1:25" x14ac:dyDescent="0.25">
      <c r="A8" s="67" t="s">
        <v>216</v>
      </c>
      <c r="B8" s="66">
        <v>67</v>
      </c>
      <c r="D8" s="30"/>
      <c r="E8" s="29"/>
      <c r="F8" s="29"/>
      <c r="G8" s="29"/>
      <c r="H8" s="29"/>
      <c r="I8" s="29"/>
      <c r="J8" s="29"/>
      <c r="K8" s="29"/>
      <c r="L8" s="39"/>
      <c r="M8" s="19" t="s">
        <v>275</v>
      </c>
      <c r="N8" s="75"/>
      <c r="O8" s="75"/>
      <c r="P8" s="75"/>
      <c r="Q8" s="75"/>
    </row>
    <row r="9" spans="1:25" ht="13.8" thickBot="1" x14ac:dyDescent="0.3">
      <c r="A9" s="67" t="s">
        <v>215</v>
      </c>
      <c r="B9" s="66">
        <v>61</v>
      </c>
      <c r="D9" s="30"/>
      <c r="E9" s="29"/>
      <c r="F9" s="29"/>
      <c r="G9" s="29"/>
      <c r="H9" s="29"/>
      <c r="I9" s="29"/>
      <c r="J9" s="29"/>
      <c r="K9" s="29"/>
      <c r="L9" s="39"/>
      <c r="M9" s="38"/>
      <c r="N9" s="38"/>
      <c r="O9" s="38"/>
      <c r="X9" s="30" t="s">
        <v>6</v>
      </c>
      <c r="Y9" s="29">
        <f>SQRT((E10-E6)/(E10-1))</f>
        <v>0.97196893885064672</v>
      </c>
    </row>
    <row r="10" spans="1:25" ht="13.8" thickBot="1" x14ac:dyDescent="0.3">
      <c r="A10" s="67" t="s">
        <v>214</v>
      </c>
      <c r="B10" s="66">
        <v>64</v>
      </c>
      <c r="D10" s="37" t="s">
        <v>10</v>
      </c>
      <c r="E10" s="4">
        <v>200</v>
      </c>
      <c r="F10" s="77" t="s">
        <v>9</v>
      </c>
      <c r="G10" s="35">
        <f>IF(E6&gt;29,E5-Y11,E5-Y10)</f>
        <v>59.148291545479744</v>
      </c>
      <c r="H10" s="34" t="s">
        <v>8</v>
      </c>
      <c r="I10" s="33">
        <f>IF(E6&gt;29,E5+Y11,E5+Y10)</f>
        <v>66.018375121186935</v>
      </c>
      <c r="J10" s="76" t="s">
        <v>7</v>
      </c>
      <c r="K10" s="31" t="str">
        <f>IF(E6&gt;29,E5&amp;" +/- "&amp;ROUND(Y11,3),E5&amp;" +/- "&amp;ROUND(Y10,3))</f>
        <v>62.5833333333333 +/- 3.435</v>
      </c>
      <c r="L10" s="39"/>
      <c r="M10" s="19" t="s">
        <v>276</v>
      </c>
      <c r="N10" s="75"/>
      <c r="O10" s="75"/>
      <c r="P10" s="75"/>
      <c r="Q10" s="75"/>
      <c r="X10" s="28" t="s">
        <v>5</v>
      </c>
      <c r="Y10" s="27">
        <f>Y5*Y9</f>
        <v>3.4350417878535944</v>
      </c>
    </row>
    <row r="11" spans="1:25" ht="13.8" thickBot="1" x14ac:dyDescent="0.3">
      <c r="A11" s="67" t="s">
        <v>213</v>
      </c>
      <c r="B11" s="66">
        <v>58</v>
      </c>
      <c r="D11" s="26"/>
      <c r="E11" s="25"/>
      <c r="F11" s="74"/>
      <c r="G11" s="74"/>
      <c r="H11" s="74"/>
      <c r="I11" s="74"/>
      <c r="J11" s="74"/>
      <c r="K11" s="74"/>
      <c r="L11" s="73"/>
      <c r="M11" s="19" t="s">
        <v>277</v>
      </c>
      <c r="N11" s="75"/>
      <c r="O11" s="75"/>
      <c r="P11" s="75"/>
      <c r="Q11" s="75"/>
      <c r="X11" s="28" t="s">
        <v>4</v>
      </c>
      <c r="Y11" s="27">
        <f>Y7*Y9</f>
        <v>2.8488836158333402</v>
      </c>
    </row>
    <row r="12" spans="1:25" x14ac:dyDescent="0.25">
      <c r="A12" s="67" t="s">
        <v>212</v>
      </c>
      <c r="B12" s="66">
        <v>54</v>
      </c>
      <c r="M12" s="38"/>
      <c r="N12" s="38"/>
      <c r="O12" s="38"/>
    </row>
    <row r="13" spans="1:25" x14ac:dyDescent="0.25">
      <c r="A13" s="67" t="s">
        <v>211</v>
      </c>
      <c r="B13" s="66">
        <v>66</v>
      </c>
      <c r="M13" s="38"/>
      <c r="N13" s="38"/>
      <c r="O13" s="38"/>
    </row>
    <row r="14" spans="1:25" x14ac:dyDescent="0.25">
      <c r="A14" s="67" t="s">
        <v>210</v>
      </c>
      <c r="B14" s="66"/>
      <c r="M14" s="38"/>
      <c r="N14" s="38"/>
      <c r="O14" s="38"/>
    </row>
    <row r="15" spans="1:25" x14ac:dyDescent="0.25">
      <c r="A15" s="67" t="s">
        <v>209</v>
      </c>
      <c r="B15" s="66"/>
      <c r="M15" s="38"/>
      <c r="N15" s="38"/>
      <c r="O15" s="38"/>
    </row>
    <row r="16" spans="1:25" x14ac:dyDescent="0.25">
      <c r="A16" s="67" t="s">
        <v>208</v>
      </c>
      <c r="B16" s="66"/>
    </row>
    <row r="17" spans="1:22" x14ac:dyDescent="0.25">
      <c r="A17" s="67" t="s">
        <v>207</v>
      </c>
      <c r="B17" s="66"/>
    </row>
    <row r="18" spans="1:22" x14ac:dyDescent="0.25">
      <c r="A18" s="67" t="s">
        <v>206</v>
      </c>
      <c r="B18" s="66"/>
    </row>
    <row r="19" spans="1:22" x14ac:dyDescent="0.25">
      <c r="A19" s="67" t="s">
        <v>205</v>
      </c>
      <c r="B19" s="66"/>
    </row>
    <row r="20" spans="1:22" x14ac:dyDescent="0.25">
      <c r="A20" s="67" t="s">
        <v>204</v>
      </c>
      <c r="B20" s="66"/>
    </row>
    <row r="21" spans="1:22" x14ac:dyDescent="0.25">
      <c r="A21" s="67" t="s">
        <v>203</v>
      </c>
      <c r="B21" s="66"/>
    </row>
    <row r="22" spans="1:22" x14ac:dyDescent="0.25">
      <c r="A22" s="67" t="s">
        <v>202</v>
      </c>
      <c r="B22" s="66"/>
    </row>
    <row r="23" spans="1:22" x14ac:dyDescent="0.25">
      <c r="A23" s="67" t="s">
        <v>201</v>
      </c>
      <c r="B23" s="66"/>
      <c r="R23" s="72" t="s">
        <v>3</v>
      </c>
      <c r="S23" s="72"/>
      <c r="T23" s="72" t="s">
        <v>3</v>
      </c>
      <c r="U23" s="72" t="s">
        <v>2</v>
      </c>
      <c r="V23" s="72" t="s">
        <v>2</v>
      </c>
    </row>
    <row r="24" spans="1:22" x14ac:dyDescent="0.25">
      <c r="A24" s="67" t="s">
        <v>200</v>
      </c>
      <c r="B24" s="66"/>
      <c r="R24" s="61">
        <v>-3.2</v>
      </c>
      <c r="S24" s="61">
        <f t="shared" ref="S24:S87" si="0">ROUND(R24*$E$4/SQRT($E$6)+$E$5,2)</f>
        <v>58.94</v>
      </c>
      <c r="T24" s="71" t="str">
        <f t="shared" ref="T24:T87" si="1">CONCATENATE(S24)</f>
        <v>58.94</v>
      </c>
      <c r="U24" s="62">
        <f t="shared" ref="U24:U87" si="2">IF(OR(S24&lt;$G$7,S24&gt;$I$7),0,(EXP(-0.5*R24^2))/($E$4*(1/SQRT($E$6))*SQRT(2*PI())))</f>
        <v>0</v>
      </c>
      <c r="V24" s="62">
        <f t="shared" ref="V24:V87" si="3">IF(AND(S24&gt;=$G$7,S24&lt;=$I$7),0,(EXP(-0.5*R24^2))/($E$4*(1/SQRT($E$6))*SQRT(2*PI())))</f>
        <v>2.0951594346327543E-3</v>
      </c>
    </row>
    <row r="25" spans="1:22" x14ac:dyDescent="0.25">
      <c r="A25" s="67" t="s">
        <v>199</v>
      </c>
      <c r="B25" s="66"/>
      <c r="R25" s="61">
        <v>-3.19</v>
      </c>
      <c r="S25" s="61">
        <f t="shared" si="0"/>
        <v>58.95</v>
      </c>
      <c r="T25" s="63" t="str">
        <f t="shared" si="1"/>
        <v>58.95</v>
      </c>
      <c r="U25" s="62">
        <f t="shared" si="2"/>
        <v>0</v>
      </c>
      <c r="V25" s="62">
        <f t="shared" si="3"/>
        <v>2.1631806309279286E-3</v>
      </c>
    </row>
    <row r="26" spans="1:22" x14ac:dyDescent="0.25">
      <c r="A26" s="67" t="s">
        <v>198</v>
      </c>
      <c r="B26" s="66"/>
      <c r="R26" s="61">
        <v>-3.18</v>
      </c>
      <c r="S26" s="61">
        <f t="shared" si="0"/>
        <v>58.96</v>
      </c>
      <c r="T26" s="63" t="str">
        <f t="shared" si="1"/>
        <v>58.96</v>
      </c>
      <c r="U26" s="62">
        <f t="shared" si="2"/>
        <v>0</v>
      </c>
      <c r="V26" s="62">
        <f t="shared" si="3"/>
        <v>2.2331868654156353E-3</v>
      </c>
    </row>
    <row r="27" spans="1:22" x14ac:dyDescent="0.25">
      <c r="A27" s="67" t="s">
        <v>197</v>
      </c>
      <c r="B27" s="66"/>
      <c r="R27" s="61">
        <v>-3.17</v>
      </c>
      <c r="S27" s="61">
        <f t="shared" si="0"/>
        <v>58.98</v>
      </c>
      <c r="T27" s="63" t="str">
        <f t="shared" si="1"/>
        <v>58.98</v>
      </c>
      <c r="U27" s="62">
        <f t="shared" si="2"/>
        <v>0</v>
      </c>
      <c r="V27" s="62">
        <f t="shared" si="3"/>
        <v>2.3052281520767074E-3</v>
      </c>
    </row>
    <row r="28" spans="1:22" x14ac:dyDescent="0.25">
      <c r="A28" s="67" t="s">
        <v>196</v>
      </c>
      <c r="B28" s="66"/>
      <c r="R28" s="61">
        <v>-3.16</v>
      </c>
      <c r="S28" s="61">
        <f t="shared" si="0"/>
        <v>58.99</v>
      </c>
      <c r="T28" s="63" t="str">
        <f t="shared" si="1"/>
        <v>58.99</v>
      </c>
      <c r="U28" s="62">
        <f t="shared" si="2"/>
        <v>0</v>
      </c>
      <c r="V28" s="62">
        <f t="shared" si="3"/>
        <v>2.3793555005636427E-3</v>
      </c>
    </row>
    <row r="29" spans="1:22" x14ac:dyDescent="0.25">
      <c r="A29" s="67" t="s">
        <v>195</v>
      </c>
      <c r="B29" s="66"/>
      <c r="R29" s="61">
        <v>-3.15</v>
      </c>
      <c r="S29" s="61">
        <f t="shared" si="0"/>
        <v>59</v>
      </c>
      <c r="T29" s="63" t="str">
        <f t="shared" si="1"/>
        <v>59</v>
      </c>
      <c r="U29" s="62">
        <f t="shared" si="2"/>
        <v>0</v>
      </c>
      <c r="V29" s="62">
        <f t="shared" si="3"/>
        <v>2.4556209275896526E-3</v>
      </c>
    </row>
    <row r="30" spans="1:22" x14ac:dyDescent="0.25">
      <c r="A30" s="67" t="s">
        <v>194</v>
      </c>
      <c r="B30" s="66"/>
      <c r="R30" s="61">
        <v>-3.14</v>
      </c>
      <c r="S30" s="61">
        <f t="shared" si="0"/>
        <v>59.01</v>
      </c>
      <c r="T30" s="63" t="str">
        <f t="shared" si="1"/>
        <v>59.01</v>
      </c>
      <c r="U30" s="62">
        <f t="shared" si="2"/>
        <v>0</v>
      </c>
      <c r="V30" s="62">
        <f t="shared" si="3"/>
        <v>2.5340774681729184E-3</v>
      </c>
    </row>
    <row r="31" spans="1:22" x14ac:dyDescent="0.25">
      <c r="A31" s="67" t="s">
        <v>193</v>
      </c>
      <c r="B31" s="66"/>
      <c r="R31" s="61">
        <v>-3.13</v>
      </c>
      <c r="S31" s="61">
        <f t="shared" si="0"/>
        <v>59.02</v>
      </c>
      <c r="T31" s="63" t="str">
        <f t="shared" si="1"/>
        <v>59.02</v>
      </c>
      <c r="U31" s="62">
        <f t="shared" si="2"/>
        <v>0</v>
      </c>
      <c r="V31" s="62">
        <f t="shared" si="3"/>
        <v>2.6147791867246399E-3</v>
      </c>
    </row>
    <row r="32" spans="1:22" x14ac:dyDescent="0.25">
      <c r="A32" s="67" t="s">
        <v>192</v>
      </c>
      <c r="B32" s="66"/>
      <c r="R32" s="61">
        <v>-3.12</v>
      </c>
      <c r="S32" s="61">
        <f t="shared" si="0"/>
        <v>59.03</v>
      </c>
      <c r="T32" s="63" t="str">
        <f t="shared" si="1"/>
        <v>59.03</v>
      </c>
      <c r="U32" s="62">
        <f t="shared" si="2"/>
        <v>0</v>
      </c>
      <c r="V32" s="62">
        <f t="shared" si="3"/>
        <v>2.6977811879690095E-3</v>
      </c>
    </row>
    <row r="33" spans="1:22" x14ac:dyDescent="0.25">
      <c r="A33" s="67" t="s">
        <v>191</v>
      </c>
      <c r="B33" s="66"/>
      <c r="R33" s="61">
        <v>-3.11</v>
      </c>
      <c r="S33" s="61">
        <f t="shared" si="0"/>
        <v>59.04</v>
      </c>
      <c r="T33" s="63" t="str">
        <f t="shared" si="1"/>
        <v>59.04</v>
      </c>
      <c r="U33" s="62">
        <f t="shared" si="2"/>
        <v>0</v>
      </c>
      <c r="V33" s="62">
        <f t="shared" si="3"/>
        <v>2.7831396276831967E-3</v>
      </c>
    </row>
    <row r="34" spans="1:22" ht="13.8" thickBot="1" x14ac:dyDescent="0.3">
      <c r="A34" s="67" t="s">
        <v>190</v>
      </c>
      <c r="B34" s="66"/>
      <c r="R34" s="61">
        <v>-3.1</v>
      </c>
      <c r="S34" s="61">
        <f t="shared" si="0"/>
        <v>59.06</v>
      </c>
      <c r="T34" s="63" t="str">
        <f t="shared" si="1"/>
        <v>59.06</v>
      </c>
      <c r="U34" s="62">
        <f t="shared" si="2"/>
        <v>2.8709117232449291E-3</v>
      </c>
      <c r="V34" s="62">
        <f t="shared" si="3"/>
        <v>0</v>
      </c>
    </row>
    <row r="35" spans="1:22" ht="13.8" thickBot="1" x14ac:dyDescent="0.3">
      <c r="A35" s="67" t="s">
        <v>189</v>
      </c>
      <c r="B35" s="66"/>
      <c r="G35" s="70"/>
      <c r="H35" s="69" t="s">
        <v>188</v>
      </c>
      <c r="I35" s="68"/>
      <c r="R35" s="61">
        <v>-3.09</v>
      </c>
      <c r="S35" s="61">
        <f t="shared" si="0"/>
        <v>59.07</v>
      </c>
      <c r="T35" s="63" t="str">
        <f t="shared" si="1"/>
        <v>59.07</v>
      </c>
      <c r="U35" s="62">
        <f t="shared" si="2"/>
        <v>2.9611557639753184E-3</v>
      </c>
      <c r="V35" s="62">
        <f t="shared" si="3"/>
        <v>0</v>
      </c>
    </row>
    <row r="36" spans="1:22" x14ac:dyDescent="0.25">
      <c r="A36" s="67" t="s">
        <v>187</v>
      </c>
      <c r="B36" s="66"/>
      <c r="R36" s="61">
        <v>-3.08</v>
      </c>
      <c r="S36" s="61">
        <f t="shared" si="0"/>
        <v>59.08</v>
      </c>
      <c r="T36" s="63" t="str">
        <f t="shared" si="1"/>
        <v>59.08</v>
      </c>
      <c r="U36" s="62">
        <f t="shared" si="2"/>
        <v>3.0539311212639296E-3</v>
      </c>
      <c r="V36" s="62">
        <f t="shared" si="3"/>
        <v>0</v>
      </c>
    </row>
    <row r="37" spans="1:22" x14ac:dyDescent="0.25">
      <c r="A37" s="67" t="s">
        <v>186</v>
      </c>
      <c r="B37" s="66"/>
      <c r="R37" s="61">
        <v>-3.07</v>
      </c>
      <c r="S37" s="61">
        <f t="shared" si="0"/>
        <v>59.09</v>
      </c>
      <c r="T37" s="63" t="str">
        <f t="shared" si="1"/>
        <v>59.09</v>
      </c>
      <c r="U37" s="62">
        <f t="shared" si="2"/>
        <v>3.1492982584632703E-3</v>
      </c>
      <c r="V37" s="62">
        <f t="shared" si="3"/>
        <v>0</v>
      </c>
    </row>
    <row r="38" spans="1:22" x14ac:dyDescent="0.25">
      <c r="A38" s="67" t="s">
        <v>185</v>
      </c>
      <c r="B38" s="66"/>
      <c r="R38" s="61">
        <v>-3.06</v>
      </c>
      <c r="S38" s="61">
        <f t="shared" si="0"/>
        <v>59.1</v>
      </c>
      <c r="T38" s="63" t="str">
        <f t="shared" si="1"/>
        <v>59.1</v>
      </c>
      <c r="U38" s="62">
        <f t="shared" si="2"/>
        <v>3.2473187405392652E-3</v>
      </c>
      <c r="V38" s="62">
        <f t="shared" si="3"/>
        <v>0</v>
      </c>
    </row>
    <row r="39" spans="1:22" x14ac:dyDescent="0.25">
      <c r="A39" s="67" t="s">
        <v>184</v>
      </c>
      <c r="B39" s="66"/>
      <c r="R39" s="61">
        <v>-3.05</v>
      </c>
      <c r="S39" s="61">
        <f t="shared" si="0"/>
        <v>59.11</v>
      </c>
      <c r="T39" s="63" t="str">
        <f t="shared" si="1"/>
        <v>59.11</v>
      </c>
      <c r="U39" s="62">
        <f t="shared" si="2"/>
        <v>3.3480552434642886E-3</v>
      </c>
      <c r="V39" s="62">
        <f t="shared" si="3"/>
        <v>0</v>
      </c>
    </row>
    <row r="40" spans="1:22" x14ac:dyDescent="0.25">
      <c r="A40" s="67" t="s">
        <v>183</v>
      </c>
      <c r="B40" s="66"/>
      <c r="R40" s="61">
        <v>-3.04</v>
      </c>
      <c r="S40" s="61">
        <f t="shared" si="0"/>
        <v>59.12</v>
      </c>
      <c r="T40" s="63" t="str">
        <f t="shared" si="1"/>
        <v>59.12</v>
      </c>
      <c r="U40" s="62">
        <f t="shared" si="2"/>
        <v>3.4515715633389155E-3</v>
      </c>
      <c r="V40" s="62">
        <f t="shared" si="3"/>
        <v>0</v>
      </c>
    </row>
    <row r="41" spans="1:22" x14ac:dyDescent="0.25">
      <c r="A41" s="67" t="s">
        <v>182</v>
      </c>
      <c r="B41" s="66"/>
      <c r="R41" s="61">
        <v>-3.03</v>
      </c>
      <c r="S41" s="61">
        <f t="shared" si="0"/>
        <v>59.14</v>
      </c>
      <c r="T41" s="63" t="str">
        <f t="shared" si="1"/>
        <v>59.14</v>
      </c>
      <c r="U41" s="62">
        <f t="shared" si="2"/>
        <v>3.5579326252284937E-3</v>
      </c>
      <c r="V41" s="62">
        <f t="shared" si="3"/>
        <v>0</v>
      </c>
    </row>
    <row r="42" spans="1:22" x14ac:dyDescent="0.25">
      <c r="A42" s="67" t="s">
        <v>181</v>
      </c>
      <c r="B42" s="66"/>
      <c r="R42" s="61">
        <v>-3.02</v>
      </c>
      <c r="S42" s="61">
        <f t="shared" si="0"/>
        <v>59.15</v>
      </c>
      <c r="T42" s="63" t="str">
        <f t="shared" si="1"/>
        <v>59.15</v>
      </c>
      <c r="U42" s="62">
        <f t="shared" si="2"/>
        <v>3.6672044917001735E-3</v>
      </c>
      <c r="V42" s="62">
        <f t="shared" si="3"/>
        <v>0</v>
      </c>
    </row>
    <row r="43" spans="1:22" x14ac:dyDescent="0.25">
      <c r="A43" s="67" t="s">
        <v>180</v>
      </c>
      <c r="B43" s="66"/>
      <c r="R43" s="61">
        <v>-3.01</v>
      </c>
      <c r="S43" s="61">
        <f t="shared" si="0"/>
        <v>59.16</v>
      </c>
      <c r="T43" s="63" t="str">
        <f t="shared" si="1"/>
        <v>59.16</v>
      </c>
      <c r="U43" s="62">
        <f t="shared" si="2"/>
        <v>3.7794543710460695E-3</v>
      </c>
      <c r="V43" s="62">
        <f t="shared" si="3"/>
        <v>0</v>
      </c>
    </row>
    <row r="44" spans="1:22" x14ac:dyDescent="0.25">
      <c r="A44" s="67" t="s">
        <v>179</v>
      </c>
      <c r="B44" s="66"/>
      <c r="R44" s="61">
        <v>-3</v>
      </c>
      <c r="S44" s="61">
        <f t="shared" si="0"/>
        <v>59.17</v>
      </c>
      <c r="T44" s="63" t="str">
        <f t="shared" si="1"/>
        <v>59.17</v>
      </c>
      <c r="U44" s="62">
        <f t="shared" si="2"/>
        <v>3.8947506251777587E-3</v>
      </c>
      <c r="V44" s="62">
        <f t="shared" si="3"/>
        <v>0</v>
      </c>
    </row>
    <row r="45" spans="1:22" x14ac:dyDescent="0.25">
      <c r="A45" s="67" t="s">
        <v>178</v>
      </c>
      <c r="B45" s="66"/>
      <c r="R45" s="61">
        <v>-2.99</v>
      </c>
      <c r="S45" s="61">
        <f t="shared" si="0"/>
        <v>59.18</v>
      </c>
      <c r="T45" s="63" t="str">
        <f t="shared" si="1"/>
        <v>59.18</v>
      </c>
      <c r="U45" s="62">
        <f t="shared" si="2"/>
        <v>4.013162777177318E-3</v>
      </c>
      <c r="V45" s="62">
        <f t="shared" si="3"/>
        <v>0</v>
      </c>
    </row>
    <row r="46" spans="1:22" x14ac:dyDescent="0.25">
      <c r="A46" s="67" t="s">
        <v>177</v>
      </c>
      <c r="B46" s="66"/>
      <c r="R46" s="61">
        <v>-2.98</v>
      </c>
      <c r="S46" s="61">
        <f t="shared" si="0"/>
        <v>59.19</v>
      </c>
      <c r="T46" s="63" t="str">
        <f t="shared" si="1"/>
        <v>59.19</v>
      </c>
      <c r="U46" s="62">
        <f t="shared" si="2"/>
        <v>4.1347615184896902E-3</v>
      </c>
      <c r="V46" s="62">
        <f t="shared" si="3"/>
        <v>0</v>
      </c>
    </row>
    <row r="47" spans="1:22" x14ac:dyDescent="0.25">
      <c r="A47" s="67" t="s">
        <v>176</v>
      </c>
      <c r="B47" s="66"/>
      <c r="R47" s="61">
        <v>-2.97</v>
      </c>
      <c r="S47" s="61">
        <f t="shared" si="0"/>
        <v>59.2</v>
      </c>
      <c r="T47" s="63" t="str">
        <f t="shared" si="1"/>
        <v>59.2</v>
      </c>
      <c r="U47" s="62">
        <f t="shared" si="2"/>
        <v>4.2596187157411119E-3</v>
      </c>
      <c r="V47" s="62">
        <f t="shared" si="3"/>
        <v>0</v>
      </c>
    </row>
    <row r="48" spans="1:22" x14ac:dyDescent="0.25">
      <c r="A48" s="67" t="s">
        <v>175</v>
      </c>
      <c r="B48" s="66"/>
      <c r="R48" s="61">
        <v>-2.96</v>
      </c>
      <c r="S48" s="61">
        <f t="shared" si="0"/>
        <v>59.22</v>
      </c>
      <c r="T48" s="63" t="str">
        <f t="shared" si="1"/>
        <v>59.22</v>
      </c>
      <c r="U48" s="62">
        <f t="shared" si="2"/>
        <v>4.38780741716812E-3</v>
      </c>
      <c r="V48" s="62">
        <f t="shared" si="3"/>
        <v>0</v>
      </c>
    </row>
    <row r="49" spans="1:22" x14ac:dyDescent="0.25">
      <c r="A49" s="67" t="s">
        <v>174</v>
      </c>
      <c r="B49" s="66"/>
      <c r="R49" s="61">
        <v>-2.95</v>
      </c>
      <c r="S49" s="61">
        <f t="shared" si="0"/>
        <v>59.23</v>
      </c>
      <c r="T49" s="63" t="str">
        <f t="shared" si="1"/>
        <v>59.23</v>
      </c>
      <c r="U49" s="62">
        <f t="shared" si="2"/>
        <v>4.519401858641285E-3</v>
      </c>
      <c r="V49" s="62">
        <f t="shared" si="3"/>
        <v>0</v>
      </c>
    </row>
    <row r="50" spans="1:22" x14ac:dyDescent="0.25">
      <c r="A50" s="67" t="s">
        <v>173</v>
      </c>
      <c r="B50" s="66"/>
      <c r="R50" s="61">
        <v>-2.94</v>
      </c>
      <c r="S50" s="61">
        <f t="shared" si="0"/>
        <v>59.24</v>
      </c>
      <c r="T50" s="63" t="str">
        <f t="shared" si="1"/>
        <v>59.24</v>
      </c>
      <c r="U50" s="62">
        <f t="shared" si="2"/>
        <v>4.654477469267968E-3</v>
      </c>
      <c r="V50" s="62">
        <f t="shared" si="3"/>
        <v>0</v>
      </c>
    </row>
    <row r="51" spans="1:22" x14ac:dyDescent="0.25">
      <c r="A51" s="67" t="s">
        <v>172</v>
      </c>
      <c r="B51" s="66"/>
      <c r="R51" s="61">
        <v>-2.93</v>
      </c>
      <c r="S51" s="61">
        <f t="shared" si="0"/>
        <v>59.25</v>
      </c>
      <c r="T51" s="63" t="str">
        <f t="shared" si="1"/>
        <v>59.25</v>
      </c>
      <c r="U51" s="62">
        <f t="shared" si="2"/>
        <v>4.7931108765578087E-3</v>
      </c>
      <c r="V51" s="62">
        <f t="shared" si="3"/>
        <v>0</v>
      </c>
    </row>
    <row r="52" spans="1:22" x14ac:dyDescent="0.25">
      <c r="A52" s="67" t="s">
        <v>171</v>
      </c>
      <c r="B52" s="66"/>
      <c r="R52" s="61">
        <v>-2.92</v>
      </c>
      <c r="S52" s="61">
        <f t="shared" si="0"/>
        <v>59.26</v>
      </c>
      <c r="T52" s="63" t="str">
        <f t="shared" si="1"/>
        <v>59.26</v>
      </c>
      <c r="U52" s="62">
        <f t="shared" si="2"/>
        <v>4.9353799111348804E-3</v>
      </c>
      <c r="V52" s="62">
        <f t="shared" si="3"/>
        <v>0</v>
      </c>
    </row>
    <row r="53" spans="1:22" x14ac:dyDescent="0.25">
      <c r="A53" s="67" t="s">
        <v>170</v>
      </c>
      <c r="B53" s="66"/>
      <c r="R53" s="61">
        <v>-2.91</v>
      </c>
      <c r="S53" s="61">
        <f t="shared" si="0"/>
        <v>59.27</v>
      </c>
      <c r="T53" s="63" t="str">
        <f t="shared" si="1"/>
        <v>59.27</v>
      </c>
      <c r="U53" s="62">
        <f t="shared" si="2"/>
        <v>5.0813636109798893E-3</v>
      </c>
      <c r="V53" s="62">
        <f t="shared" si="3"/>
        <v>0</v>
      </c>
    </row>
    <row r="54" spans="1:22" x14ac:dyDescent="0.25">
      <c r="A54" s="67" t="s">
        <v>169</v>
      </c>
      <c r="B54" s="66"/>
      <c r="R54" s="61">
        <v>-2.9</v>
      </c>
      <c r="S54" s="61">
        <f t="shared" si="0"/>
        <v>59.28</v>
      </c>
      <c r="T54" s="63" t="str">
        <f t="shared" si="1"/>
        <v>59.28</v>
      </c>
      <c r="U54" s="62">
        <f t="shared" si="2"/>
        <v>5.2311422251861027E-3</v>
      </c>
      <c r="V54" s="62">
        <f t="shared" si="3"/>
        <v>0</v>
      </c>
    </row>
    <row r="55" spans="1:22" x14ac:dyDescent="0.25">
      <c r="A55" s="67" t="s">
        <v>168</v>
      </c>
      <c r="B55" s="66"/>
      <c r="R55" s="61">
        <v>-2.89</v>
      </c>
      <c r="S55" s="61">
        <f t="shared" si="0"/>
        <v>59.29</v>
      </c>
      <c r="T55" s="63" t="str">
        <f t="shared" si="1"/>
        <v>59.29</v>
      </c>
      <c r="U55" s="62">
        <f t="shared" si="2"/>
        <v>5.3847972172119682E-3</v>
      </c>
      <c r="V55" s="62">
        <f t="shared" si="3"/>
        <v>0</v>
      </c>
    </row>
    <row r="56" spans="1:22" x14ac:dyDescent="0.25">
      <c r="A56" s="67" t="s">
        <v>167</v>
      </c>
      <c r="B56" s="66"/>
      <c r="R56" s="61">
        <v>-2.88</v>
      </c>
      <c r="S56" s="61">
        <f t="shared" si="0"/>
        <v>59.31</v>
      </c>
      <c r="T56" s="63" t="str">
        <f t="shared" si="1"/>
        <v>59.31</v>
      </c>
      <c r="U56" s="62">
        <f t="shared" si="2"/>
        <v>5.5424112676138578E-3</v>
      </c>
      <c r="V56" s="62">
        <f t="shared" si="3"/>
        <v>0</v>
      </c>
    </row>
    <row r="57" spans="1:22" x14ac:dyDescent="0.25">
      <c r="A57" s="67" t="s">
        <v>166</v>
      </c>
      <c r="B57" s="66"/>
      <c r="R57" s="61">
        <v>-2.87</v>
      </c>
      <c r="S57" s="61">
        <f t="shared" si="0"/>
        <v>59.32</v>
      </c>
      <c r="T57" s="63" t="str">
        <f t="shared" si="1"/>
        <v>59.32</v>
      </c>
      <c r="U57" s="62">
        <f t="shared" si="2"/>
        <v>5.7040682762417401E-3</v>
      </c>
      <c r="V57" s="62">
        <f t="shared" si="3"/>
        <v>0</v>
      </c>
    </row>
    <row r="58" spans="1:22" x14ac:dyDescent="0.25">
      <c r="A58" s="67" t="s">
        <v>165</v>
      </c>
      <c r="B58" s="66"/>
      <c r="R58" s="61">
        <v>-2.86</v>
      </c>
      <c r="S58" s="61">
        <f t="shared" si="0"/>
        <v>59.33</v>
      </c>
      <c r="T58" s="63" t="str">
        <f t="shared" si="1"/>
        <v>59.33</v>
      </c>
      <c r="U58" s="62">
        <f t="shared" si="2"/>
        <v>5.8698533638807905E-3</v>
      </c>
      <c r="V58" s="62">
        <f t="shared" si="3"/>
        <v>0</v>
      </c>
    </row>
    <row r="59" spans="1:22" x14ac:dyDescent="0.25">
      <c r="A59" s="67" t="s">
        <v>164</v>
      </c>
      <c r="B59" s="66"/>
      <c r="R59" s="61">
        <v>-2.85</v>
      </c>
      <c r="S59" s="61">
        <f t="shared" si="0"/>
        <v>59.34</v>
      </c>
      <c r="T59" s="63" t="str">
        <f t="shared" si="1"/>
        <v>59.34</v>
      </c>
      <c r="U59" s="62">
        <f t="shared" si="2"/>
        <v>6.0398528733216217E-3</v>
      </c>
      <c r="V59" s="62">
        <f t="shared" si="3"/>
        <v>0</v>
      </c>
    </row>
    <row r="60" spans="1:22" x14ac:dyDescent="0.25">
      <c r="A60" s="67" t="s">
        <v>163</v>
      </c>
      <c r="B60" s="66"/>
      <c r="R60" s="61">
        <v>-2.84</v>
      </c>
      <c r="S60" s="61">
        <f t="shared" si="0"/>
        <v>59.35</v>
      </c>
      <c r="T60" s="63" t="str">
        <f t="shared" si="1"/>
        <v>59.35</v>
      </c>
      <c r="U60" s="62">
        <f t="shared" si="2"/>
        <v>6.2141543698419673E-3</v>
      </c>
      <c r="V60" s="62">
        <f t="shared" si="3"/>
        <v>0</v>
      </c>
    </row>
    <row r="61" spans="1:22" x14ac:dyDescent="0.25">
      <c r="A61" s="67" t="s">
        <v>162</v>
      </c>
      <c r="B61" s="66"/>
      <c r="R61" s="61">
        <v>-2.83</v>
      </c>
      <c r="S61" s="61">
        <f t="shared" si="0"/>
        <v>59.36</v>
      </c>
      <c r="T61" s="63" t="str">
        <f t="shared" si="1"/>
        <v>59.36</v>
      </c>
      <c r="U61" s="62">
        <f t="shared" si="2"/>
        <v>6.3928466410822175E-3</v>
      </c>
      <c r="V61" s="62">
        <f t="shared" si="3"/>
        <v>0</v>
      </c>
    </row>
    <row r="62" spans="1:22" x14ac:dyDescent="0.25">
      <c r="A62" s="67" t="s">
        <v>161</v>
      </c>
      <c r="B62" s="66"/>
      <c r="R62" s="61">
        <v>-2.82</v>
      </c>
      <c r="S62" s="61">
        <f t="shared" si="0"/>
        <v>59.37</v>
      </c>
      <c r="T62" s="63" t="str">
        <f t="shared" si="1"/>
        <v>59.37</v>
      </c>
      <c r="U62" s="62">
        <f t="shared" si="2"/>
        <v>6.5760196962975437E-3</v>
      </c>
      <c r="V62" s="62">
        <f t="shared" si="3"/>
        <v>0</v>
      </c>
    </row>
    <row r="63" spans="1:22" x14ac:dyDescent="0.25">
      <c r="A63" s="67" t="s">
        <v>160</v>
      </c>
      <c r="B63" s="66"/>
      <c r="R63" s="61">
        <v>-2.81</v>
      </c>
      <c r="S63" s="61">
        <f t="shared" si="0"/>
        <v>59.39</v>
      </c>
      <c r="T63" s="63" t="str">
        <f t="shared" si="1"/>
        <v>59.39</v>
      </c>
      <c r="U63" s="62">
        <f t="shared" si="2"/>
        <v>6.7637647649688741E-3</v>
      </c>
      <c r="V63" s="62">
        <f t="shared" si="3"/>
        <v>0</v>
      </c>
    </row>
    <row r="64" spans="1:22" x14ac:dyDescent="0.25">
      <c r="A64" s="67" t="s">
        <v>159</v>
      </c>
      <c r="B64" s="66"/>
      <c r="R64" s="61">
        <v>-2.8</v>
      </c>
      <c r="S64" s="61">
        <f t="shared" si="0"/>
        <v>59.4</v>
      </c>
      <c r="T64" s="63" t="str">
        <f t="shared" si="1"/>
        <v>59.4</v>
      </c>
      <c r="U64" s="62">
        <f t="shared" si="2"/>
        <v>6.9561742947553554E-3</v>
      </c>
      <c r="V64" s="62">
        <f t="shared" si="3"/>
        <v>0</v>
      </c>
    </row>
    <row r="65" spans="1:22" x14ac:dyDescent="0.25">
      <c r="A65" s="67" t="s">
        <v>158</v>
      </c>
      <c r="B65" s="66"/>
      <c r="R65" s="61">
        <v>-2.79</v>
      </c>
      <c r="S65" s="61">
        <f t="shared" si="0"/>
        <v>59.41</v>
      </c>
      <c r="T65" s="63" t="str">
        <f t="shared" si="1"/>
        <v>59.41</v>
      </c>
      <c r="U65" s="62">
        <f t="shared" si="2"/>
        <v>7.1533419487703866E-3</v>
      </c>
      <c r="V65" s="62">
        <f t="shared" si="3"/>
        <v>0</v>
      </c>
    </row>
    <row r="66" spans="1:22" x14ac:dyDescent="0.25">
      <c r="A66" s="67" t="s">
        <v>157</v>
      </c>
      <c r="B66" s="66"/>
      <c r="R66" s="61">
        <v>-2.78</v>
      </c>
      <c r="S66" s="61">
        <f t="shared" si="0"/>
        <v>59.42</v>
      </c>
      <c r="T66" s="63" t="str">
        <f t="shared" si="1"/>
        <v>59.42</v>
      </c>
      <c r="U66" s="62">
        <f t="shared" si="2"/>
        <v>7.3553626021639271E-3</v>
      </c>
      <c r="V66" s="62">
        <f t="shared" si="3"/>
        <v>0</v>
      </c>
    </row>
    <row r="67" spans="1:22" x14ac:dyDescent="0.25">
      <c r="A67" s="67" t="s">
        <v>156</v>
      </c>
      <c r="B67" s="66"/>
      <c r="R67" s="61">
        <v>-2.77</v>
      </c>
      <c r="S67" s="61">
        <f t="shared" si="0"/>
        <v>59.43</v>
      </c>
      <c r="T67" s="63" t="str">
        <f t="shared" si="1"/>
        <v>59.43</v>
      </c>
      <c r="U67" s="62">
        <f t="shared" si="2"/>
        <v>7.5623323379930404E-3</v>
      </c>
      <c r="V67" s="62">
        <f t="shared" si="3"/>
        <v>0</v>
      </c>
    </row>
    <row r="68" spans="1:22" x14ac:dyDescent="0.25">
      <c r="A68" s="67" t="s">
        <v>155</v>
      </c>
      <c r="B68" s="66"/>
      <c r="R68" s="61">
        <v>-2.76</v>
      </c>
      <c r="S68" s="61">
        <f t="shared" si="0"/>
        <v>59.44</v>
      </c>
      <c r="T68" s="63" t="str">
        <f t="shared" si="1"/>
        <v>59.44</v>
      </c>
      <c r="U68" s="62">
        <f t="shared" si="2"/>
        <v>7.7743484423634076E-3</v>
      </c>
      <c r="V68" s="62">
        <f t="shared" si="3"/>
        <v>0</v>
      </c>
    </row>
    <row r="69" spans="1:22" x14ac:dyDescent="0.25">
      <c r="A69" s="67" t="s">
        <v>154</v>
      </c>
      <c r="B69" s="66"/>
      <c r="R69" s="61">
        <v>-2.75</v>
      </c>
      <c r="S69" s="61">
        <f t="shared" si="0"/>
        <v>59.45</v>
      </c>
      <c r="T69" s="63" t="str">
        <f t="shared" si="1"/>
        <v>59.45</v>
      </c>
      <c r="U69" s="62">
        <f t="shared" si="2"/>
        <v>7.9915093988237682E-3</v>
      </c>
      <c r="V69" s="62">
        <f t="shared" si="3"/>
        <v>0</v>
      </c>
    </row>
    <row r="70" spans="1:22" x14ac:dyDescent="0.25">
      <c r="A70" s="67" t="s">
        <v>153</v>
      </c>
      <c r="B70" s="66"/>
      <c r="R70" s="61">
        <v>-2.74</v>
      </c>
      <c r="S70" s="61">
        <f t="shared" si="0"/>
        <v>59.47</v>
      </c>
      <c r="T70" s="63" t="str">
        <f t="shared" si="1"/>
        <v>59.47</v>
      </c>
      <c r="U70" s="62">
        <f t="shared" si="2"/>
        <v>8.2139148819960969E-3</v>
      </c>
      <c r="V70" s="62">
        <f t="shared" si="3"/>
        <v>0</v>
      </c>
    </row>
    <row r="71" spans="1:22" x14ac:dyDescent="0.25">
      <c r="A71" s="67" t="s">
        <v>152</v>
      </c>
      <c r="B71" s="66"/>
      <c r="R71" s="61">
        <v>-2.73</v>
      </c>
      <c r="S71" s="61">
        <f t="shared" si="0"/>
        <v>59.48</v>
      </c>
      <c r="T71" s="63" t="str">
        <f t="shared" si="1"/>
        <v>59.48</v>
      </c>
      <c r="U71" s="62">
        <f t="shared" si="2"/>
        <v>8.4416657504235992E-3</v>
      </c>
      <c r="V71" s="62">
        <f t="shared" si="3"/>
        <v>0</v>
      </c>
    </row>
    <row r="72" spans="1:22" x14ac:dyDescent="0.25">
      <c r="A72" s="67" t="s">
        <v>151</v>
      </c>
      <c r="B72" s="66"/>
      <c r="R72" s="61">
        <v>-2.72</v>
      </c>
      <c r="S72" s="61">
        <f t="shared" si="0"/>
        <v>59.49</v>
      </c>
      <c r="T72" s="63" t="str">
        <f t="shared" si="1"/>
        <v>59.49</v>
      </c>
      <c r="U72" s="62">
        <f t="shared" si="2"/>
        <v>8.674864038619232E-3</v>
      </c>
      <c r="V72" s="62">
        <f t="shared" si="3"/>
        <v>0</v>
      </c>
    </row>
    <row r="73" spans="1:22" x14ac:dyDescent="0.25">
      <c r="A73" s="67" t="s">
        <v>150</v>
      </c>
      <c r="B73" s="66"/>
      <c r="R73" s="61">
        <v>-2.71</v>
      </c>
      <c r="S73" s="61">
        <f t="shared" si="0"/>
        <v>59.5</v>
      </c>
      <c r="T73" s="63" t="str">
        <f t="shared" si="1"/>
        <v>59.5</v>
      </c>
      <c r="U73" s="62">
        <f t="shared" si="2"/>
        <v>8.913612948297369E-3</v>
      </c>
      <c r="V73" s="62">
        <f t="shared" si="3"/>
        <v>0</v>
      </c>
    </row>
    <row r="74" spans="1:22" x14ac:dyDescent="0.25">
      <c r="A74" s="67" t="s">
        <v>149</v>
      </c>
      <c r="B74" s="66"/>
      <c r="R74" s="61">
        <v>-2.7</v>
      </c>
      <c r="S74" s="61">
        <f t="shared" si="0"/>
        <v>59.51</v>
      </c>
      <c r="T74" s="63" t="str">
        <f t="shared" si="1"/>
        <v>59.51</v>
      </c>
      <c r="U74" s="62">
        <f t="shared" si="2"/>
        <v>9.158016838771061E-3</v>
      </c>
      <c r="V74" s="62">
        <f t="shared" si="3"/>
        <v>0</v>
      </c>
    </row>
    <row r="75" spans="1:22" x14ac:dyDescent="0.25">
      <c r="A75" s="67" t="s">
        <v>148</v>
      </c>
      <c r="B75" s="66"/>
      <c r="R75" s="61">
        <v>-2.69</v>
      </c>
      <c r="S75" s="61">
        <f t="shared" si="0"/>
        <v>59.52</v>
      </c>
      <c r="T75" s="63" t="str">
        <f t="shared" si="1"/>
        <v>59.52</v>
      </c>
      <c r="U75" s="62">
        <f t="shared" si="2"/>
        <v>9.4081812164980207E-3</v>
      </c>
      <c r="V75" s="62">
        <f t="shared" si="3"/>
        <v>0</v>
      </c>
    </row>
    <row r="76" spans="1:22" x14ac:dyDescent="0.25">
      <c r="A76" s="67" t="s">
        <v>147</v>
      </c>
      <c r="B76" s="66"/>
      <c r="R76" s="61">
        <v>-2.68</v>
      </c>
      <c r="S76" s="61">
        <f t="shared" si="0"/>
        <v>59.53</v>
      </c>
      <c r="T76" s="63" t="str">
        <f t="shared" si="1"/>
        <v>59.53</v>
      </c>
      <c r="U76" s="62">
        <f t="shared" si="2"/>
        <v>9.6642127237579027E-3</v>
      </c>
      <c r="V76" s="62">
        <f t="shared" si="3"/>
        <v>0</v>
      </c>
    </row>
    <row r="77" spans="1:22" x14ac:dyDescent="0.25">
      <c r="A77" s="67" t="s">
        <v>146</v>
      </c>
      <c r="B77" s="66"/>
      <c r="R77" s="61">
        <v>-2.67</v>
      </c>
      <c r="S77" s="61">
        <f t="shared" si="0"/>
        <v>59.55</v>
      </c>
      <c r="T77" s="63" t="str">
        <f t="shared" si="1"/>
        <v>59.55</v>
      </c>
      <c r="U77" s="62">
        <f t="shared" si="2"/>
        <v>9.9262191264443099E-3</v>
      </c>
      <c r="V77" s="62">
        <f t="shared" si="3"/>
        <v>0</v>
      </c>
    </row>
    <row r="78" spans="1:22" x14ac:dyDescent="0.25">
      <c r="A78" s="67" t="s">
        <v>145</v>
      </c>
      <c r="B78" s="66"/>
      <c r="R78" s="61">
        <v>-2.66</v>
      </c>
      <c r="S78" s="61">
        <f t="shared" si="0"/>
        <v>59.56</v>
      </c>
      <c r="T78" s="63" t="str">
        <f t="shared" si="1"/>
        <v>59.56</v>
      </c>
      <c r="U78" s="62">
        <f t="shared" si="2"/>
        <v>1.0194309300954378E-2</v>
      </c>
      <c r="V78" s="62">
        <f t="shared" si="3"/>
        <v>0</v>
      </c>
    </row>
    <row r="79" spans="1:22" x14ac:dyDescent="0.25">
      <c r="A79" s="67" t="s">
        <v>144</v>
      </c>
      <c r="B79" s="66"/>
      <c r="R79" s="61">
        <v>-2.65</v>
      </c>
      <c r="S79" s="61">
        <f t="shared" si="0"/>
        <v>59.57</v>
      </c>
      <c r="T79" s="63" t="str">
        <f t="shared" si="1"/>
        <v>59.57</v>
      </c>
      <c r="U79" s="62">
        <f t="shared" si="2"/>
        <v>1.0468593220159762E-2</v>
      </c>
      <c r="V79" s="62">
        <f t="shared" si="3"/>
        <v>0</v>
      </c>
    </row>
    <row r="80" spans="1:22" x14ac:dyDescent="0.25">
      <c r="A80" s="67" t="s">
        <v>143</v>
      </c>
      <c r="B80" s="66"/>
      <c r="R80" s="61">
        <v>-2.64</v>
      </c>
      <c r="S80" s="61">
        <f t="shared" si="0"/>
        <v>59.58</v>
      </c>
      <c r="T80" s="63" t="str">
        <f t="shared" si="1"/>
        <v>59.58</v>
      </c>
      <c r="U80" s="62">
        <f t="shared" si="2"/>
        <v>1.0749181938442275E-2</v>
      </c>
      <c r="V80" s="62">
        <f t="shared" si="3"/>
        <v>0</v>
      </c>
    </row>
    <row r="81" spans="1:22" x14ac:dyDescent="0.25">
      <c r="A81" s="67" t="s">
        <v>142</v>
      </c>
      <c r="B81" s="66"/>
      <c r="R81" s="61">
        <v>-2.63</v>
      </c>
      <c r="S81" s="61">
        <f t="shared" si="0"/>
        <v>59.59</v>
      </c>
      <c r="T81" s="63" t="str">
        <f t="shared" si="1"/>
        <v>59.59</v>
      </c>
      <c r="U81" s="62">
        <f t="shared" si="2"/>
        <v>1.1036187575778334E-2</v>
      </c>
      <c r="V81" s="62">
        <f t="shared" si="3"/>
        <v>0</v>
      </c>
    </row>
    <row r="82" spans="1:22" x14ac:dyDescent="0.25">
      <c r="A82" s="67" t="s">
        <v>141</v>
      </c>
      <c r="B82" s="66"/>
      <c r="R82" s="61">
        <v>-2.62</v>
      </c>
      <c r="S82" s="61">
        <f t="shared" si="0"/>
        <v>59.6</v>
      </c>
      <c r="T82" s="63" t="str">
        <f t="shared" si="1"/>
        <v>59.6</v>
      </c>
      <c r="U82" s="62">
        <f t="shared" si="2"/>
        <v>1.1329723300856008E-2</v>
      </c>
      <c r="V82" s="62">
        <f t="shared" si="3"/>
        <v>0</v>
      </c>
    </row>
    <row r="83" spans="1:22" x14ac:dyDescent="0.25">
      <c r="A83" s="67" t="s">
        <v>140</v>
      </c>
      <c r="B83" s="66"/>
      <c r="R83" s="61">
        <v>-2.61</v>
      </c>
      <c r="S83" s="61">
        <f t="shared" si="0"/>
        <v>59.61</v>
      </c>
      <c r="T83" s="63" t="str">
        <f t="shared" si="1"/>
        <v>59.61</v>
      </c>
      <c r="U83" s="62">
        <f t="shared" si="2"/>
        <v>1.1629903313209334E-2</v>
      </c>
      <c r="V83" s="62">
        <f t="shared" si="3"/>
        <v>0</v>
      </c>
    </row>
    <row r="84" spans="1:22" x14ac:dyDescent="0.25">
      <c r="A84" s="67" t="s">
        <v>139</v>
      </c>
      <c r="B84" s="66"/>
      <c r="R84" s="61">
        <v>-2.6</v>
      </c>
      <c r="S84" s="61">
        <f t="shared" si="0"/>
        <v>59.62</v>
      </c>
      <c r="T84" s="63" t="str">
        <f t="shared" si="1"/>
        <v>59.62</v>
      </c>
      <c r="U84" s="62">
        <f t="shared" si="2"/>
        <v>1.1936842824354097E-2</v>
      </c>
      <c r="V84" s="62">
        <f t="shared" si="3"/>
        <v>0</v>
      </c>
    </row>
    <row r="85" spans="1:22" x14ac:dyDescent="0.25">
      <c r="A85" s="67" t="s">
        <v>138</v>
      </c>
      <c r="B85" s="66"/>
      <c r="R85" s="61">
        <v>-2.59</v>
      </c>
      <c r="S85" s="61">
        <f t="shared" si="0"/>
        <v>59.64</v>
      </c>
      <c r="T85" s="63" t="str">
        <f t="shared" si="1"/>
        <v>59.64</v>
      </c>
      <c r="U85" s="62">
        <f t="shared" si="2"/>
        <v>1.2250658037910523E-2</v>
      </c>
      <c r="V85" s="62">
        <f t="shared" si="3"/>
        <v>0</v>
      </c>
    </row>
    <row r="86" spans="1:22" x14ac:dyDescent="0.25">
      <c r="A86" s="67" t="s">
        <v>137</v>
      </c>
      <c r="B86" s="66"/>
      <c r="R86" s="61">
        <v>-2.58</v>
      </c>
      <c r="S86" s="61">
        <f t="shared" si="0"/>
        <v>59.65</v>
      </c>
      <c r="T86" s="63" t="str">
        <f t="shared" si="1"/>
        <v>59.65</v>
      </c>
      <c r="U86" s="62">
        <f t="shared" si="2"/>
        <v>1.2571466128697504E-2</v>
      </c>
      <c r="V86" s="62">
        <f t="shared" si="3"/>
        <v>0</v>
      </c>
    </row>
    <row r="87" spans="1:22" x14ac:dyDescent="0.25">
      <c r="A87" s="67" t="s">
        <v>136</v>
      </c>
      <c r="B87" s="66"/>
      <c r="R87" s="61">
        <v>-2.57</v>
      </c>
      <c r="S87" s="61">
        <f t="shared" si="0"/>
        <v>59.66</v>
      </c>
      <c r="T87" s="63" t="str">
        <f t="shared" si="1"/>
        <v>59.66</v>
      </c>
      <c r="U87" s="62">
        <f t="shared" si="2"/>
        <v>1.2899385220784579E-2</v>
      </c>
      <c r="V87" s="62">
        <f t="shared" si="3"/>
        <v>0</v>
      </c>
    </row>
    <row r="88" spans="1:22" x14ac:dyDescent="0.25">
      <c r="A88" s="67" t="s">
        <v>135</v>
      </c>
      <c r="B88" s="66"/>
      <c r="R88" s="61">
        <v>-2.56</v>
      </c>
      <c r="S88" s="61">
        <f t="shared" ref="S88:S151" si="4">ROUND(R88*$E$4/SQRT($E$6)+$E$5,2)</f>
        <v>59.67</v>
      </c>
      <c r="T88" s="63" t="str">
        <f t="shared" ref="T88:T151" si="5">CONCATENATE(S88)</f>
        <v>59.67</v>
      </c>
      <c r="U88" s="62">
        <f t="shared" ref="U88:U151" si="6">IF(OR(S88&lt;$G$7,S88&gt;$I$7),0,(EXP(-0.5*R88^2))/($E$4*(1/SQRT($E$6))*SQRT(2*PI())))</f>
        <v>1.3234534364486955E-2</v>
      </c>
      <c r="V88" s="62">
        <f t="shared" ref="V88:V151" si="7">IF(AND(S88&gt;=$G$7,S88&lt;=$I$7),0,(EXP(-0.5*R88^2))/($E$4*(1/SQRT($E$6))*SQRT(2*PI())))</f>
        <v>0</v>
      </c>
    </row>
    <row r="89" spans="1:22" x14ac:dyDescent="0.25">
      <c r="A89" s="67" t="s">
        <v>134</v>
      </c>
      <c r="B89" s="66"/>
      <c r="R89" s="61">
        <v>-2.5499999999999998</v>
      </c>
      <c r="S89" s="61">
        <f t="shared" si="4"/>
        <v>59.68</v>
      </c>
      <c r="T89" s="63" t="str">
        <f t="shared" si="5"/>
        <v>59.68</v>
      </c>
      <c r="U89" s="62">
        <f t="shared" si="6"/>
        <v>1.3577033512290513E-2</v>
      </c>
      <c r="V89" s="62">
        <f t="shared" si="7"/>
        <v>0</v>
      </c>
    </row>
    <row r="90" spans="1:22" x14ac:dyDescent="0.25">
      <c r="A90" s="67" t="s">
        <v>133</v>
      </c>
      <c r="B90" s="66"/>
      <c r="R90" s="61">
        <v>-2.54</v>
      </c>
      <c r="S90" s="61">
        <f t="shared" si="4"/>
        <v>59.69</v>
      </c>
      <c r="T90" s="63" t="str">
        <f t="shared" si="5"/>
        <v>59.69</v>
      </c>
      <c r="U90" s="62">
        <f t="shared" si="6"/>
        <v>1.3927003493692906E-2</v>
      </c>
      <c r="V90" s="62">
        <f t="shared" si="7"/>
        <v>0</v>
      </c>
    </row>
    <row r="91" spans="1:22" x14ac:dyDescent="0.25">
      <c r="A91" s="67" t="s">
        <v>132</v>
      </c>
      <c r="B91" s="66"/>
      <c r="R91" s="61">
        <v>-2.5299999999999998</v>
      </c>
      <c r="S91" s="61">
        <f t="shared" si="4"/>
        <v>59.7</v>
      </c>
      <c r="T91" s="63" t="str">
        <f t="shared" si="5"/>
        <v>59.7</v>
      </c>
      <c r="U91" s="62">
        <f t="shared" si="6"/>
        <v>1.4284565988948419E-2</v>
      </c>
      <c r="V91" s="62">
        <f t="shared" si="7"/>
        <v>0</v>
      </c>
    </row>
    <row r="92" spans="1:22" x14ac:dyDescent="0.25">
      <c r="A92" s="67" t="s">
        <v>131</v>
      </c>
      <c r="B92" s="66"/>
      <c r="R92" s="61">
        <v>-2.52</v>
      </c>
      <c r="S92" s="61">
        <f t="shared" si="4"/>
        <v>59.72</v>
      </c>
      <c r="T92" s="63" t="str">
        <f t="shared" si="5"/>
        <v>59.72</v>
      </c>
      <c r="U92" s="62">
        <f t="shared" si="6"/>
        <v>1.4649843501703761E-2</v>
      </c>
      <c r="V92" s="62">
        <f t="shared" si="7"/>
        <v>0</v>
      </c>
    </row>
    <row r="93" spans="1:22" x14ac:dyDescent="0.25">
      <c r="A93" s="67" t="s">
        <v>130</v>
      </c>
      <c r="B93" s="66"/>
      <c r="R93" s="61">
        <v>-2.5099999999999998</v>
      </c>
      <c r="S93" s="61">
        <f t="shared" si="4"/>
        <v>59.73</v>
      </c>
      <c r="T93" s="63" t="str">
        <f t="shared" si="5"/>
        <v>59.73</v>
      </c>
      <c r="U93" s="62">
        <f t="shared" si="6"/>
        <v>1.5022959330513161E-2</v>
      </c>
      <c r="V93" s="62">
        <f t="shared" si="7"/>
        <v>0</v>
      </c>
    </row>
    <row r="94" spans="1:22" x14ac:dyDescent="0.25">
      <c r="A94" s="67" t="s">
        <v>129</v>
      </c>
      <c r="B94" s="66"/>
      <c r="R94" s="61">
        <v>-2.5</v>
      </c>
      <c r="S94" s="61">
        <f t="shared" si="4"/>
        <v>59.74</v>
      </c>
      <c r="T94" s="63" t="str">
        <f t="shared" si="5"/>
        <v>59.74</v>
      </c>
      <c r="U94" s="62">
        <f t="shared" si="6"/>
        <v>1.540403753922092E-2</v>
      </c>
      <c r="V94" s="62">
        <f t="shared" si="7"/>
        <v>0</v>
      </c>
    </row>
    <row r="95" spans="1:22" x14ac:dyDescent="0.25">
      <c r="A95" s="67" t="s">
        <v>128</v>
      </c>
      <c r="B95" s="66"/>
      <c r="R95" s="61">
        <v>-2.4900000000000002</v>
      </c>
      <c r="S95" s="61">
        <f t="shared" si="4"/>
        <v>59.75</v>
      </c>
      <c r="T95" s="63" t="str">
        <f t="shared" si="5"/>
        <v>59.75</v>
      </c>
      <c r="U95" s="62">
        <f t="shared" si="6"/>
        <v>1.5793202926200973E-2</v>
      </c>
      <c r="V95" s="62">
        <f t="shared" si="7"/>
        <v>0</v>
      </c>
    </row>
    <row r="96" spans="1:22" x14ac:dyDescent="0.25">
      <c r="A96" s="67" t="s">
        <v>127</v>
      </c>
      <c r="B96" s="66"/>
      <c r="R96" s="61">
        <v>-2.48</v>
      </c>
      <c r="S96" s="61">
        <f t="shared" si="4"/>
        <v>59.76</v>
      </c>
      <c r="T96" s="63" t="str">
        <f t="shared" si="5"/>
        <v>59.76</v>
      </c>
      <c r="U96" s="62">
        <f t="shared" si="6"/>
        <v>1.6190580992442506E-2</v>
      </c>
      <c r="V96" s="62">
        <f t="shared" si="7"/>
        <v>0</v>
      </c>
    </row>
    <row r="97" spans="1:22" x14ac:dyDescent="0.25">
      <c r="A97" s="67" t="s">
        <v>126</v>
      </c>
      <c r="B97" s="66"/>
      <c r="R97" s="61">
        <v>-2.4700000000000002</v>
      </c>
      <c r="S97" s="61">
        <f t="shared" si="4"/>
        <v>59.77</v>
      </c>
      <c r="T97" s="63" t="str">
        <f t="shared" si="5"/>
        <v>59.77</v>
      </c>
      <c r="U97" s="62">
        <f t="shared" si="6"/>
        <v>1.6596297908472061E-2</v>
      </c>
      <c r="V97" s="62">
        <f t="shared" si="7"/>
        <v>0</v>
      </c>
    </row>
    <row r="98" spans="1:22" x14ac:dyDescent="0.25">
      <c r="A98" s="67" t="s">
        <v>125</v>
      </c>
      <c r="B98" s="66"/>
      <c r="R98" s="61">
        <v>-2.46</v>
      </c>
      <c r="S98" s="61">
        <f t="shared" si="4"/>
        <v>59.78</v>
      </c>
      <c r="T98" s="63" t="str">
        <f t="shared" si="5"/>
        <v>59.78</v>
      </c>
      <c r="U98" s="62">
        <f t="shared" si="6"/>
        <v>1.7010480480102837E-2</v>
      </c>
      <c r="V98" s="62">
        <f t="shared" si="7"/>
        <v>0</v>
      </c>
    </row>
    <row r="99" spans="1:22" x14ac:dyDescent="0.25">
      <c r="A99" s="67" t="s">
        <v>124</v>
      </c>
      <c r="B99" s="66"/>
      <c r="R99" s="61">
        <v>-2.4500000000000002</v>
      </c>
      <c r="S99" s="61">
        <f t="shared" si="4"/>
        <v>59.8</v>
      </c>
      <c r="T99" s="63" t="str">
        <f t="shared" si="5"/>
        <v>59.8</v>
      </c>
      <c r="U99" s="62">
        <f t="shared" si="6"/>
        <v>1.7433256113002244E-2</v>
      </c>
      <c r="V99" s="62">
        <f t="shared" si="7"/>
        <v>0</v>
      </c>
    </row>
    <row r="100" spans="1:22" x14ac:dyDescent="0.25">
      <c r="A100" s="67" t="s">
        <v>123</v>
      </c>
      <c r="B100" s="66"/>
      <c r="R100" s="61">
        <v>-2.44</v>
      </c>
      <c r="S100" s="61">
        <f t="shared" si="4"/>
        <v>59.81</v>
      </c>
      <c r="T100" s="63" t="str">
        <f t="shared" si="5"/>
        <v>59.81</v>
      </c>
      <c r="U100" s="62">
        <f t="shared" si="6"/>
        <v>1.7864752776070005E-2</v>
      </c>
      <c r="V100" s="62">
        <f t="shared" si="7"/>
        <v>0</v>
      </c>
    </row>
    <row r="101" spans="1:22" x14ac:dyDescent="0.25">
      <c r="A101" s="67" t="s">
        <v>122</v>
      </c>
      <c r="B101" s="66"/>
      <c r="R101" s="61">
        <v>-2.4300000000000002</v>
      </c>
      <c r="S101" s="61">
        <f t="shared" si="4"/>
        <v>59.82</v>
      </c>
      <c r="T101" s="63" t="str">
        <f t="shared" si="5"/>
        <v>59.82</v>
      </c>
      <c r="U101" s="62">
        <f t="shared" si="6"/>
        <v>1.830509896361885E-2</v>
      </c>
      <c r="V101" s="62">
        <f t="shared" si="7"/>
        <v>0</v>
      </c>
    </row>
    <row r="102" spans="1:22" x14ac:dyDescent="0.25">
      <c r="A102" s="67" t="s">
        <v>121</v>
      </c>
      <c r="B102" s="66"/>
      <c r="R102" s="61">
        <v>-2.42</v>
      </c>
      <c r="S102" s="61">
        <f t="shared" si="4"/>
        <v>59.83</v>
      </c>
      <c r="T102" s="63" t="str">
        <f t="shared" si="5"/>
        <v>59.83</v>
      </c>
      <c r="U102" s="62">
        <f t="shared" si="6"/>
        <v>1.8754423656351629E-2</v>
      </c>
      <c r="V102" s="62">
        <f t="shared" si="7"/>
        <v>0</v>
      </c>
    </row>
    <row r="103" spans="1:22" x14ac:dyDescent="0.25">
      <c r="A103" s="67" t="s">
        <v>120</v>
      </c>
      <c r="B103" s="66"/>
      <c r="R103" s="61">
        <v>-2.41</v>
      </c>
      <c r="S103" s="61">
        <f t="shared" si="4"/>
        <v>59.84</v>
      </c>
      <c r="T103" s="63" t="str">
        <f t="shared" si="5"/>
        <v>59.84</v>
      </c>
      <c r="U103" s="62">
        <f t="shared" si="6"/>
        <v>1.9212856281128142E-2</v>
      </c>
      <c r="V103" s="62">
        <f t="shared" si="7"/>
        <v>0</v>
      </c>
    </row>
    <row r="104" spans="1:22" x14ac:dyDescent="0.25">
      <c r="A104" s="67" t="s">
        <v>119</v>
      </c>
      <c r="B104" s="66"/>
      <c r="R104" s="61">
        <v>-2.4</v>
      </c>
      <c r="S104" s="61">
        <f t="shared" si="4"/>
        <v>59.85</v>
      </c>
      <c r="T104" s="63" t="str">
        <f t="shared" si="5"/>
        <v>59.85</v>
      </c>
      <c r="U104" s="62">
        <f t="shared" si="6"/>
        <v>1.9680526669516803E-2</v>
      </c>
      <c r="V104" s="62">
        <f t="shared" si="7"/>
        <v>0</v>
      </c>
    </row>
    <row r="105" spans="1:22" x14ac:dyDescent="0.25">
      <c r="A105" s="67" t="s">
        <v>118</v>
      </c>
      <c r="B105" s="66"/>
      <c r="R105" s="61">
        <v>-2.39</v>
      </c>
      <c r="S105" s="61">
        <f t="shared" si="4"/>
        <v>59.86</v>
      </c>
      <c r="T105" s="63" t="str">
        <f t="shared" si="5"/>
        <v>59.86</v>
      </c>
      <c r="U105" s="62">
        <f t="shared" si="6"/>
        <v>2.015756501512608E-2</v>
      </c>
      <c r="V105" s="62">
        <f t="shared" si="7"/>
        <v>0</v>
      </c>
    </row>
    <row r="106" spans="1:22" x14ac:dyDescent="0.25">
      <c r="A106" s="67" t="s">
        <v>117</v>
      </c>
      <c r="B106" s="66"/>
      <c r="R106" s="61">
        <v>-2.38</v>
      </c>
      <c r="S106" s="61">
        <f t="shared" si="4"/>
        <v>59.88</v>
      </c>
      <c r="T106" s="63" t="str">
        <f t="shared" si="5"/>
        <v>59.88</v>
      </c>
      <c r="U106" s="62">
        <f t="shared" si="6"/>
        <v>2.0644101829712158E-2</v>
      </c>
      <c r="V106" s="62">
        <f t="shared" si="7"/>
        <v>0</v>
      </c>
    </row>
    <row r="107" spans="1:22" x14ac:dyDescent="0.25">
      <c r="A107" s="67" t="s">
        <v>116</v>
      </c>
      <c r="B107" s="66"/>
      <c r="R107" s="61">
        <v>-2.37</v>
      </c>
      <c r="S107" s="61">
        <f t="shared" si="4"/>
        <v>59.89</v>
      </c>
      <c r="T107" s="63" t="str">
        <f t="shared" si="5"/>
        <v>59.89</v>
      </c>
      <c r="U107" s="62">
        <f t="shared" si="6"/>
        <v>2.114026789805928E-2</v>
      </c>
      <c r="V107" s="62">
        <f t="shared" si="7"/>
        <v>0</v>
      </c>
    </row>
    <row r="108" spans="1:22" x14ac:dyDescent="0.25">
      <c r="A108" s="67" t="s">
        <v>115</v>
      </c>
      <c r="B108" s="66"/>
      <c r="R108" s="61">
        <v>-2.36</v>
      </c>
      <c r="S108" s="61">
        <f t="shared" si="4"/>
        <v>59.9</v>
      </c>
      <c r="T108" s="63" t="str">
        <f t="shared" si="5"/>
        <v>59.9</v>
      </c>
      <c r="U108" s="62">
        <f t="shared" si="6"/>
        <v>2.1646194231630889E-2</v>
      </c>
      <c r="V108" s="62">
        <f t="shared" si="7"/>
        <v>0</v>
      </c>
    </row>
    <row r="109" spans="1:22" x14ac:dyDescent="0.25">
      <c r="A109" s="67" t="s">
        <v>114</v>
      </c>
      <c r="B109" s="66"/>
      <c r="R109" s="61">
        <v>-2.35</v>
      </c>
      <c r="S109" s="61">
        <f t="shared" si="4"/>
        <v>59.91</v>
      </c>
      <c r="T109" s="63" t="str">
        <f t="shared" si="5"/>
        <v>59.91</v>
      </c>
      <c r="U109" s="62">
        <f t="shared" si="6"/>
        <v>2.2162012020989542E-2</v>
      </c>
      <c r="V109" s="62">
        <f t="shared" si="7"/>
        <v>0</v>
      </c>
    </row>
    <row r="110" spans="1:22" x14ac:dyDescent="0.25">
      <c r="A110" s="67" t="s">
        <v>113</v>
      </c>
      <c r="B110" s="66"/>
      <c r="R110" s="61">
        <v>-2.34</v>
      </c>
      <c r="S110" s="61">
        <f t="shared" si="4"/>
        <v>59.92</v>
      </c>
      <c r="T110" s="63" t="str">
        <f t="shared" si="5"/>
        <v>59.92</v>
      </c>
      <c r="U110" s="62">
        <f t="shared" si="6"/>
        <v>2.268785258698542E-2</v>
      </c>
      <c r="V110" s="62">
        <f t="shared" si="7"/>
        <v>0</v>
      </c>
    </row>
    <row r="111" spans="1:22" x14ac:dyDescent="0.25">
      <c r="A111" s="67" t="s">
        <v>112</v>
      </c>
      <c r="B111" s="66"/>
      <c r="R111" s="61">
        <v>-2.33</v>
      </c>
      <c r="S111" s="61">
        <f t="shared" si="4"/>
        <v>59.93</v>
      </c>
      <c r="T111" s="63" t="str">
        <f t="shared" si="5"/>
        <v>59.93</v>
      </c>
      <c r="U111" s="62">
        <f t="shared" si="6"/>
        <v>2.3223847330712984E-2</v>
      </c>
      <c r="V111" s="62">
        <f t="shared" si="7"/>
        <v>0</v>
      </c>
    </row>
    <row r="112" spans="1:22" x14ac:dyDescent="0.25">
      <c r="A112" s="67" t="s">
        <v>111</v>
      </c>
      <c r="B112" s="66"/>
      <c r="R112" s="61">
        <v>-2.3199999999999998</v>
      </c>
      <c r="S112" s="61">
        <f t="shared" si="4"/>
        <v>59.94</v>
      </c>
      <c r="T112" s="63" t="str">
        <f t="shared" si="5"/>
        <v>59.94</v>
      </c>
      <c r="U112" s="62">
        <f t="shared" si="6"/>
        <v>2.3770127682237532E-2</v>
      </c>
      <c r="V112" s="62">
        <f t="shared" si="7"/>
        <v>0</v>
      </c>
    </row>
    <row r="113" spans="1:22" x14ac:dyDescent="0.25">
      <c r="A113" s="67" t="s">
        <v>110</v>
      </c>
      <c r="B113" s="66"/>
      <c r="R113" s="61">
        <v>-2.31</v>
      </c>
      <c r="S113" s="61">
        <f t="shared" si="4"/>
        <v>59.95</v>
      </c>
      <c r="T113" s="63" t="str">
        <f t="shared" si="5"/>
        <v>59.95</v>
      </c>
      <c r="U113" s="62">
        <f t="shared" si="6"/>
        <v>2.4326825048092835E-2</v>
      </c>
      <c r="V113" s="62">
        <f t="shared" si="7"/>
        <v>0</v>
      </c>
    </row>
    <row r="114" spans="1:22" x14ac:dyDescent="0.25">
      <c r="A114" s="67" t="s">
        <v>109</v>
      </c>
      <c r="B114" s="66"/>
      <c r="R114" s="61">
        <v>-2.2999999999999998</v>
      </c>
      <c r="S114" s="61">
        <f t="shared" si="4"/>
        <v>59.97</v>
      </c>
      <c r="T114" s="63" t="str">
        <f t="shared" si="5"/>
        <v>59.97</v>
      </c>
      <c r="U114" s="62">
        <f t="shared" si="6"/>
        <v>2.4894070757553347E-2</v>
      </c>
      <c r="V114" s="62">
        <f t="shared" si="7"/>
        <v>0</v>
      </c>
    </row>
    <row r="115" spans="1:22" x14ac:dyDescent="0.25">
      <c r="A115" s="67" t="s">
        <v>108</v>
      </c>
      <c r="B115" s="66"/>
      <c r="R115" s="61">
        <v>-2.29</v>
      </c>
      <c r="S115" s="61">
        <f t="shared" si="4"/>
        <v>59.98</v>
      </c>
      <c r="T115" s="63" t="str">
        <f t="shared" si="5"/>
        <v>59.98</v>
      </c>
      <c r="U115" s="62">
        <f t="shared" si="6"/>
        <v>2.5471996007684263E-2</v>
      </c>
      <c r="V115" s="62">
        <f t="shared" si="7"/>
        <v>0</v>
      </c>
    </row>
    <row r="116" spans="1:22" x14ac:dyDescent="0.25">
      <c r="A116" s="67" t="s">
        <v>107</v>
      </c>
      <c r="B116" s="66"/>
      <c r="R116" s="61">
        <v>-2.2799999999999998</v>
      </c>
      <c r="S116" s="61">
        <f t="shared" si="4"/>
        <v>59.99</v>
      </c>
      <c r="T116" s="63" t="str">
        <f t="shared" si="5"/>
        <v>59.99</v>
      </c>
      <c r="U116" s="62">
        <f t="shared" si="6"/>
        <v>2.6060731807174661E-2</v>
      </c>
      <c r="V116" s="62">
        <f t="shared" si="7"/>
        <v>0</v>
      </c>
    </row>
    <row r="117" spans="1:22" x14ac:dyDescent="0.25">
      <c r="A117" s="67" t="s">
        <v>106</v>
      </c>
      <c r="B117" s="66"/>
      <c r="R117" s="61">
        <v>-2.27</v>
      </c>
      <c r="S117" s="61">
        <f t="shared" si="4"/>
        <v>60</v>
      </c>
      <c r="T117" s="63" t="str">
        <f t="shared" si="5"/>
        <v>60</v>
      </c>
      <c r="U117" s="62">
        <f t="shared" si="6"/>
        <v>2.666040891895876E-2</v>
      </c>
      <c r="V117" s="62">
        <f t="shared" si="7"/>
        <v>0</v>
      </c>
    </row>
    <row r="118" spans="1:22" x14ac:dyDescent="0.25">
      <c r="A118" s="67" t="s">
        <v>105</v>
      </c>
      <c r="B118" s="66"/>
      <c r="R118" s="61">
        <v>-2.2599999999999998</v>
      </c>
      <c r="S118" s="61">
        <f t="shared" si="4"/>
        <v>60.01</v>
      </c>
      <c r="T118" s="63" t="str">
        <f t="shared" si="5"/>
        <v>60.01</v>
      </c>
      <c r="U118" s="62">
        <f t="shared" si="6"/>
        <v>2.7271157801632837E-2</v>
      </c>
      <c r="V118" s="62">
        <f t="shared" si="7"/>
        <v>0</v>
      </c>
    </row>
    <row r="119" spans="1:22" x14ac:dyDescent="0.25">
      <c r="A119" s="67" t="s">
        <v>104</v>
      </c>
      <c r="B119" s="66"/>
      <c r="R119" s="61">
        <v>-2.25</v>
      </c>
      <c r="S119" s="61">
        <f t="shared" si="4"/>
        <v>60.02</v>
      </c>
      <c r="T119" s="63" t="str">
        <f t="shared" si="5"/>
        <v>60.02</v>
      </c>
      <c r="U119" s="62">
        <f t="shared" si="6"/>
        <v>2.7893108549674656E-2</v>
      </c>
      <c r="V119" s="62">
        <f t="shared" si="7"/>
        <v>0</v>
      </c>
    </row>
    <row r="120" spans="1:22" x14ac:dyDescent="0.25">
      <c r="A120" s="67" t="s">
        <v>103</v>
      </c>
      <c r="B120" s="66"/>
      <c r="R120" s="61">
        <v>-2.2400000000000002</v>
      </c>
      <c r="S120" s="61">
        <f t="shared" si="4"/>
        <v>60.03</v>
      </c>
      <c r="T120" s="63" t="str">
        <f t="shared" si="5"/>
        <v>60.03</v>
      </c>
      <c r="U120" s="62">
        <f t="shared" si="6"/>
        <v>2.8526390832474883E-2</v>
      </c>
      <c r="V120" s="62">
        <f t="shared" si="7"/>
        <v>0</v>
      </c>
    </row>
    <row r="121" spans="1:22" x14ac:dyDescent="0.25">
      <c r="A121" s="67" t="s">
        <v>102</v>
      </c>
      <c r="B121" s="66"/>
      <c r="R121" s="61">
        <v>-2.23</v>
      </c>
      <c r="S121" s="61">
        <f t="shared" si="4"/>
        <v>60.05</v>
      </c>
      <c r="T121" s="63" t="str">
        <f t="shared" si="5"/>
        <v>60.05</v>
      </c>
      <c r="U121" s="62">
        <f t="shared" si="6"/>
        <v>2.9171133832189704E-2</v>
      </c>
      <c r="V121" s="62">
        <f t="shared" si="7"/>
        <v>0</v>
      </c>
    </row>
    <row r="122" spans="1:22" x14ac:dyDescent="0.25">
      <c r="A122" s="67" t="s">
        <v>101</v>
      </c>
      <c r="B122" s="66"/>
      <c r="R122" s="61">
        <v>-2.2200000000000002</v>
      </c>
      <c r="S122" s="61">
        <f t="shared" si="4"/>
        <v>60.06</v>
      </c>
      <c r="T122" s="63" t="str">
        <f t="shared" si="5"/>
        <v>60.06</v>
      </c>
      <c r="U122" s="62">
        <f t="shared" si="6"/>
        <v>2.9827466180425689E-2</v>
      </c>
      <c r="V122" s="62">
        <f t="shared" si="7"/>
        <v>0</v>
      </c>
    </row>
    <row r="123" spans="1:22" x14ac:dyDescent="0.25">
      <c r="A123" s="67" t="s">
        <v>100</v>
      </c>
      <c r="B123" s="66"/>
      <c r="R123" s="61">
        <v>-2.21</v>
      </c>
      <c r="S123" s="61">
        <f t="shared" si="4"/>
        <v>60.07</v>
      </c>
      <c r="T123" s="63" t="str">
        <f t="shared" si="5"/>
        <v>60.07</v>
      </c>
      <c r="U123" s="62">
        <f t="shared" si="6"/>
        <v>3.0495515893769035E-2</v>
      </c>
      <c r="V123" s="62">
        <f t="shared" si="7"/>
        <v>0</v>
      </c>
    </row>
    <row r="124" spans="1:22" x14ac:dyDescent="0.25">
      <c r="A124" s="67" t="s">
        <v>99</v>
      </c>
      <c r="B124" s="66"/>
      <c r="R124" s="61">
        <v>-2.2000000000000002</v>
      </c>
      <c r="S124" s="61">
        <f t="shared" si="4"/>
        <v>60.08</v>
      </c>
      <c r="T124" s="63" t="str">
        <f t="shared" si="5"/>
        <v>60.08</v>
      </c>
      <c r="U124" s="62">
        <f t="shared" si="6"/>
        <v>3.1175410308171642E-2</v>
      </c>
      <c r="V124" s="62">
        <f t="shared" si="7"/>
        <v>0</v>
      </c>
    </row>
    <row r="125" spans="1:22" x14ac:dyDescent="0.25">
      <c r="A125" s="67" t="s">
        <v>98</v>
      </c>
      <c r="B125" s="66"/>
      <c r="R125" s="61">
        <v>-2.19</v>
      </c>
      <c r="S125" s="61">
        <f t="shared" si="4"/>
        <v>60.09</v>
      </c>
      <c r="T125" s="63" t="str">
        <f t="shared" si="5"/>
        <v>60.09</v>
      </c>
      <c r="U125" s="62">
        <f t="shared" si="6"/>
        <v>3.1867276012208734E-2</v>
      </c>
      <c r="V125" s="62">
        <f t="shared" si="7"/>
        <v>0</v>
      </c>
    </row>
    <row r="126" spans="1:22" x14ac:dyDescent="0.25">
      <c r="A126" s="67" t="s">
        <v>97</v>
      </c>
      <c r="B126" s="66"/>
      <c r="R126" s="61">
        <v>-2.1800000000000002</v>
      </c>
      <c r="S126" s="61">
        <f t="shared" si="4"/>
        <v>60.1</v>
      </c>
      <c r="T126" s="63" t="str">
        <f t="shared" si="5"/>
        <v>60.1</v>
      </c>
      <c r="U126" s="62">
        <f t="shared" si="6"/>
        <v>3.2571238779222619E-2</v>
      </c>
      <c r="V126" s="62">
        <f t="shared" si="7"/>
        <v>0</v>
      </c>
    </row>
    <row r="127" spans="1:22" x14ac:dyDescent="0.25">
      <c r="A127" s="67" t="s">
        <v>96</v>
      </c>
      <c r="B127" s="66"/>
      <c r="R127" s="61">
        <v>-2.17</v>
      </c>
      <c r="S127" s="61">
        <f t="shared" si="4"/>
        <v>60.11</v>
      </c>
      <c r="T127" s="63" t="str">
        <f t="shared" si="5"/>
        <v>60.11</v>
      </c>
      <c r="U127" s="62">
        <f t="shared" si="6"/>
        <v>3.3287423498369571E-2</v>
      </c>
      <c r="V127" s="62">
        <f t="shared" si="7"/>
        <v>0</v>
      </c>
    </row>
    <row r="128" spans="1:22" x14ac:dyDescent="0.25">
      <c r="A128" s="67" t="s">
        <v>95</v>
      </c>
      <c r="B128" s="66"/>
      <c r="R128" s="61">
        <v>-2.16</v>
      </c>
      <c r="S128" s="61">
        <f t="shared" si="4"/>
        <v>60.13</v>
      </c>
      <c r="T128" s="63" t="str">
        <f t="shared" si="5"/>
        <v>60.13</v>
      </c>
      <c r="U128" s="62">
        <f t="shared" si="6"/>
        <v>3.4015954104586604E-2</v>
      </c>
      <c r="V128" s="62">
        <f t="shared" si="7"/>
        <v>0</v>
      </c>
    </row>
    <row r="129" spans="1:22" x14ac:dyDescent="0.25">
      <c r="A129" s="67" t="s">
        <v>94</v>
      </c>
      <c r="B129" s="66"/>
      <c r="R129" s="61">
        <v>-2.15</v>
      </c>
      <c r="S129" s="61">
        <f t="shared" si="4"/>
        <v>60.14</v>
      </c>
      <c r="T129" s="63" t="str">
        <f t="shared" si="5"/>
        <v>60.14</v>
      </c>
      <c r="U129" s="62">
        <f t="shared" si="6"/>
        <v>3.4756953507497516E-2</v>
      </c>
      <c r="V129" s="62">
        <f t="shared" si="7"/>
        <v>0</v>
      </c>
    </row>
    <row r="130" spans="1:22" x14ac:dyDescent="0.25">
      <c r="A130" s="67" t="s">
        <v>93</v>
      </c>
      <c r="B130" s="66"/>
      <c r="R130" s="61">
        <v>-2.14</v>
      </c>
      <c r="S130" s="61">
        <f t="shared" si="4"/>
        <v>60.15</v>
      </c>
      <c r="T130" s="63" t="str">
        <f t="shared" si="5"/>
        <v>60.15</v>
      </c>
      <c r="U130" s="62">
        <f t="shared" si="6"/>
        <v>3.5510543519277203E-2</v>
      </c>
      <c r="V130" s="62">
        <f t="shared" si="7"/>
        <v>0</v>
      </c>
    </row>
    <row r="131" spans="1:22" x14ac:dyDescent="0.25">
      <c r="A131" s="67" t="s">
        <v>92</v>
      </c>
      <c r="B131" s="66"/>
      <c r="R131" s="61">
        <v>-2.13</v>
      </c>
      <c r="S131" s="61">
        <f t="shared" si="4"/>
        <v>60.16</v>
      </c>
      <c r="T131" s="63" t="str">
        <f t="shared" si="5"/>
        <v>60.16</v>
      </c>
      <c r="U131" s="62">
        <f t="shared" si="6"/>
        <v>3.6276844781496016E-2</v>
      </c>
      <c r="V131" s="62">
        <f t="shared" si="7"/>
        <v>0</v>
      </c>
    </row>
    <row r="132" spans="1:22" x14ac:dyDescent="0.25">
      <c r="A132" s="67" t="s">
        <v>91</v>
      </c>
      <c r="B132" s="66"/>
      <c r="R132" s="61">
        <v>-2.12</v>
      </c>
      <c r="S132" s="61">
        <f t="shared" si="4"/>
        <v>60.17</v>
      </c>
      <c r="T132" s="63" t="str">
        <f t="shared" si="5"/>
        <v>60.17</v>
      </c>
      <c r="U132" s="62">
        <f t="shared" si="6"/>
        <v>3.7055976690965477E-2</v>
      </c>
      <c r="V132" s="62">
        <f t="shared" si="7"/>
        <v>0</v>
      </c>
    </row>
    <row r="133" spans="1:22" x14ac:dyDescent="0.25">
      <c r="A133" s="67" t="s">
        <v>90</v>
      </c>
      <c r="B133" s="66"/>
      <c r="R133" s="61">
        <v>-2.11</v>
      </c>
      <c r="S133" s="61">
        <f t="shared" si="4"/>
        <v>60.18</v>
      </c>
      <c r="T133" s="63" t="str">
        <f t="shared" si="5"/>
        <v>60.18</v>
      </c>
      <c r="U133" s="62">
        <f t="shared" si="6"/>
        <v>3.7848057324609552E-2</v>
      </c>
      <c r="V133" s="62">
        <f t="shared" si="7"/>
        <v>0</v>
      </c>
    </row>
    <row r="134" spans="1:22" x14ac:dyDescent="0.25">
      <c r="A134" s="67" t="s">
        <v>89</v>
      </c>
      <c r="B134" s="66"/>
      <c r="R134" s="61">
        <v>-2.1</v>
      </c>
      <c r="S134" s="61">
        <f t="shared" si="4"/>
        <v>60.19</v>
      </c>
      <c r="T134" s="63" t="str">
        <f t="shared" si="5"/>
        <v>60.19</v>
      </c>
      <c r="U134" s="62">
        <f t="shared" si="6"/>
        <v>3.8653203363385021E-2</v>
      </c>
      <c r="V134" s="62">
        <f t="shared" si="7"/>
        <v>0</v>
      </c>
    </row>
    <row r="135" spans="1:22" x14ac:dyDescent="0.25">
      <c r="A135" s="67" t="s">
        <v>88</v>
      </c>
      <c r="B135" s="66"/>
      <c r="R135" s="61">
        <v>-2.09</v>
      </c>
      <c r="S135" s="61">
        <f t="shared" si="4"/>
        <v>60.21</v>
      </c>
      <c r="T135" s="63" t="str">
        <f t="shared" si="5"/>
        <v>60.21</v>
      </c>
      <c r="U135" s="62">
        <f t="shared" si="6"/>
        <v>3.94715300152777E-2</v>
      </c>
      <c r="V135" s="62">
        <f t="shared" si="7"/>
        <v>0</v>
      </c>
    </row>
    <row r="136" spans="1:22" x14ac:dyDescent="0.25">
      <c r="A136" s="67" t="s">
        <v>87</v>
      </c>
      <c r="B136" s="66"/>
      <c r="R136" s="61">
        <v>-2.08</v>
      </c>
      <c r="S136" s="61">
        <f t="shared" si="4"/>
        <v>60.22</v>
      </c>
      <c r="T136" s="63" t="str">
        <f t="shared" si="5"/>
        <v>60.22</v>
      </c>
      <c r="U136" s="62">
        <f t="shared" si="6"/>
        <v>4.0303150937400431E-2</v>
      </c>
      <c r="V136" s="62">
        <f t="shared" si="7"/>
        <v>0</v>
      </c>
    </row>
    <row r="137" spans="1:22" x14ac:dyDescent="0.25">
      <c r="A137" s="67" t="s">
        <v>86</v>
      </c>
      <c r="B137" s="66"/>
      <c r="R137" s="61">
        <v>-2.0699999999999998</v>
      </c>
      <c r="S137" s="61">
        <f t="shared" si="4"/>
        <v>60.23</v>
      </c>
      <c r="T137" s="63" t="str">
        <f t="shared" si="5"/>
        <v>60.23</v>
      </c>
      <c r="U137" s="62">
        <f t="shared" si="6"/>
        <v>4.1148178157222035E-2</v>
      </c>
      <c r="V137" s="62">
        <f t="shared" si="7"/>
        <v>0</v>
      </c>
    </row>
    <row r="138" spans="1:22" x14ac:dyDescent="0.25">
      <c r="A138" s="67" t="s">
        <v>85</v>
      </c>
      <c r="B138" s="66"/>
      <c r="R138" s="61">
        <v>-2.06</v>
      </c>
      <c r="S138" s="61">
        <f t="shared" si="4"/>
        <v>60.24</v>
      </c>
      <c r="T138" s="63" t="str">
        <f t="shared" si="5"/>
        <v>60.24</v>
      </c>
      <c r="U138" s="62">
        <f t="shared" si="6"/>
        <v>4.2006721992955368E-2</v>
      </c>
      <c r="V138" s="62">
        <f t="shared" si="7"/>
        <v>0</v>
      </c>
    </row>
    <row r="139" spans="1:22" x14ac:dyDescent="0.25">
      <c r="A139" s="67" t="s">
        <v>84</v>
      </c>
      <c r="B139" s="66"/>
      <c r="R139" s="61">
        <v>-2.0499999999999998</v>
      </c>
      <c r="S139" s="61">
        <f t="shared" si="4"/>
        <v>60.25</v>
      </c>
      <c r="T139" s="63" t="str">
        <f t="shared" si="5"/>
        <v>60.25</v>
      </c>
      <c r="U139" s="62">
        <f t="shared" si="6"/>
        <v>4.2878890973136262E-2</v>
      </c>
      <c r="V139" s="62">
        <f t="shared" si="7"/>
        <v>0</v>
      </c>
    </row>
    <row r="140" spans="1:22" x14ac:dyDescent="0.25">
      <c r="A140" s="67" t="s">
        <v>83</v>
      </c>
      <c r="B140" s="66"/>
      <c r="R140" s="61">
        <v>-2.04</v>
      </c>
      <c r="S140" s="61">
        <f t="shared" si="4"/>
        <v>60.26</v>
      </c>
      <c r="T140" s="63" t="str">
        <f t="shared" si="5"/>
        <v>60.26</v>
      </c>
      <c r="U140" s="62">
        <f t="shared" si="6"/>
        <v>4.3764791755424151E-2</v>
      </c>
      <c r="V140" s="62">
        <f t="shared" si="7"/>
        <v>0</v>
      </c>
    </row>
    <row r="141" spans="1:22" x14ac:dyDescent="0.25">
      <c r="A141" s="67" t="s">
        <v>82</v>
      </c>
      <c r="B141" s="66"/>
      <c r="R141" s="61">
        <v>-2.0299999999999998</v>
      </c>
      <c r="S141" s="61">
        <f t="shared" si="4"/>
        <v>60.27</v>
      </c>
      <c r="T141" s="63" t="str">
        <f t="shared" si="5"/>
        <v>60.27</v>
      </c>
      <c r="U141" s="62">
        <f t="shared" si="6"/>
        <v>4.4664529044658022E-2</v>
      </c>
      <c r="V141" s="62">
        <f t="shared" si="7"/>
        <v>0</v>
      </c>
    </row>
    <row r="142" spans="1:22" x14ac:dyDescent="0.25">
      <c r="A142" s="67" t="s">
        <v>81</v>
      </c>
      <c r="B142" s="66"/>
      <c r="R142" s="61">
        <v>-2.02</v>
      </c>
      <c r="S142" s="61">
        <f t="shared" si="4"/>
        <v>60.28</v>
      </c>
      <c r="T142" s="63" t="str">
        <f t="shared" si="5"/>
        <v>60.28</v>
      </c>
      <c r="U142" s="62">
        <f t="shared" si="6"/>
        <v>4.5578205510201357E-2</v>
      </c>
      <c r="V142" s="62">
        <f t="shared" si="7"/>
        <v>0</v>
      </c>
    </row>
    <row r="143" spans="1:22" x14ac:dyDescent="0.25">
      <c r="A143" s="67" t="s">
        <v>80</v>
      </c>
      <c r="B143" s="66"/>
      <c r="R143" s="61">
        <v>-2.0099999999999998</v>
      </c>
      <c r="S143" s="61">
        <f t="shared" si="4"/>
        <v>60.3</v>
      </c>
      <c r="T143" s="63" t="str">
        <f t="shared" si="5"/>
        <v>60.3</v>
      </c>
      <c r="U143" s="62">
        <f t="shared" si="6"/>
        <v>4.6505921702612245E-2</v>
      </c>
      <c r="V143" s="62">
        <f t="shared" si="7"/>
        <v>0</v>
      </c>
    </row>
    <row r="144" spans="1:22" x14ac:dyDescent="0.25">
      <c r="A144" s="67" t="s">
        <v>79</v>
      </c>
      <c r="B144" s="66"/>
      <c r="R144" s="61">
        <v>-2</v>
      </c>
      <c r="S144" s="61">
        <f t="shared" si="4"/>
        <v>60.31</v>
      </c>
      <c r="T144" s="63" t="str">
        <f t="shared" si="5"/>
        <v>60.31</v>
      </c>
      <c r="U144" s="62">
        <f t="shared" si="6"/>
        <v>4.744777596967413E-2</v>
      </c>
      <c r="V144" s="62">
        <f t="shared" si="7"/>
        <v>0</v>
      </c>
    </row>
    <row r="145" spans="1:22" x14ac:dyDescent="0.25">
      <c r="A145" s="67" t="s">
        <v>78</v>
      </c>
      <c r="B145" s="66"/>
      <c r="R145" s="61">
        <v>-1.99</v>
      </c>
      <c r="S145" s="61">
        <f t="shared" si="4"/>
        <v>60.32</v>
      </c>
      <c r="T145" s="63" t="str">
        <f t="shared" si="5"/>
        <v>60.32</v>
      </c>
      <c r="U145" s="62">
        <f t="shared" si="6"/>
        <v>4.8403864371826408E-2</v>
      </c>
      <c r="V145" s="62">
        <f t="shared" si="7"/>
        <v>0</v>
      </c>
    </row>
    <row r="146" spans="1:22" x14ac:dyDescent="0.25">
      <c r="A146" s="67" t="s">
        <v>77</v>
      </c>
      <c r="B146" s="66"/>
      <c r="R146" s="61">
        <v>-1.98</v>
      </c>
      <c r="S146" s="61">
        <f t="shared" si="4"/>
        <v>60.33</v>
      </c>
      <c r="T146" s="63" t="str">
        <f t="shared" si="5"/>
        <v>60.33</v>
      </c>
      <c r="U146" s="62">
        <f t="shared" si="6"/>
        <v>4.9374280597032673E-2</v>
      </c>
      <c r="V146" s="62">
        <f t="shared" si="7"/>
        <v>0</v>
      </c>
    </row>
    <row r="147" spans="1:22" x14ac:dyDescent="0.25">
      <c r="A147" s="67" t="s">
        <v>76</v>
      </c>
      <c r="B147" s="66"/>
      <c r="R147" s="61">
        <v>-1.97</v>
      </c>
      <c r="S147" s="61">
        <f t="shared" si="4"/>
        <v>60.34</v>
      </c>
      <c r="T147" s="63" t="str">
        <f t="shared" si="5"/>
        <v>60.34</v>
      </c>
      <c r="U147" s="62">
        <f t="shared" si="6"/>
        <v>5.0359115875127466E-2</v>
      </c>
      <c r="V147" s="62">
        <f t="shared" si="7"/>
        <v>0</v>
      </c>
    </row>
    <row r="148" spans="1:22" x14ac:dyDescent="0.25">
      <c r="A148" s="67" t="s">
        <v>75</v>
      </c>
      <c r="B148" s="66"/>
      <c r="R148" s="61">
        <v>-1.96</v>
      </c>
      <c r="S148" s="61">
        <f t="shared" si="4"/>
        <v>60.35</v>
      </c>
      <c r="T148" s="63" t="str">
        <f t="shared" si="5"/>
        <v>60.35</v>
      </c>
      <c r="U148" s="62">
        <f t="shared" si="6"/>
        <v>5.1358458891682994E-2</v>
      </c>
      <c r="V148" s="62">
        <f t="shared" si="7"/>
        <v>0</v>
      </c>
    </row>
    <row r="149" spans="1:22" x14ac:dyDescent="0.25">
      <c r="A149" s="67" t="s">
        <v>74</v>
      </c>
      <c r="B149" s="66"/>
      <c r="R149" s="61">
        <v>-1.95</v>
      </c>
      <c r="S149" s="61">
        <f t="shared" si="4"/>
        <v>60.36</v>
      </c>
      <c r="T149" s="63" t="str">
        <f t="shared" si="5"/>
        <v>60.36</v>
      </c>
      <c r="U149" s="62">
        <f t="shared" si="6"/>
        <v>5.2372395701437834E-2</v>
      </c>
      <c r="V149" s="62">
        <f t="shared" si="7"/>
        <v>0</v>
      </c>
    </row>
    <row r="150" spans="1:22" x14ac:dyDescent="0.25">
      <c r="A150" s="67" t="s">
        <v>73</v>
      </c>
      <c r="B150" s="66"/>
      <c r="R150" s="61">
        <v>-1.94</v>
      </c>
      <c r="S150" s="61">
        <f t="shared" si="4"/>
        <v>60.38</v>
      </c>
      <c r="T150" s="63" t="str">
        <f t="shared" si="5"/>
        <v>60.38</v>
      </c>
      <c r="U150" s="62">
        <f t="shared" si="6"/>
        <v>5.3401009641331966E-2</v>
      </c>
      <c r="V150" s="62">
        <f t="shared" si="7"/>
        <v>0</v>
      </c>
    </row>
    <row r="151" spans="1:22" x14ac:dyDescent="0.25">
      <c r="A151" s="67" t="s">
        <v>72</v>
      </c>
      <c r="B151" s="66"/>
      <c r="R151" s="61">
        <v>-1.93</v>
      </c>
      <c r="S151" s="61">
        <f t="shared" si="4"/>
        <v>60.39</v>
      </c>
      <c r="T151" s="63" t="str">
        <f t="shared" si="5"/>
        <v>60.39</v>
      </c>
      <c r="U151" s="62">
        <f t="shared" si="6"/>
        <v>5.4444381243192598E-2</v>
      </c>
      <c r="V151" s="62">
        <f t="shared" si="7"/>
        <v>0</v>
      </c>
    </row>
    <row r="152" spans="1:22" x14ac:dyDescent="0.25">
      <c r="A152" s="67" t="s">
        <v>71</v>
      </c>
      <c r="B152" s="66"/>
      <c r="R152" s="61">
        <v>-1.92</v>
      </c>
      <c r="S152" s="61">
        <f t="shared" ref="S152:S215" si="8">ROUND(R152*$E$4/SQRT($E$6)+$E$5,2)</f>
        <v>60.4</v>
      </c>
      <c r="T152" s="63" t="str">
        <f t="shared" ref="T152:T215" si="9">CONCATENATE(S152)</f>
        <v>60.4</v>
      </c>
      <c r="U152" s="62">
        <f t="shared" ref="U152:U215" si="10">IF(OR(S152&lt;$G$7,S152&gt;$I$7),0,(EXP(-0.5*R152^2))/($E$4*(1/SQRT($E$6))*SQRT(2*PI())))</f>
        <v>5.5502588146116902E-2</v>
      </c>
      <c r="V152" s="62">
        <f t="shared" ref="V152:V215" si="11">IF(AND(S152&gt;=$G$7,S152&lt;=$I$7),0,(EXP(-0.5*R152^2))/($E$4*(1/SQRT($E$6))*SQRT(2*PI())))</f>
        <v>0</v>
      </c>
    </row>
    <row r="153" spans="1:22" x14ac:dyDescent="0.25">
      <c r="A153" s="67" t="s">
        <v>70</v>
      </c>
      <c r="B153" s="66"/>
      <c r="R153" s="61">
        <v>-1.91</v>
      </c>
      <c r="S153" s="61">
        <f t="shared" si="8"/>
        <v>60.41</v>
      </c>
      <c r="T153" s="63" t="str">
        <f t="shared" si="9"/>
        <v>60.41</v>
      </c>
      <c r="U153" s="62">
        <f t="shared" si="10"/>
        <v>5.6575705008598862E-2</v>
      </c>
      <c r="V153" s="62">
        <f t="shared" si="11"/>
        <v>0</v>
      </c>
    </row>
    <row r="154" spans="1:22" x14ac:dyDescent="0.25">
      <c r="A154" s="67" t="s">
        <v>69</v>
      </c>
      <c r="B154" s="66"/>
      <c r="R154" s="61">
        <v>-1.9</v>
      </c>
      <c r="S154" s="61">
        <f t="shared" si="8"/>
        <v>60.42</v>
      </c>
      <c r="T154" s="63" t="str">
        <f t="shared" si="9"/>
        <v>60.42</v>
      </c>
      <c r="U154" s="62">
        <f t="shared" si="10"/>
        <v>5.7663803420448405E-2</v>
      </c>
      <c r="V154" s="62">
        <f t="shared" si="11"/>
        <v>0</v>
      </c>
    </row>
    <row r="155" spans="1:22" x14ac:dyDescent="0.25">
      <c r="A155" s="67" t="s">
        <v>68</v>
      </c>
      <c r="B155" s="66"/>
      <c r="R155" s="61">
        <v>-1.89</v>
      </c>
      <c r="S155" s="61">
        <f t="shared" si="8"/>
        <v>60.43</v>
      </c>
      <c r="T155" s="63" t="str">
        <f t="shared" si="9"/>
        <v>60.43</v>
      </c>
      <c r="U155" s="62">
        <f t="shared" si="10"/>
        <v>5.8766951814552097E-2</v>
      </c>
      <c r="V155" s="62">
        <f t="shared" si="11"/>
        <v>0</v>
      </c>
    </row>
    <row r="156" spans="1:22" x14ac:dyDescent="0.25">
      <c r="A156" s="67" t="s">
        <v>67</v>
      </c>
      <c r="B156" s="66"/>
      <c r="R156" s="61">
        <v>-1.88</v>
      </c>
      <c r="S156" s="61">
        <f t="shared" si="8"/>
        <v>60.44</v>
      </c>
      <c r="T156" s="63" t="str">
        <f t="shared" si="9"/>
        <v>60.44</v>
      </c>
      <c r="U156" s="62">
        <f t="shared" si="10"/>
        <v>5.9885215378525848E-2</v>
      </c>
      <c r="V156" s="62">
        <f t="shared" si="11"/>
        <v>0</v>
      </c>
    </row>
    <row r="157" spans="1:22" x14ac:dyDescent="0.25">
      <c r="A157" s="67" t="s">
        <v>66</v>
      </c>
      <c r="B157" s="66"/>
      <c r="R157" s="61">
        <v>-1.87</v>
      </c>
      <c r="S157" s="61">
        <f t="shared" si="8"/>
        <v>60.46</v>
      </c>
      <c r="T157" s="63" t="str">
        <f t="shared" si="9"/>
        <v>60.46</v>
      </c>
      <c r="U157" s="62">
        <f t="shared" si="10"/>
        <v>6.1018655966311015E-2</v>
      </c>
      <c r="V157" s="62">
        <f t="shared" si="11"/>
        <v>0</v>
      </c>
    </row>
    <row r="158" spans="1:22" x14ac:dyDescent="0.25">
      <c r="A158" s="67" t="s">
        <v>65</v>
      </c>
      <c r="B158" s="66"/>
      <c r="R158" s="61">
        <v>-1.86</v>
      </c>
      <c r="S158" s="61">
        <f t="shared" si="8"/>
        <v>60.47</v>
      </c>
      <c r="T158" s="63" t="str">
        <f t="shared" si="9"/>
        <v>60.47</v>
      </c>
      <c r="U158" s="62">
        <f t="shared" si="10"/>
        <v>6.2167332009766527E-2</v>
      </c>
      <c r="V158" s="62">
        <f t="shared" si="11"/>
        <v>0</v>
      </c>
    </row>
    <row r="159" spans="1:22" x14ac:dyDescent="0.25">
      <c r="A159" s="67" t="s">
        <v>64</v>
      </c>
      <c r="B159" s="66"/>
      <c r="R159" s="61">
        <v>-1.85</v>
      </c>
      <c r="S159" s="61">
        <f t="shared" si="8"/>
        <v>60.48</v>
      </c>
      <c r="T159" s="63" t="str">
        <f t="shared" si="9"/>
        <v>60.48</v>
      </c>
      <c r="U159" s="62">
        <f t="shared" si="10"/>
        <v>6.333129843031006E-2</v>
      </c>
      <c r="V159" s="62">
        <f t="shared" si="11"/>
        <v>0</v>
      </c>
    </row>
    <row r="160" spans="1:22" x14ac:dyDescent="0.25">
      <c r="A160" s="67" t="s">
        <v>63</v>
      </c>
      <c r="B160" s="66"/>
      <c r="R160" s="61">
        <v>-1.84</v>
      </c>
      <c r="S160" s="61">
        <f t="shared" si="8"/>
        <v>60.49</v>
      </c>
      <c r="T160" s="63" t="str">
        <f t="shared" si="9"/>
        <v>60.49</v>
      </c>
      <c r="U160" s="62">
        <f t="shared" si="10"/>
        <v>6.4510606550663291E-2</v>
      </c>
      <c r="V160" s="62">
        <f t="shared" si="11"/>
        <v>0</v>
      </c>
    </row>
    <row r="161" spans="1:22" x14ac:dyDescent="0.25">
      <c r="A161" s="67" t="s">
        <v>62</v>
      </c>
      <c r="B161" s="66"/>
      <c r="R161" s="61">
        <v>-1.83</v>
      </c>
      <c r="S161" s="61">
        <f t="shared" si="8"/>
        <v>60.5</v>
      </c>
      <c r="T161" s="63" t="str">
        <f t="shared" si="9"/>
        <v>60.5</v>
      </c>
      <c r="U161" s="62">
        <f t="shared" si="10"/>
        <v>6.5705304006756227E-2</v>
      </c>
      <c r="V161" s="62">
        <f t="shared" si="11"/>
        <v>0</v>
      </c>
    </row>
    <row r="162" spans="1:22" x14ac:dyDescent="0.25">
      <c r="A162" s="67" t="s">
        <v>61</v>
      </c>
      <c r="B162" s="66"/>
      <c r="R162" s="61">
        <v>-1.82</v>
      </c>
      <c r="S162" s="61">
        <f t="shared" si="8"/>
        <v>60.51</v>
      </c>
      <c r="T162" s="63" t="str">
        <f t="shared" si="9"/>
        <v>60.51</v>
      </c>
      <c r="U162" s="62">
        <f t="shared" si="10"/>
        <v>6.6915434659847048E-2</v>
      </c>
      <c r="V162" s="62">
        <f t="shared" si="11"/>
        <v>0</v>
      </c>
    </row>
    <row r="163" spans="1:22" x14ac:dyDescent="0.25">
      <c r="A163" s="67" t="s">
        <v>60</v>
      </c>
      <c r="B163" s="66"/>
      <c r="R163" s="61">
        <v>-1.81</v>
      </c>
      <c r="S163" s="61">
        <f t="shared" si="8"/>
        <v>60.52</v>
      </c>
      <c r="T163" s="63" t="str">
        <f t="shared" si="9"/>
        <v>60.52</v>
      </c>
      <c r="U163" s="62">
        <f t="shared" si="10"/>
        <v>6.814103850891462E-2</v>
      </c>
      <c r="V163" s="62">
        <f t="shared" si="11"/>
        <v>0</v>
      </c>
    </row>
    <row r="164" spans="1:22" x14ac:dyDescent="0.25">
      <c r="A164" s="67" t="s">
        <v>59</v>
      </c>
      <c r="B164" s="66"/>
      <c r="R164" s="61">
        <v>-1.8</v>
      </c>
      <c r="S164" s="61">
        <f t="shared" si="8"/>
        <v>60.54</v>
      </c>
      <c r="T164" s="63" t="str">
        <f t="shared" si="9"/>
        <v>60.54</v>
      </c>
      <c r="U164" s="62">
        <f t="shared" si="10"/>
        <v>6.9382151603381986E-2</v>
      </c>
      <c r="V164" s="62">
        <f t="shared" si="11"/>
        <v>0</v>
      </c>
    </row>
    <row r="165" spans="1:22" x14ac:dyDescent="0.25">
      <c r="A165" s="67" t="s">
        <v>58</v>
      </c>
      <c r="B165" s="66"/>
      <c r="R165" s="61">
        <v>-1.79</v>
      </c>
      <c r="S165" s="61">
        <f t="shared" si="8"/>
        <v>60.55</v>
      </c>
      <c r="T165" s="63" t="str">
        <f t="shared" si="9"/>
        <v>60.55</v>
      </c>
      <c r="U165" s="62">
        <f t="shared" si="10"/>
        <v>7.0638805956229525E-2</v>
      </c>
      <c r="V165" s="62">
        <f t="shared" si="11"/>
        <v>0</v>
      </c>
    </row>
    <row r="166" spans="1:22" x14ac:dyDescent="0.25">
      <c r="A166" s="67" t="s">
        <v>57</v>
      </c>
      <c r="B166" s="66"/>
      <c r="R166" s="61">
        <v>-1.78</v>
      </c>
      <c r="S166" s="61">
        <f t="shared" si="8"/>
        <v>60.56</v>
      </c>
      <c r="T166" s="63" t="str">
        <f t="shared" si="9"/>
        <v>60.56</v>
      </c>
      <c r="U166" s="62">
        <f t="shared" si="10"/>
        <v>7.1911029457557576E-2</v>
      </c>
      <c r="V166" s="62">
        <f t="shared" si="11"/>
        <v>0</v>
      </c>
    </row>
    <row r="167" spans="1:22" x14ac:dyDescent="0.25">
      <c r="A167" s="67" t="s">
        <v>56</v>
      </c>
      <c r="B167" s="66"/>
      <c r="R167" s="61">
        <v>-1.77</v>
      </c>
      <c r="S167" s="61">
        <f t="shared" si="8"/>
        <v>60.57</v>
      </c>
      <c r="T167" s="63" t="str">
        <f t="shared" si="9"/>
        <v>60.57</v>
      </c>
      <c r="U167" s="62">
        <f t="shared" si="10"/>
        <v>7.319884578865922E-2</v>
      </c>
      <c r="V167" s="62">
        <f t="shared" si="11"/>
        <v>0</v>
      </c>
    </row>
    <row r="168" spans="1:22" x14ac:dyDescent="0.25">
      <c r="A168" s="67" t="s">
        <v>55</v>
      </c>
      <c r="B168" s="66"/>
      <c r="R168" s="61">
        <v>-1.76</v>
      </c>
      <c r="S168" s="61">
        <f t="shared" si="8"/>
        <v>60.58</v>
      </c>
      <c r="T168" s="63" t="str">
        <f t="shared" si="9"/>
        <v>60.58</v>
      </c>
      <c r="U168" s="62">
        <f t="shared" si="10"/>
        <v>7.4502274336664231E-2</v>
      </c>
      <c r="V168" s="62">
        <f t="shared" si="11"/>
        <v>0</v>
      </c>
    </row>
    <row r="169" spans="1:22" x14ac:dyDescent="0.25">
      <c r="A169" s="67" t="s">
        <v>54</v>
      </c>
      <c r="B169" s="66"/>
      <c r="R169" s="61">
        <v>-1.75</v>
      </c>
      <c r="S169" s="61">
        <f t="shared" si="8"/>
        <v>60.59</v>
      </c>
      <c r="T169" s="63" t="str">
        <f t="shared" si="9"/>
        <v>60.59</v>
      </c>
      <c r="U169" s="62">
        <f t="shared" si="10"/>
        <v>7.5821330109816246E-2</v>
      </c>
      <c r="V169" s="62">
        <f t="shared" si="11"/>
        <v>0</v>
      </c>
    </row>
    <row r="170" spans="1:22" x14ac:dyDescent="0.25">
      <c r="A170" s="67" t="s">
        <v>53</v>
      </c>
      <c r="B170" s="66"/>
      <c r="R170" s="61">
        <v>-1.74</v>
      </c>
      <c r="S170" s="61">
        <f t="shared" si="8"/>
        <v>60.6</v>
      </c>
      <c r="T170" s="63" t="str">
        <f t="shared" si="9"/>
        <v>60.6</v>
      </c>
      <c r="U170" s="62">
        <f t="shared" si="10"/>
        <v>7.7156023653445857E-2</v>
      </c>
      <c r="V170" s="62">
        <f t="shared" si="11"/>
        <v>0</v>
      </c>
    </row>
    <row r="171" spans="1:22" x14ac:dyDescent="0.25">
      <c r="A171" s="67" t="s">
        <v>52</v>
      </c>
      <c r="B171" s="66"/>
      <c r="R171" s="61">
        <v>-1.73</v>
      </c>
      <c r="S171" s="61">
        <f t="shared" si="8"/>
        <v>60.61</v>
      </c>
      <c r="T171" s="63" t="str">
        <f t="shared" si="9"/>
        <v>60.61</v>
      </c>
      <c r="U171" s="62">
        <f t="shared" si="10"/>
        <v>7.8506360966702757E-2</v>
      </c>
      <c r="V171" s="62">
        <f t="shared" si="11"/>
        <v>0</v>
      </c>
    </row>
    <row r="172" spans="1:22" x14ac:dyDescent="0.25">
      <c r="A172" s="67" t="s">
        <v>51</v>
      </c>
      <c r="B172" s="66"/>
      <c r="R172" s="61">
        <v>-1.72</v>
      </c>
      <c r="S172" s="61">
        <f t="shared" si="8"/>
        <v>60.63</v>
      </c>
      <c r="T172" s="63" t="str">
        <f t="shared" si="9"/>
        <v>60.63</v>
      </c>
      <c r="U172" s="62">
        <f t="shared" si="10"/>
        <v>7.9872343420110875E-2</v>
      </c>
      <c r="V172" s="62">
        <f t="shared" si="11"/>
        <v>0</v>
      </c>
    </row>
    <row r="173" spans="1:22" x14ac:dyDescent="0.25">
      <c r="A173" s="67" t="s">
        <v>50</v>
      </c>
      <c r="B173" s="66"/>
      <c r="R173" s="61">
        <v>-1.71</v>
      </c>
      <c r="S173" s="61">
        <f t="shared" si="8"/>
        <v>60.64</v>
      </c>
      <c r="T173" s="63" t="str">
        <f t="shared" si="9"/>
        <v>60.64</v>
      </c>
      <c r="U173" s="62">
        <f t="shared" si="10"/>
        <v>8.1253967674010677E-2</v>
      </c>
      <c r="V173" s="62">
        <f t="shared" si="11"/>
        <v>0</v>
      </c>
    </row>
    <row r="174" spans="1:22" x14ac:dyDescent="0.25">
      <c r="A174" s="67" t="s">
        <v>49</v>
      </c>
      <c r="B174" s="66"/>
      <c r="R174" s="61">
        <v>-1.7</v>
      </c>
      <c r="S174" s="61">
        <f t="shared" si="8"/>
        <v>60.65</v>
      </c>
      <c r="T174" s="63" t="str">
        <f t="shared" si="9"/>
        <v>60.65</v>
      </c>
      <c r="U174" s="62">
        <f t="shared" si="10"/>
        <v>8.2651225597953862E-2</v>
      </c>
      <c r="V174" s="62">
        <f t="shared" si="11"/>
        <v>0</v>
      </c>
    </row>
    <row r="175" spans="1:22" x14ac:dyDescent="0.25">
      <c r="A175" s="67" t="s">
        <v>48</v>
      </c>
      <c r="B175" s="66"/>
      <c r="R175" s="61">
        <v>-1.69</v>
      </c>
      <c r="S175" s="61">
        <f t="shared" si="8"/>
        <v>60.66</v>
      </c>
      <c r="T175" s="63" t="str">
        <f t="shared" si="9"/>
        <v>60.66</v>
      </c>
      <c r="U175" s="62">
        <f t="shared" si="10"/>
        <v>8.4064104191115541E-2</v>
      </c>
      <c r="V175" s="62">
        <f t="shared" si="11"/>
        <v>0</v>
      </c>
    </row>
    <row r="176" spans="1:22" x14ac:dyDescent="0.25">
      <c r="A176" s="67" t="s">
        <v>47</v>
      </c>
      <c r="B176" s="66"/>
      <c r="R176" s="61">
        <v>-1.68</v>
      </c>
      <c r="S176" s="61">
        <f t="shared" si="8"/>
        <v>60.67</v>
      </c>
      <c r="T176" s="63" t="str">
        <f t="shared" si="9"/>
        <v>60.67</v>
      </c>
      <c r="U176" s="62">
        <f t="shared" si="10"/>
        <v>8.5492585503789589E-2</v>
      </c>
      <c r="V176" s="62">
        <f t="shared" si="11"/>
        <v>0</v>
      </c>
    </row>
    <row r="177" spans="1:22" x14ac:dyDescent="0.25">
      <c r="A177" s="67" t="s">
        <v>46</v>
      </c>
      <c r="B177" s="66"/>
      <c r="R177" s="61">
        <v>-1.67</v>
      </c>
      <c r="S177" s="61">
        <f t="shared" si="8"/>
        <v>60.68</v>
      </c>
      <c r="T177" s="63" t="str">
        <f t="shared" si="9"/>
        <v>60.68</v>
      </c>
      <c r="U177" s="62">
        <f t="shared" si="10"/>
        <v>8.6936646560033623E-2</v>
      </c>
      <c r="V177" s="62">
        <f t="shared" si="11"/>
        <v>0</v>
      </c>
    </row>
    <row r="178" spans="1:22" x14ac:dyDescent="0.25">
      <c r="A178" s="67" t="s">
        <v>45</v>
      </c>
      <c r="B178" s="66"/>
      <c r="R178" s="61">
        <v>-1.66</v>
      </c>
      <c r="S178" s="61">
        <f t="shared" si="8"/>
        <v>60.69</v>
      </c>
      <c r="T178" s="63" t="str">
        <f t="shared" si="9"/>
        <v>60.69</v>
      </c>
      <c r="U178" s="62">
        <f t="shared" si="10"/>
        <v>8.8396259281529804E-2</v>
      </c>
      <c r="V178" s="62">
        <f t="shared" si="11"/>
        <v>0</v>
      </c>
    </row>
    <row r="179" spans="1:22" x14ac:dyDescent="0.25">
      <c r="A179" s="67" t="s">
        <v>44</v>
      </c>
      <c r="B179" s="66"/>
      <c r="R179" s="61">
        <v>-1.65</v>
      </c>
      <c r="S179" s="61">
        <f t="shared" si="8"/>
        <v>60.71</v>
      </c>
      <c r="T179" s="63" t="str">
        <f t="shared" si="9"/>
        <v>60.71</v>
      </c>
      <c r="U179" s="62">
        <f t="shared" si="10"/>
        <v>8.9871390412728111E-2</v>
      </c>
      <c r="V179" s="62">
        <f t="shared" si="11"/>
        <v>0</v>
      </c>
    </row>
    <row r="180" spans="1:22" x14ac:dyDescent="0.25">
      <c r="A180" s="67" t="s">
        <v>43</v>
      </c>
      <c r="B180" s="66"/>
      <c r="R180" s="61">
        <v>-1.64</v>
      </c>
      <c r="S180" s="61">
        <f t="shared" si="8"/>
        <v>60.72</v>
      </c>
      <c r="T180" s="63" t="str">
        <f t="shared" si="9"/>
        <v>60.72</v>
      </c>
      <c r="U180" s="62">
        <f t="shared" si="10"/>
        <v>9.13620014473394E-2</v>
      </c>
      <c r="V180" s="62">
        <f t="shared" si="11"/>
        <v>0</v>
      </c>
    </row>
    <row r="181" spans="1:22" x14ac:dyDescent="0.25">
      <c r="A181" s="67" t="s">
        <v>42</v>
      </c>
      <c r="B181" s="66"/>
      <c r="R181" s="61">
        <v>-1.63</v>
      </c>
      <c r="S181" s="61">
        <f t="shared" si="8"/>
        <v>60.73</v>
      </c>
      <c r="T181" s="63" t="str">
        <f t="shared" si="9"/>
        <v>60.73</v>
      </c>
      <c r="U181" s="62">
        <f t="shared" si="10"/>
        <v>9.2868048556244975E-2</v>
      </c>
      <c r="V181" s="62">
        <f t="shared" si="11"/>
        <v>0</v>
      </c>
    </row>
    <row r="182" spans="1:22" x14ac:dyDescent="0.25">
      <c r="A182" s="67" t="s">
        <v>41</v>
      </c>
      <c r="B182" s="66"/>
      <c r="R182" s="61">
        <v>-1.62</v>
      </c>
      <c r="S182" s="61">
        <f t="shared" si="8"/>
        <v>60.74</v>
      </c>
      <c r="T182" s="63" t="str">
        <f t="shared" si="9"/>
        <v>60.74</v>
      </c>
      <c r="U182" s="62">
        <f t="shared" si="10"/>
        <v>9.4389482516890236E-2</v>
      </c>
      <c r="V182" s="62">
        <f t="shared" si="11"/>
        <v>0</v>
      </c>
    </row>
    <row r="183" spans="1:22" x14ac:dyDescent="0.25">
      <c r="A183" s="67" t="s">
        <v>40</v>
      </c>
      <c r="B183" s="66"/>
      <c r="R183" s="61">
        <v>-1.61</v>
      </c>
      <c r="S183" s="61">
        <f t="shared" si="8"/>
        <v>60.75</v>
      </c>
      <c r="T183" s="63" t="str">
        <f t="shared" si="9"/>
        <v>60.75</v>
      </c>
      <c r="U183" s="62">
        <f t="shared" si="10"/>
        <v>9.592624864422955E-2</v>
      </c>
      <c r="V183" s="62">
        <f t="shared" si="11"/>
        <v>0</v>
      </c>
    </row>
    <row r="184" spans="1:22" x14ac:dyDescent="0.25">
      <c r="A184" s="67" t="s">
        <v>39</v>
      </c>
      <c r="B184" s="66"/>
      <c r="R184" s="61">
        <v>-1.6</v>
      </c>
      <c r="S184" s="61">
        <f t="shared" si="8"/>
        <v>60.76</v>
      </c>
      <c r="T184" s="63" t="str">
        <f t="shared" si="9"/>
        <v>60.76</v>
      </c>
      <c r="U184" s="62">
        <f t="shared" si="10"/>
        <v>9.7478286723289495E-2</v>
      </c>
      <c r="V184" s="62">
        <f t="shared" si="11"/>
        <v>0</v>
      </c>
    </row>
    <row r="185" spans="1:22" x14ac:dyDescent="0.25">
      <c r="A185" s="67" t="s">
        <v>38</v>
      </c>
      <c r="B185" s="66"/>
      <c r="R185" s="61">
        <v>-1.59</v>
      </c>
      <c r="S185" s="61">
        <f t="shared" si="8"/>
        <v>60.77</v>
      </c>
      <c r="T185" s="63" t="str">
        <f t="shared" si="9"/>
        <v>60.77</v>
      </c>
      <c r="U185" s="62">
        <f t="shared" si="10"/>
        <v>9.9045530943418406E-2</v>
      </c>
      <c r="V185" s="62">
        <f t="shared" si="11"/>
        <v>0</v>
      </c>
    </row>
    <row r="186" spans="1:22" x14ac:dyDescent="0.25">
      <c r="A186" s="67" t="s">
        <v>37</v>
      </c>
      <c r="B186" s="66"/>
      <c r="R186" s="61">
        <v>-1.58</v>
      </c>
      <c r="S186" s="61">
        <f t="shared" si="8"/>
        <v>60.79</v>
      </c>
      <c r="T186" s="63" t="str">
        <f t="shared" si="9"/>
        <v>60.79</v>
      </c>
      <c r="U186" s="62">
        <f t="shared" si="10"/>
        <v>0.10062790983428867</v>
      </c>
      <c r="V186" s="62">
        <f t="shared" si="11"/>
        <v>0</v>
      </c>
    </row>
    <row r="187" spans="1:22" x14ac:dyDescent="0.25">
      <c r="A187" s="67" t="s">
        <v>36</v>
      </c>
      <c r="B187" s="66"/>
      <c r="R187" s="61">
        <v>-1.57</v>
      </c>
      <c r="S187" s="61">
        <f t="shared" si="8"/>
        <v>60.8</v>
      </c>
      <c r="T187" s="63" t="str">
        <f t="shared" si="9"/>
        <v>60.8</v>
      </c>
      <c r="U187" s="62">
        <f t="shared" si="10"/>
        <v>0.10222534620371959</v>
      </c>
      <c r="V187" s="62">
        <f t="shared" si="11"/>
        <v>0</v>
      </c>
    </row>
    <row r="188" spans="1:22" x14ac:dyDescent="0.25">
      <c r="A188" s="67" t="s">
        <v>35</v>
      </c>
      <c r="B188" s="66"/>
      <c r="R188" s="61">
        <v>-1.56</v>
      </c>
      <c r="S188" s="61">
        <f t="shared" si="8"/>
        <v>60.81</v>
      </c>
      <c r="T188" s="63" t="str">
        <f t="shared" si="9"/>
        <v>60.81</v>
      </c>
      <c r="U188" s="62">
        <f t="shared" si="10"/>
        <v>0.10383775707738672</v>
      </c>
      <c r="V188" s="62">
        <f t="shared" si="11"/>
        <v>0</v>
      </c>
    </row>
    <row r="189" spans="1:22" x14ac:dyDescent="0.25">
      <c r="A189" s="67" t="s">
        <v>34</v>
      </c>
      <c r="B189" s="66"/>
      <c r="R189" s="61">
        <v>-1.55</v>
      </c>
      <c r="S189" s="61">
        <f t="shared" si="8"/>
        <v>60.82</v>
      </c>
      <c r="T189" s="63" t="str">
        <f t="shared" si="9"/>
        <v>60.82</v>
      </c>
      <c r="U189" s="62">
        <f t="shared" si="10"/>
        <v>0.10546505364048556</v>
      </c>
      <c r="V189" s="62">
        <f t="shared" si="11"/>
        <v>0</v>
      </c>
    </row>
    <row r="190" spans="1:22" x14ac:dyDescent="0.25">
      <c r="A190" s="67" t="s">
        <v>33</v>
      </c>
      <c r="B190" s="66"/>
      <c r="R190" s="61">
        <v>-1.54</v>
      </c>
      <c r="S190" s="61">
        <f t="shared" si="8"/>
        <v>60.83</v>
      </c>
      <c r="T190" s="63" t="str">
        <f t="shared" si="9"/>
        <v>60.83</v>
      </c>
      <c r="U190" s="62">
        <f t="shared" si="10"/>
        <v>0.10710714118141461</v>
      </c>
      <c r="V190" s="62">
        <f t="shared" si="11"/>
        <v>0</v>
      </c>
    </row>
    <row r="191" spans="1:22" x14ac:dyDescent="0.25">
      <c r="A191" s="67" t="s">
        <v>32</v>
      </c>
      <c r="B191" s="66"/>
      <c r="R191" s="61">
        <v>-1.53</v>
      </c>
      <c r="S191" s="61">
        <f t="shared" si="8"/>
        <v>60.84</v>
      </c>
      <c r="T191" s="63" t="str">
        <f t="shared" si="9"/>
        <v>60.84</v>
      </c>
      <c r="U191" s="62">
        <f t="shared" si="10"/>
        <v>0.1087639190375445</v>
      </c>
      <c r="V191" s="62">
        <f t="shared" si="11"/>
        <v>0</v>
      </c>
    </row>
    <row r="192" spans="1:22" x14ac:dyDescent="0.25">
      <c r="A192" s="67" t="s">
        <v>31</v>
      </c>
      <c r="B192" s="66"/>
      <c r="R192" s="61">
        <v>-1.52</v>
      </c>
      <c r="S192" s="61">
        <f t="shared" si="8"/>
        <v>60.85</v>
      </c>
      <c r="T192" s="63" t="str">
        <f t="shared" si="9"/>
        <v>60.85</v>
      </c>
      <c r="U192" s="62">
        <f t="shared" si="10"/>
        <v>0.11043528054313857</v>
      </c>
      <c r="V192" s="62">
        <f t="shared" si="11"/>
        <v>0</v>
      </c>
    </row>
    <row r="193" spans="1:22" x14ac:dyDescent="0.25">
      <c r="A193" s="67" t="s">
        <v>30</v>
      </c>
      <c r="B193" s="66"/>
      <c r="R193" s="61">
        <v>-1.51</v>
      </c>
      <c r="S193" s="61">
        <f t="shared" si="8"/>
        <v>60.87</v>
      </c>
      <c r="T193" s="63" t="str">
        <f t="shared" si="9"/>
        <v>60.87</v>
      </c>
      <c r="U193" s="62">
        <f t="shared" si="10"/>
        <v>0.11212111297948954</v>
      </c>
      <c r="V193" s="62">
        <f t="shared" si="11"/>
        <v>0</v>
      </c>
    </row>
    <row r="194" spans="1:22" x14ac:dyDescent="0.25">
      <c r="A194" s="67" t="s">
        <v>29</v>
      </c>
      <c r="B194" s="66"/>
      <c r="R194" s="61">
        <v>-1.5</v>
      </c>
      <c r="S194" s="61">
        <f t="shared" si="8"/>
        <v>60.88</v>
      </c>
      <c r="T194" s="63" t="str">
        <f t="shared" si="9"/>
        <v>60.88</v>
      </c>
      <c r="U194" s="62">
        <f t="shared" si="10"/>
        <v>0.11382129752733702</v>
      </c>
      <c r="V194" s="62">
        <f t="shared" si="11"/>
        <v>0</v>
      </c>
    </row>
    <row r="195" spans="1:22" x14ac:dyDescent="0.25">
      <c r="A195" s="67" t="s">
        <v>28</v>
      </c>
      <c r="B195" s="66"/>
      <c r="R195" s="61">
        <v>-1.49</v>
      </c>
      <c r="S195" s="61">
        <f t="shared" si="8"/>
        <v>60.89</v>
      </c>
      <c r="T195" s="63" t="str">
        <f t="shared" si="9"/>
        <v>60.89</v>
      </c>
      <c r="U195" s="62">
        <f t="shared" si="10"/>
        <v>0.11553570922162952</v>
      </c>
      <c r="V195" s="62">
        <f t="shared" si="11"/>
        <v>0</v>
      </c>
    </row>
    <row r="196" spans="1:22" x14ac:dyDescent="0.25">
      <c r="A196" s="67" t="s">
        <v>27</v>
      </c>
      <c r="B196" s="66"/>
      <c r="R196" s="61">
        <v>-1.48</v>
      </c>
      <c r="S196" s="61">
        <f t="shared" si="8"/>
        <v>60.9</v>
      </c>
      <c r="T196" s="63" t="str">
        <f t="shared" si="9"/>
        <v>60.9</v>
      </c>
      <c r="U196" s="62">
        <f t="shared" si="10"/>
        <v>0.11726421690869422</v>
      </c>
      <c r="V196" s="62">
        <f t="shared" si="11"/>
        <v>0</v>
      </c>
    </row>
    <row r="197" spans="1:22" x14ac:dyDescent="0.25">
      <c r="A197" s="67" t="s">
        <v>26</v>
      </c>
      <c r="B197" s="66"/>
      <c r="R197" s="61">
        <v>-1.47</v>
      </c>
      <c r="S197" s="61">
        <f t="shared" si="8"/>
        <v>60.91</v>
      </c>
      <c r="T197" s="63" t="str">
        <f t="shared" si="9"/>
        <v>60.91</v>
      </c>
      <c r="U197" s="62">
        <f t="shared" si="10"/>
        <v>0.11900668320587675</v>
      </c>
      <c r="V197" s="62">
        <f t="shared" si="11"/>
        <v>0</v>
      </c>
    </row>
    <row r="198" spans="1:22" x14ac:dyDescent="0.25">
      <c r="A198" s="67" t="s">
        <v>25</v>
      </c>
      <c r="B198" s="66"/>
      <c r="R198" s="61">
        <v>-1.46</v>
      </c>
      <c r="S198" s="61">
        <f t="shared" si="8"/>
        <v>60.92</v>
      </c>
      <c r="T198" s="63" t="str">
        <f t="shared" si="9"/>
        <v>60.92</v>
      </c>
      <c r="U198" s="62">
        <f t="shared" si="10"/>
        <v>0.12076296446371268</v>
      </c>
      <c r="V198" s="62">
        <f t="shared" si="11"/>
        <v>0</v>
      </c>
    </row>
    <row r="199" spans="1:22" x14ac:dyDescent="0.25">
      <c r="A199" s="67" t="s">
        <v>24</v>
      </c>
      <c r="B199" s="66"/>
      <c r="R199" s="61">
        <v>-1.45</v>
      </c>
      <c r="S199" s="61">
        <f t="shared" si="8"/>
        <v>60.93</v>
      </c>
      <c r="T199" s="63" t="str">
        <f t="shared" si="9"/>
        <v>60.93</v>
      </c>
      <c r="U199" s="62">
        <f t="shared" si="10"/>
        <v>0.12253291073069132</v>
      </c>
      <c r="V199" s="62">
        <f t="shared" si="11"/>
        <v>0</v>
      </c>
    </row>
    <row r="200" spans="1:22" x14ac:dyDescent="0.25">
      <c r="A200" s="67" t="s">
        <v>23</v>
      </c>
      <c r="B200" s="66"/>
      <c r="R200" s="61">
        <v>-1.44</v>
      </c>
      <c r="S200" s="61">
        <f t="shared" si="8"/>
        <v>60.94</v>
      </c>
      <c r="T200" s="63" t="str">
        <f t="shared" si="9"/>
        <v>60.94</v>
      </c>
      <c r="U200" s="62">
        <f t="shared" si="10"/>
        <v>0.12431636572067203</v>
      </c>
      <c r="V200" s="62">
        <f t="shared" si="11"/>
        <v>0</v>
      </c>
    </row>
    <row r="201" spans="1:22" ht="13.8" thickBot="1" x14ac:dyDescent="0.3">
      <c r="A201" s="65" t="s">
        <v>22</v>
      </c>
      <c r="B201" s="64"/>
      <c r="R201" s="61">
        <v>-1.43</v>
      </c>
      <c r="S201" s="61">
        <f t="shared" si="8"/>
        <v>60.96</v>
      </c>
      <c r="T201" s="63" t="str">
        <f t="shared" si="9"/>
        <v>60.96</v>
      </c>
      <c r="U201" s="62">
        <f t="shared" si="10"/>
        <v>0.12611316678301124</v>
      </c>
      <c r="V201" s="62">
        <f t="shared" si="11"/>
        <v>0</v>
      </c>
    </row>
    <row r="202" spans="1:22" x14ac:dyDescent="0.25">
      <c r="R202" s="61">
        <v>-1.42</v>
      </c>
      <c r="S202" s="61">
        <f t="shared" si="8"/>
        <v>60.97</v>
      </c>
      <c r="T202" s="63" t="str">
        <f t="shared" si="9"/>
        <v>60.97</v>
      </c>
      <c r="U202" s="62">
        <f t="shared" si="10"/>
        <v>0.12792314487545844</v>
      </c>
      <c r="V202" s="62">
        <f t="shared" si="11"/>
        <v>0</v>
      </c>
    </row>
    <row r="203" spans="1:22" x14ac:dyDescent="0.25">
      <c r="R203" s="61">
        <v>-1.41</v>
      </c>
      <c r="S203" s="61">
        <f t="shared" si="8"/>
        <v>60.98</v>
      </c>
      <c r="T203" s="63" t="str">
        <f t="shared" si="9"/>
        <v>60.98</v>
      </c>
      <c r="U203" s="62">
        <f t="shared" si="10"/>
        <v>0.12974612453987797</v>
      </c>
      <c r="V203" s="62">
        <f t="shared" si="11"/>
        <v>0</v>
      </c>
    </row>
    <row r="204" spans="1:22" x14ac:dyDescent="0.25">
      <c r="R204" s="61">
        <v>-1.4</v>
      </c>
      <c r="S204" s="61">
        <f t="shared" si="8"/>
        <v>60.99</v>
      </c>
      <c r="T204" s="63" t="str">
        <f t="shared" si="9"/>
        <v>60.99</v>
      </c>
      <c r="U204" s="62">
        <f t="shared" si="10"/>
        <v>0.13158192388085133</v>
      </c>
      <c r="V204" s="62">
        <f t="shared" si="11"/>
        <v>0</v>
      </c>
    </row>
    <row r="205" spans="1:22" x14ac:dyDescent="0.25">
      <c r="R205" s="61">
        <v>-1.39</v>
      </c>
      <c r="S205" s="61">
        <f t="shared" si="8"/>
        <v>61</v>
      </c>
      <c r="T205" s="63" t="str">
        <f t="shared" si="9"/>
        <v>61</v>
      </c>
      <c r="U205" s="62">
        <f t="shared" si="10"/>
        <v>0.13343035454721527</v>
      </c>
      <c r="V205" s="62">
        <f t="shared" si="11"/>
        <v>0</v>
      </c>
    </row>
    <row r="206" spans="1:22" x14ac:dyDescent="0.25">
      <c r="R206" s="61">
        <v>-1.38</v>
      </c>
      <c r="S206" s="61">
        <f t="shared" si="8"/>
        <v>61.01</v>
      </c>
      <c r="T206" s="63" t="str">
        <f t="shared" si="9"/>
        <v>61.01</v>
      </c>
      <c r="U206" s="62">
        <f t="shared" si="10"/>
        <v>0.13529122171658781</v>
      </c>
      <c r="V206" s="62">
        <f t="shared" si="11"/>
        <v>0</v>
      </c>
    </row>
    <row r="207" spans="1:22" x14ac:dyDescent="0.25">
      <c r="R207" s="61">
        <v>-1.37</v>
      </c>
      <c r="S207" s="61">
        <f t="shared" si="8"/>
        <v>61.02</v>
      </c>
      <c r="T207" s="63" t="str">
        <f t="shared" si="9"/>
        <v>61.02</v>
      </c>
      <c r="U207" s="62">
        <f t="shared" si="10"/>
        <v>0.13716432408293447</v>
      </c>
      <c r="V207" s="62">
        <f t="shared" si="11"/>
        <v>0</v>
      </c>
    </row>
    <row r="208" spans="1:22" x14ac:dyDescent="0.25">
      <c r="R208" s="61">
        <v>-1.36</v>
      </c>
      <c r="S208" s="61">
        <f t="shared" si="8"/>
        <v>61.04</v>
      </c>
      <c r="T208" s="63" t="str">
        <f t="shared" si="9"/>
        <v>61.04</v>
      </c>
      <c r="U208" s="62">
        <f t="shared" si="10"/>
        <v>0.1390494538472245</v>
      </c>
      <c r="V208" s="62">
        <f t="shared" si="11"/>
        <v>0</v>
      </c>
    </row>
    <row r="209" spans="18:22" s="5" customFormat="1" x14ac:dyDescent="0.25">
      <c r="R209" s="61">
        <v>-1.35</v>
      </c>
      <c r="S209" s="61">
        <f t="shared" si="8"/>
        <v>61.05</v>
      </c>
      <c r="T209" s="63" t="str">
        <f t="shared" si="9"/>
        <v>61.05</v>
      </c>
      <c r="U209" s="62">
        <f t="shared" si="10"/>
        <v>0.1409463967112258</v>
      </c>
      <c r="V209" s="62">
        <f t="shared" si="11"/>
        <v>0</v>
      </c>
    </row>
    <row r="210" spans="18:22" s="5" customFormat="1" x14ac:dyDescent="0.25">
      <c r="R210" s="61">
        <v>-1.34</v>
      </c>
      <c r="S210" s="61">
        <f t="shared" si="8"/>
        <v>61.06</v>
      </c>
      <c r="T210" s="63" t="str">
        <f t="shared" si="9"/>
        <v>61.06</v>
      </c>
      <c r="U210" s="62">
        <f t="shared" si="10"/>
        <v>0.14285493187448625</v>
      </c>
      <c r="V210" s="62">
        <f t="shared" si="11"/>
        <v>0</v>
      </c>
    </row>
    <row r="211" spans="18:22" s="5" customFormat="1" x14ac:dyDescent="0.25">
      <c r="R211" s="61">
        <v>-1.33</v>
      </c>
      <c r="S211" s="61">
        <f t="shared" si="8"/>
        <v>61.07</v>
      </c>
      <c r="T211" s="63" t="str">
        <f t="shared" si="9"/>
        <v>61.07</v>
      </c>
      <c r="U211" s="62">
        <f t="shared" si="10"/>
        <v>0.14477483203454655</v>
      </c>
      <c r="V211" s="62">
        <f t="shared" si="11"/>
        <v>0</v>
      </c>
    </row>
    <row r="212" spans="18:22" s="5" customFormat="1" x14ac:dyDescent="0.25">
      <c r="R212" s="61">
        <v>-1.32</v>
      </c>
      <c r="S212" s="61">
        <f t="shared" si="8"/>
        <v>61.08</v>
      </c>
      <c r="T212" s="63" t="str">
        <f t="shared" si="9"/>
        <v>61.08</v>
      </c>
      <c r="U212" s="62">
        <f t="shared" si="10"/>
        <v>0.14670586339042865</v>
      </c>
      <c r="V212" s="62">
        <f t="shared" si="11"/>
        <v>0</v>
      </c>
    </row>
    <row r="213" spans="18:22" s="5" customFormat="1" x14ac:dyDescent="0.25">
      <c r="R213" s="61">
        <v>-1.31</v>
      </c>
      <c r="S213" s="61">
        <f t="shared" si="8"/>
        <v>61.09</v>
      </c>
      <c r="T213" s="63" t="str">
        <f t="shared" si="9"/>
        <v>61.09</v>
      </c>
      <c r="U213" s="62">
        <f t="shared" si="10"/>
        <v>0.14864778564944212</v>
      </c>
      <c r="V213" s="62">
        <f t="shared" si="11"/>
        <v>0</v>
      </c>
    </row>
    <row r="214" spans="18:22" s="5" customFormat="1" x14ac:dyDescent="0.25">
      <c r="R214" s="61">
        <v>-1.3</v>
      </c>
      <c r="S214" s="61">
        <f t="shared" si="8"/>
        <v>61.1</v>
      </c>
      <c r="T214" s="63" t="str">
        <f t="shared" si="9"/>
        <v>61.1</v>
      </c>
      <c r="U214" s="62">
        <f t="shared" si="10"/>
        <v>0.15060035203734898</v>
      </c>
      <c r="V214" s="62">
        <f t="shared" si="11"/>
        <v>0</v>
      </c>
    </row>
    <row r="215" spans="18:22" s="5" customFormat="1" x14ac:dyDescent="0.25">
      <c r="R215" s="61">
        <v>-1.29</v>
      </c>
      <c r="S215" s="61">
        <f t="shared" si="8"/>
        <v>61.12</v>
      </c>
      <c r="T215" s="63" t="str">
        <f t="shared" si="9"/>
        <v>61.12</v>
      </c>
      <c r="U215" s="62">
        <f t="shared" si="10"/>
        <v>0.15256330931192535</v>
      </c>
      <c r="V215" s="62">
        <f t="shared" si="11"/>
        <v>0</v>
      </c>
    </row>
    <row r="216" spans="18:22" s="5" customFormat="1" x14ac:dyDescent="0.25">
      <c r="R216" s="61">
        <v>-1.28</v>
      </c>
      <c r="S216" s="61">
        <f t="shared" ref="S216:S279" si="12">ROUND(R216*$E$4/SQRT($E$6)+$E$5,2)</f>
        <v>61.13</v>
      </c>
      <c r="T216" s="63" t="str">
        <f t="shared" ref="T216:T279" si="13">CONCATENATE(S216)</f>
        <v>61.13</v>
      </c>
      <c r="U216" s="62">
        <f t="shared" ref="U216:U279" si="14">IF(OR(S216&lt;$G$7,S216&gt;$I$7),0,(EXP(-0.5*R216^2))/($E$4*(1/SQRT($E$6))*SQRT(2*PI())))</f>
        <v>0.15453639777995704</v>
      </c>
      <c r="V216" s="62">
        <f t="shared" ref="V216:V279" si="15">IF(AND(S216&gt;=$G$7,S216&lt;=$I$7),0,(EXP(-0.5*R216^2))/($E$4*(1/SQRT($E$6))*SQRT(2*PI())))</f>
        <v>0</v>
      </c>
    </row>
    <row r="217" spans="18:22" s="5" customFormat="1" x14ac:dyDescent="0.25">
      <c r="R217" s="61">
        <v>-1.27</v>
      </c>
      <c r="S217" s="61">
        <f t="shared" si="12"/>
        <v>61.14</v>
      </c>
      <c r="T217" s="63" t="str">
        <f t="shared" si="13"/>
        <v>61.14</v>
      </c>
      <c r="U217" s="62">
        <f t="shared" si="14"/>
        <v>0.15651935131770373</v>
      </c>
      <c r="V217" s="62">
        <f t="shared" si="15"/>
        <v>0</v>
      </c>
    </row>
    <row r="218" spans="18:22" s="5" customFormat="1" x14ac:dyDescent="0.25">
      <c r="R218" s="61">
        <v>-1.26</v>
      </c>
      <c r="S218" s="61">
        <f t="shared" si="12"/>
        <v>61.15</v>
      </c>
      <c r="T218" s="63" t="str">
        <f t="shared" si="13"/>
        <v>61.15</v>
      </c>
      <c r="U218" s="62">
        <f t="shared" si="14"/>
        <v>0.15851189739486451</v>
      </c>
      <c r="V218" s="62">
        <f t="shared" si="15"/>
        <v>0</v>
      </c>
    </row>
    <row r="219" spans="18:22" s="5" customFormat="1" x14ac:dyDescent="0.25">
      <c r="R219" s="61">
        <v>-1.25</v>
      </c>
      <c r="S219" s="61">
        <f t="shared" si="12"/>
        <v>61.16</v>
      </c>
      <c r="T219" s="63" t="str">
        <f t="shared" si="13"/>
        <v>61.16</v>
      </c>
      <c r="U219" s="62">
        <f t="shared" si="14"/>
        <v>0.16051375710207608</v>
      </c>
      <c r="V219" s="62">
        <f t="shared" si="15"/>
        <v>0</v>
      </c>
    </row>
    <row r="220" spans="18:22" s="5" customFormat="1" x14ac:dyDescent="0.25">
      <c r="R220" s="61">
        <v>-1.24</v>
      </c>
      <c r="S220" s="61">
        <f t="shared" si="12"/>
        <v>61.17</v>
      </c>
      <c r="T220" s="63" t="str">
        <f t="shared" si="13"/>
        <v>61.17</v>
      </c>
      <c r="U220" s="62">
        <f t="shared" si="14"/>
        <v>0.16252464518197141</v>
      </c>
      <c r="V220" s="62">
        <f t="shared" si="15"/>
        <v>0</v>
      </c>
    </row>
    <row r="221" spans="18:22" s="5" customFormat="1" x14ac:dyDescent="0.25">
      <c r="R221" s="61">
        <v>-1.23</v>
      </c>
      <c r="S221" s="61">
        <f t="shared" si="12"/>
        <v>61.18</v>
      </c>
      <c r="T221" s="63" t="str">
        <f t="shared" si="13"/>
        <v>61.18</v>
      </c>
      <c r="U221" s="62">
        <f t="shared" si="14"/>
        <v>0.16454427006382649</v>
      </c>
      <c r="V221" s="62">
        <f t="shared" si="15"/>
        <v>0</v>
      </c>
    </row>
    <row r="222" spans="18:22" s="5" customFormat="1" x14ac:dyDescent="0.25">
      <c r="R222" s="61">
        <v>-1.22</v>
      </c>
      <c r="S222" s="61">
        <f t="shared" si="12"/>
        <v>61.2</v>
      </c>
      <c r="T222" s="63" t="str">
        <f t="shared" si="13"/>
        <v>61.2</v>
      </c>
      <c r="U222" s="62">
        <f t="shared" si="14"/>
        <v>0.16657233390181866</v>
      </c>
      <c r="V222" s="62">
        <f t="shared" si="15"/>
        <v>0</v>
      </c>
    </row>
    <row r="223" spans="18:22" s="5" customFormat="1" x14ac:dyDescent="0.25">
      <c r="R223" s="61">
        <v>-1.21</v>
      </c>
      <c r="S223" s="61">
        <f t="shared" si="12"/>
        <v>61.21</v>
      </c>
      <c r="T223" s="63" t="str">
        <f t="shared" si="13"/>
        <v>61.21</v>
      </c>
      <c r="U223" s="62">
        <f t="shared" si="14"/>
        <v>0.16860853261691958</v>
      </c>
      <c r="V223" s="62">
        <f t="shared" si="15"/>
        <v>0</v>
      </c>
    </row>
    <row r="224" spans="18:22" s="5" customFormat="1" x14ac:dyDescent="0.25">
      <c r="R224" s="61">
        <v>-1.2</v>
      </c>
      <c r="S224" s="61">
        <f t="shared" si="12"/>
        <v>61.22</v>
      </c>
      <c r="T224" s="63" t="str">
        <f t="shared" si="13"/>
        <v>61.22</v>
      </c>
      <c r="U224" s="62">
        <f t="shared" si="14"/>
        <v>0.1706525559424415</v>
      </c>
      <c r="V224" s="62">
        <f t="shared" si="15"/>
        <v>0</v>
      </c>
    </row>
    <row r="225" spans="18:22" s="5" customFormat="1" x14ac:dyDescent="0.25">
      <c r="R225" s="61">
        <v>-1.19</v>
      </c>
      <c r="S225" s="61">
        <f t="shared" si="12"/>
        <v>61.23</v>
      </c>
      <c r="T225" s="63" t="str">
        <f t="shared" si="13"/>
        <v>61.23</v>
      </c>
      <c r="U225" s="62">
        <f t="shared" si="14"/>
        <v>0.17270408747325577</v>
      </c>
      <c r="V225" s="62">
        <f t="shared" si="15"/>
        <v>0</v>
      </c>
    </row>
    <row r="226" spans="18:22" s="5" customFormat="1" x14ac:dyDescent="0.25">
      <c r="R226" s="61">
        <v>-1.18</v>
      </c>
      <c r="S226" s="61">
        <f t="shared" si="12"/>
        <v>61.24</v>
      </c>
      <c r="T226" s="63" t="str">
        <f t="shared" si="13"/>
        <v>61.24</v>
      </c>
      <c r="U226" s="62">
        <f t="shared" si="14"/>
        <v>0.1747628047186976</v>
      </c>
      <c r="V226" s="62">
        <f t="shared" si="15"/>
        <v>0</v>
      </c>
    </row>
    <row r="227" spans="18:22" s="5" customFormat="1" x14ac:dyDescent="0.25">
      <c r="R227" s="61">
        <v>-1.17</v>
      </c>
      <c r="S227" s="61">
        <f t="shared" si="12"/>
        <v>61.25</v>
      </c>
      <c r="T227" s="63" t="str">
        <f t="shared" si="13"/>
        <v>61.25</v>
      </c>
      <c r="U227" s="62">
        <f t="shared" si="14"/>
        <v>0.17682837915917052</v>
      </c>
      <c r="V227" s="62">
        <f t="shared" si="15"/>
        <v>0</v>
      </c>
    </row>
    <row r="228" spans="18:22" s="5" customFormat="1" x14ac:dyDescent="0.25">
      <c r="R228" s="61">
        <v>-1.1599999999999999</v>
      </c>
      <c r="S228" s="61">
        <f t="shared" si="12"/>
        <v>61.26</v>
      </c>
      <c r="T228" s="63" t="str">
        <f t="shared" si="13"/>
        <v>61.26</v>
      </c>
      <c r="U228" s="62">
        <f t="shared" si="14"/>
        <v>0.17890047630646039</v>
      </c>
      <c r="V228" s="62">
        <f t="shared" si="15"/>
        <v>0</v>
      </c>
    </row>
    <row r="229" spans="18:22" s="5" customFormat="1" x14ac:dyDescent="0.25">
      <c r="R229" s="61">
        <v>-1.1499999999999999</v>
      </c>
      <c r="S229" s="61">
        <f t="shared" si="12"/>
        <v>61.27</v>
      </c>
      <c r="T229" s="63" t="str">
        <f t="shared" si="13"/>
        <v>61.27</v>
      </c>
      <c r="U229" s="62">
        <f t="shared" si="14"/>
        <v>0.18097875576776745</v>
      </c>
      <c r="V229" s="62">
        <f t="shared" si="15"/>
        <v>0</v>
      </c>
    </row>
    <row r="230" spans="18:22" s="5" customFormat="1" x14ac:dyDescent="0.25">
      <c r="R230" s="61">
        <v>-1.1399999999999999</v>
      </c>
      <c r="S230" s="61">
        <f t="shared" si="12"/>
        <v>61.29</v>
      </c>
      <c r="T230" s="63" t="str">
        <f t="shared" si="13"/>
        <v>61.29</v>
      </c>
      <c r="U230" s="62">
        <f t="shared" si="14"/>
        <v>0.18306287131346069</v>
      </c>
      <c r="V230" s="62">
        <f t="shared" si="15"/>
        <v>0</v>
      </c>
    </row>
    <row r="231" spans="18:22" s="5" customFormat="1" x14ac:dyDescent="0.25">
      <c r="R231" s="61">
        <v>-1.1299999999999999</v>
      </c>
      <c r="S231" s="61">
        <f t="shared" si="12"/>
        <v>61.3</v>
      </c>
      <c r="T231" s="63" t="str">
        <f t="shared" si="13"/>
        <v>61.3</v>
      </c>
      <c r="U231" s="62">
        <f t="shared" si="14"/>
        <v>0.18515247094855844</v>
      </c>
      <c r="V231" s="62">
        <f t="shared" si="15"/>
        <v>0</v>
      </c>
    </row>
    <row r="232" spans="18:22" s="5" customFormat="1" x14ac:dyDescent="0.25">
      <c r="R232" s="61">
        <v>-1.1200000000000001</v>
      </c>
      <c r="S232" s="61">
        <f t="shared" si="12"/>
        <v>61.31</v>
      </c>
      <c r="T232" s="63" t="str">
        <f t="shared" si="13"/>
        <v>61.31</v>
      </c>
      <c r="U232" s="62">
        <f t="shared" si="14"/>
        <v>0.18724719698793404</v>
      </c>
      <c r="V232" s="62">
        <f t="shared" si="15"/>
        <v>0</v>
      </c>
    </row>
    <row r="233" spans="18:22" s="5" customFormat="1" x14ac:dyDescent="0.25">
      <c r="R233" s="61">
        <v>-1.1100000000000001</v>
      </c>
      <c r="S233" s="61">
        <f t="shared" si="12"/>
        <v>61.32</v>
      </c>
      <c r="T233" s="63" t="str">
        <f t="shared" si="13"/>
        <v>61.32</v>
      </c>
      <c r="U233" s="62">
        <f t="shared" si="14"/>
        <v>0.18934668613524588</v>
      </c>
      <c r="V233" s="62">
        <f t="shared" si="15"/>
        <v>0</v>
      </c>
    </row>
    <row r="234" spans="18:22" s="5" customFormat="1" x14ac:dyDescent="0.25">
      <c r="R234" s="61">
        <v>-1.1000000000000001</v>
      </c>
      <c r="S234" s="61">
        <f t="shared" si="12"/>
        <v>61.33</v>
      </c>
      <c r="T234" s="63" t="str">
        <f t="shared" si="13"/>
        <v>61.33</v>
      </c>
      <c r="U234" s="62">
        <f t="shared" si="14"/>
        <v>0.19145056956558434</v>
      </c>
      <c r="V234" s="62">
        <f t="shared" si="15"/>
        <v>0</v>
      </c>
    </row>
    <row r="235" spans="18:22" s="5" customFormat="1" x14ac:dyDescent="0.25">
      <c r="R235" s="61">
        <v>-1.0900000000000001</v>
      </c>
      <c r="S235" s="61">
        <f t="shared" si="12"/>
        <v>61.34</v>
      </c>
      <c r="T235" s="63" t="str">
        <f t="shared" si="13"/>
        <v>61.34</v>
      </c>
      <c r="U235" s="62">
        <f t="shared" si="14"/>
        <v>0.19355847301182999</v>
      </c>
      <c r="V235" s="62">
        <f t="shared" si="15"/>
        <v>0</v>
      </c>
    </row>
    <row r="236" spans="18:22" s="5" customFormat="1" x14ac:dyDescent="0.25">
      <c r="R236" s="61">
        <v>-1.08</v>
      </c>
      <c r="S236" s="61">
        <f t="shared" si="12"/>
        <v>61.35</v>
      </c>
      <c r="T236" s="63" t="str">
        <f t="shared" si="13"/>
        <v>61.35</v>
      </c>
      <c r="U236" s="62">
        <f t="shared" si="14"/>
        <v>0.19567001685471166</v>
      </c>
      <c r="V236" s="62">
        <f t="shared" si="15"/>
        <v>0</v>
      </c>
    </row>
    <row r="237" spans="18:22" s="5" customFormat="1" x14ac:dyDescent="0.25">
      <c r="R237" s="61">
        <v>-1.07</v>
      </c>
      <c r="S237" s="61">
        <f t="shared" si="12"/>
        <v>61.37</v>
      </c>
      <c r="T237" s="63" t="str">
        <f t="shared" si="13"/>
        <v>61.37</v>
      </c>
      <c r="U237" s="62">
        <f t="shared" si="14"/>
        <v>0.1977848162165505</v>
      </c>
      <c r="V237" s="62">
        <f t="shared" si="15"/>
        <v>0</v>
      </c>
    </row>
    <row r="238" spans="18:22" s="5" customFormat="1" x14ac:dyDescent="0.25">
      <c r="R238" s="61">
        <v>-1.06</v>
      </c>
      <c r="S238" s="61">
        <f t="shared" si="12"/>
        <v>61.38</v>
      </c>
      <c r="T238" s="63" t="str">
        <f t="shared" si="13"/>
        <v>61.38</v>
      </c>
      <c r="U238" s="62">
        <f t="shared" si="14"/>
        <v>0.19990248105867553</v>
      </c>
      <c r="V238" s="62">
        <f t="shared" si="15"/>
        <v>0</v>
      </c>
    </row>
    <row r="239" spans="18:22" s="5" customFormat="1" x14ac:dyDescent="0.25">
      <c r="R239" s="61">
        <v>-1.05</v>
      </c>
      <c r="S239" s="61">
        <f t="shared" si="12"/>
        <v>61.39</v>
      </c>
      <c r="T239" s="63" t="str">
        <f t="shared" si="13"/>
        <v>61.39</v>
      </c>
      <c r="U239" s="62">
        <f t="shared" si="14"/>
        <v>0.20202261628249074</v>
      </c>
      <c r="V239" s="62">
        <f t="shared" si="15"/>
        <v>0</v>
      </c>
    </row>
    <row r="240" spans="18:22" s="5" customFormat="1" x14ac:dyDescent="0.25">
      <c r="R240" s="61">
        <v>-1.04</v>
      </c>
      <c r="S240" s="61">
        <f t="shared" si="12"/>
        <v>61.4</v>
      </c>
      <c r="T240" s="63" t="str">
        <f t="shared" si="13"/>
        <v>61.4</v>
      </c>
      <c r="U240" s="62">
        <f t="shared" si="14"/>
        <v>0.20414482183417282</v>
      </c>
      <c r="V240" s="62">
        <f t="shared" si="15"/>
        <v>0</v>
      </c>
    </row>
    <row r="241" spans="18:22" s="5" customFormat="1" x14ac:dyDescent="0.25">
      <c r="R241" s="61">
        <v>-1.03</v>
      </c>
      <c r="S241" s="61">
        <f t="shared" si="12"/>
        <v>61.41</v>
      </c>
      <c r="T241" s="63" t="str">
        <f t="shared" si="13"/>
        <v>61.41</v>
      </c>
      <c r="U241" s="62">
        <f t="shared" si="14"/>
        <v>0.20626869281297494</v>
      </c>
      <c r="V241" s="62">
        <f t="shared" si="15"/>
        <v>0</v>
      </c>
    </row>
    <row r="242" spans="18:22" s="5" customFormat="1" x14ac:dyDescent="0.25">
      <c r="R242" s="61">
        <v>-1.02</v>
      </c>
      <c r="S242" s="61">
        <f t="shared" si="12"/>
        <v>61.42</v>
      </c>
      <c r="T242" s="63" t="str">
        <f t="shared" si="13"/>
        <v>61.42</v>
      </c>
      <c r="U242" s="62">
        <f t="shared" si="14"/>
        <v>0.20839381958310985</v>
      </c>
      <c r="V242" s="62">
        <f t="shared" si="15"/>
        <v>0</v>
      </c>
    </row>
    <row r="243" spans="18:22" s="5" customFormat="1" x14ac:dyDescent="0.25">
      <c r="R243" s="61">
        <v>-1.01</v>
      </c>
      <c r="S243" s="61">
        <f t="shared" si="12"/>
        <v>61.43</v>
      </c>
      <c r="T243" s="63" t="str">
        <f t="shared" si="13"/>
        <v>61.43</v>
      </c>
      <c r="U243" s="62">
        <f t="shared" si="14"/>
        <v>0.21051978788918221</v>
      </c>
      <c r="V243" s="62">
        <f t="shared" si="15"/>
        <v>0</v>
      </c>
    </row>
    <row r="244" spans="18:22" s="5" customFormat="1" x14ac:dyDescent="0.25">
      <c r="R244" s="61">
        <v>-1</v>
      </c>
      <c r="S244" s="61">
        <f t="shared" si="12"/>
        <v>61.45</v>
      </c>
      <c r="T244" s="63" t="str">
        <f t="shared" si="13"/>
        <v>61.45</v>
      </c>
      <c r="U244" s="62">
        <f t="shared" si="14"/>
        <v>0.2126461789751376</v>
      </c>
      <c r="V244" s="62">
        <f t="shared" si="15"/>
        <v>0</v>
      </c>
    </row>
    <row r="245" spans="18:22" s="5" customFormat="1" x14ac:dyDescent="0.25">
      <c r="R245" s="61">
        <v>-0.99</v>
      </c>
      <c r="S245" s="61">
        <f t="shared" si="12"/>
        <v>61.46</v>
      </c>
      <c r="T245" s="63" t="str">
        <f t="shared" si="13"/>
        <v>61.46</v>
      </c>
      <c r="U245" s="62">
        <f t="shared" si="14"/>
        <v>0.21477256970669212</v>
      </c>
      <c r="V245" s="62">
        <f t="shared" si="15"/>
        <v>0</v>
      </c>
    </row>
    <row r="246" spans="18:22" s="5" customFormat="1" x14ac:dyDescent="0.25">
      <c r="R246" s="61">
        <v>-0.98</v>
      </c>
      <c r="S246" s="61">
        <f t="shared" si="12"/>
        <v>61.47</v>
      </c>
      <c r="T246" s="63" t="str">
        <f t="shared" si="13"/>
        <v>61.47</v>
      </c>
      <c r="U246" s="62">
        <f t="shared" si="14"/>
        <v>0.21689853269720541</v>
      </c>
      <c r="V246" s="62">
        <f t="shared" si="15"/>
        <v>0</v>
      </c>
    </row>
    <row r="247" spans="18:22" s="5" customFormat="1" x14ac:dyDescent="0.25">
      <c r="R247" s="61">
        <v>-0.97</v>
      </c>
      <c r="S247" s="61">
        <f t="shared" si="12"/>
        <v>61.48</v>
      </c>
      <c r="T247" s="63" t="str">
        <f t="shared" si="13"/>
        <v>61.48</v>
      </c>
      <c r="U247" s="62">
        <f t="shared" si="14"/>
        <v>0.21902363643695494</v>
      </c>
      <c r="V247" s="62">
        <f t="shared" si="15"/>
        <v>0</v>
      </c>
    </row>
    <row r="248" spans="18:22" s="5" customFormat="1" x14ac:dyDescent="0.25">
      <c r="R248" s="61">
        <v>-0.96</v>
      </c>
      <c r="S248" s="61">
        <f t="shared" si="12"/>
        <v>61.49</v>
      </c>
      <c r="T248" s="63" t="str">
        <f t="shared" si="13"/>
        <v>61.49</v>
      </c>
      <c r="U248" s="62">
        <f t="shared" si="14"/>
        <v>0.22114744542576795</v>
      </c>
      <c r="V248" s="62">
        <f t="shared" si="15"/>
        <v>0</v>
      </c>
    </row>
    <row r="249" spans="18:22" s="5" customFormat="1" x14ac:dyDescent="0.25">
      <c r="R249" s="61">
        <v>-0.95</v>
      </c>
      <c r="S249" s="61">
        <f t="shared" si="12"/>
        <v>61.5</v>
      </c>
      <c r="T249" s="63" t="str">
        <f t="shared" si="13"/>
        <v>61.5</v>
      </c>
      <c r="U249" s="62">
        <f t="shared" si="14"/>
        <v>0.2232695203089646</v>
      </c>
      <c r="V249" s="62">
        <f t="shared" si="15"/>
        <v>0</v>
      </c>
    </row>
    <row r="250" spans="18:22" s="5" customFormat="1" x14ac:dyDescent="0.25">
      <c r="R250" s="61">
        <v>-0.94</v>
      </c>
      <c r="S250" s="61">
        <f t="shared" si="12"/>
        <v>61.51</v>
      </c>
      <c r="T250" s="63" t="str">
        <f t="shared" si="13"/>
        <v>61.51</v>
      </c>
      <c r="U250" s="62">
        <f t="shared" si="14"/>
        <v>0.22538941801656243</v>
      </c>
      <c r="V250" s="62">
        <f t="shared" si="15"/>
        <v>0</v>
      </c>
    </row>
    <row r="251" spans="18:22" s="5" customFormat="1" x14ac:dyDescent="0.25">
      <c r="R251" s="61">
        <v>-0.93</v>
      </c>
      <c r="S251" s="61">
        <f t="shared" si="12"/>
        <v>61.53</v>
      </c>
      <c r="T251" s="63" t="str">
        <f t="shared" si="13"/>
        <v>61.53</v>
      </c>
      <c r="U251" s="62">
        <f t="shared" si="14"/>
        <v>0.22750669190569003</v>
      </c>
      <c r="V251" s="62">
        <f t="shared" si="15"/>
        <v>0</v>
      </c>
    </row>
    <row r="252" spans="18:22" s="5" customFormat="1" x14ac:dyDescent="0.25">
      <c r="R252" s="61">
        <v>-0.92</v>
      </c>
      <c r="S252" s="61">
        <f t="shared" si="12"/>
        <v>61.54</v>
      </c>
      <c r="T252" s="63" t="str">
        <f t="shared" si="13"/>
        <v>61.54</v>
      </c>
      <c r="U252" s="62">
        <f t="shared" si="14"/>
        <v>0.22962089190615487</v>
      </c>
      <c r="V252" s="62">
        <f t="shared" si="15"/>
        <v>0</v>
      </c>
    </row>
    <row r="253" spans="18:22" s="5" customFormat="1" x14ac:dyDescent="0.25">
      <c r="R253" s="61">
        <v>-0.91</v>
      </c>
      <c r="S253" s="61">
        <f t="shared" si="12"/>
        <v>61.55</v>
      </c>
      <c r="T253" s="63" t="str">
        <f t="shared" si="13"/>
        <v>61.55</v>
      </c>
      <c r="U253" s="62">
        <f t="shared" si="14"/>
        <v>0.23173156466910719</v>
      </c>
      <c r="V253" s="62">
        <f t="shared" si="15"/>
        <v>0</v>
      </c>
    </row>
    <row r="254" spans="18:22" s="5" customFormat="1" x14ac:dyDescent="0.25">
      <c r="R254" s="61">
        <v>-0.9</v>
      </c>
      <c r="S254" s="61">
        <f t="shared" si="12"/>
        <v>61.56</v>
      </c>
      <c r="T254" s="63" t="str">
        <f t="shared" si="13"/>
        <v>61.56</v>
      </c>
      <c r="U254" s="62">
        <f t="shared" si="14"/>
        <v>0.23383825371874017</v>
      </c>
      <c r="V254" s="62">
        <f t="shared" si="15"/>
        <v>0</v>
      </c>
    </row>
    <row r="255" spans="18:22" s="5" customFormat="1" x14ac:dyDescent="0.25">
      <c r="R255" s="61">
        <v>-0.89</v>
      </c>
      <c r="S255" s="61">
        <f t="shared" si="12"/>
        <v>61.57</v>
      </c>
      <c r="T255" s="63" t="str">
        <f t="shared" si="13"/>
        <v>61.57</v>
      </c>
      <c r="U255" s="62">
        <f t="shared" si="14"/>
        <v>0.23594049960696217</v>
      </c>
      <c r="V255" s="62">
        <f t="shared" si="15"/>
        <v>0</v>
      </c>
    </row>
    <row r="256" spans="18:22" s="5" customFormat="1" x14ac:dyDescent="0.25">
      <c r="R256" s="61">
        <v>-0.88</v>
      </c>
      <c r="S256" s="61">
        <f t="shared" si="12"/>
        <v>61.58</v>
      </c>
      <c r="T256" s="63" t="str">
        <f t="shared" si="13"/>
        <v>61.58</v>
      </c>
      <c r="U256" s="62">
        <f t="shared" si="14"/>
        <v>0.23803784007097586</v>
      </c>
      <c r="V256" s="62">
        <f t="shared" si="15"/>
        <v>0</v>
      </c>
    </row>
    <row r="257" spans="18:22" s="5" customFormat="1" x14ac:dyDescent="0.25">
      <c r="R257" s="61">
        <v>-0.87</v>
      </c>
      <c r="S257" s="61">
        <f t="shared" si="12"/>
        <v>61.59</v>
      </c>
      <c r="T257" s="63" t="str">
        <f t="shared" si="13"/>
        <v>61.59</v>
      </c>
      <c r="U257" s="62">
        <f t="shared" si="14"/>
        <v>0.24012981019369561</v>
      </c>
      <c r="V257" s="62">
        <f t="shared" si="15"/>
        <v>0</v>
      </c>
    </row>
    <row r="258" spans="18:22" s="5" customFormat="1" x14ac:dyDescent="0.25">
      <c r="R258" s="61">
        <v>-0.86</v>
      </c>
      <c r="S258" s="61">
        <f t="shared" si="12"/>
        <v>61.6</v>
      </c>
      <c r="T258" s="63" t="str">
        <f t="shared" si="13"/>
        <v>61.6</v>
      </c>
      <c r="U258" s="62">
        <f t="shared" si="14"/>
        <v>0.2422159425669316</v>
      </c>
      <c r="V258" s="62">
        <f t="shared" si="15"/>
        <v>0</v>
      </c>
    </row>
    <row r="259" spans="18:22" s="5" customFormat="1" x14ac:dyDescent="0.25">
      <c r="R259" s="61">
        <v>-0.85</v>
      </c>
      <c r="S259" s="61">
        <f t="shared" si="12"/>
        <v>61.62</v>
      </c>
      <c r="T259" s="63" t="str">
        <f t="shared" si="13"/>
        <v>61.62</v>
      </c>
      <c r="U259" s="62">
        <f t="shared" si="14"/>
        <v>0.24429576745726725</v>
      </c>
      <c r="V259" s="62">
        <f t="shared" si="15"/>
        <v>0</v>
      </c>
    </row>
    <row r="260" spans="18:22" s="5" customFormat="1" x14ac:dyDescent="0.25">
      <c r="R260" s="61">
        <v>-0.84</v>
      </c>
      <c r="S260" s="61">
        <f t="shared" si="12"/>
        <v>61.63</v>
      </c>
      <c r="T260" s="63" t="str">
        <f t="shared" si="13"/>
        <v>61.63</v>
      </c>
      <c r="U260" s="62">
        <f t="shared" si="14"/>
        <v>0.24636881297455368</v>
      </c>
      <c r="V260" s="62">
        <f t="shared" si="15"/>
        <v>0</v>
      </c>
    </row>
    <row r="261" spans="18:22" s="5" customFormat="1" x14ac:dyDescent="0.25">
      <c r="R261" s="61">
        <v>-0.83</v>
      </c>
      <c r="S261" s="61">
        <f t="shared" si="12"/>
        <v>61.64</v>
      </c>
      <c r="T261" s="63" t="str">
        <f t="shared" si="13"/>
        <v>61.64</v>
      </c>
      <c r="U261" s="62">
        <f t="shared" si="14"/>
        <v>0.24843460524294217</v>
      </c>
      <c r="V261" s="62">
        <f t="shared" si="15"/>
        <v>0</v>
      </c>
    </row>
    <row r="262" spans="18:22" s="5" customFormat="1" x14ac:dyDescent="0.25">
      <c r="R262" s="61">
        <v>-0.82</v>
      </c>
      <c r="S262" s="61">
        <f t="shared" si="12"/>
        <v>61.65</v>
      </c>
      <c r="T262" s="63" t="str">
        <f t="shared" si="13"/>
        <v>61.65</v>
      </c>
      <c r="U262" s="62">
        <f t="shared" si="14"/>
        <v>0.25049266857437391</v>
      </c>
      <c r="V262" s="62">
        <f t="shared" si="15"/>
        <v>0</v>
      </c>
    </row>
    <row r="263" spans="18:22" s="5" customFormat="1" x14ac:dyDescent="0.25">
      <c r="R263" s="61">
        <v>-0.81</v>
      </c>
      <c r="S263" s="61">
        <f t="shared" si="12"/>
        <v>61.66</v>
      </c>
      <c r="T263" s="63" t="str">
        <f t="shared" si="13"/>
        <v>61.66</v>
      </c>
      <c r="U263" s="62">
        <f t="shared" si="14"/>
        <v>0.25254252564444218</v>
      </c>
      <c r="V263" s="62">
        <f t="shared" si="15"/>
        <v>0</v>
      </c>
    </row>
    <row r="264" spans="18:22" s="5" customFormat="1" x14ac:dyDescent="0.25">
      <c r="R264" s="61">
        <v>-0.8</v>
      </c>
      <c r="S264" s="61">
        <f t="shared" si="12"/>
        <v>61.67</v>
      </c>
      <c r="T264" s="63" t="str">
        <f t="shared" si="13"/>
        <v>61.67</v>
      </c>
      <c r="U264" s="62">
        <f t="shared" si="14"/>
        <v>0.25458369767054273</v>
      </c>
      <c r="V264" s="62">
        <f t="shared" si="15"/>
        <v>0</v>
      </c>
    </row>
    <row r="265" spans="18:22" s="5" customFormat="1" x14ac:dyDescent="0.25">
      <c r="R265" s="61">
        <v>-0.79</v>
      </c>
      <c r="S265" s="61">
        <f t="shared" si="12"/>
        <v>61.68</v>
      </c>
      <c r="T265" s="63" t="str">
        <f t="shared" si="13"/>
        <v>61.68</v>
      </c>
      <c r="U265" s="62">
        <f t="shared" si="14"/>
        <v>0.25661570459222199</v>
      </c>
      <c r="V265" s="62">
        <f t="shared" si="15"/>
        <v>0</v>
      </c>
    </row>
    <row r="266" spans="18:22" s="5" customFormat="1" x14ac:dyDescent="0.25">
      <c r="R266" s="61">
        <v>-0.78</v>
      </c>
      <c r="S266" s="61">
        <f t="shared" si="12"/>
        <v>61.7</v>
      </c>
      <c r="T266" s="63" t="str">
        <f t="shared" si="13"/>
        <v>61.7</v>
      </c>
      <c r="U266" s="62">
        <f t="shared" si="14"/>
        <v>0.25863806525363436</v>
      </c>
      <c r="V266" s="62">
        <f t="shared" si="15"/>
        <v>0</v>
      </c>
    </row>
    <row r="267" spans="18:22" s="5" customFormat="1" x14ac:dyDescent="0.25">
      <c r="R267" s="61">
        <v>-0.77</v>
      </c>
      <c r="S267" s="61">
        <f t="shared" si="12"/>
        <v>61.71</v>
      </c>
      <c r="T267" s="63" t="str">
        <f t="shared" si="13"/>
        <v>61.71</v>
      </c>
      <c r="U267" s="62">
        <f t="shared" si="14"/>
        <v>0.26065029758801378</v>
      </c>
      <c r="V267" s="62">
        <f t="shared" si="15"/>
        <v>0</v>
      </c>
    </row>
    <row r="268" spans="18:22" s="5" customFormat="1" x14ac:dyDescent="0.25">
      <c r="R268" s="61">
        <v>-0.76</v>
      </c>
      <c r="S268" s="61">
        <f t="shared" si="12"/>
        <v>61.72</v>
      </c>
      <c r="T268" s="63" t="str">
        <f t="shared" si="13"/>
        <v>61.72</v>
      </c>
      <c r="U268" s="62">
        <f t="shared" si="14"/>
        <v>0.26265191880406652</v>
      </c>
      <c r="V268" s="62">
        <f t="shared" si="15"/>
        <v>0</v>
      </c>
    </row>
    <row r="269" spans="18:22" s="5" customFormat="1" x14ac:dyDescent="0.25">
      <c r="R269" s="61">
        <v>-0.75</v>
      </c>
      <c r="S269" s="61">
        <f t="shared" si="12"/>
        <v>61.73</v>
      </c>
      <c r="T269" s="63" t="str">
        <f t="shared" si="13"/>
        <v>61.73</v>
      </c>
      <c r="U269" s="62">
        <f t="shared" si="14"/>
        <v>0.26464244557418659</v>
      </c>
      <c r="V269" s="62">
        <f t="shared" si="15"/>
        <v>0</v>
      </c>
    </row>
    <row r="270" spans="18:22" s="5" customFormat="1" x14ac:dyDescent="0.25">
      <c r="R270" s="61">
        <v>-0.74</v>
      </c>
      <c r="S270" s="61">
        <f t="shared" si="12"/>
        <v>61.74</v>
      </c>
      <c r="T270" s="63" t="str">
        <f t="shared" si="13"/>
        <v>61.74</v>
      </c>
      <c r="U270" s="62">
        <f t="shared" si="14"/>
        <v>0.26662139422439501</v>
      </c>
      <c r="V270" s="62">
        <f t="shared" si="15"/>
        <v>0</v>
      </c>
    </row>
    <row r="271" spans="18:22" s="5" customFormat="1" x14ac:dyDescent="0.25">
      <c r="R271" s="61">
        <v>-0.73</v>
      </c>
      <c r="S271" s="61">
        <f t="shared" si="12"/>
        <v>61.75</v>
      </c>
      <c r="T271" s="63" t="str">
        <f t="shared" si="13"/>
        <v>61.75</v>
      </c>
      <c r="U271" s="62">
        <f t="shared" si="14"/>
        <v>0.26858828092590226</v>
      </c>
      <c r="V271" s="62">
        <f t="shared" si="15"/>
        <v>0</v>
      </c>
    </row>
    <row r="272" spans="18:22" s="5" customFormat="1" x14ac:dyDescent="0.25">
      <c r="R272" s="61">
        <v>-0.72</v>
      </c>
      <c r="S272" s="61">
        <f t="shared" si="12"/>
        <v>61.76</v>
      </c>
      <c r="T272" s="63" t="str">
        <f t="shared" si="13"/>
        <v>61.76</v>
      </c>
      <c r="U272" s="62">
        <f t="shared" si="14"/>
        <v>0.27054262188819028</v>
      </c>
      <c r="V272" s="62">
        <f t="shared" si="15"/>
        <v>0</v>
      </c>
    </row>
    <row r="273" spans="18:22" s="5" customFormat="1" x14ac:dyDescent="0.25">
      <c r="R273" s="61">
        <v>-0.71</v>
      </c>
      <c r="S273" s="61">
        <f t="shared" si="12"/>
        <v>61.78</v>
      </c>
      <c r="T273" s="63" t="str">
        <f t="shared" si="13"/>
        <v>61.78</v>
      </c>
      <c r="U273" s="62">
        <f t="shared" si="14"/>
        <v>0.27248393355350925</v>
      </c>
      <c r="V273" s="62">
        <f t="shared" si="15"/>
        <v>0</v>
      </c>
    </row>
    <row r="274" spans="18:22" s="5" customFormat="1" x14ac:dyDescent="0.25">
      <c r="R274" s="61">
        <v>-0.7</v>
      </c>
      <c r="S274" s="61">
        <f t="shared" si="12"/>
        <v>61.79</v>
      </c>
      <c r="T274" s="63" t="str">
        <f t="shared" si="13"/>
        <v>61.79</v>
      </c>
      <c r="U274" s="62">
        <f t="shared" si="14"/>
        <v>0.27441173279268272</v>
      </c>
      <c r="V274" s="62">
        <f t="shared" si="15"/>
        <v>0</v>
      </c>
    </row>
    <row r="275" spans="18:22" s="5" customFormat="1" x14ac:dyDescent="0.25">
      <c r="R275" s="61">
        <v>-0.69</v>
      </c>
      <c r="S275" s="61">
        <f t="shared" si="12"/>
        <v>61.8</v>
      </c>
      <c r="T275" s="63" t="str">
        <f t="shared" si="13"/>
        <v>61.8</v>
      </c>
      <c r="U275" s="62">
        <f t="shared" si="14"/>
        <v>0.27632553710211227</v>
      </c>
      <c r="V275" s="62">
        <f t="shared" si="15"/>
        <v>0</v>
      </c>
    </row>
    <row r="276" spans="18:22" s="5" customFormat="1" x14ac:dyDescent="0.25">
      <c r="R276" s="61">
        <v>-0.68</v>
      </c>
      <c r="S276" s="61">
        <f t="shared" si="12"/>
        <v>61.81</v>
      </c>
      <c r="T276" s="63" t="str">
        <f t="shared" si="13"/>
        <v>61.81</v>
      </c>
      <c r="U276" s="62">
        <f t="shared" si="14"/>
        <v>0.2782248648018722</v>
      </c>
      <c r="V276" s="62">
        <f t="shared" si="15"/>
        <v>0</v>
      </c>
    </row>
    <row r="277" spans="18:22" s="5" customFormat="1" x14ac:dyDescent="0.25">
      <c r="R277" s="61">
        <v>-0.67</v>
      </c>
      <c r="S277" s="61">
        <f t="shared" si="12"/>
        <v>61.82</v>
      </c>
      <c r="T277" s="63" t="str">
        <f t="shared" si="13"/>
        <v>61.82</v>
      </c>
      <c r="U277" s="62">
        <f t="shared" si="14"/>
        <v>0.28010923523478237</v>
      </c>
      <c r="V277" s="62">
        <f t="shared" si="15"/>
        <v>0</v>
      </c>
    </row>
    <row r="278" spans="18:22" s="5" customFormat="1" x14ac:dyDescent="0.25">
      <c r="R278" s="61">
        <v>-0.66</v>
      </c>
      <c r="S278" s="61">
        <f t="shared" si="12"/>
        <v>61.83</v>
      </c>
      <c r="T278" s="63" t="str">
        <f t="shared" si="13"/>
        <v>61.83</v>
      </c>
      <c r="U278" s="62">
        <f t="shared" si="14"/>
        <v>0.28197816896634603</v>
      </c>
      <c r="V278" s="62">
        <f t="shared" si="15"/>
        <v>0</v>
      </c>
    </row>
    <row r="279" spans="18:22" s="5" customFormat="1" x14ac:dyDescent="0.25">
      <c r="R279" s="61">
        <v>-0.65</v>
      </c>
      <c r="S279" s="61">
        <f t="shared" si="12"/>
        <v>61.84</v>
      </c>
      <c r="T279" s="63" t="str">
        <f t="shared" si="13"/>
        <v>61.84</v>
      </c>
      <c r="U279" s="62">
        <f t="shared" si="14"/>
        <v>0.28383118798543883</v>
      </c>
      <c r="V279" s="62">
        <f t="shared" si="15"/>
        <v>0</v>
      </c>
    </row>
    <row r="280" spans="18:22" s="5" customFormat="1" x14ac:dyDescent="0.25">
      <c r="R280" s="61">
        <v>-0.64</v>
      </c>
      <c r="S280" s="61">
        <f t="shared" ref="S280:S343" si="16">ROUND(R280*$E$4/SQRT($E$6)+$E$5,2)</f>
        <v>61.86</v>
      </c>
      <c r="T280" s="63" t="str">
        <f t="shared" ref="T280:T343" si="17">CONCATENATE(S280)</f>
        <v>61.86</v>
      </c>
      <c r="U280" s="62">
        <f t="shared" ref="U280:U343" si="18">IF(OR(S280&lt;$G$7,S280&gt;$I$7),0,(EXP(-0.5*R280^2))/($E$4*(1/SQRT($E$6))*SQRT(2*PI())))</f>
        <v>0.28566781590563256</v>
      </c>
      <c r="V280" s="62">
        <f t="shared" ref="V280:V343" si="19">IF(AND(S280&gt;=$G$7,S280&lt;=$I$7),0,(EXP(-0.5*R280^2))/($E$4*(1/SQRT($E$6))*SQRT(2*PI())))</f>
        <v>0</v>
      </c>
    </row>
    <row r="281" spans="18:22" s="5" customFormat="1" x14ac:dyDescent="0.25">
      <c r="R281" s="61">
        <v>-0.63</v>
      </c>
      <c r="S281" s="61">
        <f t="shared" si="16"/>
        <v>61.87</v>
      </c>
      <c r="T281" s="63" t="str">
        <f t="shared" si="17"/>
        <v>61.87</v>
      </c>
      <c r="U281" s="62">
        <f t="shared" si="18"/>
        <v>0.28748757816703707</v>
      </c>
      <c r="V281" s="62">
        <f t="shared" si="19"/>
        <v>0</v>
      </c>
    </row>
    <row r="282" spans="18:22" s="5" customFormat="1" x14ac:dyDescent="0.25">
      <c r="R282" s="61">
        <v>-0.62</v>
      </c>
      <c r="S282" s="61">
        <f t="shared" si="16"/>
        <v>61.88</v>
      </c>
      <c r="T282" s="63" t="str">
        <f t="shared" si="17"/>
        <v>61.88</v>
      </c>
      <c r="U282" s="62">
        <f t="shared" si="18"/>
        <v>0.28929000223854245</v>
      </c>
      <c r="V282" s="62">
        <f t="shared" si="19"/>
        <v>0</v>
      </c>
    </row>
    <row r="283" spans="18:22" s="5" customFormat="1" x14ac:dyDescent="0.25">
      <c r="R283" s="61">
        <v>-0.61</v>
      </c>
      <c r="S283" s="61">
        <f t="shared" si="16"/>
        <v>61.89</v>
      </c>
      <c r="T283" s="63" t="str">
        <f t="shared" si="17"/>
        <v>61.89</v>
      </c>
      <c r="U283" s="62">
        <f t="shared" si="18"/>
        <v>0.29107461782034183</v>
      </c>
      <c r="V283" s="62">
        <f t="shared" si="19"/>
        <v>0</v>
      </c>
    </row>
    <row r="284" spans="18:22" s="5" customFormat="1" x14ac:dyDescent="0.25">
      <c r="R284" s="61">
        <v>-0.6</v>
      </c>
      <c r="S284" s="61">
        <f t="shared" si="16"/>
        <v>61.9</v>
      </c>
      <c r="T284" s="63" t="str">
        <f t="shared" si="17"/>
        <v>61.9</v>
      </c>
      <c r="U284" s="62">
        <f t="shared" si="18"/>
        <v>0.292840957046615</v>
      </c>
      <c r="V284" s="62">
        <f t="shared" si="19"/>
        <v>0</v>
      </c>
    </row>
    <row r="285" spans="18:22" s="5" customFormat="1" x14ac:dyDescent="0.25">
      <c r="R285" s="61">
        <v>-0.59</v>
      </c>
      <c r="S285" s="61">
        <f t="shared" si="16"/>
        <v>61.91</v>
      </c>
      <c r="T285" s="63" t="str">
        <f t="shared" si="17"/>
        <v>61.91</v>
      </c>
      <c r="U285" s="62">
        <f t="shared" si="18"/>
        <v>0.29458855468825218</v>
      </c>
      <c r="V285" s="62">
        <f t="shared" si="19"/>
        <v>0</v>
      </c>
    </row>
    <row r="286" spans="18:22" s="5" customFormat="1" x14ac:dyDescent="0.25">
      <c r="R286" s="61">
        <v>-0.57999999999999996</v>
      </c>
      <c r="S286" s="61">
        <f t="shared" si="16"/>
        <v>61.92</v>
      </c>
      <c r="T286" s="63" t="str">
        <f t="shared" si="17"/>
        <v>61.92</v>
      </c>
      <c r="U286" s="62">
        <f t="shared" si="18"/>
        <v>0.29631694835549527</v>
      </c>
      <c r="V286" s="62">
        <f t="shared" si="19"/>
        <v>0</v>
      </c>
    </row>
    <row r="287" spans="18:22" s="5" customFormat="1" x14ac:dyDescent="0.25">
      <c r="R287" s="61">
        <v>-0.56999999999999995</v>
      </c>
      <c r="S287" s="61">
        <f t="shared" si="16"/>
        <v>61.93</v>
      </c>
      <c r="T287" s="63" t="str">
        <f t="shared" si="17"/>
        <v>61.93</v>
      </c>
      <c r="U287" s="62">
        <f t="shared" si="18"/>
        <v>0.29802567870037544</v>
      </c>
      <c r="V287" s="62">
        <f t="shared" si="19"/>
        <v>0</v>
      </c>
    </row>
    <row r="288" spans="18:22" s="5" customFormat="1" x14ac:dyDescent="0.25">
      <c r="R288" s="61">
        <v>-0.56000000000000005</v>
      </c>
      <c r="S288" s="61">
        <f t="shared" si="16"/>
        <v>61.95</v>
      </c>
      <c r="T288" s="63" t="str">
        <f t="shared" si="17"/>
        <v>61.95</v>
      </c>
      <c r="U288" s="62">
        <f t="shared" si="18"/>
        <v>0.29971428961882268</v>
      </c>
      <c r="V288" s="62">
        <f t="shared" si="19"/>
        <v>0</v>
      </c>
    </row>
    <row r="289" spans="18:22" s="5" customFormat="1" x14ac:dyDescent="0.25">
      <c r="R289" s="61">
        <v>-0.55000000000000004</v>
      </c>
      <c r="S289" s="61">
        <f t="shared" si="16"/>
        <v>61.96</v>
      </c>
      <c r="T289" s="63" t="str">
        <f t="shared" si="17"/>
        <v>61.96</v>
      </c>
      <c r="U289" s="62">
        <f t="shared" si="18"/>
        <v>0.3013823284523251</v>
      </c>
      <c r="V289" s="62">
        <f t="shared" si="19"/>
        <v>0</v>
      </c>
    </row>
    <row r="290" spans="18:22" s="5" customFormat="1" x14ac:dyDescent="0.25">
      <c r="R290" s="61">
        <v>-0.54</v>
      </c>
      <c r="S290" s="61">
        <f t="shared" si="16"/>
        <v>61.97</v>
      </c>
      <c r="T290" s="63" t="str">
        <f t="shared" si="17"/>
        <v>61.97</v>
      </c>
      <c r="U290" s="62">
        <f t="shared" si="18"/>
        <v>0.30302934618901278</v>
      </c>
      <c r="V290" s="62">
        <f t="shared" si="19"/>
        <v>0</v>
      </c>
    </row>
    <row r="291" spans="18:22" s="5" customFormat="1" x14ac:dyDescent="0.25">
      <c r="R291" s="61">
        <v>-0.53</v>
      </c>
      <c r="S291" s="61">
        <f t="shared" si="16"/>
        <v>61.98</v>
      </c>
      <c r="T291" s="63" t="str">
        <f t="shared" si="17"/>
        <v>61.98</v>
      </c>
      <c r="U291" s="62">
        <f t="shared" si="18"/>
        <v>0.30465489766404263</v>
      </c>
      <c r="V291" s="62">
        <f t="shared" si="19"/>
        <v>0</v>
      </c>
    </row>
    <row r="292" spans="18:22" s="5" customFormat="1" x14ac:dyDescent="0.25">
      <c r="R292" s="61">
        <v>-0.52</v>
      </c>
      <c r="S292" s="61">
        <f t="shared" si="16"/>
        <v>61.99</v>
      </c>
      <c r="T292" s="63" t="str">
        <f t="shared" si="17"/>
        <v>61.99</v>
      </c>
      <c r="U292" s="62">
        <f t="shared" si="18"/>
        <v>0.30625854175916017</v>
      </c>
      <c r="V292" s="62">
        <f t="shared" si="19"/>
        <v>0</v>
      </c>
    </row>
    <row r="293" spans="18:22" s="5" customFormat="1" x14ac:dyDescent="0.25">
      <c r="R293" s="61">
        <v>-0.51</v>
      </c>
      <c r="S293" s="61">
        <f t="shared" si="16"/>
        <v>62</v>
      </c>
      <c r="T293" s="63" t="str">
        <f t="shared" si="17"/>
        <v>62</v>
      </c>
      <c r="U293" s="62">
        <f t="shared" si="18"/>
        <v>0.30783984160131289</v>
      </c>
      <c r="V293" s="62">
        <f t="shared" si="19"/>
        <v>0</v>
      </c>
    </row>
    <row r="294" spans="18:22" s="5" customFormat="1" x14ac:dyDescent="0.25">
      <c r="R294" s="61">
        <v>-0.5</v>
      </c>
      <c r="S294" s="61">
        <f t="shared" si="16"/>
        <v>62.01</v>
      </c>
      <c r="T294" s="63" t="str">
        <f t="shared" si="17"/>
        <v>62.01</v>
      </c>
      <c r="U294" s="62">
        <f t="shared" si="18"/>
        <v>0.30939836476019067</v>
      </c>
      <c r="V294" s="62">
        <f t="shared" si="19"/>
        <v>0</v>
      </c>
    </row>
    <row r="295" spans="18:22" s="5" customFormat="1" x14ac:dyDescent="0.25">
      <c r="R295" s="61">
        <v>-0.49</v>
      </c>
      <c r="S295" s="61">
        <f t="shared" si="16"/>
        <v>62.03</v>
      </c>
      <c r="T295" s="63" t="str">
        <f t="shared" si="17"/>
        <v>62.03</v>
      </c>
      <c r="U295" s="62">
        <f t="shared" si="18"/>
        <v>0.3109336834445699</v>
      </c>
      <c r="V295" s="62">
        <f t="shared" si="19"/>
        <v>0</v>
      </c>
    </row>
    <row r="296" spans="18:22" s="5" customFormat="1" x14ac:dyDescent="0.25">
      <c r="R296" s="61">
        <v>-0.48</v>
      </c>
      <c r="S296" s="61">
        <f t="shared" si="16"/>
        <v>62.04</v>
      </c>
      <c r="T296" s="63" t="str">
        <f t="shared" si="17"/>
        <v>62.04</v>
      </c>
      <c r="U296" s="62">
        <f t="shared" si="18"/>
        <v>0.31244537469733535</v>
      </c>
      <c r="V296" s="62">
        <f t="shared" si="19"/>
        <v>0</v>
      </c>
    </row>
    <row r="297" spans="18:22" s="5" customFormat="1" x14ac:dyDescent="0.25">
      <c r="R297" s="61">
        <v>-0.47</v>
      </c>
      <c r="S297" s="61">
        <f t="shared" si="16"/>
        <v>62.05</v>
      </c>
      <c r="T297" s="63" t="str">
        <f t="shared" si="17"/>
        <v>62.05</v>
      </c>
      <c r="U297" s="62">
        <f t="shared" si="18"/>
        <v>0.31393302058905742</v>
      </c>
      <c r="V297" s="62">
        <f t="shared" si="19"/>
        <v>0</v>
      </c>
    </row>
    <row r="298" spans="18:22" s="5" customFormat="1" x14ac:dyDescent="0.25">
      <c r="R298" s="61">
        <v>-0.46</v>
      </c>
      <c r="S298" s="61">
        <f t="shared" si="16"/>
        <v>62.06</v>
      </c>
      <c r="T298" s="63" t="str">
        <f t="shared" si="17"/>
        <v>62.06</v>
      </c>
      <c r="U298" s="62">
        <f t="shared" si="18"/>
        <v>0.3153962084099996</v>
      </c>
      <c r="V298" s="62">
        <f t="shared" si="19"/>
        <v>0</v>
      </c>
    </row>
    <row r="299" spans="18:22" s="5" customFormat="1" x14ac:dyDescent="0.25">
      <c r="R299" s="61">
        <v>-0.45</v>
      </c>
      <c r="S299" s="61">
        <f t="shared" si="16"/>
        <v>62.07</v>
      </c>
      <c r="T299" s="63" t="str">
        <f t="shared" si="17"/>
        <v>62.07</v>
      </c>
      <c r="U299" s="62">
        <f t="shared" si="18"/>
        <v>0.31683453086043484</v>
      </c>
      <c r="V299" s="62">
        <f t="shared" si="19"/>
        <v>0</v>
      </c>
    </row>
    <row r="300" spans="18:22" s="5" customFormat="1" x14ac:dyDescent="0.25">
      <c r="R300" s="61">
        <v>-0.44</v>
      </c>
      <c r="S300" s="61">
        <f t="shared" si="16"/>
        <v>62.08</v>
      </c>
      <c r="T300" s="63" t="str">
        <f t="shared" si="17"/>
        <v>62.08</v>
      </c>
      <c r="U300" s="62">
        <f t="shared" si="18"/>
        <v>0.3182475862391464</v>
      </c>
      <c r="V300" s="62">
        <f t="shared" si="19"/>
        <v>0</v>
      </c>
    </row>
    <row r="301" spans="18:22" s="5" customFormat="1" x14ac:dyDescent="0.25">
      <c r="R301" s="61">
        <v>-0.43</v>
      </c>
      <c r="S301" s="61">
        <f t="shared" si="16"/>
        <v>62.09</v>
      </c>
      <c r="T301" s="63" t="str">
        <f t="shared" si="17"/>
        <v>62.09</v>
      </c>
      <c r="U301" s="62">
        <f t="shared" si="18"/>
        <v>0.31963497862999313</v>
      </c>
      <c r="V301" s="62">
        <f t="shared" si="19"/>
        <v>0</v>
      </c>
    </row>
    <row r="302" spans="18:22" s="5" customFormat="1" x14ac:dyDescent="0.25">
      <c r="R302" s="61">
        <v>-0.42</v>
      </c>
      <c r="S302" s="61">
        <f t="shared" si="16"/>
        <v>62.11</v>
      </c>
      <c r="T302" s="63" t="str">
        <f t="shared" si="17"/>
        <v>62.11</v>
      </c>
      <c r="U302" s="62">
        <f t="shared" si="18"/>
        <v>0.3209963180864166</v>
      </c>
      <c r="V302" s="62">
        <f t="shared" si="19"/>
        <v>0</v>
      </c>
    </row>
    <row r="303" spans="18:22" s="5" customFormat="1" x14ac:dyDescent="0.25">
      <c r="R303" s="61">
        <v>-0.41</v>
      </c>
      <c r="S303" s="61">
        <f t="shared" si="16"/>
        <v>62.12</v>
      </c>
      <c r="T303" s="63" t="str">
        <f t="shared" si="17"/>
        <v>62.12</v>
      </c>
      <c r="U303" s="62">
        <f t="shared" si="18"/>
        <v>0.32233122081377152</v>
      </c>
      <c r="V303" s="62">
        <f t="shared" si="19"/>
        <v>0</v>
      </c>
    </row>
    <row r="304" spans="18:22" s="5" customFormat="1" x14ac:dyDescent="0.25">
      <c r="R304" s="61">
        <v>-0.4</v>
      </c>
      <c r="S304" s="61">
        <f t="shared" si="16"/>
        <v>62.13</v>
      </c>
      <c r="T304" s="63" t="str">
        <f t="shared" si="17"/>
        <v>62.13</v>
      </c>
      <c r="U304" s="62">
        <f t="shared" si="18"/>
        <v>0.32363930934935881</v>
      </c>
      <c r="V304" s="62">
        <f t="shared" si="19"/>
        <v>0</v>
      </c>
    </row>
    <row r="305" spans="18:22" s="5" customFormat="1" x14ac:dyDescent="0.25">
      <c r="R305" s="61">
        <v>-0.39</v>
      </c>
      <c r="S305" s="61">
        <f t="shared" si="16"/>
        <v>62.14</v>
      </c>
      <c r="T305" s="63" t="str">
        <f t="shared" si="17"/>
        <v>62.14</v>
      </c>
      <c r="U305" s="62">
        <f t="shared" si="18"/>
        <v>0.32492021274004457</v>
      </c>
      <c r="V305" s="62">
        <f t="shared" si="19"/>
        <v>0</v>
      </c>
    </row>
    <row r="306" spans="18:22" s="5" customFormat="1" x14ac:dyDescent="0.25">
      <c r="R306" s="61">
        <v>-0.38</v>
      </c>
      <c r="S306" s="61">
        <f t="shared" si="16"/>
        <v>62.15</v>
      </c>
      <c r="T306" s="63" t="str">
        <f t="shared" si="17"/>
        <v>62.15</v>
      </c>
      <c r="U306" s="62">
        <f t="shared" si="18"/>
        <v>0.32617356671734715</v>
      </c>
      <c r="V306" s="62">
        <f t="shared" si="19"/>
        <v>0</v>
      </c>
    </row>
    <row r="307" spans="18:22" s="5" customFormat="1" x14ac:dyDescent="0.25">
      <c r="R307" s="61">
        <v>-0.37</v>
      </c>
      <c r="S307" s="61">
        <f t="shared" si="16"/>
        <v>62.16</v>
      </c>
      <c r="T307" s="63" t="str">
        <f t="shared" si="17"/>
        <v>62.16</v>
      </c>
      <c r="U307" s="62">
        <f t="shared" si="18"/>
        <v>0.32739901386987763</v>
      </c>
      <c r="V307" s="62">
        <f t="shared" si="19"/>
        <v>0</v>
      </c>
    </row>
    <row r="308" spans="18:22" s="5" customFormat="1" x14ac:dyDescent="0.25">
      <c r="R308" s="61">
        <v>-0.36</v>
      </c>
      <c r="S308" s="61">
        <f t="shared" si="16"/>
        <v>62.17</v>
      </c>
      <c r="T308" s="63" t="str">
        <f t="shared" si="17"/>
        <v>62.17</v>
      </c>
      <c r="U308" s="62">
        <f t="shared" si="18"/>
        <v>0.32859620381301902</v>
      </c>
      <c r="V308" s="62">
        <f t="shared" si="19"/>
        <v>0</v>
      </c>
    </row>
    <row r="309" spans="18:22" s="5" customFormat="1" x14ac:dyDescent="0.25">
      <c r="R309" s="61">
        <v>-0.35</v>
      </c>
      <c r="S309" s="61">
        <f t="shared" si="16"/>
        <v>62.19</v>
      </c>
      <c r="T309" s="63" t="str">
        <f t="shared" si="17"/>
        <v>62.19</v>
      </c>
      <c r="U309" s="62">
        <f t="shared" si="18"/>
        <v>0.32976479335573133</v>
      </c>
      <c r="V309" s="62">
        <f t="shared" si="19"/>
        <v>0</v>
      </c>
    </row>
    <row r="310" spans="18:22" s="5" customFormat="1" x14ac:dyDescent="0.25">
      <c r="R310" s="61">
        <v>-0.34</v>
      </c>
      <c r="S310" s="61">
        <f t="shared" si="16"/>
        <v>62.2</v>
      </c>
      <c r="T310" s="63" t="str">
        <f t="shared" si="17"/>
        <v>62.2</v>
      </c>
      <c r="U310" s="62">
        <f t="shared" si="18"/>
        <v>0.33090444666437258</v>
      </c>
      <c r="V310" s="62">
        <f t="shared" si="19"/>
        <v>0</v>
      </c>
    </row>
    <row r="311" spans="18:22" s="5" customFormat="1" x14ac:dyDescent="0.25">
      <c r="R311" s="61">
        <v>-0.33</v>
      </c>
      <c r="S311" s="61">
        <f t="shared" si="16"/>
        <v>62.21</v>
      </c>
      <c r="T311" s="63" t="str">
        <f t="shared" si="17"/>
        <v>62.21</v>
      </c>
      <c r="U311" s="62">
        <f t="shared" si="18"/>
        <v>0.33201483542342503</v>
      </c>
      <c r="V311" s="62">
        <f t="shared" si="19"/>
        <v>0</v>
      </c>
    </row>
    <row r="312" spans="18:22" s="5" customFormat="1" x14ac:dyDescent="0.25">
      <c r="R312" s="61">
        <v>-0.32</v>
      </c>
      <c r="S312" s="61">
        <f t="shared" si="16"/>
        <v>62.22</v>
      </c>
      <c r="T312" s="63" t="str">
        <f t="shared" si="17"/>
        <v>62.22</v>
      </c>
      <c r="U312" s="62">
        <f t="shared" si="18"/>
        <v>0.33309563899301958</v>
      </c>
      <c r="V312" s="62">
        <f t="shared" si="19"/>
        <v>0</v>
      </c>
    </row>
    <row r="313" spans="18:22" s="5" customFormat="1" x14ac:dyDescent="0.25">
      <c r="R313" s="61">
        <v>-0.31</v>
      </c>
      <c r="S313" s="61">
        <f t="shared" si="16"/>
        <v>62.23</v>
      </c>
      <c r="T313" s="63" t="str">
        <f t="shared" si="17"/>
        <v>62.23</v>
      </c>
      <c r="U313" s="62">
        <f t="shared" si="18"/>
        <v>0.33414654456315318</v>
      </c>
      <c r="V313" s="62">
        <f t="shared" si="19"/>
        <v>0</v>
      </c>
    </row>
    <row r="314" spans="18:22" s="5" customFormat="1" x14ac:dyDescent="0.25">
      <c r="R314" s="61">
        <v>-0.3</v>
      </c>
      <c r="S314" s="61">
        <f t="shared" si="16"/>
        <v>62.24</v>
      </c>
      <c r="T314" s="63" t="str">
        <f t="shared" si="17"/>
        <v>62.24</v>
      </c>
      <c r="U314" s="62">
        <f t="shared" si="18"/>
        <v>0.33516724730449421</v>
      </c>
      <c r="V314" s="62">
        <f t="shared" si="19"/>
        <v>0</v>
      </c>
    </row>
    <row r="315" spans="18:22" s="5" customFormat="1" x14ac:dyDescent="0.25">
      <c r="R315" s="61">
        <v>-0.28999999999999998</v>
      </c>
      <c r="S315" s="61">
        <f t="shared" si="16"/>
        <v>62.25</v>
      </c>
      <c r="T315" s="63" t="str">
        <f t="shared" si="17"/>
        <v>62.25</v>
      </c>
      <c r="U315" s="62">
        <f t="shared" si="18"/>
        <v>0.33615745051567542</v>
      </c>
      <c r="V315" s="62">
        <f t="shared" si="19"/>
        <v>0</v>
      </c>
    </row>
    <row r="316" spans="18:22" s="5" customFormat="1" x14ac:dyDescent="0.25">
      <c r="R316" s="61">
        <v>-0.28000000000000003</v>
      </c>
      <c r="S316" s="61">
        <f t="shared" si="16"/>
        <v>62.26</v>
      </c>
      <c r="T316" s="63" t="str">
        <f t="shared" si="17"/>
        <v>62.26</v>
      </c>
      <c r="U316" s="62">
        <f t="shared" si="18"/>
        <v>0.33711686576697408</v>
      </c>
      <c r="V316" s="62">
        <f t="shared" si="19"/>
        <v>0</v>
      </c>
    </row>
    <row r="317" spans="18:22" s="5" customFormat="1" x14ac:dyDescent="0.25">
      <c r="R317" s="61">
        <v>-0.27</v>
      </c>
      <c r="S317" s="61">
        <f t="shared" si="16"/>
        <v>62.28</v>
      </c>
      <c r="T317" s="63" t="str">
        <f t="shared" si="17"/>
        <v>62.28</v>
      </c>
      <c r="U317" s="62">
        <f t="shared" si="18"/>
        <v>0.33804521304028196</v>
      </c>
      <c r="V317" s="62">
        <f t="shared" si="19"/>
        <v>0</v>
      </c>
    </row>
    <row r="318" spans="18:22" s="5" customFormat="1" x14ac:dyDescent="0.25">
      <c r="R318" s="61">
        <v>-0.26</v>
      </c>
      <c r="S318" s="61">
        <f t="shared" si="16"/>
        <v>62.29</v>
      </c>
      <c r="T318" s="63" t="str">
        <f t="shared" si="17"/>
        <v>62.29</v>
      </c>
      <c r="U318" s="62">
        <f t="shared" si="18"/>
        <v>0.33894222086527043</v>
      </c>
      <c r="V318" s="62">
        <f t="shared" si="19"/>
        <v>0</v>
      </c>
    </row>
    <row r="319" spans="18:22" s="5" customFormat="1" x14ac:dyDescent="0.25">
      <c r="R319" s="61">
        <v>-0.25</v>
      </c>
      <c r="S319" s="61">
        <f t="shared" si="16"/>
        <v>62.3</v>
      </c>
      <c r="T319" s="63" t="str">
        <f t="shared" si="17"/>
        <v>62.3</v>
      </c>
      <c r="U319" s="62">
        <f t="shared" si="18"/>
        <v>0.33980762645165791</v>
      </c>
      <c r="V319" s="62">
        <f t="shared" si="19"/>
        <v>0</v>
      </c>
    </row>
    <row r="320" spans="18:22" s="5" customFormat="1" x14ac:dyDescent="0.25">
      <c r="R320" s="61">
        <v>-0.24</v>
      </c>
      <c r="S320" s="61">
        <f t="shared" si="16"/>
        <v>62.31</v>
      </c>
      <c r="T320" s="63" t="str">
        <f t="shared" si="17"/>
        <v>62.31</v>
      </c>
      <c r="U320" s="62">
        <f t="shared" si="18"/>
        <v>0.34064117581748932</v>
      </c>
      <c r="V320" s="62">
        <f t="shared" si="19"/>
        <v>0</v>
      </c>
    </row>
    <row r="321" spans="18:22" s="5" customFormat="1" x14ac:dyDescent="0.25">
      <c r="R321" s="61">
        <v>-0.23</v>
      </c>
      <c r="S321" s="61">
        <f t="shared" si="16"/>
        <v>62.32</v>
      </c>
      <c r="T321" s="63" t="str">
        <f t="shared" si="17"/>
        <v>62.32</v>
      </c>
      <c r="U321" s="62">
        <f t="shared" si="18"/>
        <v>0.34144262391333996</v>
      </c>
      <c r="V321" s="62">
        <f t="shared" si="19"/>
        <v>0</v>
      </c>
    </row>
    <row r="322" spans="18:22" s="5" customFormat="1" x14ac:dyDescent="0.25">
      <c r="R322" s="61">
        <v>-0.22</v>
      </c>
      <c r="S322" s="61">
        <f t="shared" si="16"/>
        <v>62.33</v>
      </c>
      <c r="T322" s="63" t="str">
        <f t="shared" si="17"/>
        <v>62.33</v>
      </c>
      <c r="U322" s="62">
        <f t="shared" si="18"/>
        <v>0.342211734742359</v>
      </c>
      <c r="V322" s="62">
        <f t="shared" si="19"/>
        <v>0</v>
      </c>
    </row>
    <row r="323" spans="18:22" s="5" customFormat="1" x14ac:dyDescent="0.25">
      <c r="R323" s="61">
        <v>-0.21</v>
      </c>
      <c r="S323" s="61">
        <f t="shared" si="16"/>
        <v>62.34</v>
      </c>
      <c r="T323" s="63" t="str">
        <f t="shared" si="17"/>
        <v>62.34</v>
      </c>
      <c r="U323" s="62">
        <f t="shared" si="18"/>
        <v>0.34294828147606993</v>
      </c>
      <c r="V323" s="62">
        <f t="shared" si="19"/>
        <v>0</v>
      </c>
    </row>
    <row r="324" spans="18:22" s="5" customFormat="1" x14ac:dyDescent="0.25">
      <c r="R324" s="61">
        <v>-0.2</v>
      </c>
      <c r="S324" s="61">
        <f t="shared" si="16"/>
        <v>62.36</v>
      </c>
      <c r="T324" s="63" t="str">
        <f t="shared" si="17"/>
        <v>62.36</v>
      </c>
      <c r="U324" s="62">
        <f t="shared" si="18"/>
        <v>0.34365204656584847</v>
      </c>
      <c r="V324" s="62">
        <f t="shared" si="19"/>
        <v>0</v>
      </c>
    </row>
    <row r="325" spans="18:22" s="5" customFormat="1" x14ac:dyDescent="0.25">
      <c r="R325" s="61">
        <v>-0.19</v>
      </c>
      <c r="S325" s="61">
        <f t="shared" si="16"/>
        <v>62.37</v>
      </c>
      <c r="T325" s="63" t="str">
        <f t="shared" si="17"/>
        <v>62.37</v>
      </c>
      <c r="U325" s="62">
        <f t="shared" si="18"/>
        <v>0.34432282185000207</v>
      </c>
      <c r="V325" s="62">
        <f t="shared" si="19"/>
        <v>0</v>
      </c>
    </row>
    <row r="326" spans="18:22" s="5" customFormat="1" x14ac:dyDescent="0.25">
      <c r="R326" s="61">
        <v>-0.18</v>
      </c>
      <c r="S326" s="61">
        <f t="shared" si="16"/>
        <v>62.38</v>
      </c>
      <c r="T326" s="63" t="str">
        <f t="shared" si="17"/>
        <v>62.38</v>
      </c>
      <c r="U326" s="62">
        <f t="shared" si="18"/>
        <v>0.34496040865637539</v>
      </c>
      <c r="V326" s="62">
        <f t="shared" si="19"/>
        <v>0</v>
      </c>
    </row>
    <row r="327" spans="18:22" s="5" customFormat="1" x14ac:dyDescent="0.25">
      <c r="R327" s="61">
        <v>-0.17</v>
      </c>
      <c r="S327" s="61">
        <f t="shared" si="16"/>
        <v>62.39</v>
      </c>
      <c r="T327" s="63" t="str">
        <f t="shared" si="17"/>
        <v>62.39</v>
      </c>
      <c r="U327" s="62">
        <f t="shared" si="18"/>
        <v>0.34556461790041332</v>
      </c>
      <c r="V327" s="62">
        <f t="shared" si="19"/>
        <v>0</v>
      </c>
    </row>
    <row r="328" spans="18:22" s="5" customFormat="1" x14ac:dyDescent="0.25">
      <c r="R328" s="61">
        <v>-0.16</v>
      </c>
      <c r="S328" s="61">
        <f t="shared" si="16"/>
        <v>62.4</v>
      </c>
      <c r="T328" s="63" t="str">
        <f t="shared" si="17"/>
        <v>62.4</v>
      </c>
      <c r="U328" s="62">
        <f t="shared" si="18"/>
        <v>0.34613527017861179</v>
      </c>
      <c r="V328" s="62">
        <f t="shared" si="19"/>
        <v>0</v>
      </c>
    </row>
    <row r="329" spans="18:22" s="5" customFormat="1" x14ac:dyDescent="0.25">
      <c r="R329" s="61">
        <v>-0.15</v>
      </c>
      <c r="S329" s="61">
        <f t="shared" si="16"/>
        <v>62.41</v>
      </c>
      <c r="T329" s="63" t="str">
        <f t="shared" si="17"/>
        <v>62.41</v>
      </c>
      <c r="U329" s="62">
        <f t="shared" si="18"/>
        <v>0.34667219585729264</v>
      </c>
      <c r="V329" s="62">
        <f t="shared" si="19"/>
        <v>0</v>
      </c>
    </row>
    <row r="330" spans="18:22" s="5" customFormat="1" x14ac:dyDescent="0.25">
      <c r="R330" s="61">
        <v>-0.14000000000000001</v>
      </c>
      <c r="S330" s="61">
        <f t="shared" si="16"/>
        <v>62.42</v>
      </c>
      <c r="T330" s="63" t="str">
        <f t="shared" si="17"/>
        <v>62.42</v>
      </c>
      <c r="U330" s="62">
        <f t="shared" si="18"/>
        <v>0.34717523515664106</v>
      </c>
      <c r="V330" s="62">
        <f t="shared" si="19"/>
        <v>0</v>
      </c>
    </row>
    <row r="331" spans="18:22" s="5" customFormat="1" x14ac:dyDescent="0.25">
      <c r="R331" s="61">
        <v>-0.13</v>
      </c>
      <c r="S331" s="61">
        <f t="shared" si="16"/>
        <v>62.44</v>
      </c>
      <c r="T331" s="63" t="str">
        <f t="shared" si="17"/>
        <v>62.44</v>
      </c>
      <c r="U331" s="62">
        <f t="shared" si="18"/>
        <v>0.34764423822994717</v>
      </c>
      <c r="V331" s="62">
        <f t="shared" si="19"/>
        <v>0</v>
      </c>
    </row>
    <row r="332" spans="18:22" s="5" customFormat="1" x14ac:dyDescent="0.25">
      <c r="R332" s="61">
        <v>-0.12</v>
      </c>
      <c r="S332" s="61">
        <f t="shared" si="16"/>
        <v>62.45</v>
      </c>
      <c r="T332" s="63" t="str">
        <f t="shared" si="17"/>
        <v>62.45</v>
      </c>
      <c r="U332" s="62">
        <f t="shared" si="18"/>
        <v>0.34807906523799659</v>
      </c>
      <c r="V332" s="62">
        <f t="shared" si="19"/>
        <v>0</v>
      </c>
    </row>
    <row r="333" spans="18:22" s="5" customFormat="1" x14ac:dyDescent="0.25">
      <c r="R333" s="61">
        <v>-0.11</v>
      </c>
      <c r="S333" s="61">
        <f t="shared" si="16"/>
        <v>62.46</v>
      </c>
      <c r="T333" s="63" t="str">
        <f t="shared" si="17"/>
        <v>62.46</v>
      </c>
      <c r="U333" s="62">
        <f t="shared" si="18"/>
        <v>0.34847958641855831</v>
      </c>
      <c r="V333" s="62">
        <f t="shared" si="19"/>
        <v>0</v>
      </c>
    </row>
    <row r="334" spans="18:22" s="5" customFormat="1" x14ac:dyDescent="0.25">
      <c r="R334" s="61">
        <v>-0.1</v>
      </c>
      <c r="S334" s="61">
        <f t="shared" si="16"/>
        <v>62.47</v>
      </c>
      <c r="T334" s="63" t="str">
        <f t="shared" si="17"/>
        <v>62.47</v>
      </c>
      <c r="U334" s="62">
        <f t="shared" si="18"/>
        <v>0.34884568215092226</v>
      </c>
      <c r="V334" s="62">
        <f t="shared" si="19"/>
        <v>0</v>
      </c>
    </row>
    <row r="335" spans="18:22" s="5" customFormat="1" x14ac:dyDescent="0.25">
      <c r="R335" s="61">
        <v>-0.09</v>
      </c>
      <c r="S335" s="61">
        <f t="shared" si="16"/>
        <v>62.48</v>
      </c>
      <c r="T335" s="63" t="str">
        <f t="shared" si="17"/>
        <v>62.48</v>
      </c>
      <c r="U335" s="62">
        <f t="shared" si="18"/>
        <v>0.34917724301544012</v>
      </c>
      <c r="V335" s="62">
        <f t="shared" si="19"/>
        <v>0</v>
      </c>
    </row>
    <row r="336" spans="18:22" s="5" customFormat="1" x14ac:dyDescent="0.25">
      <c r="R336" s="61">
        <v>-0.08</v>
      </c>
      <c r="S336" s="61">
        <f t="shared" si="16"/>
        <v>62.49</v>
      </c>
      <c r="T336" s="63" t="str">
        <f t="shared" si="17"/>
        <v>62.49</v>
      </c>
      <c r="U336" s="62">
        <f t="shared" si="18"/>
        <v>0.34947416984802959</v>
      </c>
      <c r="V336" s="62">
        <f t="shared" si="19"/>
        <v>0</v>
      </c>
    </row>
    <row r="337" spans="18:22" s="5" customFormat="1" x14ac:dyDescent="0.25">
      <c r="R337" s="61">
        <v>-7.0000000000000007E-2</v>
      </c>
      <c r="S337" s="61">
        <f t="shared" si="16"/>
        <v>62.5</v>
      </c>
      <c r="T337" s="63" t="str">
        <f t="shared" si="17"/>
        <v>62.5</v>
      </c>
      <c r="U337" s="62">
        <f t="shared" si="18"/>
        <v>0.34973637378960293</v>
      </c>
      <c r="V337" s="62">
        <f t="shared" si="19"/>
        <v>0</v>
      </c>
    </row>
    <row r="338" spans="18:22" s="5" customFormat="1" x14ac:dyDescent="0.25">
      <c r="R338" s="61">
        <v>-0.06</v>
      </c>
      <c r="S338" s="61">
        <f t="shared" si="16"/>
        <v>62.52</v>
      </c>
      <c r="T338" s="63" t="str">
        <f t="shared" si="17"/>
        <v>62.52</v>
      </c>
      <c r="U338" s="62">
        <f t="shared" si="18"/>
        <v>0.3499637763303855</v>
      </c>
      <c r="V338" s="62">
        <f t="shared" si="19"/>
        <v>0</v>
      </c>
    </row>
    <row r="339" spans="18:22" s="5" customFormat="1" x14ac:dyDescent="0.25">
      <c r="R339" s="61">
        <v>-0.05</v>
      </c>
      <c r="S339" s="61">
        <f t="shared" si="16"/>
        <v>62.53</v>
      </c>
      <c r="T339" s="63" t="str">
        <f t="shared" si="17"/>
        <v>62.53</v>
      </c>
      <c r="U339" s="62">
        <f t="shared" si="18"/>
        <v>0.35015630934909392</v>
      </c>
      <c r="V339" s="62">
        <f t="shared" si="19"/>
        <v>0</v>
      </c>
    </row>
    <row r="340" spans="18:22" s="5" customFormat="1" x14ac:dyDescent="0.25">
      <c r="R340" s="61">
        <v>-0.04</v>
      </c>
      <c r="S340" s="61">
        <f t="shared" si="16"/>
        <v>62.54</v>
      </c>
      <c r="T340" s="63" t="str">
        <f t="shared" si="17"/>
        <v>62.54</v>
      </c>
      <c r="U340" s="62">
        <f t="shared" si="18"/>
        <v>0.35031391514694588</v>
      </c>
      <c r="V340" s="62">
        <f t="shared" si="19"/>
        <v>0</v>
      </c>
    </row>
    <row r="341" spans="18:22" s="5" customFormat="1" x14ac:dyDescent="0.25">
      <c r="R341" s="61">
        <v>-0.03</v>
      </c>
      <c r="S341" s="61">
        <f t="shared" si="16"/>
        <v>62.55</v>
      </c>
      <c r="T341" s="63" t="str">
        <f t="shared" si="17"/>
        <v>62.55</v>
      </c>
      <c r="U341" s="62">
        <f t="shared" si="18"/>
        <v>0.35043654647647815</v>
      </c>
      <c r="V341" s="62">
        <f t="shared" si="19"/>
        <v>0</v>
      </c>
    </row>
    <row r="342" spans="18:22" s="5" customFormat="1" x14ac:dyDescent="0.25">
      <c r="R342" s="61">
        <v>-0.02</v>
      </c>
      <c r="S342" s="61">
        <f t="shared" si="16"/>
        <v>62.56</v>
      </c>
      <c r="T342" s="63" t="str">
        <f t="shared" si="17"/>
        <v>62.56</v>
      </c>
      <c r="U342" s="62">
        <f t="shared" si="18"/>
        <v>0.35052416656515201</v>
      </c>
      <c r="V342" s="62">
        <f t="shared" si="19"/>
        <v>0</v>
      </c>
    </row>
    <row r="343" spans="18:22" s="5" customFormat="1" x14ac:dyDescent="0.25">
      <c r="R343" s="61">
        <v>-0.01</v>
      </c>
      <c r="S343" s="61">
        <f t="shared" si="16"/>
        <v>62.57</v>
      </c>
      <c r="T343" s="63" t="str">
        <f t="shared" si="17"/>
        <v>62.57</v>
      </c>
      <c r="U343" s="62">
        <f t="shared" si="18"/>
        <v>0.35057674913373077</v>
      </c>
      <c r="V343" s="62">
        <f t="shared" si="19"/>
        <v>0</v>
      </c>
    </row>
    <row r="344" spans="18:22" s="5" customFormat="1" x14ac:dyDescent="0.25">
      <c r="R344" s="61">
        <v>0</v>
      </c>
      <c r="S344" s="61">
        <f t="shared" ref="S344:S407" si="20">ROUND(R344*$E$4/SQRT($E$6)+$E$5,2)</f>
        <v>62.58</v>
      </c>
      <c r="T344" s="63" t="str">
        <f t="shared" ref="T344:T407" si="21">CONCATENATE(S344)</f>
        <v>62.58</v>
      </c>
      <c r="U344" s="62">
        <f t="shared" ref="U344:U407" si="22">IF(OR(S344&lt;$G$7,S344&gt;$I$7),0,(EXP(-0.5*R344^2))/($E$4*(1/SQRT($E$6))*SQRT(2*PI())))</f>
        <v>0.3505942784094157</v>
      </c>
      <c r="V344" s="62">
        <f t="shared" ref="V344:V407" si="23">IF(AND(S344&gt;=$G$7,S344&lt;=$I$7),0,(EXP(-0.5*R344^2))/($E$4*(1/SQRT($E$6))*SQRT(2*PI())))</f>
        <v>0</v>
      </c>
    </row>
    <row r="345" spans="18:22" s="5" customFormat="1" x14ac:dyDescent="0.25">
      <c r="R345" s="61">
        <v>0.01</v>
      </c>
      <c r="S345" s="61">
        <f t="shared" si="20"/>
        <v>62.59</v>
      </c>
      <c r="T345" s="63" t="str">
        <f t="shared" si="21"/>
        <v>62.59</v>
      </c>
      <c r="U345" s="62">
        <f t="shared" si="22"/>
        <v>0.35057674913373077</v>
      </c>
      <c r="V345" s="62">
        <f t="shared" si="23"/>
        <v>0</v>
      </c>
    </row>
    <row r="346" spans="18:22" s="5" customFormat="1" x14ac:dyDescent="0.25">
      <c r="R346" s="61">
        <v>0.02</v>
      </c>
      <c r="S346" s="61">
        <f t="shared" si="20"/>
        <v>62.61</v>
      </c>
      <c r="T346" s="63" t="str">
        <f t="shared" si="21"/>
        <v>62.61</v>
      </c>
      <c r="U346" s="62">
        <f t="shared" si="22"/>
        <v>0.35052416656515201</v>
      </c>
      <c r="V346" s="62">
        <f t="shared" si="23"/>
        <v>0</v>
      </c>
    </row>
    <row r="347" spans="18:22" s="5" customFormat="1" x14ac:dyDescent="0.25">
      <c r="R347" s="61">
        <v>0.03</v>
      </c>
      <c r="S347" s="61">
        <f t="shared" si="20"/>
        <v>62.62</v>
      </c>
      <c r="T347" s="63" t="str">
        <f t="shared" si="21"/>
        <v>62.62</v>
      </c>
      <c r="U347" s="62">
        <f t="shared" si="22"/>
        <v>0.35043654647647815</v>
      </c>
      <c r="V347" s="62">
        <f t="shared" si="23"/>
        <v>0</v>
      </c>
    </row>
    <row r="348" spans="18:22" s="5" customFormat="1" x14ac:dyDescent="0.25">
      <c r="R348" s="61">
        <v>0.04</v>
      </c>
      <c r="S348" s="61">
        <f t="shared" si="20"/>
        <v>62.63</v>
      </c>
      <c r="T348" s="63" t="str">
        <f t="shared" si="21"/>
        <v>62.63</v>
      </c>
      <c r="U348" s="62">
        <f t="shared" si="22"/>
        <v>0.35031391514694588</v>
      </c>
      <c r="V348" s="62">
        <f t="shared" si="23"/>
        <v>0</v>
      </c>
    </row>
    <row r="349" spans="18:22" s="5" customFormat="1" x14ac:dyDescent="0.25">
      <c r="R349" s="61">
        <v>0.05</v>
      </c>
      <c r="S349" s="61">
        <f t="shared" si="20"/>
        <v>62.64</v>
      </c>
      <c r="T349" s="63" t="str">
        <f t="shared" si="21"/>
        <v>62.64</v>
      </c>
      <c r="U349" s="62">
        <f t="shared" si="22"/>
        <v>0.35015630934909392</v>
      </c>
      <c r="V349" s="62">
        <f t="shared" si="23"/>
        <v>0</v>
      </c>
    </row>
    <row r="350" spans="18:22" s="5" customFormat="1" x14ac:dyDescent="0.25">
      <c r="R350" s="61">
        <v>0.06</v>
      </c>
      <c r="S350" s="61">
        <f t="shared" si="20"/>
        <v>62.65</v>
      </c>
      <c r="T350" s="63" t="str">
        <f t="shared" si="21"/>
        <v>62.65</v>
      </c>
      <c r="U350" s="62">
        <f t="shared" si="22"/>
        <v>0.3499637763303855</v>
      </c>
      <c r="V350" s="62">
        <f t="shared" si="23"/>
        <v>0</v>
      </c>
    </row>
    <row r="351" spans="18:22" s="5" customFormat="1" x14ac:dyDescent="0.25">
      <c r="R351" s="61">
        <v>7.0000000000000007E-2</v>
      </c>
      <c r="S351" s="61">
        <f t="shared" si="20"/>
        <v>62.66</v>
      </c>
      <c r="T351" s="63" t="str">
        <f t="shared" si="21"/>
        <v>62.66</v>
      </c>
      <c r="U351" s="62">
        <f t="shared" si="22"/>
        <v>0.34973637378960293</v>
      </c>
      <c r="V351" s="62">
        <f t="shared" si="23"/>
        <v>0</v>
      </c>
    </row>
    <row r="352" spans="18:22" s="5" customFormat="1" x14ac:dyDescent="0.25">
      <c r="R352" s="61">
        <v>0.08</v>
      </c>
      <c r="S352" s="61">
        <f t="shared" si="20"/>
        <v>62.67</v>
      </c>
      <c r="T352" s="63" t="str">
        <f t="shared" si="21"/>
        <v>62.67</v>
      </c>
      <c r="U352" s="62">
        <f t="shared" si="22"/>
        <v>0.34947416984802959</v>
      </c>
      <c r="V352" s="62">
        <f t="shared" si="23"/>
        <v>0</v>
      </c>
    </row>
    <row r="353" spans="18:22" s="5" customFormat="1" x14ac:dyDescent="0.25">
      <c r="R353" s="61">
        <v>0.09</v>
      </c>
      <c r="S353" s="61">
        <f t="shared" si="20"/>
        <v>62.69</v>
      </c>
      <c r="T353" s="63" t="str">
        <f t="shared" si="21"/>
        <v>62.69</v>
      </c>
      <c r="U353" s="62">
        <f t="shared" si="22"/>
        <v>0.34917724301544012</v>
      </c>
      <c r="V353" s="62">
        <f t="shared" si="23"/>
        <v>0</v>
      </c>
    </row>
    <row r="354" spans="18:22" s="5" customFormat="1" x14ac:dyDescent="0.25">
      <c r="R354" s="61">
        <v>0.1</v>
      </c>
      <c r="S354" s="61">
        <f t="shared" si="20"/>
        <v>62.7</v>
      </c>
      <c r="T354" s="63" t="str">
        <f t="shared" si="21"/>
        <v>62.7</v>
      </c>
      <c r="U354" s="62">
        <f t="shared" si="22"/>
        <v>0.34884568215092226</v>
      </c>
      <c r="V354" s="62">
        <f t="shared" si="23"/>
        <v>0</v>
      </c>
    </row>
    <row r="355" spans="18:22" s="5" customFormat="1" x14ac:dyDescent="0.25">
      <c r="R355" s="61">
        <v>0.11</v>
      </c>
      <c r="S355" s="61">
        <f t="shared" si="20"/>
        <v>62.71</v>
      </c>
      <c r="T355" s="63" t="str">
        <f t="shared" si="21"/>
        <v>62.71</v>
      </c>
      <c r="U355" s="62">
        <f t="shared" si="22"/>
        <v>0.34847958641855831</v>
      </c>
      <c r="V355" s="62">
        <f t="shared" si="23"/>
        <v>0</v>
      </c>
    </row>
    <row r="356" spans="18:22" s="5" customFormat="1" x14ac:dyDescent="0.25">
      <c r="R356" s="61">
        <v>0.12</v>
      </c>
      <c r="S356" s="61">
        <f t="shared" si="20"/>
        <v>62.72</v>
      </c>
      <c r="T356" s="63" t="str">
        <f t="shared" si="21"/>
        <v>62.72</v>
      </c>
      <c r="U356" s="62">
        <f t="shared" si="22"/>
        <v>0.34807906523799659</v>
      </c>
      <c r="V356" s="62">
        <f t="shared" si="23"/>
        <v>0</v>
      </c>
    </row>
    <row r="357" spans="18:22" s="5" customFormat="1" x14ac:dyDescent="0.25">
      <c r="R357" s="61">
        <v>0.13</v>
      </c>
      <c r="S357" s="61">
        <f t="shared" si="20"/>
        <v>62.73</v>
      </c>
      <c r="T357" s="63" t="str">
        <f t="shared" si="21"/>
        <v>62.73</v>
      </c>
      <c r="U357" s="62">
        <f t="shared" si="22"/>
        <v>0.34764423822994717</v>
      </c>
      <c r="V357" s="62">
        <f t="shared" si="23"/>
        <v>0</v>
      </c>
    </row>
    <row r="358" spans="18:22" s="5" customFormat="1" x14ac:dyDescent="0.25">
      <c r="R358" s="61">
        <v>0.14000000000000001</v>
      </c>
      <c r="S358" s="61">
        <f t="shared" si="20"/>
        <v>62.74</v>
      </c>
      <c r="T358" s="63" t="str">
        <f t="shared" si="21"/>
        <v>62.74</v>
      </c>
      <c r="U358" s="62">
        <f t="shared" si="22"/>
        <v>0.34717523515664106</v>
      </c>
      <c r="V358" s="62">
        <f t="shared" si="23"/>
        <v>0</v>
      </c>
    </row>
    <row r="359" spans="18:22" s="5" customFormat="1" x14ac:dyDescent="0.25">
      <c r="R359" s="61">
        <v>0.15</v>
      </c>
      <c r="S359" s="61">
        <f t="shared" si="20"/>
        <v>62.75</v>
      </c>
      <c r="T359" s="63" t="str">
        <f t="shared" si="21"/>
        <v>62.75</v>
      </c>
      <c r="U359" s="62">
        <f t="shared" si="22"/>
        <v>0.34667219585729264</v>
      </c>
      <c r="V359" s="62">
        <f t="shared" si="23"/>
        <v>0</v>
      </c>
    </row>
    <row r="360" spans="18:22" s="5" customFormat="1" x14ac:dyDescent="0.25">
      <c r="R360" s="61">
        <v>0.16</v>
      </c>
      <c r="S360" s="61">
        <f t="shared" si="20"/>
        <v>62.77</v>
      </c>
      <c r="T360" s="63" t="str">
        <f t="shared" si="21"/>
        <v>62.77</v>
      </c>
      <c r="U360" s="62">
        <f t="shared" si="22"/>
        <v>0.34613527017861179</v>
      </c>
      <c r="V360" s="62">
        <f t="shared" si="23"/>
        <v>0</v>
      </c>
    </row>
    <row r="361" spans="18:22" s="5" customFormat="1" x14ac:dyDescent="0.25">
      <c r="R361" s="61">
        <v>0.17</v>
      </c>
      <c r="S361" s="61">
        <f t="shared" si="20"/>
        <v>62.78</v>
      </c>
      <c r="T361" s="63" t="str">
        <f t="shared" si="21"/>
        <v>62.78</v>
      </c>
      <c r="U361" s="62">
        <f t="shared" si="22"/>
        <v>0.34556461790041332</v>
      </c>
      <c r="V361" s="62">
        <f t="shared" si="23"/>
        <v>0</v>
      </c>
    </row>
    <row r="362" spans="18:22" s="5" customFormat="1" x14ac:dyDescent="0.25">
      <c r="R362" s="61">
        <v>0.18</v>
      </c>
      <c r="S362" s="61">
        <f t="shared" si="20"/>
        <v>62.79</v>
      </c>
      <c r="T362" s="63" t="str">
        <f t="shared" si="21"/>
        <v>62.79</v>
      </c>
      <c r="U362" s="62">
        <f t="shared" si="22"/>
        <v>0.34496040865637539</v>
      </c>
      <c r="V362" s="62">
        <f t="shared" si="23"/>
        <v>0</v>
      </c>
    </row>
    <row r="363" spans="18:22" s="5" customFormat="1" x14ac:dyDescent="0.25">
      <c r="R363" s="61">
        <v>0.19</v>
      </c>
      <c r="S363" s="61">
        <f t="shared" si="20"/>
        <v>62.8</v>
      </c>
      <c r="T363" s="63" t="str">
        <f t="shared" si="21"/>
        <v>62.8</v>
      </c>
      <c r="U363" s="62">
        <f t="shared" si="22"/>
        <v>0.34432282185000207</v>
      </c>
      <c r="V363" s="62">
        <f t="shared" si="23"/>
        <v>0</v>
      </c>
    </row>
    <row r="364" spans="18:22" s="5" customFormat="1" x14ac:dyDescent="0.25">
      <c r="R364" s="61">
        <v>0.2</v>
      </c>
      <c r="S364" s="61">
        <f t="shared" si="20"/>
        <v>62.81</v>
      </c>
      <c r="T364" s="63" t="str">
        <f t="shared" si="21"/>
        <v>62.81</v>
      </c>
      <c r="U364" s="62">
        <f t="shared" si="22"/>
        <v>0.34365204656584847</v>
      </c>
      <c r="V364" s="62">
        <f t="shared" si="23"/>
        <v>0</v>
      </c>
    </row>
    <row r="365" spans="18:22" s="5" customFormat="1" x14ac:dyDescent="0.25">
      <c r="R365" s="61">
        <v>0.21</v>
      </c>
      <c r="S365" s="61">
        <f t="shared" si="20"/>
        <v>62.82</v>
      </c>
      <c r="T365" s="63" t="str">
        <f t="shared" si="21"/>
        <v>62.82</v>
      </c>
      <c r="U365" s="62">
        <f t="shared" si="22"/>
        <v>0.34294828147606993</v>
      </c>
      <c r="V365" s="62">
        <f t="shared" si="23"/>
        <v>0</v>
      </c>
    </row>
    <row r="366" spans="18:22" s="5" customFormat="1" x14ac:dyDescent="0.25">
      <c r="R366" s="61">
        <v>0.22</v>
      </c>
      <c r="S366" s="61">
        <f t="shared" si="20"/>
        <v>62.83</v>
      </c>
      <c r="T366" s="63" t="str">
        <f t="shared" si="21"/>
        <v>62.83</v>
      </c>
      <c r="U366" s="62">
        <f t="shared" si="22"/>
        <v>0.342211734742359</v>
      </c>
      <c r="V366" s="62">
        <f t="shared" si="23"/>
        <v>0</v>
      </c>
    </row>
    <row r="367" spans="18:22" s="5" customFormat="1" x14ac:dyDescent="0.25">
      <c r="R367" s="61">
        <v>0.23</v>
      </c>
      <c r="S367" s="61">
        <f t="shared" si="20"/>
        <v>62.85</v>
      </c>
      <c r="T367" s="63" t="str">
        <f t="shared" si="21"/>
        <v>62.85</v>
      </c>
      <c r="U367" s="62">
        <f t="shared" si="22"/>
        <v>0.34144262391333996</v>
      </c>
      <c r="V367" s="62">
        <f t="shared" si="23"/>
        <v>0</v>
      </c>
    </row>
    <row r="368" spans="18:22" s="5" customFormat="1" x14ac:dyDescent="0.25">
      <c r="R368" s="61">
        <v>0.24</v>
      </c>
      <c r="S368" s="61">
        <f t="shared" si="20"/>
        <v>62.86</v>
      </c>
      <c r="T368" s="63" t="str">
        <f t="shared" si="21"/>
        <v>62.86</v>
      </c>
      <c r="U368" s="62">
        <f t="shared" si="22"/>
        <v>0.34064117581748932</v>
      </c>
      <c r="V368" s="62">
        <f t="shared" si="23"/>
        <v>0</v>
      </c>
    </row>
    <row r="369" spans="18:22" s="5" customFormat="1" x14ac:dyDescent="0.25">
      <c r="R369" s="61">
        <v>0.25</v>
      </c>
      <c r="S369" s="61">
        <f t="shared" si="20"/>
        <v>62.87</v>
      </c>
      <c r="T369" s="63" t="str">
        <f t="shared" si="21"/>
        <v>62.87</v>
      </c>
      <c r="U369" s="62">
        <f t="shared" si="22"/>
        <v>0.33980762645165791</v>
      </c>
      <c r="V369" s="62">
        <f t="shared" si="23"/>
        <v>0</v>
      </c>
    </row>
    <row r="370" spans="18:22" s="5" customFormat="1" x14ac:dyDescent="0.25">
      <c r="R370" s="61">
        <v>0.26</v>
      </c>
      <c r="S370" s="61">
        <f t="shared" si="20"/>
        <v>62.88</v>
      </c>
      <c r="T370" s="63" t="str">
        <f t="shared" si="21"/>
        <v>62.88</v>
      </c>
      <c r="U370" s="62">
        <f t="shared" si="22"/>
        <v>0.33894222086527043</v>
      </c>
      <c r="V370" s="62">
        <f t="shared" si="23"/>
        <v>0</v>
      </c>
    </row>
    <row r="371" spans="18:22" s="5" customFormat="1" x14ac:dyDescent="0.25">
      <c r="R371" s="61">
        <v>0.27</v>
      </c>
      <c r="S371" s="61">
        <f t="shared" si="20"/>
        <v>62.89</v>
      </c>
      <c r="T371" s="63" t="str">
        <f t="shared" si="21"/>
        <v>62.89</v>
      </c>
      <c r="U371" s="62">
        <f t="shared" si="22"/>
        <v>0.33804521304028196</v>
      </c>
      <c r="V371" s="62">
        <f t="shared" si="23"/>
        <v>0</v>
      </c>
    </row>
    <row r="372" spans="18:22" s="5" customFormat="1" x14ac:dyDescent="0.25">
      <c r="R372" s="61">
        <v>0.28000000000000003</v>
      </c>
      <c r="S372" s="61">
        <f t="shared" si="20"/>
        <v>62.9</v>
      </c>
      <c r="T372" s="63" t="str">
        <f t="shared" si="21"/>
        <v>62.9</v>
      </c>
      <c r="U372" s="62">
        <f t="shared" si="22"/>
        <v>0.33711686576697408</v>
      </c>
      <c r="V372" s="62">
        <f t="shared" si="23"/>
        <v>0</v>
      </c>
    </row>
    <row r="373" spans="18:22" s="5" customFormat="1" x14ac:dyDescent="0.25">
      <c r="R373" s="61">
        <v>0.28999999999999998</v>
      </c>
      <c r="S373" s="61">
        <f t="shared" si="20"/>
        <v>62.91</v>
      </c>
      <c r="T373" s="63" t="str">
        <f t="shared" si="21"/>
        <v>62.91</v>
      </c>
      <c r="U373" s="62">
        <f t="shared" si="22"/>
        <v>0.33615745051567542</v>
      </c>
      <c r="V373" s="62">
        <f t="shared" si="23"/>
        <v>0</v>
      </c>
    </row>
    <row r="374" spans="18:22" s="5" customFormat="1" x14ac:dyDescent="0.25">
      <c r="R374" s="61">
        <v>0.3</v>
      </c>
      <c r="S374" s="61">
        <f t="shared" si="20"/>
        <v>62.92</v>
      </c>
      <c r="T374" s="63" t="str">
        <f t="shared" si="21"/>
        <v>62.92</v>
      </c>
      <c r="U374" s="62">
        <f t="shared" si="22"/>
        <v>0.33516724730449421</v>
      </c>
      <c r="V374" s="62">
        <f t="shared" si="23"/>
        <v>0</v>
      </c>
    </row>
    <row r="375" spans="18:22" s="5" customFormat="1" x14ac:dyDescent="0.25">
      <c r="R375" s="61">
        <v>0.31</v>
      </c>
      <c r="S375" s="61">
        <f t="shared" si="20"/>
        <v>62.94</v>
      </c>
      <c r="T375" s="63" t="str">
        <f t="shared" si="21"/>
        <v>62.94</v>
      </c>
      <c r="U375" s="62">
        <f t="shared" si="22"/>
        <v>0.33414654456315318</v>
      </c>
      <c r="V375" s="62">
        <f t="shared" si="23"/>
        <v>0</v>
      </c>
    </row>
    <row r="376" spans="18:22" s="5" customFormat="1" x14ac:dyDescent="0.25">
      <c r="R376" s="61">
        <v>0.32</v>
      </c>
      <c r="S376" s="61">
        <f t="shared" si="20"/>
        <v>62.95</v>
      </c>
      <c r="T376" s="63" t="str">
        <f t="shared" si="21"/>
        <v>62.95</v>
      </c>
      <c r="U376" s="62">
        <f t="shared" si="22"/>
        <v>0.33309563899301958</v>
      </c>
      <c r="V376" s="62">
        <f t="shared" si="23"/>
        <v>0</v>
      </c>
    </row>
    <row r="377" spans="18:22" s="5" customFormat="1" x14ac:dyDescent="0.25">
      <c r="R377" s="61">
        <v>0.33</v>
      </c>
      <c r="S377" s="61">
        <f t="shared" si="20"/>
        <v>62.96</v>
      </c>
      <c r="T377" s="63" t="str">
        <f t="shared" si="21"/>
        <v>62.96</v>
      </c>
      <c r="U377" s="62">
        <f t="shared" si="22"/>
        <v>0.33201483542342503</v>
      </c>
      <c r="V377" s="62">
        <f t="shared" si="23"/>
        <v>0</v>
      </c>
    </row>
    <row r="378" spans="18:22" s="5" customFormat="1" x14ac:dyDescent="0.25">
      <c r="R378" s="61">
        <v>0.34</v>
      </c>
      <c r="S378" s="61">
        <f t="shared" si="20"/>
        <v>62.97</v>
      </c>
      <c r="T378" s="63" t="str">
        <f t="shared" si="21"/>
        <v>62.97</v>
      </c>
      <c r="U378" s="62">
        <f t="shared" si="22"/>
        <v>0.33090444666437258</v>
      </c>
      <c r="V378" s="62">
        <f t="shared" si="23"/>
        <v>0</v>
      </c>
    </row>
    <row r="379" spans="18:22" s="5" customFormat="1" x14ac:dyDescent="0.25">
      <c r="R379" s="61">
        <v>0.35</v>
      </c>
      <c r="S379" s="61">
        <f t="shared" si="20"/>
        <v>62.98</v>
      </c>
      <c r="T379" s="63" t="str">
        <f t="shared" si="21"/>
        <v>62.98</v>
      </c>
      <c r="U379" s="62">
        <f t="shared" si="22"/>
        <v>0.32976479335573133</v>
      </c>
      <c r="V379" s="62">
        <f t="shared" si="23"/>
        <v>0</v>
      </c>
    </row>
    <row r="380" spans="18:22" s="5" customFormat="1" x14ac:dyDescent="0.25">
      <c r="R380" s="61">
        <v>0.36</v>
      </c>
      <c r="S380" s="61">
        <f t="shared" si="20"/>
        <v>62.99</v>
      </c>
      <c r="T380" s="63" t="str">
        <f t="shared" si="21"/>
        <v>62.99</v>
      </c>
      <c r="U380" s="62">
        <f t="shared" si="22"/>
        <v>0.32859620381301902</v>
      </c>
      <c r="V380" s="62">
        <f t="shared" si="23"/>
        <v>0</v>
      </c>
    </row>
    <row r="381" spans="18:22" s="5" customFormat="1" x14ac:dyDescent="0.25">
      <c r="R381" s="61">
        <v>0.37</v>
      </c>
      <c r="S381" s="61">
        <f t="shared" si="20"/>
        <v>63</v>
      </c>
      <c r="T381" s="63" t="str">
        <f t="shared" si="21"/>
        <v>63</v>
      </c>
      <c r="U381" s="62">
        <f t="shared" si="22"/>
        <v>0.32739901386987763</v>
      </c>
      <c r="V381" s="62">
        <f t="shared" si="23"/>
        <v>0</v>
      </c>
    </row>
    <row r="382" spans="18:22" s="5" customFormat="1" x14ac:dyDescent="0.25">
      <c r="R382" s="61">
        <v>0.38</v>
      </c>
      <c r="S382" s="61">
        <f t="shared" si="20"/>
        <v>63.02</v>
      </c>
      <c r="T382" s="63" t="str">
        <f t="shared" si="21"/>
        <v>63.02</v>
      </c>
      <c r="U382" s="62">
        <f t="shared" si="22"/>
        <v>0.32617356671734715</v>
      </c>
      <c r="V382" s="62">
        <f t="shared" si="23"/>
        <v>0</v>
      </c>
    </row>
    <row r="383" spans="18:22" s="5" customFormat="1" x14ac:dyDescent="0.25">
      <c r="R383" s="61">
        <v>0.39</v>
      </c>
      <c r="S383" s="61">
        <f t="shared" si="20"/>
        <v>63.03</v>
      </c>
      <c r="T383" s="63" t="str">
        <f t="shared" si="21"/>
        <v>63.03</v>
      </c>
      <c r="U383" s="62">
        <f t="shared" si="22"/>
        <v>0.32492021274004457</v>
      </c>
      <c r="V383" s="62">
        <f t="shared" si="23"/>
        <v>0</v>
      </c>
    </row>
    <row r="384" spans="18:22" s="5" customFormat="1" x14ac:dyDescent="0.25">
      <c r="R384" s="61">
        <v>0.4</v>
      </c>
      <c r="S384" s="61">
        <f t="shared" si="20"/>
        <v>63.04</v>
      </c>
      <c r="T384" s="63" t="str">
        <f t="shared" si="21"/>
        <v>63.04</v>
      </c>
      <c r="U384" s="62">
        <f t="shared" si="22"/>
        <v>0.32363930934935881</v>
      </c>
      <c r="V384" s="62">
        <f t="shared" si="23"/>
        <v>0</v>
      </c>
    </row>
    <row r="385" spans="18:22" s="5" customFormat="1" x14ac:dyDescent="0.25">
      <c r="R385" s="61">
        <v>0.41</v>
      </c>
      <c r="S385" s="61">
        <f t="shared" si="20"/>
        <v>63.05</v>
      </c>
      <c r="T385" s="63" t="str">
        <f t="shared" si="21"/>
        <v>63.05</v>
      </c>
      <c r="U385" s="62">
        <f t="shared" si="22"/>
        <v>0.32233122081377152</v>
      </c>
      <c r="V385" s="62">
        <f t="shared" si="23"/>
        <v>0</v>
      </c>
    </row>
    <row r="386" spans="18:22" s="5" customFormat="1" x14ac:dyDescent="0.25">
      <c r="R386" s="61">
        <v>0.42</v>
      </c>
      <c r="S386" s="61">
        <f t="shared" si="20"/>
        <v>63.06</v>
      </c>
      <c r="T386" s="63" t="str">
        <f t="shared" si="21"/>
        <v>63.06</v>
      </c>
      <c r="U386" s="62">
        <f t="shared" si="22"/>
        <v>0.3209963180864166</v>
      </c>
      <c r="V386" s="62">
        <f t="shared" si="23"/>
        <v>0</v>
      </c>
    </row>
    <row r="387" spans="18:22" s="5" customFormat="1" x14ac:dyDescent="0.25">
      <c r="R387" s="61">
        <v>0.43</v>
      </c>
      <c r="S387" s="61">
        <f t="shared" si="20"/>
        <v>63.07</v>
      </c>
      <c r="T387" s="63" t="str">
        <f t="shared" si="21"/>
        <v>63.07</v>
      </c>
      <c r="U387" s="62">
        <f t="shared" si="22"/>
        <v>0.31963497862999313</v>
      </c>
      <c r="V387" s="62">
        <f t="shared" si="23"/>
        <v>0</v>
      </c>
    </row>
    <row r="388" spans="18:22" s="5" customFormat="1" x14ac:dyDescent="0.25">
      <c r="R388" s="61">
        <v>0.44</v>
      </c>
      <c r="S388" s="61">
        <f t="shared" si="20"/>
        <v>63.08</v>
      </c>
      <c r="T388" s="63" t="str">
        <f t="shared" si="21"/>
        <v>63.08</v>
      </c>
      <c r="U388" s="62">
        <f t="shared" si="22"/>
        <v>0.3182475862391464</v>
      </c>
      <c r="V388" s="62">
        <f t="shared" si="23"/>
        <v>0</v>
      </c>
    </row>
    <row r="389" spans="18:22" s="5" customFormat="1" x14ac:dyDescent="0.25">
      <c r="R389" s="61">
        <v>0.45</v>
      </c>
      <c r="S389" s="61">
        <f t="shared" si="20"/>
        <v>63.1</v>
      </c>
      <c r="T389" s="63" t="str">
        <f t="shared" si="21"/>
        <v>63.1</v>
      </c>
      <c r="U389" s="62">
        <f t="shared" si="22"/>
        <v>0.31683453086043484</v>
      </c>
      <c r="V389" s="62">
        <f t="shared" si="23"/>
        <v>0</v>
      </c>
    </row>
    <row r="390" spans="18:22" s="5" customFormat="1" x14ac:dyDescent="0.25">
      <c r="R390" s="61">
        <v>0.46</v>
      </c>
      <c r="S390" s="61">
        <f t="shared" si="20"/>
        <v>63.11</v>
      </c>
      <c r="T390" s="63" t="str">
        <f t="shared" si="21"/>
        <v>63.11</v>
      </c>
      <c r="U390" s="62">
        <f t="shared" si="22"/>
        <v>0.3153962084099996</v>
      </c>
      <c r="V390" s="62">
        <f t="shared" si="23"/>
        <v>0</v>
      </c>
    </row>
    <row r="391" spans="18:22" s="5" customFormat="1" x14ac:dyDescent="0.25">
      <c r="R391" s="61">
        <v>0.47</v>
      </c>
      <c r="S391" s="61">
        <f t="shared" si="20"/>
        <v>63.12</v>
      </c>
      <c r="T391" s="63" t="str">
        <f t="shared" si="21"/>
        <v>63.12</v>
      </c>
      <c r="U391" s="62">
        <f t="shared" si="22"/>
        <v>0.31393302058905742</v>
      </c>
      <c r="V391" s="62">
        <f t="shared" si="23"/>
        <v>0</v>
      </c>
    </row>
    <row r="392" spans="18:22" s="5" customFormat="1" x14ac:dyDescent="0.25">
      <c r="R392" s="61">
        <v>0.48</v>
      </c>
      <c r="S392" s="61">
        <f t="shared" si="20"/>
        <v>63.13</v>
      </c>
      <c r="T392" s="63" t="str">
        <f t="shared" si="21"/>
        <v>63.13</v>
      </c>
      <c r="U392" s="62">
        <f t="shared" si="22"/>
        <v>0.31244537469733535</v>
      </c>
      <c r="V392" s="62">
        <f t="shared" si="23"/>
        <v>0</v>
      </c>
    </row>
    <row r="393" spans="18:22" s="5" customFormat="1" x14ac:dyDescent="0.25">
      <c r="R393" s="61">
        <v>0.49</v>
      </c>
      <c r="S393" s="61">
        <f t="shared" si="20"/>
        <v>63.14</v>
      </c>
      <c r="T393" s="63" t="str">
        <f t="shared" si="21"/>
        <v>63.14</v>
      </c>
      <c r="U393" s="62">
        <f t="shared" si="22"/>
        <v>0.3109336834445699</v>
      </c>
      <c r="V393" s="62">
        <f t="shared" si="23"/>
        <v>0</v>
      </c>
    </row>
    <row r="394" spans="18:22" s="5" customFormat="1" x14ac:dyDescent="0.25">
      <c r="R394" s="61">
        <v>0.5</v>
      </c>
      <c r="S394" s="61">
        <f t="shared" si="20"/>
        <v>63.15</v>
      </c>
      <c r="T394" s="63" t="str">
        <f t="shared" si="21"/>
        <v>63.15</v>
      </c>
      <c r="U394" s="62">
        <f t="shared" si="22"/>
        <v>0.30939836476019067</v>
      </c>
      <c r="V394" s="62">
        <f t="shared" si="23"/>
        <v>0</v>
      </c>
    </row>
    <row r="395" spans="18:22" s="5" customFormat="1" x14ac:dyDescent="0.25">
      <c r="R395" s="61">
        <v>0.51</v>
      </c>
      <c r="S395" s="61">
        <f t="shared" si="20"/>
        <v>63.16</v>
      </c>
      <c r="T395" s="63" t="str">
        <f t="shared" si="21"/>
        <v>63.16</v>
      </c>
      <c r="U395" s="62">
        <f t="shared" si="22"/>
        <v>0.30783984160131289</v>
      </c>
      <c r="V395" s="62">
        <f t="shared" si="23"/>
        <v>0</v>
      </c>
    </row>
    <row r="396" spans="18:22" s="5" customFormat="1" x14ac:dyDescent="0.25">
      <c r="R396" s="61">
        <v>0.52</v>
      </c>
      <c r="S396" s="61">
        <f t="shared" si="20"/>
        <v>63.18</v>
      </c>
      <c r="T396" s="63" t="str">
        <f t="shared" si="21"/>
        <v>63.18</v>
      </c>
      <c r="U396" s="62">
        <f t="shared" si="22"/>
        <v>0.30625854175916017</v>
      </c>
      <c r="V396" s="62">
        <f t="shared" si="23"/>
        <v>0</v>
      </c>
    </row>
    <row r="397" spans="18:22" s="5" customFormat="1" x14ac:dyDescent="0.25">
      <c r="R397" s="61">
        <v>0.53</v>
      </c>
      <c r="S397" s="61">
        <f t="shared" si="20"/>
        <v>63.19</v>
      </c>
      <c r="T397" s="63" t="str">
        <f t="shared" si="21"/>
        <v>63.19</v>
      </c>
      <c r="U397" s="62">
        <f t="shared" si="22"/>
        <v>0.30465489766404263</v>
      </c>
      <c r="V397" s="62">
        <f t="shared" si="23"/>
        <v>0</v>
      </c>
    </row>
    <row r="398" spans="18:22" s="5" customFormat="1" x14ac:dyDescent="0.25">
      <c r="R398" s="61">
        <v>0.54</v>
      </c>
      <c r="S398" s="61">
        <f t="shared" si="20"/>
        <v>63.2</v>
      </c>
      <c r="T398" s="63" t="str">
        <f t="shared" si="21"/>
        <v>63.2</v>
      </c>
      <c r="U398" s="62">
        <f t="shared" si="22"/>
        <v>0.30302934618901278</v>
      </c>
      <c r="V398" s="62">
        <f t="shared" si="23"/>
        <v>0</v>
      </c>
    </row>
    <row r="399" spans="18:22" s="5" customFormat="1" x14ac:dyDescent="0.25">
      <c r="R399" s="61">
        <v>0.55000000000000004</v>
      </c>
      <c r="S399" s="61">
        <f t="shared" si="20"/>
        <v>63.21</v>
      </c>
      <c r="T399" s="63" t="str">
        <f t="shared" si="21"/>
        <v>63.21</v>
      </c>
      <c r="U399" s="62">
        <f t="shared" si="22"/>
        <v>0.3013823284523251</v>
      </c>
      <c r="V399" s="62">
        <f t="shared" si="23"/>
        <v>0</v>
      </c>
    </row>
    <row r="400" spans="18:22" s="5" customFormat="1" x14ac:dyDescent="0.25">
      <c r="R400" s="61">
        <v>0.56000000000000005</v>
      </c>
      <c r="S400" s="61">
        <f t="shared" si="20"/>
        <v>63.22</v>
      </c>
      <c r="T400" s="63" t="str">
        <f t="shared" si="21"/>
        <v>63.22</v>
      </c>
      <c r="U400" s="62">
        <f t="shared" si="22"/>
        <v>0.29971428961882268</v>
      </c>
      <c r="V400" s="62">
        <f t="shared" si="23"/>
        <v>0</v>
      </c>
    </row>
    <row r="401" spans="18:22" s="5" customFormat="1" x14ac:dyDescent="0.25">
      <c r="R401" s="61">
        <v>0.56999999999999995</v>
      </c>
      <c r="S401" s="61">
        <f t="shared" si="20"/>
        <v>63.23</v>
      </c>
      <c r="T401" s="63" t="str">
        <f t="shared" si="21"/>
        <v>63.23</v>
      </c>
      <c r="U401" s="62">
        <f t="shared" si="22"/>
        <v>0.29802567870037544</v>
      </c>
      <c r="V401" s="62">
        <f t="shared" si="23"/>
        <v>0</v>
      </c>
    </row>
    <row r="402" spans="18:22" s="5" customFormat="1" x14ac:dyDescent="0.25">
      <c r="R402" s="61">
        <v>0.57999999999999996</v>
      </c>
      <c r="S402" s="61">
        <f t="shared" si="20"/>
        <v>63.24</v>
      </c>
      <c r="T402" s="63" t="str">
        <f t="shared" si="21"/>
        <v>63.24</v>
      </c>
      <c r="U402" s="62">
        <f t="shared" si="22"/>
        <v>0.29631694835549527</v>
      </c>
      <c r="V402" s="62">
        <f t="shared" si="23"/>
        <v>0</v>
      </c>
    </row>
    <row r="403" spans="18:22" s="5" customFormat="1" x14ac:dyDescent="0.25">
      <c r="R403" s="61">
        <v>0.59</v>
      </c>
      <c r="S403" s="61">
        <f t="shared" si="20"/>
        <v>63.25</v>
      </c>
      <c r="T403" s="63" t="str">
        <f t="shared" si="21"/>
        <v>63.25</v>
      </c>
      <c r="U403" s="62">
        <f t="shared" si="22"/>
        <v>0.29458855468825218</v>
      </c>
      <c r="V403" s="62">
        <f t="shared" si="23"/>
        <v>0</v>
      </c>
    </row>
    <row r="404" spans="18:22" s="5" customFormat="1" x14ac:dyDescent="0.25">
      <c r="R404" s="61">
        <v>0.6</v>
      </c>
      <c r="S404" s="61">
        <f t="shared" si="20"/>
        <v>63.27</v>
      </c>
      <c r="T404" s="63" t="str">
        <f t="shared" si="21"/>
        <v>63.27</v>
      </c>
      <c r="U404" s="62">
        <f t="shared" si="22"/>
        <v>0.292840957046615</v>
      </c>
      <c r="V404" s="62">
        <f t="shared" si="23"/>
        <v>0</v>
      </c>
    </row>
    <row r="405" spans="18:22" s="5" customFormat="1" x14ac:dyDescent="0.25">
      <c r="R405" s="61">
        <v>0.61</v>
      </c>
      <c r="S405" s="61">
        <f t="shared" si="20"/>
        <v>63.28</v>
      </c>
      <c r="T405" s="63" t="str">
        <f t="shared" si="21"/>
        <v>63.28</v>
      </c>
      <c r="U405" s="62">
        <f t="shared" si="22"/>
        <v>0.29107461782034183</v>
      </c>
      <c r="V405" s="62">
        <f t="shared" si="23"/>
        <v>0</v>
      </c>
    </row>
    <row r="406" spans="18:22" s="5" customFormat="1" x14ac:dyDescent="0.25">
      <c r="R406" s="61">
        <v>0.62</v>
      </c>
      <c r="S406" s="61">
        <f t="shared" si="20"/>
        <v>63.29</v>
      </c>
      <c r="T406" s="63" t="str">
        <f t="shared" si="21"/>
        <v>63.29</v>
      </c>
      <c r="U406" s="62">
        <f t="shared" si="22"/>
        <v>0.28929000223854245</v>
      </c>
      <c r="V406" s="62">
        <f t="shared" si="23"/>
        <v>0</v>
      </c>
    </row>
    <row r="407" spans="18:22" s="5" customFormat="1" x14ac:dyDescent="0.25">
      <c r="R407" s="61">
        <v>0.63</v>
      </c>
      <c r="S407" s="61">
        <f t="shared" si="20"/>
        <v>63.3</v>
      </c>
      <c r="T407" s="63" t="str">
        <f t="shared" si="21"/>
        <v>63.3</v>
      </c>
      <c r="U407" s="62">
        <f t="shared" si="22"/>
        <v>0.28748757816703707</v>
      </c>
      <c r="V407" s="62">
        <f t="shared" si="23"/>
        <v>0</v>
      </c>
    </row>
    <row r="408" spans="18:22" s="5" customFormat="1" x14ac:dyDescent="0.25">
      <c r="R408" s="61">
        <v>0.64</v>
      </c>
      <c r="S408" s="61">
        <f t="shared" ref="S408:S471" si="24">ROUND(R408*$E$4/SQRT($E$6)+$E$5,2)</f>
        <v>63.31</v>
      </c>
      <c r="T408" s="63" t="str">
        <f t="shared" ref="T408:T471" si="25">CONCATENATE(S408)</f>
        <v>63.31</v>
      </c>
      <c r="U408" s="62">
        <f t="shared" ref="U408:U471" si="26">IF(OR(S408&lt;$G$7,S408&gt;$I$7),0,(EXP(-0.5*R408^2))/($E$4*(1/SQRT($E$6))*SQRT(2*PI())))</f>
        <v>0.28566781590563256</v>
      </c>
      <c r="V408" s="62">
        <f t="shared" ref="V408:V471" si="27">IF(AND(S408&gt;=$G$7,S408&lt;=$I$7),0,(EXP(-0.5*R408^2))/($E$4*(1/SQRT($E$6))*SQRT(2*PI())))</f>
        <v>0</v>
      </c>
    </row>
    <row r="409" spans="18:22" s="5" customFormat="1" x14ac:dyDescent="0.25">
      <c r="R409" s="61">
        <v>0.65</v>
      </c>
      <c r="S409" s="61">
        <f t="shared" si="24"/>
        <v>63.32</v>
      </c>
      <c r="T409" s="63" t="str">
        <f t="shared" si="25"/>
        <v>63.32</v>
      </c>
      <c r="U409" s="62">
        <f t="shared" si="26"/>
        <v>0.28383118798543883</v>
      </c>
      <c r="V409" s="62">
        <f t="shared" si="27"/>
        <v>0</v>
      </c>
    </row>
    <row r="410" spans="18:22" s="5" customFormat="1" x14ac:dyDescent="0.25">
      <c r="R410" s="61">
        <v>0.66</v>
      </c>
      <c r="S410" s="61">
        <f t="shared" si="24"/>
        <v>63.33</v>
      </c>
      <c r="T410" s="63" t="str">
        <f t="shared" si="25"/>
        <v>63.33</v>
      </c>
      <c r="U410" s="62">
        <f t="shared" si="26"/>
        <v>0.28197816896634603</v>
      </c>
      <c r="V410" s="62">
        <f t="shared" si="27"/>
        <v>0</v>
      </c>
    </row>
    <row r="411" spans="18:22" s="5" customFormat="1" x14ac:dyDescent="0.25">
      <c r="R411" s="61">
        <v>0.67</v>
      </c>
      <c r="S411" s="61">
        <f t="shared" si="24"/>
        <v>63.35</v>
      </c>
      <c r="T411" s="63" t="str">
        <f t="shared" si="25"/>
        <v>63.35</v>
      </c>
      <c r="U411" s="62">
        <f t="shared" si="26"/>
        <v>0.28010923523478237</v>
      </c>
      <c r="V411" s="62">
        <f t="shared" si="27"/>
        <v>0</v>
      </c>
    </row>
    <row r="412" spans="18:22" s="5" customFormat="1" x14ac:dyDescent="0.25">
      <c r="R412" s="61">
        <v>0.68</v>
      </c>
      <c r="S412" s="61">
        <f t="shared" si="24"/>
        <v>63.36</v>
      </c>
      <c r="T412" s="63" t="str">
        <f t="shared" si="25"/>
        <v>63.36</v>
      </c>
      <c r="U412" s="62">
        <f t="shared" si="26"/>
        <v>0.2782248648018722</v>
      </c>
      <c r="V412" s="62">
        <f t="shared" si="27"/>
        <v>0</v>
      </c>
    </row>
    <row r="413" spans="18:22" s="5" customFormat="1" x14ac:dyDescent="0.25">
      <c r="R413" s="61">
        <v>0.69</v>
      </c>
      <c r="S413" s="61">
        <f t="shared" si="24"/>
        <v>63.37</v>
      </c>
      <c r="T413" s="63" t="str">
        <f t="shared" si="25"/>
        <v>63.37</v>
      </c>
      <c r="U413" s="62">
        <f t="shared" si="26"/>
        <v>0.27632553710211227</v>
      </c>
      <c r="V413" s="62">
        <f t="shared" si="27"/>
        <v>0</v>
      </c>
    </row>
    <row r="414" spans="18:22" s="5" customFormat="1" x14ac:dyDescent="0.25">
      <c r="R414" s="61">
        <v>0.7</v>
      </c>
      <c r="S414" s="61">
        <f t="shared" si="24"/>
        <v>63.38</v>
      </c>
      <c r="T414" s="63" t="str">
        <f t="shared" si="25"/>
        <v>63.38</v>
      </c>
      <c r="U414" s="62">
        <f t="shared" si="26"/>
        <v>0.27441173279268272</v>
      </c>
      <c r="V414" s="62">
        <f t="shared" si="27"/>
        <v>0</v>
      </c>
    </row>
    <row r="415" spans="18:22" s="5" customFormat="1" x14ac:dyDescent="0.25">
      <c r="R415" s="61">
        <v>0.71</v>
      </c>
      <c r="S415" s="61">
        <f t="shared" si="24"/>
        <v>63.39</v>
      </c>
      <c r="T415" s="63" t="str">
        <f t="shared" si="25"/>
        <v>63.39</v>
      </c>
      <c r="U415" s="62">
        <f t="shared" si="26"/>
        <v>0.27248393355350925</v>
      </c>
      <c r="V415" s="62">
        <f t="shared" si="27"/>
        <v>0</v>
      </c>
    </row>
    <row r="416" spans="18:22" s="5" customFormat="1" x14ac:dyDescent="0.25">
      <c r="R416" s="61">
        <v>0.72</v>
      </c>
      <c r="S416" s="61">
        <f t="shared" si="24"/>
        <v>63.4</v>
      </c>
      <c r="T416" s="63" t="str">
        <f t="shared" si="25"/>
        <v>63.4</v>
      </c>
      <c r="U416" s="62">
        <f t="shared" si="26"/>
        <v>0.27054262188819028</v>
      </c>
      <c r="V416" s="62">
        <f t="shared" si="27"/>
        <v>0</v>
      </c>
    </row>
    <row r="417" spans="18:22" s="5" customFormat="1" x14ac:dyDescent="0.25">
      <c r="R417" s="61">
        <v>0.73</v>
      </c>
      <c r="S417" s="61">
        <f t="shared" si="24"/>
        <v>63.41</v>
      </c>
      <c r="T417" s="63" t="str">
        <f t="shared" si="25"/>
        <v>63.41</v>
      </c>
      <c r="U417" s="62">
        <f t="shared" si="26"/>
        <v>0.26858828092590226</v>
      </c>
      <c r="V417" s="62">
        <f t="shared" si="27"/>
        <v>0</v>
      </c>
    </row>
    <row r="418" spans="18:22" s="5" customFormat="1" x14ac:dyDescent="0.25">
      <c r="R418" s="61">
        <v>0.74</v>
      </c>
      <c r="S418" s="61">
        <f t="shared" si="24"/>
        <v>63.43</v>
      </c>
      <c r="T418" s="63" t="str">
        <f t="shared" si="25"/>
        <v>63.43</v>
      </c>
      <c r="U418" s="62">
        <f t="shared" si="26"/>
        <v>0.26662139422439501</v>
      </c>
      <c r="V418" s="62">
        <f t="shared" si="27"/>
        <v>0</v>
      </c>
    </row>
    <row r="419" spans="18:22" s="5" customFormat="1" x14ac:dyDescent="0.25">
      <c r="R419" s="61">
        <v>0.75</v>
      </c>
      <c r="S419" s="61">
        <f t="shared" si="24"/>
        <v>63.44</v>
      </c>
      <c r="T419" s="63" t="str">
        <f t="shared" si="25"/>
        <v>63.44</v>
      </c>
      <c r="U419" s="62">
        <f t="shared" si="26"/>
        <v>0.26464244557418659</v>
      </c>
      <c r="V419" s="62">
        <f t="shared" si="27"/>
        <v>0</v>
      </c>
    </row>
    <row r="420" spans="18:22" s="5" customFormat="1" x14ac:dyDescent="0.25">
      <c r="R420" s="61">
        <v>0.76</v>
      </c>
      <c r="S420" s="61">
        <f t="shared" si="24"/>
        <v>63.45</v>
      </c>
      <c r="T420" s="63" t="str">
        <f t="shared" si="25"/>
        <v>63.45</v>
      </c>
      <c r="U420" s="62">
        <f t="shared" si="26"/>
        <v>0.26265191880406652</v>
      </c>
      <c r="V420" s="62">
        <f t="shared" si="27"/>
        <v>0</v>
      </c>
    </row>
    <row r="421" spans="18:22" s="5" customFormat="1" x14ac:dyDescent="0.25">
      <c r="R421" s="61">
        <v>0.77</v>
      </c>
      <c r="S421" s="61">
        <f t="shared" si="24"/>
        <v>63.46</v>
      </c>
      <c r="T421" s="63" t="str">
        <f t="shared" si="25"/>
        <v>63.46</v>
      </c>
      <c r="U421" s="62">
        <f t="shared" si="26"/>
        <v>0.26065029758801378</v>
      </c>
      <c r="V421" s="62">
        <f t="shared" si="27"/>
        <v>0</v>
      </c>
    </row>
    <row r="422" spans="18:22" s="5" customFormat="1" x14ac:dyDescent="0.25">
      <c r="R422" s="61">
        <v>0.78</v>
      </c>
      <c r="S422" s="61">
        <f t="shared" si="24"/>
        <v>63.47</v>
      </c>
      <c r="T422" s="63" t="str">
        <f t="shared" si="25"/>
        <v>63.47</v>
      </c>
      <c r="U422" s="62">
        <f t="shared" si="26"/>
        <v>0.25863806525363436</v>
      </c>
      <c r="V422" s="62">
        <f t="shared" si="27"/>
        <v>0</v>
      </c>
    </row>
    <row r="423" spans="18:22" s="5" customFormat="1" x14ac:dyDescent="0.25">
      <c r="R423" s="61">
        <v>0.79</v>
      </c>
      <c r="S423" s="61">
        <f t="shared" si="24"/>
        <v>63.48</v>
      </c>
      <c r="T423" s="63" t="str">
        <f t="shared" si="25"/>
        <v>63.48</v>
      </c>
      <c r="U423" s="62">
        <f t="shared" si="26"/>
        <v>0.25661570459222199</v>
      </c>
      <c r="V423" s="62">
        <f t="shared" si="27"/>
        <v>0</v>
      </c>
    </row>
    <row r="424" spans="18:22" s="5" customFormat="1" x14ac:dyDescent="0.25">
      <c r="R424" s="61">
        <v>0.8</v>
      </c>
      <c r="S424" s="61">
        <f t="shared" si="24"/>
        <v>63.49</v>
      </c>
      <c r="T424" s="63" t="str">
        <f t="shared" si="25"/>
        <v>63.49</v>
      </c>
      <c r="U424" s="62">
        <f t="shared" si="26"/>
        <v>0.25458369767054273</v>
      </c>
      <c r="V424" s="62">
        <f t="shared" si="27"/>
        <v>0</v>
      </c>
    </row>
    <row r="425" spans="18:22" s="5" customFormat="1" x14ac:dyDescent="0.25">
      <c r="R425" s="61">
        <v>0.81</v>
      </c>
      <c r="S425" s="61">
        <f t="shared" si="24"/>
        <v>63.51</v>
      </c>
      <c r="T425" s="63" t="str">
        <f t="shared" si="25"/>
        <v>63.51</v>
      </c>
      <c r="U425" s="62">
        <f t="shared" si="26"/>
        <v>0.25254252564444218</v>
      </c>
      <c r="V425" s="62">
        <f t="shared" si="27"/>
        <v>0</v>
      </c>
    </row>
    <row r="426" spans="18:22" s="5" customFormat="1" x14ac:dyDescent="0.25">
      <c r="R426" s="61">
        <v>0.82</v>
      </c>
      <c r="S426" s="61">
        <f t="shared" si="24"/>
        <v>63.52</v>
      </c>
      <c r="T426" s="63" t="str">
        <f t="shared" si="25"/>
        <v>63.52</v>
      </c>
      <c r="U426" s="62">
        <f t="shared" si="26"/>
        <v>0.25049266857437391</v>
      </c>
      <c r="V426" s="62">
        <f t="shared" si="27"/>
        <v>0</v>
      </c>
    </row>
    <row r="427" spans="18:22" s="5" customFormat="1" x14ac:dyDescent="0.25">
      <c r="R427" s="61">
        <v>0.83</v>
      </c>
      <c r="S427" s="61">
        <f t="shared" si="24"/>
        <v>63.53</v>
      </c>
      <c r="T427" s="63" t="str">
        <f t="shared" si="25"/>
        <v>63.53</v>
      </c>
      <c r="U427" s="62">
        <f t="shared" si="26"/>
        <v>0.24843460524294217</v>
      </c>
      <c r="V427" s="62">
        <f t="shared" si="27"/>
        <v>0</v>
      </c>
    </row>
    <row r="428" spans="18:22" s="5" customFormat="1" x14ac:dyDescent="0.25">
      <c r="R428" s="61">
        <v>0.84</v>
      </c>
      <c r="S428" s="61">
        <f t="shared" si="24"/>
        <v>63.54</v>
      </c>
      <c r="T428" s="63" t="str">
        <f t="shared" si="25"/>
        <v>63.54</v>
      </c>
      <c r="U428" s="62">
        <f t="shared" si="26"/>
        <v>0.24636881297455368</v>
      </c>
      <c r="V428" s="62">
        <f t="shared" si="27"/>
        <v>0</v>
      </c>
    </row>
    <row r="429" spans="18:22" s="5" customFormat="1" x14ac:dyDescent="0.25">
      <c r="R429" s="61">
        <v>0.85</v>
      </c>
      <c r="S429" s="61">
        <f t="shared" si="24"/>
        <v>63.55</v>
      </c>
      <c r="T429" s="63" t="str">
        <f t="shared" si="25"/>
        <v>63.55</v>
      </c>
      <c r="U429" s="62">
        <f t="shared" si="26"/>
        <v>0.24429576745726725</v>
      </c>
      <c r="V429" s="62">
        <f t="shared" si="27"/>
        <v>0</v>
      </c>
    </row>
    <row r="430" spans="18:22" s="5" customFormat="1" x14ac:dyDescent="0.25">
      <c r="R430" s="61">
        <v>0.86</v>
      </c>
      <c r="S430" s="61">
        <f t="shared" si="24"/>
        <v>63.56</v>
      </c>
      <c r="T430" s="63" t="str">
        <f t="shared" si="25"/>
        <v>63.56</v>
      </c>
      <c r="U430" s="62">
        <f t="shared" si="26"/>
        <v>0.2422159425669316</v>
      </c>
      <c r="V430" s="62">
        <f t="shared" si="27"/>
        <v>0</v>
      </c>
    </row>
    <row r="431" spans="18:22" s="5" customFormat="1" x14ac:dyDescent="0.25">
      <c r="R431" s="61">
        <v>0.87</v>
      </c>
      <c r="S431" s="61">
        <f t="shared" si="24"/>
        <v>63.57</v>
      </c>
      <c r="T431" s="63" t="str">
        <f t="shared" si="25"/>
        <v>63.57</v>
      </c>
      <c r="U431" s="62">
        <f t="shared" si="26"/>
        <v>0.24012981019369561</v>
      </c>
      <c r="V431" s="62">
        <f t="shared" si="27"/>
        <v>0</v>
      </c>
    </row>
    <row r="432" spans="18:22" s="5" customFormat="1" x14ac:dyDescent="0.25">
      <c r="R432" s="61">
        <v>0.88</v>
      </c>
      <c r="S432" s="61">
        <f t="shared" si="24"/>
        <v>63.58</v>
      </c>
      <c r="T432" s="63" t="str">
        <f t="shared" si="25"/>
        <v>63.58</v>
      </c>
      <c r="U432" s="62">
        <f t="shared" si="26"/>
        <v>0.23803784007097586</v>
      </c>
      <c r="V432" s="62">
        <f t="shared" si="27"/>
        <v>0</v>
      </c>
    </row>
    <row r="433" spans="18:22" s="5" customFormat="1" x14ac:dyDescent="0.25">
      <c r="R433" s="61">
        <v>0.89</v>
      </c>
      <c r="S433" s="61">
        <f t="shared" si="24"/>
        <v>63.6</v>
      </c>
      <c r="T433" s="63" t="str">
        <f t="shared" si="25"/>
        <v>63.6</v>
      </c>
      <c r="U433" s="62">
        <f t="shared" si="26"/>
        <v>0.23594049960696217</v>
      </c>
      <c r="V433" s="62">
        <f t="shared" si="27"/>
        <v>0</v>
      </c>
    </row>
    <row r="434" spans="18:22" s="5" customFormat="1" x14ac:dyDescent="0.25">
      <c r="R434" s="61">
        <v>0.9</v>
      </c>
      <c r="S434" s="61">
        <f t="shared" si="24"/>
        <v>63.61</v>
      </c>
      <c r="T434" s="63" t="str">
        <f t="shared" si="25"/>
        <v>63.61</v>
      </c>
      <c r="U434" s="62">
        <f t="shared" si="26"/>
        <v>0.23383825371874017</v>
      </c>
      <c r="V434" s="62">
        <f t="shared" si="27"/>
        <v>0</v>
      </c>
    </row>
    <row r="435" spans="18:22" s="5" customFormat="1" x14ac:dyDescent="0.25">
      <c r="R435" s="61">
        <v>0.91</v>
      </c>
      <c r="S435" s="61">
        <f t="shared" si="24"/>
        <v>63.62</v>
      </c>
      <c r="T435" s="63" t="str">
        <f t="shared" si="25"/>
        <v>63.62</v>
      </c>
      <c r="U435" s="62">
        <f t="shared" si="26"/>
        <v>0.23173156466910719</v>
      </c>
      <c r="V435" s="62">
        <f t="shared" si="27"/>
        <v>0</v>
      </c>
    </row>
    <row r="436" spans="18:22" s="5" customFormat="1" x14ac:dyDescent="0.25">
      <c r="R436" s="61">
        <v>0.92</v>
      </c>
      <c r="S436" s="61">
        <f t="shared" si="24"/>
        <v>63.63</v>
      </c>
      <c r="T436" s="63" t="str">
        <f t="shared" si="25"/>
        <v>63.63</v>
      </c>
      <c r="U436" s="62">
        <f t="shared" si="26"/>
        <v>0.22962089190615487</v>
      </c>
      <c r="V436" s="62">
        <f t="shared" si="27"/>
        <v>0</v>
      </c>
    </row>
    <row r="437" spans="18:22" s="5" customFormat="1" x14ac:dyDescent="0.25">
      <c r="R437" s="61">
        <v>0.93</v>
      </c>
      <c r="S437" s="61">
        <f t="shared" si="24"/>
        <v>63.64</v>
      </c>
      <c r="T437" s="63" t="str">
        <f t="shared" si="25"/>
        <v>63.64</v>
      </c>
      <c r="U437" s="62">
        <f t="shared" si="26"/>
        <v>0.22750669190569003</v>
      </c>
      <c r="V437" s="62">
        <f t="shared" si="27"/>
        <v>0</v>
      </c>
    </row>
    <row r="438" spans="18:22" s="5" customFormat="1" x14ac:dyDescent="0.25">
      <c r="R438" s="61">
        <v>0.94</v>
      </c>
      <c r="S438" s="61">
        <f t="shared" si="24"/>
        <v>63.65</v>
      </c>
      <c r="T438" s="63" t="str">
        <f t="shared" si="25"/>
        <v>63.65</v>
      </c>
      <c r="U438" s="62">
        <f t="shared" si="26"/>
        <v>0.22538941801656243</v>
      </c>
      <c r="V438" s="62">
        <f t="shared" si="27"/>
        <v>0</v>
      </c>
    </row>
    <row r="439" spans="18:22" s="5" customFormat="1" x14ac:dyDescent="0.25">
      <c r="R439" s="61">
        <v>0.95</v>
      </c>
      <c r="S439" s="61">
        <f t="shared" si="24"/>
        <v>63.66</v>
      </c>
      <c r="T439" s="63" t="str">
        <f t="shared" si="25"/>
        <v>63.66</v>
      </c>
      <c r="U439" s="62">
        <f t="shared" si="26"/>
        <v>0.2232695203089646</v>
      </c>
      <c r="V439" s="62">
        <f t="shared" si="27"/>
        <v>0</v>
      </c>
    </row>
    <row r="440" spans="18:22" s="5" customFormat="1" x14ac:dyDescent="0.25">
      <c r="R440" s="61">
        <v>0.96</v>
      </c>
      <c r="S440" s="61">
        <f t="shared" si="24"/>
        <v>63.68</v>
      </c>
      <c r="T440" s="63" t="str">
        <f t="shared" si="25"/>
        <v>63.68</v>
      </c>
      <c r="U440" s="62">
        <f t="shared" si="26"/>
        <v>0.22114744542576795</v>
      </c>
      <c r="V440" s="62">
        <f t="shared" si="27"/>
        <v>0</v>
      </c>
    </row>
    <row r="441" spans="18:22" s="5" customFormat="1" x14ac:dyDescent="0.25">
      <c r="R441" s="61">
        <v>0.97</v>
      </c>
      <c r="S441" s="61">
        <f t="shared" si="24"/>
        <v>63.69</v>
      </c>
      <c r="T441" s="63" t="str">
        <f t="shared" si="25"/>
        <v>63.69</v>
      </c>
      <c r="U441" s="62">
        <f t="shared" si="26"/>
        <v>0.21902363643695494</v>
      </c>
      <c r="V441" s="62">
        <f t="shared" si="27"/>
        <v>0</v>
      </c>
    </row>
    <row r="442" spans="18:22" s="5" customFormat="1" x14ac:dyDescent="0.25">
      <c r="R442" s="61">
        <v>0.98</v>
      </c>
      <c r="S442" s="61">
        <f t="shared" si="24"/>
        <v>63.7</v>
      </c>
      <c r="T442" s="63" t="str">
        <f t="shared" si="25"/>
        <v>63.7</v>
      </c>
      <c r="U442" s="62">
        <f t="shared" si="26"/>
        <v>0.21689853269720541</v>
      </c>
      <c r="V442" s="62">
        <f t="shared" si="27"/>
        <v>0</v>
      </c>
    </row>
    <row r="443" spans="18:22" s="5" customFormat="1" x14ac:dyDescent="0.25">
      <c r="R443" s="61">
        <v>0.99</v>
      </c>
      <c r="S443" s="61">
        <f t="shared" si="24"/>
        <v>63.71</v>
      </c>
      <c r="T443" s="63" t="str">
        <f t="shared" si="25"/>
        <v>63.71</v>
      </c>
      <c r="U443" s="62">
        <f t="shared" si="26"/>
        <v>0.21477256970669212</v>
      </c>
      <c r="V443" s="62">
        <f t="shared" si="27"/>
        <v>0</v>
      </c>
    </row>
    <row r="444" spans="18:22" s="5" customFormat="1" x14ac:dyDescent="0.25">
      <c r="R444" s="61">
        <v>1</v>
      </c>
      <c r="S444" s="61">
        <f t="shared" si="24"/>
        <v>63.72</v>
      </c>
      <c r="T444" s="63" t="str">
        <f t="shared" si="25"/>
        <v>63.72</v>
      </c>
      <c r="U444" s="62">
        <f t="shared" si="26"/>
        <v>0.2126461789751376</v>
      </c>
      <c r="V444" s="62">
        <f t="shared" si="27"/>
        <v>0</v>
      </c>
    </row>
    <row r="445" spans="18:22" s="5" customFormat="1" x14ac:dyDescent="0.25">
      <c r="R445" s="61">
        <v>1.01</v>
      </c>
      <c r="S445" s="61">
        <f t="shared" si="24"/>
        <v>63.73</v>
      </c>
      <c r="T445" s="63" t="str">
        <f t="shared" si="25"/>
        <v>63.73</v>
      </c>
      <c r="U445" s="62">
        <f t="shared" si="26"/>
        <v>0.21051978788918221</v>
      </c>
      <c r="V445" s="62">
        <f t="shared" si="27"/>
        <v>0</v>
      </c>
    </row>
    <row r="446" spans="18:22" s="5" customFormat="1" x14ac:dyDescent="0.25">
      <c r="R446" s="61">
        <v>1.02</v>
      </c>
      <c r="S446" s="61">
        <f t="shared" si="24"/>
        <v>63.74</v>
      </c>
      <c r="T446" s="63" t="str">
        <f t="shared" si="25"/>
        <v>63.74</v>
      </c>
      <c r="U446" s="62">
        <f t="shared" si="26"/>
        <v>0.20839381958310985</v>
      </c>
      <c r="V446" s="62">
        <f t="shared" si="27"/>
        <v>0</v>
      </c>
    </row>
    <row r="447" spans="18:22" s="5" customFormat="1" x14ac:dyDescent="0.25">
      <c r="R447" s="61">
        <v>1.03</v>
      </c>
      <c r="S447" s="61">
        <f t="shared" si="24"/>
        <v>63.76</v>
      </c>
      <c r="T447" s="63" t="str">
        <f t="shared" si="25"/>
        <v>63.76</v>
      </c>
      <c r="U447" s="62">
        <f t="shared" si="26"/>
        <v>0.20626869281297494</v>
      </c>
      <c r="V447" s="62">
        <f t="shared" si="27"/>
        <v>0</v>
      </c>
    </row>
    <row r="448" spans="18:22" s="5" customFormat="1" x14ac:dyDescent="0.25">
      <c r="R448" s="61">
        <v>1.04</v>
      </c>
      <c r="S448" s="61">
        <f t="shared" si="24"/>
        <v>63.77</v>
      </c>
      <c r="T448" s="63" t="str">
        <f t="shared" si="25"/>
        <v>63.77</v>
      </c>
      <c r="U448" s="62">
        <f t="shared" si="26"/>
        <v>0.20414482183417282</v>
      </c>
      <c r="V448" s="62">
        <f t="shared" si="27"/>
        <v>0</v>
      </c>
    </row>
    <row r="449" spans="18:22" s="5" customFormat="1" x14ac:dyDescent="0.25">
      <c r="R449" s="61">
        <v>1.05</v>
      </c>
      <c r="S449" s="61">
        <f t="shared" si="24"/>
        <v>63.78</v>
      </c>
      <c r="T449" s="63" t="str">
        <f t="shared" si="25"/>
        <v>63.78</v>
      </c>
      <c r="U449" s="62">
        <f t="shared" si="26"/>
        <v>0.20202261628249074</v>
      </c>
      <c r="V449" s="62">
        <f t="shared" si="27"/>
        <v>0</v>
      </c>
    </row>
    <row r="450" spans="18:22" s="5" customFormat="1" x14ac:dyDescent="0.25">
      <c r="R450" s="61">
        <v>1.06</v>
      </c>
      <c r="S450" s="61">
        <f t="shared" si="24"/>
        <v>63.79</v>
      </c>
      <c r="T450" s="63" t="str">
        <f t="shared" si="25"/>
        <v>63.79</v>
      </c>
      <c r="U450" s="62">
        <f t="shared" si="26"/>
        <v>0.19990248105867553</v>
      </c>
      <c r="V450" s="62">
        <f t="shared" si="27"/>
        <v>0</v>
      </c>
    </row>
    <row r="451" spans="18:22" s="5" customFormat="1" x14ac:dyDescent="0.25">
      <c r="R451" s="61">
        <v>1.07</v>
      </c>
      <c r="S451" s="61">
        <f t="shared" si="24"/>
        <v>63.8</v>
      </c>
      <c r="T451" s="63" t="str">
        <f t="shared" si="25"/>
        <v>63.8</v>
      </c>
      <c r="U451" s="62">
        <f t="shared" si="26"/>
        <v>0.1977848162165505</v>
      </c>
      <c r="V451" s="62">
        <f t="shared" si="27"/>
        <v>0</v>
      </c>
    </row>
    <row r="452" spans="18:22" s="5" customFormat="1" x14ac:dyDescent="0.25">
      <c r="R452" s="61">
        <v>1.08</v>
      </c>
      <c r="S452" s="61">
        <f t="shared" si="24"/>
        <v>63.81</v>
      </c>
      <c r="T452" s="63" t="str">
        <f t="shared" si="25"/>
        <v>63.81</v>
      </c>
      <c r="U452" s="62">
        <f t="shared" si="26"/>
        <v>0.19567001685471166</v>
      </c>
      <c r="V452" s="62">
        <f t="shared" si="27"/>
        <v>0</v>
      </c>
    </row>
    <row r="453" spans="18:22" s="5" customFormat="1" x14ac:dyDescent="0.25">
      <c r="R453" s="61">
        <v>1.0900000000000001</v>
      </c>
      <c r="S453" s="61">
        <f t="shared" si="24"/>
        <v>63.82</v>
      </c>
      <c r="T453" s="63" t="str">
        <f t="shared" si="25"/>
        <v>63.82</v>
      </c>
      <c r="U453" s="62">
        <f t="shared" si="26"/>
        <v>0.19355847301182999</v>
      </c>
      <c r="V453" s="62">
        <f t="shared" si="27"/>
        <v>0</v>
      </c>
    </row>
    <row r="454" spans="18:22" s="5" customFormat="1" x14ac:dyDescent="0.25">
      <c r="R454" s="61">
        <v>1.1000000000000001</v>
      </c>
      <c r="S454" s="61">
        <f t="shared" si="24"/>
        <v>63.84</v>
      </c>
      <c r="T454" s="63" t="str">
        <f t="shared" si="25"/>
        <v>63.84</v>
      </c>
      <c r="U454" s="62">
        <f t="shared" si="26"/>
        <v>0.19145056956558434</v>
      </c>
      <c r="V454" s="62">
        <f t="shared" si="27"/>
        <v>0</v>
      </c>
    </row>
    <row r="455" spans="18:22" s="5" customFormat="1" x14ac:dyDescent="0.25">
      <c r="R455" s="61">
        <v>1.1100000000000001</v>
      </c>
      <c r="S455" s="61">
        <f t="shared" si="24"/>
        <v>63.85</v>
      </c>
      <c r="T455" s="63" t="str">
        <f t="shared" si="25"/>
        <v>63.85</v>
      </c>
      <c r="U455" s="62">
        <f t="shared" si="26"/>
        <v>0.18934668613524588</v>
      </c>
      <c r="V455" s="62">
        <f t="shared" si="27"/>
        <v>0</v>
      </c>
    </row>
    <row r="456" spans="18:22" s="5" customFormat="1" x14ac:dyDescent="0.25">
      <c r="R456" s="61">
        <v>1.1200000000000001</v>
      </c>
      <c r="S456" s="61">
        <f t="shared" si="24"/>
        <v>63.86</v>
      </c>
      <c r="T456" s="63" t="str">
        <f t="shared" si="25"/>
        <v>63.86</v>
      </c>
      <c r="U456" s="62">
        <f t="shared" si="26"/>
        <v>0.18724719698793404</v>
      </c>
      <c r="V456" s="62">
        <f t="shared" si="27"/>
        <v>0</v>
      </c>
    </row>
    <row r="457" spans="18:22" s="5" customFormat="1" x14ac:dyDescent="0.25">
      <c r="R457" s="61">
        <v>1.1299999999999999</v>
      </c>
      <c r="S457" s="61">
        <f t="shared" si="24"/>
        <v>63.87</v>
      </c>
      <c r="T457" s="63" t="str">
        <f t="shared" si="25"/>
        <v>63.87</v>
      </c>
      <c r="U457" s="62">
        <f t="shared" si="26"/>
        <v>0.18515247094855844</v>
      </c>
      <c r="V457" s="62">
        <f t="shared" si="27"/>
        <v>0</v>
      </c>
    </row>
    <row r="458" spans="18:22" s="5" customFormat="1" x14ac:dyDescent="0.25">
      <c r="R458" s="61">
        <v>1.1399999999999999</v>
      </c>
      <c r="S458" s="61">
        <f t="shared" si="24"/>
        <v>63.88</v>
      </c>
      <c r="T458" s="63" t="str">
        <f t="shared" si="25"/>
        <v>63.88</v>
      </c>
      <c r="U458" s="62">
        <f t="shared" si="26"/>
        <v>0.18306287131346069</v>
      </c>
      <c r="V458" s="62">
        <f t="shared" si="27"/>
        <v>0</v>
      </c>
    </row>
    <row r="459" spans="18:22" s="5" customFormat="1" x14ac:dyDescent="0.25">
      <c r="R459" s="61">
        <v>1.1499999999999999</v>
      </c>
      <c r="S459" s="61">
        <f t="shared" si="24"/>
        <v>63.89</v>
      </c>
      <c r="T459" s="63" t="str">
        <f t="shared" si="25"/>
        <v>63.89</v>
      </c>
      <c r="U459" s="62">
        <f t="shared" si="26"/>
        <v>0.18097875576776745</v>
      </c>
      <c r="V459" s="62">
        <f t="shared" si="27"/>
        <v>0</v>
      </c>
    </row>
    <row r="460" spans="18:22" s="5" customFormat="1" x14ac:dyDescent="0.25">
      <c r="R460" s="61">
        <v>1.1599999999999999</v>
      </c>
      <c r="S460" s="61">
        <f t="shared" si="24"/>
        <v>63.9</v>
      </c>
      <c r="T460" s="63" t="str">
        <f t="shared" si="25"/>
        <v>63.9</v>
      </c>
      <c r="U460" s="62">
        <f t="shared" si="26"/>
        <v>0.17890047630646039</v>
      </c>
      <c r="V460" s="62">
        <f t="shared" si="27"/>
        <v>0</v>
      </c>
    </row>
    <row r="461" spans="18:22" s="5" customFormat="1" x14ac:dyDescent="0.25">
      <c r="R461" s="61">
        <v>1.17</v>
      </c>
      <c r="S461" s="61">
        <f t="shared" si="24"/>
        <v>63.91</v>
      </c>
      <c r="T461" s="63" t="str">
        <f t="shared" si="25"/>
        <v>63.91</v>
      </c>
      <c r="U461" s="62">
        <f t="shared" si="26"/>
        <v>0.17682837915917052</v>
      </c>
      <c r="V461" s="62">
        <f t="shared" si="27"/>
        <v>0</v>
      </c>
    </row>
    <row r="462" spans="18:22" s="5" customFormat="1" x14ac:dyDescent="0.25">
      <c r="R462" s="61">
        <v>1.18</v>
      </c>
      <c r="S462" s="61">
        <f t="shared" si="24"/>
        <v>63.93</v>
      </c>
      <c r="T462" s="63" t="str">
        <f t="shared" si="25"/>
        <v>63.93</v>
      </c>
      <c r="U462" s="62">
        <f t="shared" si="26"/>
        <v>0.1747628047186976</v>
      </c>
      <c r="V462" s="62">
        <f t="shared" si="27"/>
        <v>0</v>
      </c>
    </row>
    <row r="463" spans="18:22" s="5" customFormat="1" x14ac:dyDescent="0.25">
      <c r="R463" s="61">
        <v>1.19</v>
      </c>
      <c r="S463" s="61">
        <f t="shared" si="24"/>
        <v>63.94</v>
      </c>
      <c r="T463" s="63" t="str">
        <f t="shared" si="25"/>
        <v>63.94</v>
      </c>
      <c r="U463" s="62">
        <f t="shared" si="26"/>
        <v>0.17270408747325577</v>
      </c>
      <c r="V463" s="62">
        <f t="shared" si="27"/>
        <v>0</v>
      </c>
    </row>
    <row r="464" spans="18:22" s="5" customFormat="1" x14ac:dyDescent="0.25">
      <c r="R464" s="61">
        <v>1.2</v>
      </c>
      <c r="S464" s="61">
        <f t="shared" si="24"/>
        <v>63.95</v>
      </c>
      <c r="T464" s="63" t="str">
        <f t="shared" si="25"/>
        <v>63.95</v>
      </c>
      <c r="U464" s="62">
        <f t="shared" si="26"/>
        <v>0.1706525559424415</v>
      </c>
      <c r="V464" s="62">
        <f t="shared" si="27"/>
        <v>0</v>
      </c>
    </row>
    <row r="465" spans="18:22" s="5" customFormat="1" x14ac:dyDescent="0.25">
      <c r="R465" s="61">
        <v>1.21</v>
      </c>
      <c r="S465" s="61">
        <f t="shared" si="24"/>
        <v>63.96</v>
      </c>
      <c r="T465" s="63" t="str">
        <f t="shared" si="25"/>
        <v>63.96</v>
      </c>
      <c r="U465" s="62">
        <f t="shared" si="26"/>
        <v>0.16860853261691958</v>
      </c>
      <c r="V465" s="62">
        <f t="shared" si="27"/>
        <v>0</v>
      </c>
    </row>
    <row r="466" spans="18:22" s="5" customFormat="1" x14ac:dyDescent="0.25">
      <c r="R466" s="61">
        <v>1.22</v>
      </c>
      <c r="S466" s="61">
        <f t="shared" si="24"/>
        <v>63.97</v>
      </c>
      <c r="T466" s="63" t="str">
        <f t="shared" si="25"/>
        <v>63.97</v>
      </c>
      <c r="U466" s="62">
        <f t="shared" si="26"/>
        <v>0.16657233390181866</v>
      </c>
      <c r="V466" s="62">
        <f t="shared" si="27"/>
        <v>0</v>
      </c>
    </row>
    <row r="467" spans="18:22" s="5" customFormat="1" x14ac:dyDescent="0.25">
      <c r="R467" s="61">
        <v>1.23</v>
      </c>
      <c r="S467" s="61">
        <f t="shared" si="24"/>
        <v>63.98</v>
      </c>
      <c r="T467" s="63" t="str">
        <f t="shared" si="25"/>
        <v>63.98</v>
      </c>
      <c r="U467" s="62">
        <f t="shared" si="26"/>
        <v>0.16454427006382649</v>
      </c>
      <c r="V467" s="62">
        <f t="shared" si="27"/>
        <v>0</v>
      </c>
    </row>
    <row r="468" spans="18:22" s="5" customFormat="1" x14ac:dyDescent="0.25">
      <c r="R468" s="61">
        <v>1.24</v>
      </c>
      <c r="S468" s="61">
        <f t="shared" si="24"/>
        <v>63.99</v>
      </c>
      <c r="T468" s="63" t="str">
        <f t="shared" si="25"/>
        <v>63.99</v>
      </c>
      <c r="U468" s="62">
        <f t="shared" si="26"/>
        <v>0.16252464518197141</v>
      </c>
      <c r="V468" s="62">
        <f t="shared" si="27"/>
        <v>0</v>
      </c>
    </row>
    <row r="469" spans="18:22" s="5" customFormat="1" x14ac:dyDescent="0.25">
      <c r="R469" s="61">
        <v>1.25</v>
      </c>
      <c r="S469" s="61">
        <f t="shared" si="24"/>
        <v>64.010000000000005</v>
      </c>
      <c r="T469" s="63" t="str">
        <f t="shared" si="25"/>
        <v>64.01</v>
      </c>
      <c r="U469" s="62">
        <f t="shared" si="26"/>
        <v>0.16051375710207608</v>
      </c>
      <c r="V469" s="62">
        <f t="shared" si="27"/>
        <v>0</v>
      </c>
    </row>
    <row r="470" spans="18:22" s="5" customFormat="1" x14ac:dyDescent="0.25">
      <c r="R470" s="61">
        <v>1.26</v>
      </c>
      <c r="S470" s="61">
        <f t="shared" si="24"/>
        <v>64.02</v>
      </c>
      <c r="T470" s="63" t="str">
        <f t="shared" si="25"/>
        <v>64.02</v>
      </c>
      <c r="U470" s="62">
        <f t="shared" si="26"/>
        <v>0.15851189739486451</v>
      </c>
      <c r="V470" s="62">
        <f t="shared" si="27"/>
        <v>0</v>
      </c>
    </row>
    <row r="471" spans="18:22" s="5" customFormat="1" x14ac:dyDescent="0.25">
      <c r="R471" s="61">
        <v>1.27</v>
      </c>
      <c r="S471" s="61">
        <f t="shared" si="24"/>
        <v>64.03</v>
      </c>
      <c r="T471" s="63" t="str">
        <f t="shared" si="25"/>
        <v>64.03</v>
      </c>
      <c r="U471" s="62">
        <f t="shared" si="26"/>
        <v>0.15651935131770373</v>
      </c>
      <c r="V471" s="62">
        <f t="shared" si="27"/>
        <v>0</v>
      </c>
    </row>
    <row r="472" spans="18:22" s="5" customFormat="1" x14ac:dyDescent="0.25">
      <c r="R472" s="61">
        <v>1.28</v>
      </c>
      <c r="S472" s="61">
        <f t="shared" ref="S472:S535" si="28">ROUND(R472*$E$4/SQRT($E$6)+$E$5,2)</f>
        <v>64.040000000000006</v>
      </c>
      <c r="T472" s="63" t="str">
        <f t="shared" ref="T472:T535" si="29">CONCATENATE(S472)</f>
        <v>64.04</v>
      </c>
      <c r="U472" s="62">
        <f t="shared" ref="U472:U535" si="30">IF(OR(S472&lt;$G$7,S472&gt;$I$7),0,(EXP(-0.5*R472^2))/($E$4*(1/SQRT($E$6))*SQRT(2*PI())))</f>
        <v>0.15453639777995704</v>
      </c>
      <c r="V472" s="62">
        <f t="shared" ref="V472:V535" si="31">IF(AND(S472&gt;=$G$7,S472&lt;=$I$7),0,(EXP(-0.5*R472^2))/($E$4*(1/SQRT($E$6))*SQRT(2*PI())))</f>
        <v>0</v>
      </c>
    </row>
    <row r="473" spans="18:22" s="5" customFormat="1" x14ac:dyDescent="0.25">
      <c r="R473" s="61">
        <v>1.29</v>
      </c>
      <c r="S473" s="61">
        <f t="shared" si="28"/>
        <v>64.05</v>
      </c>
      <c r="T473" s="63" t="str">
        <f t="shared" si="29"/>
        <v>64.05</v>
      </c>
      <c r="U473" s="62">
        <f t="shared" si="30"/>
        <v>0.15256330931192535</v>
      </c>
      <c r="V473" s="62">
        <f t="shared" si="31"/>
        <v>0</v>
      </c>
    </row>
    <row r="474" spans="18:22" s="5" customFormat="1" x14ac:dyDescent="0.25">
      <c r="R474" s="61">
        <v>1.3</v>
      </c>
      <c r="S474" s="61">
        <f t="shared" si="28"/>
        <v>64.06</v>
      </c>
      <c r="T474" s="63" t="str">
        <f t="shared" si="29"/>
        <v>64.06</v>
      </c>
      <c r="U474" s="62">
        <f t="shared" si="30"/>
        <v>0.15060035203734898</v>
      </c>
      <c r="V474" s="62">
        <f t="shared" si="31"/>
        <v>0</v>
      </c>
    </row>
    <row r="475" spans="18:22" s="5" customFormat="1" x14ac:dyDescent="0.25">
      <c r="R475" s="61">
        <v>1.31</v>
      </c>
      <c r="S475" s="61">
        <f t="shared" si="28"/>
        <v>64.069999999999993</v>
      </c>
      <c r="T475" s="63" t="str">
        <f t="shared" si="29"/>
        <v>64.07</v>
      </c>
      <c r="U475" s="62">
        <f t="shared" si="30"/>
        <v>0.14864778564944212</v>
      </c>
      <c r="V475" s="62">
        <f t="shared" si="31"/>
        <v>0</v>
      </c>
    </row>
    <row r="476" spans="18:22" s="5" customFormat="1" x14ac:dyDescent="0.25">
      <c r="R476" s="61">
        <v>1.32</v>
      </c>
      <c r="S476" s="61">
        <f t="shared" si="28"/>
        <v>64.09</v>
      </c>
      <c r="T476" s="63" t="str">
        <f t="shared" si="29"/>
        <v>64.09</v>
      </c>
      <c r="U476" s="62">
        <f t="shared" si="30"/>
        <v>0.14670586339042865</v>
      </c>
      <c r="V476" s="62">
        <f t="shared" si="31"/>
        <v>0</v>
      </c>
    </row>
    <row r="477" spans="18:22" s="5" customFormat="1" x14ac:dyDescent="0.25">
      <c r="R477" s="61">
        <v>1.33</v>
      </c>
      <c r="S477" s="61">
        <f t="shared" si="28"/>
        <v>64.099999999999994</v>
      </c>
      <c r="T477" s="63" t="str">
        <f t="shared" si="29"/>
        <v>64.1</v>
      </c>
      <c r="U477" s="62">
        <f t="shared" si="30"/>
        <v>0.14477483203454655</v>
      </c>
      <c r="V477" s="62">
        <f t="shared" si="31"/>
        <v>0</v>
      </c>
    </row>
    <row r="478" spans="18:22" s="5" customFormat="1" x14ac:dyDescent="0.25">
      <c r="R478" s="61">
        <v>1.34</v>
      </c>
      <c r="S478" s="61">
        <f t="shared" si="28"/>
        <v>64.11</v>
      </c>
      <c r="T478" s="63" t="str">
        <f t="shared" si="29"/>
        <v>64.11</v>
      </c>
      <c r="U478" s="62">
        <f t="shared" si="30"/>
        <v>0.14285493187448625</v>
      </c>
      <c r="V478" s="62">
        <f t="shared" si="31"/>
        <v>0</v>
      </c>
    </row>
    <row r="479" spans="18:22" s="5" customFormat="1" x14ac:dyDescent="0.25">
      <c r="R479" s="61">
        <v>1.35</v>
      </c>
      <c r="S479" s="61">
        <f t="shared" si="28"/>
        <v>64.12</v>
      </c>
      <c r="T479" s="63" t="str">
        <f t="shared" si="29"/>
        <v>64.12</v>
      </c>
      <c r="U479" s="62">
        <f t="shared" si="30"/>
        <v>0.1409463967112258</v>
      </c>
      <c r="V479" s="62">
        <f t="shared" si="31"/>
        <v>0</v>
      </c>
    </row>
    <row r="480" spans="18:22" s="5" customFormat="1" x14ac:dyDescent="0.25">
      <c r="R480" s="61">
        <v>1.36</v>
      </c>
      <c r="S480" s="61">
        <f t="shared" si="28"/>
        <v>64.13</v>
      </c>
      <c r="T480" s="63" t="str">
        <f t="shared" si="29"/>
        <v>64.13</v>
      </c>
      <c r="U480" s="62">
        <f t="shared" si="30"/>
        <v>0.1390494538472245</v>
      </c>
      <c r="V480" s="62">
        <f t="shared" si="31"/>
        <v>0</v>
      </c>
    </row>
    <row r="481" spans="18:22" s="5" customFormat="1" x14ac:dyDescent="0.25">
      <c r="R481" s="61">
        <v>1.37</v>
      </c>
      <c r="S481" s="61">
        <f t="shared" si="28"/>
        <v>64.14</v>
      </c>
      <c r="T481" s="63" t="str">
        <f t="shared" si="29"/>
        <v>64.14</v>
      </c>
      <c r="U481" s="62">
        <f t="shared" si="30"/>
        <v>0.13716432408293447</v>
      </c>
      <c r="V481" s="62">
        <f t="shared" si="31"/>
        <v>0</v>
      </c>
    </row>
    <row r="482" spans="18:22" s="5" customFormat="1" x14ac:dyDescent="0.25">
      <c r="R482" s="61">
        <v>1.38</v>
      </c>
      <c r="S482" s="61">
        <f t="shared" si="28"/>
        <v>64.150000000000006</v>
      </c>
      <c r="T482" s="63" t="str">
        <f t="shared" si="29"/>
        <v>64.15</v>
      </c>
      <c r="U482" s="62">
        <f t="shared" si="30"/>
        <v>0.13529122171658781</v>
      </c>
      <c r="V482" s="62">
        <f t="shared" si="31"/>
        <v>0</v>
      </c>
    </row>
    <row r="483" spans="18:22" s="5" customFormat="1" x14ac:dyDescent="0.25">
      <c r="R483" s="61">
        <v>1.39</v>
      </c>
      <c r="S483" s="61">
        <f t="shared" si="28"/>
        <v>64.17</v>
      </c>
      <c r="T483" s="63" t="str">
        <f t="shared" si="29"/>
        <v>64.17</v>
      </c>
      <c r="U483" s="62">
        <f t="shared" si="30"/>
        <v>0.13343035454721527</v>
      </c>
      <c r="V483" s="62">
        <f t="shared" si="31"/>
        <v>0</v>
      </c>
    </row>
    <row r="484" spans="18:22" s="5" customFormat="1" x14ac:dyDescent="0.25">
      <c r="R484" s="61">
        <v>1.4</v>
      </c>
      <c r="S484" s="61">
        <f t="shared" si="28"/>
        <v>64.180000000000007</v>
      </c>
      <c r="T484" s="63" t="str">
        <f t="shared" si="29"/>
        <v>64.18</v>
      </c>
      <c r="U484" s="62">
        <f t="shared" si="30"/>
        <v>0.13158192388085133</v>
      </c>
      <c r="V484" s="62">
        <f t="shared" si="31"/>
        <v>0</v>
      </c>
    </row>
    <row r="485" spans="18:22" s="5" customFormat="1" x14ac:dyDescent="0.25">
      <c r="R485" s="61">
        <v>1.41</v>
      </c>
      <c r="S485" s="61">
        <f t="shared" si="28"/>
        <v>64.19</v>
      </c>
      <c r="T485" s="63" t="str">
        <f t="shared" si="29"/>
        <v>64.19</v>
      </c>
      <c r="U485" s="62">
        <f t="shared" si="30"/>
        <v>0.12974612453987797</v>
      </c>
      <c r="V485" s="62">
        <f t="shared" si="31"/>
        <v>0</v>
      </c>
    </row>
    <row r="486" spans="18:22" s="5" customFormat="1" x14ac:dyDescent="0.25">
      <c r="R486" s="61">
        <v>1.42</v>
      </c>
      <c r="S486" s="61">
        <f t="shared" si="28"/>
        <v>64.2</v>
      </c>
      <c r="T486" s="63" t="str">
        <f t="shared" si="29"/>
        <v>64.2</v>
      </c>
      <c r="U486" s="62">
        <f t="shared" si="30"/>
        <v>0.12792314487545844</v>
      </c>
      <c r="V486" s="62">
        <f t="shared" si="31"/>
        <v>0</v>
      </c>
    </row>
    <row r="487" spans="18:22" s="5" customFormat="1" x14ac:dyDescent="0.25">
      <c r="R487" s="61">
        <v>1.43</v>
      </c>
      <c r="S487" s="61">
        <f t="shared" si="28"/>
        <v>64.209999999999994</v>
      </c>
      <c r="T487" s="63" t="str">
        <f t="shared" si="29"/>
        <v>64.21</v>
      </c>
      <c r="U487" s="62">
        <f t="shared" si="30"/>
        <v>0.12611316678301124</v>
      </c>
      <c r="V487" s="62">
        <f t="shared" si="31"/>
        <v>0</v>
      </c>
    </row>
    <row r="488" spans="18:22" s="5" customFormat="1" x14ac:dyDescent="0.25">
      <c r="R488" s="61">
        <v>1.44</v>
      </c>
      <c r="S488" s="61">
        <f t="shared" si="28"/>
        <v>64.22</v>
      </c>
      <c r="T488" s="63" t="str">
        <f t="shared" si="29"/>
        <v>64.22</v>
      </c>
      <c r="U488" s="62">
        <f t="shared" si="30"/>
        <v>0.12431636572067203</v>
      </c>
      <c r="V488" s="62">
        <f t="shared" si="31"/>
        <v>0</v>
      </c>
    </row>
    <row r="489" spans="18:22" s="5" customFormat="1" x14ac:dyDescent="0.25">
      <c r="R489" s="61">
        <v>1.45</v>
      </c>
      <c r="S489" s="61">
        <f t="shared" si="28"/>
        <v>64.23</v>
      </c>
      <c r="T489" s="63" t="str">
        <f t="shared" si="29"/>
        <v>64.23</v>
      </c>
      <c r="U489" s="62">
        <f t="shared" si="30"/>
        <v>0.12253291073069132</v>
      </c>
      <c r="V489" s="62">
        <f t="shared" si="31"/>
        <v>0</v>
      </c>
    </row>
    <row r="490" spans="18:22" s="5" customFormat="1" x14ac:dyDescent="0.25">
      <c r="R490" s="61">
        <v>1.46</v>
      </c>
      <c r="S490" s="61">
        <f t="shared" si="28"/>
        <v>64.239999999999995</v>
      </c>
      <c r="T490" s="63" t="str">
        <f t="shared" si="29"/>
        <v>64.24</v>
      </c>
      <c r="U490" s="62">
        <f t="shared" si="30"/>
        <v>0.12076296446371268</v>
      </c>
      <c r="V490" s="62">
        <f t="shared" si="31"/>
        <v>0</v>
      </c>
    </row>
    <row r="491" spans="18:22" s="5" customFormat="1" x14ac:dyDescent="0.25">
      <c r="R491" s="61">
        <v>1.47</v>
      </c>
      <c r="S491" s="61">
        <f t="shared" si="28"/>
        <v>64.260000000000005</v>
      </c>
      <c r="T491" s="63" t="str">
        <f t="shared" si="29"/>
        <v>64.26</v>
      </c>
      <c r="U491" s="62">
        <f t="shared" si="30"/>
        <v>0.11900668320587675</v>
      </c>
      <c r="V491" s="62">
        <f t="shared" si="31"/>
        <v>0</v>
      </c>
    </row>
    <row r="492" spans="18:22" s="5" customFormat="1" x14ac:dyDescent="0.25">
      <c r="R492" s="61">
        <v>1.48</v>
      </c>
      <c r="S492" s="61">
        <f t="shared" si="28"/>
        <v>64.27</v>
      </c>
      <c r="T492" s="63" t="str">
        <f t="shared" si="29"/>
        <v>64.27</v>
      </c>
      <c r="U492" s="62">
        <f t="shared" si="30"/>
        <v>0.11726421690869422</v>
      </c>
      <c r="V492" s="62">
        <f t="shared" si="31"/>
        <v>0</v>
      </c>
    </row>
    <row r="493" spans="18:22" s="5" customFormat="1" x14ac:dyDescent="0.25">
      <c r="R493" s="61">
        <v>1.49</v>
      </c>
      <c r="S493" s="61">
        <f t="shared" si="28"/>
        <v>64.28</v>
      </c>
      <c r="T493" s="63" t="str">
        <f t="shared" si="29"/>
        <v>64.28</v>
      </c>
      <c r="U493" s="62">
        <f t="shared" si="30"/>
        <v>0.11553570922162952</v>
      </c>
      <c r="V493" s="62">
        <f t="shared" si="31"/>
        <v>0</v>
      </c>
    </row>
    <row r="494" spans="18:22" s="5" customFormat="1" x14ac:dyDescent="0.25">
      <c r="R494" s="61">
        <v>1.5</v>
      </c>
      <c r="S494" s="61">
        <f t="shared" si="28"/>
        <v>64.290000000000006</v>
      </c>
      <c r="T494" s="63" t="str">
        <f t="shared" si="29"/>
        <v>64.29</v>
      </c>
      <c r="U494" s="62">
        <f t="shared" si="30"/>
        <v>0.11382129752733702</v>
      </c>
      <c r="V494" s="62">
        <f t="shared" si="31"/>
        <v>0</v>
      </c>
    </row>
    <row r="495" spans="18:22" s="5" customFormat="1" x14ac:dyDescent="0.25">
      <c r="R495" s="61">
        <v>1.51</v>
      </c>
      <c r="S495" s="61">
        <f t="shared" si="28"/>
        <v>64.3</v>
      </c>
      <c r="T495" s="63" t="str">
        <f t="shared" si="29"/>
        <v>64.3</v>
      </c>
      <c r="U495" s="62">
        <f t="shared" si="30"/>
        <v>0.11212111297948954</v>
      </c>
      <c r="V495" s="62">
        <f t="shared" si="31"/>
        <v>0</v>
      </c>
    </row>
    <row r="496" spans="18:22" s="5" customFormat="1" x14ac:dyDescent="0.25">
      <c r="R496" s="61">
        <v>1.52</v>
      </c>
      <c r="S496" s="61">
        <f t="shared" si="28"/>
        <v>64.31</v>
      </c>
      <c r="T496" s="63" t="str">
        <f t="shared" si="29"/>
        <v>64.31</v>
      </c>
      <c r="U496" s="62">
        <f t="shared" si="30"/>
        <v>0.11043528054313857</v>
      </c>
      <c r="V496" s="62">
        <f t="shared" si="31"/>
        <v>0</v>
      </c>
    </row>
    <row r="497" spans="18:22" s="5" customFormat="1" x14ac:dyDescent="0.25">
      <c r="R497" s="61">
        <v>1.53</v>
      </c>
      <c r="S497" s="61">
        <f t="shared" si="28"/>
        <v>64.319999999999993</v>
      </c>
      <c r="T497" s="63" t="str">
        <f t="shared" si="29"/>
        <v>64.32</v>
      </c>
      <c r="U497" s="62">
        <f t="shared" si="30"/>
        <v>0.1087639190375445</v>
      </c>
      <c r="V497" s="62">
        <f t="shared" si="31"/>
        <v>0</v>
      </c>
    </row>
    <row r="498" spans="18:22" s="5" customFormat="1" x14ac:dyDescent="0.25">
      <c r="R498" s="61">
        <v>1.54</v>
      </c>
      <c r="S498" s="61">
        <f t="shared" si="28"/>
        <v>64.34</v>
      </c>
      <c r="T498" s="63" t="str">
        <f t="shared" si="29"/>
        <v>64.34</v>
      </c>
      <c r="U498" s="62">
        <f t="shared" si="30"/>
        <v>0.10710714118141461</v>
      </c>
      <c r="V498" s="62">
        <f t="shared" si="31"/>
        <v>0</v>
      </c>
    </row>
    <row r="499" spans="18:22" s="5" customFormat="1" x14ac:dyDescent="0.25">
      <c r="R499" s="61">
        <v>1.55</v>
      </c>
      <c r="S499" s="61">
        <f t="shared" si="28"/>
        <v>64.349999999999994</v>
      </c>
      <c r="T499" s="63" t="str">
        <f t="shared" si="29"/>
        <v>64.35</v>
      </c>
      <c r="U499" s="62">
        <f t="shared" si="30"/>
        <v>0.10546505364048556</v>
      </c>
      <c r="V499" s="62">
        <f t="shared" si="31"/>
        <v>0</v>
      </c>
    </row>
    <row r="500" spans="18:22" s="5" customFormat="1" x14ac:dyDescent="0.25">
      <c r="R500" s="61">
        <v>1.56</v>
      </c>
      <c r="S500" s="61">
        <f t="shared" si="28"/>
        <v>64.36</v>
      </c>
      <c r="T500" s="63" t="str">
        <f t="shared" si="29"/>
        <v>64.36</v>
      </c>
      <c r="U500" s="62">
        <f t="shared" si="30"/>
        <v>0.10383775707738672</v>
      </c>
      <c r="V500" s="62">
        <f t="shared" si="31"/>
        <v>0</v>
      </c>
    </row>
    <row r="501" spans="18:22" s="5" customFormat="1" x14ac:dyDescent="0.25">
      <c r="R501" s="61">
        <v>1.57</v>
      </c>
      <c r="S501" s="61">
        <f t="shared" si="28"/>
        <v>64.37</v>
      </c>
      <c r="T501" s="63" t="str">
        <f t="shared" si="29"/>
        <v>64.37</v>
      </c>
      <c r="U501" s="62">
        <f t="shared" si="30"/>
        <v>0.10222534620371959</v>
      </c>
      <c r="V501" s="62">
        <f t="shared" si="31"/>
        <v>0</v>
      </c>
    </row>
    <row r="502" spans="18:22" s="5" customFormat="1" x14ac:dyDescent="0.25">
      <c r="R502" s="61">
        <v>1.58</v>
      </c>
      <c r="S502" s="61">
        <f t="shared" si="28"/>
        <v>64.38</v>
      </c>
      <c r="T502" s="63" t="str">
        <f t="shared" si="29"/>
        <v>64.38</v>
      </c>
      <c r="U502" s="62">
        <f t="shared" si="30"/>
        <v>0.10062790983428867</v>
      </c>
      <c r="V502" s="62">
        <f t="shared" si="31"/>
        <v>0</v>
      </c>
    </row>
    <row r="503" spans="18:22" s="5" customFormat="1" x14ac:dyDescent="0.25">
      <c r="R503" s="61">
        <v>1.59</v>
      </c>
      <c r="S503" s="61">
        <f t="shared" si="28"/>
        <v>64.39</v>
      </c>
      <c r="T503" s="63" t="str">
        <f t="shared" si="29"/>
        <v>64.39</v>
      </c>
      <c r="U503" s="62">
        <f t="shared" si="30"/>
        <v>9.9045530943418406E-2</v>
      </c>
      <c r="V503" s="62">
        <f t="shared" si="31"/>
        <v>0</v>
      </c>
    </row>
    <row r="504" spans="18:22" s="5" customFormat="1" x14ac:dyDescent="0.25">
      <c r="R504" s="61">
        <v>1.6</v>
      </c>
      <c r="S504" s="61">
        <f t="shared" si="28"/>
        <v>64.400000000000006</v>
      </c>
      <c r="T504" s="63" t="str">
        <f t="shared" si="29"/>
        <v>64.4</v>
      </c>
      <c r="U504" s="62">
        <f t="shared" si="30"/>
        <v>9.7478286723289495E-2</v>
      </c>
      <c r="V504" s="62">
        <f t="shared" si="31"/>
        <v>0</v>
      </c>
    </row>
    <row r="505" spans="18:22" s="5" customFormat="1" x14ac:dyDescent="0.25">
      <c r="R505" s="61">
        <v>1.61</v>
      </c>
      <c r="S505" s="61">
        <f t="shared" si="28"/>
        <v>64.42</v>
      </c>
      <c r="T505" s="63" t="str">
        <f t="shared" si="29"/>
        <v>64.42</v>
      </c>
      <c r="U505" s="62">
        <f t="shared" si="30"/>
        <v>9.592624864422955E-2</v>
      </c>
      <c r="V505" s="62">
        <f t="shared" si="31"/>
        <v>0</v>
      </c>
    </row>
    <row r="506" spans="18:22" s="5" customFormat="1" x14ac:dyDescent="0.25">
      <c r="R506" s="61">
        <v>1.62</v>
      </c>
      <c r="S506" s="61">
        <f t="shared" si="28"/>
        <v>64.430000000000007</v>
      </c>
      <c r="T506" s="63" t="str">
        <f t="shared" si="29"/>
        <v>64.43</v>
      </c>
      <c r="U506" s="62">
        <f t="shared" si="30"/>
        <v>9.4389482516890236E-2</v>
      </c>
      <c r="V506" s="62">
        <f t="shared" si="31"/>
        <v>0</v>
      </c>
    </row>
    <row r="507" spans="18:22" s="5" customFormat="1" x14ac:dyDescent="0.25">
      <c r="R507" s="61">
        <v>1.63</v>
      </c>
      <c r="S507" s="61">
        <f t="shared" si="28"/>
        <v>64.44</v>
      </c>
      <c r="T507" s="63" t="str">
        <f t="shared" si="29"/>
        <v>64.44</v>
      </c>
      <c r="U507" s="62">
        <f t="shared" si="30"/>
        <v>9.2868048556244975E-2</v>
      </c>
      <c r="V507" s="62">
        <f t="shared" si="31"/>
        <v>0</v>
      </c>
    </row>
    <row r="508" spans="18:22" s="5" customFormat="1" x14ac:dyDescent="0.25">
      <c r="R508" s="61">
        <v>1.64</v>
      </c>
      <c r="S508" s="61">
        <f t="shared" si="28"/>
        <v>64.45</v>
      </c>
      <c r="T508" s="63" t="str">
        <f t="shared" si="29"/>
        <v>64.45</v>
      </c>
      <c r="U508" s="62">
        <f t="shared" si="30"/>
        <v>9.13620014473394E-2</v>
      </c>
      <c r="V508" s="62">
        <f t="shared" si="31"/>
        <v>0</v>
      </c>
    </row>
    <row r="509" spans="18:22" s="5" customFormat="1" x14ac:dyDescent="0.25">
      <c r="R509" s="61">
        <v>1.65</v>
      </c>
      <c r="S509" s="61">
        <f t="shared" si="28"/>
        <v>64.459999999999994</v>
      </c>
      <c r="T509" s="63" t="str">
        <f t="shared" si="29"/>
        <v>64.46</v>
      </c>
      <c r="U509" s="62">
        <f t="shared" si="30"/>
        <v>8.9871390412728111E-2</v>
      </c>
      <c r="V509" s="62">
        <f t="shared" si="31"/>
        <v>0</v>
      </c>
    </row>
    <row r="510" spans="18:22" s="5" customFormat="1" x14ac:dyDescent="0.25">
      <c r="R510" s="61">
        <v>1.66</v>
      </c>
      <c r="S510" s="61">
        <f t="shared" si="28"/>
        <v>64.47</v>
      </c>
      <c r="T510" s="63" t="str">
        <f t="shared" si="29"/>
        <v>64.47</v>
      </c>
      <c r="U510" s="62">
        <f t="shared" si="30"/>
        <v>8.8396259281529804E-2</v>
      </c>
      <c r="V510" s="62">
        <f t="shared" si="31"/>
        <v>0</v>
      </c>
    </row>
    <row r="511" spans="18:22" s="5" customFormat="1" x14ac:dyDescent="0.25">
      <c r="R511" s="61">
        <v>1.67</v>
      </c>
      <c r="S511" s="61">
        <f t="shared" si="28"/>
        <v>64.48</v>
      </c>
      <c r="T511" s="63" t="str">
        <f t="shared" si="29"/>
        <v>64.48</v>
      </c>
      <c r="U511" s="62">
        <f t="shared" si="30"/>
        <v>8.6936646560033623E-2</v>
      </c>
      <c r="V511" s="62">
        <f t="shared" si="31"/>
        <v>0</v>
      </c>
    </row>
    <row r="512" spans="18:22" s="5" customFormat="1" x14ac:dyDescent="0.25">
      <c r="R512" s="61">
        <v>1.68</v>
      </c>
      <c r="S512" s="61">
        <f t="shared" si="28"/>
        <v>64.5</v>
      </c>
      <c r="T512" s="63" t="str">
        <f t="shared" si="29"/>
        <v>64.5</v>
      </c>
      <c r="U512" s="62">
        <f t="shared" si="30"/>
        <v>8.5492585503789589E-2</v>
      </c>
      <c r="V512" s="62">
        <f t="shared" si="31"/>
        <v>0</v>
      </c>
    </row>
    <row r="513" spans="18:22" s="5" customFormat="1" x14ac:dyDescent="0.25">
      <c r="R513" s="61">
        <v>1.69</v>
      </c>
      <c r="S513" s="61">
        <f t="shared" si="28"/>
        <v>64.510000000000005</v>
      </c>
      <c r="T513" s="63" t="str">
        <f t="shared" si="29"/>
        <v>64.51</v>
      </c>
      <c r="U513" s="62">
        <f t="shared" si="30"/>
        <v>8.4064104191115541E-2</v>
      </c>
      <c r="V513" s="62">
        <f t="shared" si="31"/>
        <v>0</v>
      </c>
    </row>
    <row r="514" spans="18:22" s="5" customFormat="1" x14ac:dyDescent="0.25">
      <c r="R514" s="61">
        <v>1.7</v>
      </c>
      <c r="S514" s="61">
        <f t="shared" si="28"/>
        <v>64.52</v>
      </c>
      <c r="T514" s="63" t="str">
        <f t="shared" si="29"/>
        <v>64.52</v>
      </c>
      <c r="U514" s="62">
        <f t="shared" si="30"/>
        <v>8.2651225597953862E-2</v>
      </c>
      <c r="V514" s="62">
        <f t="shared" si="31"/>
        <v>0</v>
      </c>
    </row>
    <row r="515" spans="18:22" s="5" customFormat="1" x14ac:dyDescent="0.25">
      <c r="R515" s="61">
        <v>1.71</v>
      </c>
      <c r="S515" s="61">
        <f t="shared" si="28"/>
        <v>64.53</v>
      </c>
      <c r="T515" s="63" t="str">
        <f t="shared" si="29"/>
        <v>64.53</v>
      </c>
      <c r="U515" s="62">
        <f t="shared" si="30"/>
        <v>8.1253967674010677E-2</v>
      </c>
      <c r="V515" s="62">
        <f t="shared" si="31"/>
        <v>0</v>
      </c>
    </row>
    <row r="516" spans="18:22" s="5" customFormat="1" x14ac:dyDescent="0.25">
      <c r="R516" s="61">
        <v>1.72</v>
      </c>
      <c r="S516" s="61">
        <f t="shared" si="28"/>
        <v>64.540000000000006</v>
      </c>
      <c r="T516" s="63" t="str">
        <f t="shared" si="29"/>
        <v>64.54</v>
      </c>
      <c r="U516" s="62">
        <f t="shared" si="30"/>
        <v>7.9872343420110875E-2</v>
      </c>
      <c r="V516" s="62">
        <f t="shared" si="31"/>
        <v>0</v>
      </c>
    </row>
    <row r="517" spans="18:22" s="5" customFormat="1" x14ac:dyDescent="0.25">
      <c r="R517" s="61">
        <v>1.73</v>
      </c>
      <c r="S517" s="61">
        <f t="shared" si="28"/>
        <v>64.55</v>
      </c>
      <c r="T517" s="63" t="str">
        <f t="shared" si="29"/>
        <v>64.55</v>
      </c>
      <c r="U517" s="62">
        <f t="shared" si="30"/>
        <v>7.8506360966702757E-2</v>
      </c>
      <c r="V517" s="62">
        <f t="shared" si="31"/>
        <v>0</v>
      </c>
    </row>
    <row r="518" spans="18:22" s="5" customFormat="1" x14ac:dyDescent="0.25">
      <c r="R518" s="61">
        <v>1.74</v>
      </c>
      <c r="S518" s="61">
        <f t="shared" si="28"/>
        <v>64.56</v>
      </c>
      <c r="T518" s="63" t="str">
        <f t="shared" si="29"/>
        <v>64.56</v>
      </c>
      <c r="U518" s="62">
        <f t="shared" si="30"/>
        <v>7.7156023653445857E-2</v>
      </c>
      <c r="V518" s="62">
        <f t="shared" si="31"/>
        <v>0</v>
      </c>
    </row>
    <row r="519" spans="18:22" s="5" customFormat="1" x14ac:dyDescent="0.25">
      <c r="R519" s="61">
        <v>1.75</v>
      </c>
      <c r="S519" s="61">
        <f t="shared" si="28"/>
        <v>64.569999999999993</v>
      </c>
      <c r="T519" s="63" t="str">
        <f t="shared" si="29"/>
        <v>64.57</v>
      </c>
      <c r="U519" s="62">
        <f t="shared" si="30"/>
        <v>7.5821330109816246E-2</v>
      </c>
      <c r="V519" s="62">
        <f t="shared" si="31"/>
        <v>0</v>
      </c>
    </row>
    <row r="520" spans="18:22" s="5" customFormat="1" x14ac:dyDescent="0.25">
      <c r="R520" s="61">
        <v>1.76</v>
      </c>
      <c r="S520" s="61">
        <f t="shared" si="28"/>
        <v>64.59</v>
      </c>
      <c r="T520" s="63" t="str">
        <f t="shared" si="29"/>
        <v>64.59</v>
      </c>
      <c r="U520" s="62">
        <f t="shared" si="30"/>
        <v>7.4502274336664231E-2</v>
      </c>
      <c r="V520" s="62">
        <f t="shared" si="31"/>
        <v>0</v>
      </c>
    </row>
    <row r="521" spans="18:22" s="5" customFormat="1" x14ac:dyDescent="0.25">
      <c r="R521" s="61">
        <v>1.77</v>
      </c>
      <c r="S521" s="61">
        <f t="shared" si="28"/>
        <v>64.599999999999994</v>
      </c>
      <c r="T521" s="63" t="str">
        <f t="shared" si="29"/>
        <v>64.6</v>
      </c>
      <c r="U521" s="62">
        <f t="shared" si="30"/>
        <v>7.319884578865922E-2</v>
      </c>
      <c r="V521" s="62">
        <f t="shared" si="31"/>
        <v>0</v>
      </c>
    </row>
    <row r="522" spans="18:22" s="5" customFormat="1" x14ac:dyDescent="0.25">
      <c r="R522" s="61">
        <v>1.78</v>
      </c>
      <c r="S522" s="61">
        <f t="shared" si="28"/>
        <v>64.61</v>
      </c>
      <c r="T522" s="63" t="str">
        <f t="shared" si="29"/>
        <v>64.61</v>
      </c>
      <c r="U522" s="62">
        <f t="shared" si="30"/>
        <v>7.1911029457557576E-2</v>
      </c>
      <c r="V522" s="62">
        <f t="shared" si="31"/>
        <v>0</v>
      </c>
    </row>
    <row r="523" spans="18:22" s="5" customFormat="1" x14ac:dyDescent="0.25">
      <c r="R523" s="61">
        <v>1.79</v>
      </c>
      <c r="S523" s="61">
        <f t="shared" si="28"/>
        <v>64.62</v>
      </c>
      <c r="T523" s="63" t="str">
        <f t="shared" si="29"/>
        <v>64.62</v>
      </c>
      <c r="U523" s="62">
        <f t="shared" si="30"/>
        <v>7.0638805956229525E-2</v>
      </c>
      <c r="V523" s="62">
        <f t="shared" si="31"/>
        <v>0</v>
      </c>
    </row>
    <row r="524" spans="18:22" s="5" customFormat="1" x14ac:dyDescent="0.25">
      <c r="R524" s="61">
        <v>1.8</v>
      </c>
      <c r="S524" s="61">
        <f t="shared" si="28"/>
        <v>64.63</v>
      </c>
      <c r="T524" s="63" t="str">
        <f t="shared" si="29"/>
        <v>64.63</v>
      </c>
      <c r="U524" s="62">
        <f t="shared" si="30"/>
        <v>6.9382151603381986E-2</v>
      </c>
      <c r="V524" s="62">
        <f t="shared" si="31"/>
        <v>0</v>
      </c>
    </row>
    <row r="525" spans="18:22" s="5" customFormat="1" x14ac:dyDescent="0.25">
      <c r="R525" s="61">
        <v>1.81</v>
      </c>
      <c r="S525" s="61">
        <f t="shared" si="28"/>
        <v>64.64</v>
      </c>
      <c r="T525" s="63" t="str">
        <f t="shared" si="29"/>
        <v>64.64</v>
      </c>
      <c r="U525" s="62">
        <f t="shared" si="30"/>
        <v>6.814103850891462E-2</v>
      </c>
      <c r="V525" s="62">
        <f t="shared" si="31"/>
        <v>0</v>
      </c>
    </row>
    <row r="526" spans="18:22" s="5" customFormat="1" x14ac:dyDescent="0.25">
      <c r="R526" s="61">
        <v>1.82</v>
      </c>
      <c r="S526" s="61">
        <f t="shared" si="28"/>
        <v>64.650000000000006</v>
      </c>
      <c r="T526" s="63" t="str">
        <f t="shared" si="29"/>
        <v>64.65</v>
      </c>
      <c r="U526" s="62">
        <f t="shared" si="30"/>
        <v>6.6915434659847048E-2</v>
      </c>
      <c r="V526" s="62">
        <f t="shared" si="31"/>
        <v>0</v>
      </c>
    </row>
    <row r="527" spans="18:22" s="5" customFormat="1" x14ac:dyDescent="0.25">
      <c r="R527" s="61">
        <v>1.83</v>
      </c>
      <c r="S527" s="61">
        <f t="shared" si="28"/>
        <v>64.67</v>
      </c>
      <c r="T527" s="63" t="str">
        <f t="shared" si="29"/>
        <v>64.67</v>
      </c>
      <c r="U527" s="62">
        <f t="shared" si="30"/>
        <v>6.5705304006756227E-2</v>
      </c>
      <c r="V527" s="62">
        <f t="shared" si="31"/>
        <v>0</v>
      </c>
    </row>
    <row r="528" spans="18:22" s="5" customFormat="1" x14ac:dyDescent="0.25">
      <c r="R528" s="61">
        <v>1.84</v>
      </c>
      <c r="S528" s="61">
        <f t="shared" si="28"/>
        <v>64.680000000000007</v>
      </c>
      <c r="T528" s="63" t="str">
        <f t="shared" si="29"/>
        <v>64.68</v>
      </c>
      <c r="U528" s="62">
        <f t="shared" si="30"/>
        <v>6.4510606550663291E-2</v>
      </c>
      <c r="V528" s="62">
        <f t="shared" si="31"/>
        <v>0</v>
      </c>
    </row>
    <row r="529" spans="18:22" s="5" customFormat="1" x14ac:dyDescent="0.25">
      <c r="R529" s="61">
        <v>1.85</v>
      </c>
      <c r="S529" s="61">
        <f t="shared" si="28"/>
        <v>64.69</v>
      </c>
      <c r="T529" s="63" t="str">
        <f t="shared" si="29"/>
        <v>64.69</v>
      </c>
      <c r="U529" s="62">
        <f t="shared" si="30"/>
        <v>6.333129843031006E-2</v>
      </c>
      <c r="V529" s="62">
        <f t="shared" si="31"/>
        <v>0</v>
      </c>
    </row>
    <row r="530" spans="18:22" s="5" customFormat="1" x14ac:dyDescent="0.25">
      <c r="R530" s="61">
        <v>1.86</v>
      </c>
      <c r="S530" s="61">
        <f t="shared" si="28"/>
        <v>64.7</v>
      </c>
      <c r="T530" s="63" t="str">
        <f t="shared" si="29"/>
        <v>64.7</v>
      </c>
      <c r="U530" s="62">
        <f t="shared" si="30"/>
        <v>6.2167332009766527E-2</v>
      </c>
      <c r="V530" s="62">
        <f t="shared" si="31"/>
        <v>0</v>
      </c>
    </row>
    <row r="531" spans="18:22" s="5" customFormat="1" x14ac:dyDescent="0.25">
      <c r="R531" s="61">
        <v>1.87</v>
      </c>
      <c r="S531" s="61">
        <f t="shared" si="28"/>
        <v>64.709999999999994</v>
      </c>
      <c r="T531" s="63" t="str">
        <f t="shared" si="29"/>
        <v>64.71</v>
      </c>
      <c r="U531" s="62">
        <f t="shared" si="30"/>
        <v>6.1018655966311015E-2</v>
      </c>
      <c r="V531" s="62">
        <f t="shared" si="31"/>
        <v>0</v>
      </c>
    </row>
    <row r="532" spans="18:22" s="5" customFormat="1" x14ac:dyDescent="0.25">
      <c r="R532" s="61">
        <v>1.88</v>
      </c>
      <c r="S532" s="61">
        <f t="shared" si="28"/>
        <v>64.72</v>
      </c>
      <c r="T532" s="63" t="str">
        <f t="shared" si="29"/>
        <v>64.72</v>
      </c>
      <c r="U532" s="62">
        <f t="shared" si="30"/>
        <v>5.9885215378525848E-2</v>
      </c>
      <c r="V532" s="62">
        <f t="shared" si="31"/>
        <v>0</v>
      </c>
    </row>
    <row r="533" spans="18:22" s="5" customFormat="1" x14ac:dyDescent="0.25">
      <c r="R533" s="61">
        <v>1.89</v>
      </c>
      <c r="S533" s="61">
        <f t="shared" si="28"/>
        <v>64.73</v>
      </c>
      <c r="T533" s="63" t="str">
        <f t="shared" si="29"/>
        <v>64.73</v>
      </c>
      <c r="U533" s="62">
        <f t="shared" si="30"/>
        <v>5.8766951814552097E-2</v>
      </c>
      <c r="V533" s="62">
        <f t="shared" si="31"/>
        <v>0</v>
      </c>
    </row>
    <row r="534" spans="18:22" s="5" customFormat="1" x14ac:dyDescent="0.25">
      <c r="R534" s="61">
        <v>1.9</v>
      </c>
      <c r="S534" s="61">
        <f t="shared" si="28"/>
        <v>64.75</v>
      </c>
      <c r="T534" s="63" t="str">
        <f t="shared" si="29"/>
        <v>64.75</v>
      </c>
      <c r="U534" s="62">
        <f t="shared" si="30"/>
        <v>5.7663803420448405E-2</v>
      </c>
      <c r="V534" s="62">
        <f t="shared" si="31"/>
        <v>0</v>
      </c>
    </row>
    <row r="535" spans="18:22" s="5" customFormat="1" x14ac:dyDescent="0.25">
      <c r="R535" s="61">
        <v>1.91</v>
      </c>
      <c r="S535" s="61">
        <f t="shared" si="28"/>
        <v>64.760000000000005</v>
      </c>
      <c r="T535" s="63" t="str">
        <f t="shared" si="29"/>
        <v>64.76</v>
      </c>
      <c r="U535" s="62">
        <f t="shared" si="30"/>
        <v>5.6575705008598862E-2</v>
      </c>
      <c r="V535" s="62">
        <f t="shared" si="31"/>
        <v>0</v>
      </c>
    </row>
    <row r="536" spans="18:22" s="5" customFormat="1" x14ac:dyDescent="0.25">
      <c r="R536" s="61">
        <v>1.92</v>
      </c>
      <c r="S536" s="61">
        <f t="shared" ref="S536:S599" si="32">ROUND(R536*$E$4/SQRT($E$6)+$E$5,2)</f>
        <v>64.77</v>
      </c>
      <c r="T536" s="63" t="str">
        <f t="shared" ref="T536:T599" si="33">CONCATENATE(S536)</f>
        <v>64.77</v>
      </c>
      <c r="U536" s="62">
        <f t="shared" ref="U536:U599" si="34">IF(OR(S536&lt;$G$7,S536&gt;$I$7),0,(EXP(-0.5*R536^2))/($E$4*(1/SQRT($E$6))*SQRT(2*PI())))</f>
        <v>5.5502588146116902E-2</v>
      </c>
      <c r="V536" s="62">
        <f t="shared" ref="V536:V599" si="35">IF(AND(S536&gt;=$G$7,S536&lt;=$I$7),0,(EXP(-0.5*R536^2))/($E$4*(1/SQRT($E$6))*SQRT(2*PI())))</f>
        <v>0</v>
      </c>
    </row>
    <row r="537" spans="18:22" s="5" customFormat="1" x14ac:dyDescent="0.25">
      <c r="R537" s="61">
        <v>1.93</v>
      </c>
      <c r="S537" s="61">
        <f t="shared" si="32"/>
        <v>64.78</v>
      </c>
      <c r="T537" s="63" t="str">
        <f t="shared" si="33"/>
        <v>64.78</v>
      </c>
      <c r="U537" s="62">
        <f t="shared" si="34"/>
        <v>5.4444381243192598E-2</v>
      </c>
      <c r="V537" s="62">
        <f t="shared" si="35"/>
        <v>0</v>
      </c>
    </row>
    <row r="538" spans="18:22" s="5" customFormat="1" x14ac:dyDescent="0.25">
      <c r="R538" s="61">
        <v>1.94</v>
      </c>
      <c r="S538" s="61">
        <f t="shared" si="32"/>
        <v>64.790000000000006</v>
      </c>
      <c r="T538" s="63" t="str">
        <f t="shared" si="33"/>
        <v>64.79</v>
      </c>
      <c r="U538" s="62">
        <f t="shared" si="34"/>
        <v>5.3401009641331966E-2</v>
      </c>
      <c r="V538" s="62">
        <f t="shared" si="35"/>
        <v>0</v>
      </c>
    </row>
    <row r="539" spans="18:22" s="5" customFormat="1" x14ac:dyDescent="0.25">
      <c r="R539" s="61">
        <v>1.95</v>
      </c>
      <c r="S539" s="61">
        <f t="shared" si="32"/>
        <v>64.8</v>
      </c>
      <c r="T539" s="63" t="str">
        <f t="shared" si="33"/>
        <v>64.8</v>
      </c>
      <c r="U539" s="62">
        <f t="shared" si="34"/>
        <v>5.2372395701437834E-2</v>
      </c>
      <c r="V539" s="62">
        <f t="shared" si="35"/>
        <v>0</v>
      </c>
    </row>
    <row r="540" spans="18:22" s="5" customFormat="1" x14ac:dyDescent="0.25">
      <c r="R540" s="61">
        <v>1.96</v>
      </c>
      <c r="S540" s="61">
        <f t="shared" si="32"/>
        <v>64.81</v>
      </c>
      <c r="T540" s="63" t="str">
        <f t="shared" si="33"/>
        <v>64.81</v>
      </c>
      <c r="U540" s="62">
        <f t="shared" si="34"/>
        <v>5.1358458891682994E-2</v>
      </c>
      <c r="V540" s="62">
        <f t="shared" si="35"/>
        <v>0</v>
      </c>
    </row>
    <row r="541" spans="18:22" s="5" customFormat="1" x14ac:dyDescent="0.25">
      <c r="R541" s="61">
        <v>1.97</v>
      </c>
      <c r="S541" s="61">
        <f t="shared" si="32"/>
        <v>64.83</v>
      </c>
      <c r="T541" s="63" t="str">
        <f t="shared" si="33"/>
        <v>64.83</v>
      </c>
      <c r="U541" s="62">
        <f t="shared" si="34"/>
        <v>5.0359115875127466E-2</v>
      </c>
      <c r="V541" s="62">
        <f t="shared" si="35"/>
        <v>0</v>
      </c>
    </row>
    <row r="542" spans="18:22" s="5" customFormat="1" x14ac:dyDescent="0.25">
      <c r="R542" s="61">
        <v>1.98</v>
      </c>
      <c r="S542" s="61">
        <f t="shared" si="32"/>
        <v>64.84</v>
      </c>
      <c r="T542" s="63" t="str">
        <f t="shared" si="33"/>
        <v>64.84</v>
      </c>
      <c r="U542" s="62">
        <f t="shared" si="34"/>
        <v>4.9374280597032673E-2</v>
      </c>
      <c r="V542" s="62">
        <f t="shared" si="35"/>
        <v>0</v>
      </c>
    </row>
    <row r="543" spans="18:22" s="5" customFormat="1" x14ac:dyDescent="0.25">
      <c r="R543" s="61">
        <v>1.99</v>
      </c>
      <c r="S543" s="61">
        <f t="shared" si="32"/>
        <v>64.849999999999994</v>
      </c>
      <c r="T543" s="63" t="str">
        <f t="shared" si="33"/>
        <v>64.85</v>
      </c>
      <c r="U543" s="62">
        <f t="shared" si="34"/>
        <v>4.8403864371826408E-2</v>
      </c>
      <c r="V543" s="62">
        <f t="shared" si="35"/>
        <v>0</v>
      </c>
    </row>
    <row r="544" spans="18:22" s="5" customFormat="1" x14ac:dyDescent="0.25">
      <c r="R544" s="61">
        <v>2</v>
      </c>
      <c r="S544" s="61">
        <f t="shared" si="32"/>
        <v>64.86</v>
      </c>
      <c r="T544" s="63" t="str">
        <f t="shared" si="33"/>
        <v>64.86</v>
      </c>
      <c r="U544" s="62">
        <f t="shared" si="34"/>
        <v>4.744777596967413E-2</v>
      </c>
      <c r="V544" s="62">
        <f t="shared" si="35"/>
        <v>0</v>
      </c>
    </row>
    <row r="545" spans="18:22" s="5" customFormat="1" x14ac:dyDescent="0.25">
      <c r="R545" s="61">
        <v>2.0099999999999998</v>
      </c>
      <c r="S545" s="61">
        <f t="shared" si="32"/>
        <v>64.87</v>
      </c>
      <c r="T545" s="63" t="str">
        <f t="shared" si="33"/>
        <v>64.87</v>
      </c>
      <c r="U545" s="62">
        <f t="shared" si="34"/>
        <v>4.6505921702612245E-2</v>
      </c>
      <c r="V545" s="62">
        <f t="shared" si="35"/>
        <v>0</v>
      </c>
    </row>
    <row r="546" spans="18:22" s="5" customFormat="1" x14ac:dyDescent="0.25">
      <c r="R546" s="61">
        <v>2.02</v>
      </c>
      <c r="S546" s="61">
        <f t="shared" si="32"/>
        <v>64.88</v>
      </c>
      <c r="T546" s="63" t="str">
        <f t="shared" si="33"/>
        <v>64.88</v>
      </c>
      <c r="U546" s="62">
        <f t="shared" si="34"/>
        <v>4.5578205510201357E-2</v>
      </c>
      <c r="V546" s="62">
        <f t="shared" si="35"/>
        <v>0</v>
      </c>
    </row>
    <row r="547" spans="18:22" s="5" customFormat="1" x14ac:dyDescent="0.25">
      <c r="R547" s="61">
        <v>2.0299999999999998</v>
      </c>
      <c r="S547" s="61">
        <f t="shared" si="32"/>
        <v>64.89</v>
      </c>
      <c r="T547" s="63" t="str">
        <f t="shared" si="33"/>
        <v>64.89</v>
      </c>
      <c r="U547" s="62">
        <f t="shared" si="34"/>
        <v>4.4664529044658022E-2</v>
      </c>
      <c r="V547" s="62">
        <f t="shared" si="35"/>
        <v>0</v>
      </c>
    </row>
    <row r="548" spans="18:22" s="5" customFormat="1" x14ac:dyDescent="0.25">
      <c r="R548" s="61">
        <v>2.04</v>
      </c>
      <c r="S548" s="61">
        <f t="shared" si="32"/>
        <v>64.900000000000006</v>
      </c>
      <c r="T548" s="63" t="str">
        <f t="shared" si="33"/>
        <v>64.9</v>
      </c>
      <c r="U548" s="62">
        <f t="shared" si="34"/>
        <v>4.3764791755424151E-2</v>
      </c>
      <c r="V548" s="62">
        <f t="shared" si="35"/>
        <v>0</v>
      </c>
    </row>
    <row r="549" spans="18:22" s="5" customFormat="1" x14ac:dyDescent="0.25">
      <c r="R549" s="61">
        <v>2.0499999999999998</v>
      </c>
      <c r="S549" s="61">
        <f t="shared" si="32"/>
        <v>64.92</v>
      </c>
      <c r="T549" s="63" t="str">
        <f t="shared" si="33"/>
        <v>64.92</v>
      </c>
      <c r="U549" s="62">
        <f t="shared" si="34"/>
        <v>4.2878890973136262E-2</v>
      </c>
      <c r="V549" s="62">
        <f t="shared" si="35"/>
        <v>0</v>
      </c>
    </row>
    <row r="550" spans="18:22" s="5" customFormat="1" x14ac:dyDescent="0.25">
      <c r="R550" s="61">
        <v>2.06</v>
      </c>
      <c r="S550" s="61">
        <f t="shared" si="32"/>
        <v>64.930000000000007</v>
      </c>
      <c r="T550" s="63" t="str">
        <f t="shared" si="33"/>
        <v>64.93</v>
      </c>
      <c r="U550" s="62">
        <f t="shared" si="34"/>
        <v>4.2006721992955368E-2</v>
      </c>
      <c r="V550" s="62">
        <f t="shared" si="35"/>
        <v>0</v>
      </c>
    </row>
    <row r="551" spans="18:22" s="5" customFormat="1" x14ac:dyDescent="0.25">
      <c r="R551" s="61">
        <v>2.0699999999999998</v>
      </c>
      <c r="S551" s="61">
        <f t="shared" si="32"/>
        <v>64.94</v>
      </c>
      <c r="T551" s="63" t="str">
        <f t="shared" si="33"/>
        <v>64.94</v>
      </c>
      <c r="U551" s="62">
        <f t="shared" si="34"/>
        <v>4.1148178157222035E-2</v>
      </c>
      <c r="V551" s="62">
        <f t="shared" si="35"/>
        <v>0</v>
      </c>
    </row>
    <row r="552" spans="18:22" s="5" customFormat="1" x14ac:dyDescent="0.25">
      <c r="R552" s="61">
        <v>2.08</v>
      </c>
      <c r="S552" s="61">
        <f t="shared" si="32"/>
        <v>64.95</v>
      </c>
      <c r="T552" s="63" t="str">
        <f t="shared" si="33"/>
        <v>64.95</v>
      </c>
      <c r="U552" s="62">
        <f t="shared" si="34"/>
        <v>4.0303150937400431E-2</v>
      </c>
      <c r="V552" s="62">
        <f t="shared" si="35"/>
        <v>0</v>
      </c>
    </row>
    <row r="553" spans="18:22" s="5" customFormat="1" x14ac:dyDescent="0.25">
      <c r="R553" s="61">
        <v>2.09</v>
      </c>
      <c r="S553" s="61">
        <f t="shared" si="32"/>
        <v>64.959999999999994</v>
      </c>
      <c r="T553" s="63" t="str">
        <f t="shared" si="33"/>
        <v>64.96</v>
      </c>
      <c r="U553" s="62">
        <f t="shared" si="34"/>
        <v>3.94715300152777E-2</v>
      </c>
      <c r="V553" s="62">
        <f t="shared" si="35"/>
        <v>0</v>
      </c>
    </row>
    <row r="554" spans="18:22" s="5" customFormat="1" x14ac:dyDescent="0.25">
      <c r="R554" s="61">
        <v>2.1</v>
      </c>
      <c r="S554" s="61">
        <f t="shared" si="32"/>
        <v>64.97</v>
      </c>
      <c r="T554" s="63" t="str">
        <f t="shared" si="33"/>
        <v>64.97</v>
      </c>
      <c r="U554" s="62">
        <f t="shared" si="34"/>
        <v>3.8653203363385021E-2</v>
      </c>
      <c r="V554" s="62">
        <f t="shared" si="35"/>
        <v>0</v>
      </c>
    </row>
    <row r="555" spans="18:22" s="5" customFormat="1" x14ac:dyDescent="0.25">
      <c r="R555" s="61">
        <v>2.11</v>
      </c>
      <c r="S555" s="61">
        <f t="shared" si="32"/>
        <v>64.98</v>
      </c>
      <c r="T555" s="63" t="str">
        <f t="shared" si="33"/>
        <v>64.98</v>
      </c>
      <c r="U555" s="62">
        <f t="shared" si="34"/>
        <v>3.7848057324609552E-2</v>
      </c>
      <c r="V555" s="62">
        <f t="shared" si="35"/>
        <v>0</v>
      </c>
    </row>
    <row r="556" spans="18:22" s="5" customFormat="1" x14ac:dyDescent="0.25">
      <c r="R556" s="61">
        <v>2.12</v>
      </c>
      <c r="S556" s="61">
        <f t="shared" si="32"/>
        <v>65</v>
      </c>
      <c r="T556" s="63" t="str">
        <f t="shared" si="33"/>
        <v>65</v>
      </c>
      <c r="U556" s="62">
        <f t="shared" si="34"/>
        <v>3.7055976690965477E-2</v>
      </c>
      <c r="V556" s="62">
        <f t="shared" si="35"/>
        <v>0</v>
      </c>
    </row>
    <row r="557" spans="18:22" s="5" customFormat="1" x14ac:dyDescent="0.25">
      <c r="R557" s="61">
        <v>2.13</v>
      </c>
      <c r="S557" s="61">
        <f t="shared" si="32"/>
        <v>65.010000000000005</v>
      </c>
      <c r="T557" s="63" t="str">
        <f t="shared" si="33"/>
        <v>65.01</v>
      </c>
      <c r="U557" s="62">
        <f t="shared" si="34"/>
        <v>3.6276844781496016E-2</v>
      </c>
      <c r="V557" s="62">
        <f t="shared" si="35"/>
        <v>0</v>
      </c>
    </row>
    <row r="558" spans="18:22" s="5" customFormat="1" x14ac:dyDescent="0.25">
      <c r="R558" s="61">
        <v>2.14</v>
      </c>
      <c r="S558" s="61">
        <f t="shared" si="32"/>
        <v>65.02</v>
      </c>
      <c r="T558" s="63" t="str">
        <f t="shared" si="33"/>
        <v>65.02</v>
      </c>
      <c r="U558" s="62">
        <f t="shared" si="34"/>
        <v>3.5510543519277203E-2</v>
      </c>
      <c r="V558" s="62">
        <f t="shared" si="35"/>
        <v>0</v>
      </c>
    </row>
    <row r="559" spans="18:22" s="5" customFormat="1" x14ac:dyDescent="0.25">
      <c r="R559" s="61">
        <v>2.15</v>
      </c>
      <c r="S559" s="61">
        <f t="shared" si="32"/>
        <v>65.03</v>
      </c>
      <c r="T559" s="63" t="str">
        <f t="shared" si="33"/>
        <v>65.03</v>
      </c>
      <c r="U559" s="62">
        <f t="shared" si="34"/>
        <v>3.4756953507497516E-2</v>
      </c>
      <c r="V559" s="62">
        <f t="shared" si="35"/>
        <v>0</v>
      </c>
    </row>
    <row r="560" spans="18:22" s="5" customFormat="1" x14ac:dyDescent="0.25">
      <c r="R560" s="61">
        <v>2.16</v>
      </c>
      <c r="S560" s="61">
        <f t="shared" si="32"/>
        <v>65.040000000000006</v>
      </c>
      <c r="T560" s="63" t="str">
        <f t="shared" si="33"/>
        <v>65.04</v>
      </c>
      <c r="U560" s="62">
        <f t="shared" si="34"/>
        <v>3.4015954104586604E-2</v>
      </c>
      <c r="V560" s="62">
        <f t="shared" si="35"/>
        <v>0</v>
      </c>
    </row>
    <row r="561" spans="18:22" s="5" customFormat="1" x14ac:dyDescent="0.25">
      <c r="R561" s="61">
        <v>2.17</v>
      </c>
      <c r="S561" s="61">
        <f t="shared" si="32"/>
        <v>65.05</v>
      </c>
      <c r="T561" s="63" t="str">
        <f t="shared" si="33"/>
        <v>65.05</v>
      </c>
      <c r="U561" s="62">
        <f t="shared" si="34"/>
        <v>3.3287423498369571E-2</v>
      </c>
      <c r="V561" s="62">
        <f t="shared" si="35"/>
        <v>0</v>
      </c>
    </row>
    <row r="562" spans="18:22" s="5" customFormat="1" x14ac:dyDescent="0.25">
      <c r="R562" s="61">
        <v>2.1800000000000002</v>
      </c>
      <c r="S562" s="61">
        <f t="shared" si="32"/>
        <v>65.06</v>
      </c>
      <c r="T562" s="63" t="str">
        <f t="shared" si="33"/>
        <v>65.06</v>
      </c>
      <c r="U562" s="62">
        <f t="shared" si="34"/>
        <v>3.2571238779222619E-2</v>
      </c>
      <c r="V562" s="62">
        <f t="shared" si="35"/>
        <v>0</v>
      </c>
    </row>
    <row r="563" spans="18:22" s="5" customFormat="1" x14ac:dyDescent="0.25">
      <c r="R563" s="61">
        <v>2.19</v>
      </c>
      <c r="S563" s="61">
        <f t="shared" si="32"/>
        <v>65.08</v>
      </c>
      <c r="T563" s="63" t="str">
        <f t="shared" si="33"/>
        <v>65.08</v>
      </c>
      <c r="U563" s="62">
        <f t="shared" si="34"/>
        <v>3.1867276012208734E-2</v>
      </c>
      <c r="V563" s="62">
        <f t="shared" si="35"/>
        <v>0</v>
      </c>
    </row>
    <row r="564" spans="18:22" s="5" customFormat="1" x14ac:dyDescent="0.25">
      <c r="R564" s="61">
        <v>2.2000000000000002</v>
      </c>
      <c r="S564" s="61">
        <f t="shared" si="32"/>
        <v>65.09</v>
      </c>
      <c r="T564" s="63" t="str">
        <f t="shared" si="33"/>
        <v>65.09</v>
      </c>
      <c r="U564" s="62">
        <f t="shared" si="34"/>
        <v>3.1175410308171642E-2</v>
      </c>
      <c r="V564" s="62">
        <f t="shared" si="35"/>
        <v>0</v>
      </c>
    </row>
    <row r="565" spans="18:22" s="5" customFormat="1" x14ac:dyDescent="0.25">
      <c r="R565" s="61">
        <v>2.21</v>
      </c>
      <c r="S565" s="61">
        <f t="shared" si="32"/>
        <v>65.099999999999994</v>
      </c>
      <c r="T565" s="63" t="str">
        <f t="shared" si="33"/>
        <v>65.1</v>
      </c>
      <c r="U565" s="62">
        <f t="shared" si="34"/>
        <v>3.0495515893769035E-2</v>
      </c>
      <c r="V565" s="62">
        <f t="shared" si="35"/>
        <v>0</v>
      </c>
    </row>
    <row r="566" spans="18:22" s="5" customFormat="1" x14ac:dyDescent="0.25">
      <c r="R566" s="61">
        <v>2.2200000000000002</v>
      </c>
      <c r="S566" s="61">
        <f t="shared" si="32"/>
        <v>65.11</v>
      </c>
      <c r="T566" s="63" t="str">
        <f t="shared" si="33"/>
        <v>65.11</v>
      </c>
      <c r="U566" s="62">
        <f t="shared" si="34"/>
        <v>2.9827466180425689E-2</v>
      </c>
      <c r="V566" s="62">
        <f t="shared" si="35"/>
        <v>0</v>
      </c>
    </row>
    <row r="567" spans="18:22" s="5" customFormat="1" x14ac:dyDescent="0.25">
      <c r="R567" s="61">
        <v>2.23</v>
      </c>
      <c r="S567" s="61">
        <f t="shared" si="32"/>
        <v>65.12</v>
      </c>
      <c r="T567" s="63" t="str">
        <f t="shared" si="33"/>
        <v>65.12</v>
      </c>
      <c r="U567" s="62">
        <f t="shared" si="34"/>
        <v>2.9171133832189704E-2</v>
      </c>
      <c r="V567" s="62">
        <f t="shared" si="35"/>
        <v>0</v>
      </c>
    </row>
    <row r="568" spans="18:22" s="5" customFormat="1" x14ac:dyDescent="0.25">
      <c r="R568" s="61">
        <v>2.2400000000000002</v>
      </c>
      <c r="S568" s="61">
        <f t="shared" si="32"/>
        <v>65.13</v>
      </c>
      <c r="T568" s="63" t="str">
        <f t="shared" si="33"/>
        <v>65.13</v>
      </c>
      <c r="U568" s="62">
        <f t="shared" si="34"/>
        <v>2.8526390832474883E-2</v>
      </c>
      <c r="V568" s="62">
        <f t="shared" si="35"/>
        <v>0</v>
      </c>
    </row>
    <row r="569" spans="18:22" s="5" customFormat="1" x14ac:dyDescent="0.25">
      <c r="R569" s="61">
        <v>2.25</v>
      </c>
      <c r="S569" s="61">
        <f t="shared" si="32"/>
        <v>65.14</v>
      </c>
      <c r="T569" s="63" t="str">
        <f t="shared" si="33"/>
        <v>65.14</v>
      </c>
      <c r="U569" s="62">
        <f t="shared" si="34"/>
        <v>2.7893108549674656E-2</v>
      </c>
      <c r="V569" s="62">
        <f t="shared" si="35"/>
        <v>0</v>
      </c>
    </row>
    <row r="570" spans="18:22" s="5" customFormat="1" x14ac:dyDescent="0.25">
      <c r="R570" s="61">
        <v>2.2599999999999998</v>
      </c>
      <c r="S570" s="61">
        <f t="shared" si="32"/>
        <v>65.150000000000006</v>
      </c>
      <c r="T570" s="63" t="str">
        <f t="shared" si="33"/>
        <v>65.15</v>
      </c>
      <c r="U570" s="62">
        <f t="shared" si="34"/>
        <v>2.7271157801632837E-2</v>
      </c>
      <c r="V570" s="62">
        <f t="shared" si="35"/>
        <v>0</v>
      </c>
    </row>
    <row r="571" spans="18:22" s="5" customFormat="1" x14ac:dyDescent="0.25">
      <c r="R571" s="61">
        <v>2.27</v>
      </c>
      <c r="S571" s="61">
        <f t="shared" si="32"/>
        <v>65.17</v>
      </c>
      <c r="T571" s="63" t="str">
        <f t="shared" si="33"/>
        <v>65.17</v>
      </c>
      <c r="U571" s="62">
        <f t="shared" si="34"/>
        <v>2.666040891895876E-2</v>
      </c>
      <c r="V571" s="62">
        <f t="shared" si="35"/>
        <v>0</v>
      </c>
    </row>
    <row r="572" spans="18:22" s="5" customFormat="1" x14ac:dyDescent="0.25">
      <c r="R572" s="61">
        <v>2.2799999999999998</v>
      </c>
      <c r="S572" s="61">
        <f t="shared" si="32"/>
        <v>65.180000000000007</v>
      </c>
      <c r="T572" s="63" t="str">
        <f t="shared" si="33"/>
        <v>65.18</v>
      </c>
      <c r="U572" s="62">
        <f t="shared" si="34"/>
        <v>2.6060731807174661E-2</v>
      </c>
      <c r="V572" s="62">
        <f t="shared" si="35"/>
        <v>0</v>
      </c>
    </row>
    <row r="573" spans="18:22" s="5" customFormat="1" x14ac:dyDescent="0.25">
      <c r="R573" s="61">
        <v>2.29</v>
      </c>
      <c r="S573" s="61">
        <f t="shared" si="32"/>
        <v>65.19</v>
      </c>
      <c r="T573" s="63" t="str">
        <f t="shared" si="33"/>
        <v>65.19</v>
      </c>
      <c r="U573" s="62">
        <f t="shared" si="34"/>
        <v>2.5471996007684263E-2</v>
      </c>
      <c r="V573" s="62">
        <f t="shared" si="35"/>
        <v>0</v>
      </c>
    </row>
    <row r="574" spans="18:22" s="5" customFormat="1" x14ac:dyDescent="0.25">
      <c r="R574" s="61">
        <v>2.2999999999999998</v>
      </c>
      <c r="S574" s="61">
        <f t="shared" si="32"/>
        <v>65.2</v>
      </c>
      <c r="T574" s="63" t="str">
        <f t="shared" si="33"/>
        <v>65.2</v>
      </c>
      <c r="U574" s="62">
        <f t="shared" si="34"/>
        <v>2.4894070757553347E-2</v>
      </c>
      <c r="V574" s="62">
        <f t="shared" si="35"/>
        <v>0</v>
      </c>
    </row>
    <row r="575" spans="18:22" s="5" customFormat="1" x14ac:dyDescent="0.25">
      <c r="R575" s="61">
        <v>2.31</v>
      </c>
      <c r="S575" s="61">
        <f t="shared" si="32"/>
        <v>65.209999999999994</v>
      </c>
      <c r="T575" s="63" t="str">
        <f t="shared" si="33"/>
        <v>65.21</v>
      </c>
      <c r="U575" s="62">
        <f t="shared" si="34"/>
        <v>2.4326825048092835E-2</v>
      </c>
      <c r="V575" s="62">
        <f t="shared" si="35"/>
        <v>0</v>
      </c>
    </row>
    <row r="576" spans="18:22" s="5" customFormat="1" x14ac:dyDescent="0.25">
      <c r="R576" s="61">
        <v>2.3199999999999998</v>
      </c>
      <c r="S576" s="61">
        <f t="shared" si="32"/>
        <v>65.22</v>
      </c>
      <c r="T576" s="63" t="str">
        <f t="shared" si="33"/>
        <v>65.22</v>
      </c>
      <c r="U576" s="62">
        <f t="shared" si="34"/>
        <v>2.3770127682237532E-2</v>
      </c>
      <c r="V576" s="62">
        <f t="shared" si="35"/>
        <v>0</v>
      </c>
    </row>
    <row r="577" spans="18:22" s="5" customFormat="1" x14ac:dyDescent="0.25">
      <c r="R577" s="61">
        <v>2.33</v>
      </c>
      <c r="S577" s="61">
        <f t="shared" si="32"/>
        <v>65.23</v>
      </c>
      <c r="T577" s="63" t="str">
        <f t="shared" si="33"/>
        <v>65.23</v>
      </c>
      <c r="U577" s="62">
        <f t="shared" si="34"/>
        <v>2.3223847330712984E-2</v>
      </c>
      <c r="V577" s="62">
        <f t="shared" si="35"/>
        <v>0</v>
      </c>
    </row>
    <row r="578" spans="18:22" s="5" customFormat="1" x14ac:dyDescent="0.25">
      <c r="R578" s="61">
        <v>2.34</v>
      </c>
      <c r="S578" s="61">
        <f t="shared" si="32"/>
        <v>65.25</v>
      </c>
      <c r="T578" s="63" t="str">
        <f t="shared" si="33"/>
        <v>65.25</v>
      </c>
      <c r="U578" s="62">
        <f t="shared" si="34"/>
        <v>2.268785258698542E-2</v>
      </c>
      <c r="V578" s="62">
        <f t="shared" si="35"/>
        <v>0</v>
      </c>
    </row>
    <row r="579" spans="18:22" s="5" customFormat="1" x14ac:dyDescent="0.25">
      <c r="R579" s="61">
        <v>2.35</v>
      </c>
      <c r="S579" s="61">
        <f t="shared" si="32"/>
        <v>65.260000000000005</v>
      </c>
      <c r="T579" s="63" t="str">
        <f t="shared" si="33"/>
        <v>65.26</v>
      </c>
      <c r="U579" s="62">
        <f t="shared" si="34"/>
        <v>2.2162012020989542E-2</v>
      </c>
      <c r="V579" s="62">
        <f t="shared" si="35"/>
        <v>0</v>
      </c>
    </row>
    <row r="580" spans="18:22" s="5" customFormat="1" x14ac:dyDescent="0.25">
      <c r="R580" s="61">
        <v>2.36</v>
      </c>
      <c r="S580" s="61">
        <f t="shared" si="32"/>
        <v>65.27</v>
      </c>
      <c r="T580" s="63" t="str">
        <f t="shared" si="33"/>
        <v>65.27</v>
      </c>
      <c r="U580" s="62">
        <f t="shared" si="34"/>
        <v>2.1646194231630889E-2</v>
      </c>
      <c r="V580" s="62">
        <f t="shared" si="35"/>
        <v>0</v>
      </c>
    </row>
    <row r="581" spans="18:22" s="5" customFormat="1" x14ac:dyDescent="0.25">
      <c r="R581" s="61">
        <v>2.37</v>
      </c>
      <c r="S581" s="61">
        <f t="shared" si="32"/>
        <v>65.28</v>
      </c>
      <c r="T581" s="63" t="str">
        <f t="shared" si="33"/>
        <v>65.28</v>
      </c>
      <c r="U581" s="62">
        <f t="shared" si="34"/>
        <v>2.114026789805928E-2</v>
      </c>
      <c r="V581" s="62">
        <f t="shared" si="35"/>
        <v>0</v>
      </c>
    </row>
    <row r="582" spans="18:22" s="5" customFormat="1" x14ac:dyDescent="0.25">
      <c r="R582" s="61">
        <v>2.38</v>
      </c>
      <c r="S582" s="61">
        <f t="shared" si="32"/>
        <v>65.290000000000006</v>
      </c>
      <c r="T582" s="63" t="str">
        <f t="shared" si="33"/>
        <v>65.29</v>
      </c>
      <c r="U582" s="62">
        <f t="shared" si="34"/>
        <v>2.0644101829712158E-2</v>
      </c>
      <c r="V582" s="62">
        <f t="shared" si="35"/>
        <v>0</v>
      </c>
    </row>
    <row r="583" spans="18:22" s="5" customFormat="1" x14ac:dyDescent="0.25">
      <c r="R583" s="61">
        <v>2.39</v>
      </c>
      <c r="S583" s="61">
        <f t="shared" si="32"/>
        <v>65.3</v>
      </c>
      <c r="T583" s="63" t="str">
        <f t="shared" si="33"/>
        <v>65.3</v>
      </c>
      <c r="U583" s="62">
        <f t="shared" si="34"/>
        <v>2.015756501512608E-2</v>
      </c>
      <c r="V583" s="62">
        <f t="shared" si="35"/>
        <v>0</v>
      </c>
    </row>
    <row r="584" spans="18:22" s="5" customFormat="1" x14ac:dyDescent="0.25">
      <c r="R584" s="61">
        <v>2.4</v>
      </c>
      <c r="S584" s="61">
        <f t="shared" si="32"/>
        <v>65.31</v>
      </c>
      <c r="T584" s="63" t="str">
        <f t="shared" si="33"/>
        <v>65.31</v>
      </c>
      <c r="U584" s="62">
        <f t="shared" si="34"/>
        <v>1.9680526669516803E-2</v>
      </c>
      <c r="V584" s="62">
        <f t="shared" si="35"/>
        <v>0</v>
      </c>
    </row>
    <row r="585" spans="18:22" s="5" customFormat="1" x14ac:dyDescent="0.25">
      <c r="R585" s="61">
        <v>2.41</v>
      </c>
      <c r="S585" s="61">
        <f t="shared" si="32"/>
        <v>65.33</v>
      </c>
      <c r="T585" s="63" t="str">
        <f t="shared" si="33"/>
        <v>65.33</v>
      </c>
      <c r="U585" s="62">
        <f t="shared" si="34"/>
        <v>1.9212856281128142E-2</v>
      </c>
      <c r="V585" s="62">
        <f t="shared" si="35"/>
        <v>0</v>
      </c>
    </row>
    <row r="586" spans="18:22" s="5" customFormat="1" x14ac:dyDescent="0.25">
      <c r="R586" s="61">
        <v>2.42</v>
      </c>
      <c r="S586" s="61">
        <f t="shared" si="32"/>
        <v>65.34</v>
      </c>
      <c r="T586" s="63" t="str">
        <f t="shared" si="33"/>
        <v>65.34</v>
      </c>
      <c r="U586" s="62">
        <f t="shared" si="34"/>
        <v>1.8754423656351629E-2</v>
      </c>
      <c r="V586" s="62">
        <f t="shared" si="35"/>
        <v>0</v>
      </c>
    </row>
    <row r="587" spans="18:22" s="5" customFormat="1" x14ac:dyDescent="0.25">
      <c r="R587" s="61">
        <v>2.4300000000000002</v>
      </c>
      <c r="S587" s="61">
        <f t="shared" si="32"/>
        <v>65.349999999999994</v>
      </c>
      <c r="T587" s="63" t="str">
        <f t="shared" si="33"/>
        <v>65.35</v>
      </c>
      <c r="U587" s="62">
        <f t="shared" si="34"/>
        <v>1.830509896361885E-2</v>
      </c>
      <c r="V587" s="62">
        <f t="shared" si="35"/>
        <v>0</v>
      </c>
    </row>
    <row r="588" spans="18:22" s="5" customFormat="1" x14ac:dyDescent="0.25">
      <c r="R588" s="61">
        <v>2.44</v>
      </c>
      <c r="S588" s="61">
        <f t="shared" si="32"/>
        <v>65.36</v>
      </c>
      <c r="T588" s="63" t="str">
        <f t="shared" si="33"/>
        <v>65.36</v>
      </c>
      <c r="U588" s="62">
        <f t="shared" si="34"/>
        <v>1.7864752776070005E-2</v>
      </c>
      <c r="V588" s="62">
        <f t="shared" si="35"/>
        <v>0</v>
      </c>
    </row>
    <row r="589" spans="18:22" s="5" customFormat="1" x14ac:dyDescent="0.25">
      <c r="R589" s="61">
        <v>2.4500000000000002</v>
      </c>
      <c r="S589" s="61">
        <f t="shared" si="32"/>
        <v>65.37</v>
      </c>
      <c r="T589" s="63" t="str">
        <f t="shared" si="33"/>
        <v>65.37</v>
      </c>
      <c r="U589" s="62">
        <f t="shared" si="34"/>
        <v>1.7433256113002244E-2</v>
      </c>
      <c r="V589" s="62">
        <f t="shared" si="35"/>
        <v>0</v>
      </c>
    </row>
    <row r="590" spans="18:22" s="5" customFormat="1" x14ac:dyDescent="0.25">
      <c r="R590" s="61">
        <v>2.46</v>
      </c>
      <c r="S590" s="61">
        <f t="shared" si="32"/>
        <v>65.38</v>
      </c>
      <c r="T590" s="63" t="str">
        <f t="shared" si="33"/>
        <v>65.38</v>
      </c>
      <c r="U590" s="62">
        <f t="shared" si="34"/>
        <v>1.7010480480102837E-2</v>
      </c>
      <c r="V590" s="62">
        <f t="shared" si="35"/>
        <v>0</v>
      </c>
    </row>
    <row r="591" spans="18:22" s="5" customFormat="1" x14ac:dyDescent="0.25">
      <c r="R591" s="61">
        <v>2.4700000000000002</v>
      </c>
      <c r="S591" s="61">
        <f t="shared" si="32"/>
        <v>65.39</v>
      </c>
      <c r="T591" s="63" t="str">
        <f t="shared" si="33"/>
        <v>65.39</v>
      </c>
      <c r="U591" s="62">
        <f t="shared" si="34"/>
        <v>1.6596297908472061E-2</v>
      </c>
      <c r="V591" s="62">
        <f t="shared" si="35"/>
        <v>0</v>
      </c>
    </row>
    <row r="592" spans="18:22" s="5" customFormat="1" x14ac:dyDescent="0.25">
      <c r="R592" s="61">
        <v>2.48</v>
      </c>
      <c r="S592" s="61">
        <f t="shared" si="32"/>
        <v>65.41</v>
      </c>
      <c r="T592" s="63" t="str">
        <f t="shared" si="33"/>
        <v>65.41</v>
      </c>
      <c r="U592" s="62">
        <f t="shared" si="34"/>
        <v>1.6190580992442506E-2</v>
      </c>
      <c r="V592" s="62">
        <f t="shared" si="35"/>
        <v>0</v>
      </c>
    </row>
    <row r="593" spans="18:22" s="5" customFormat="1" x14ac:dyDescent="0.25">
      <c r="R593" s="61">
        <v>2.4900000000000002</v>
      </c>
      <c r="S593" s="61">
        <f t="shared" si="32"/>
        <v>65.42</v>
      </c>
      <c r="T593" s="63" t="str">
        <f t="shared" si="33"/>
        <v>65.42</v>
      </c>
      <c r="U593" s="62">
        <f t="shared" si="34"/>
        <v>1.5793202926200973E-2</v>
      </c>
      <c r="V593" s="62">
        <f t="shared" si="35"/>
        <v>0</v>
      </c>
    </row>
    <row r="594" spans="18:22" s="5" customFormat="1" x14ac:dyDescent="0.25">
      <c r="R594" s="61">
        <v>2.5</v>
      </c>
      <c r="S594" s="61">
        <f t="shared" si="32"/>
        <v>65.430000000000007</v>
      </c>
      <c r="T594" s="63" t="str">
        <f t="shared" si="33"/>
        <v>65.43</v>
      </c>
      <c r="U594" s="62">
        <f t="shared" si="34"/>
        <v>1.540403753922092E-2</v>
      </c>
      <c r="V594" s="62">
        <f t="shared" si="35"/>
        <v>0</v>
      </c>
    </row>
    <row r="595" spans="18:22" s="5" customFormat="1" x14ac:dyDescent="0.25">
      <c r="R595" s="61">
        <v>2.5099999999999998</v>
      </c>
      <c r="S595" s="61">
        <f t="shared" si="32"/>
        <v>65.44</v>
      </c>
      <c r="T595" s="63" t="str">
        <f t="shared" si="33"/>
        <v>65.44</v>
      </c>
      <c r="U595" s="62">
        <f t="shared" si="34"/>
        <v>1.5022959330513161E-2</v>
      </c>
      <c r="V595" s="62">
        <f t="shared" si="35"/>
        <v>0</v>
      </c>
    </row>
    <row r="596" spans="18:22" s="5" customFormat="1" x14ac:dyDescent="0.25">
      <c r="R596" s="61">
        <v>2.52</v>
      </c>
      <c r="S596" s="61">
        <f t="shared" si="32"/>
        <v>65.45</v>
      </c>
      <c r="T596" s="63" t="str">
        <f t="shared" si="33"/>
        <v>65.45</v>
      </c>
      <c r="U596" s="62">
        <f t="shared" si="34"/>
        <v>1.4649843501703761E-2</v>
      </c>
      <c r="V596" s="62">
        <f t="shared" si="35"/>
        <v>0</v>
      </c>
    </row>
    <row r="597" spans="18:22" s="5" customFormat="1" x14ac:dyDescent="0.25">
      <c r="R597" s="61">
        <v>2.5299999999999998</v>
      </c>
      <c r="S597" s="61">
        <f t="shared" si="32"/>
        <v>65.459999999999994</v>
      </c>
      <c r="T597" s="63" t="str">
        <f t="shared" si="33"/>
        <v>65.46</v>
      </c>
      <c r="U597" s="62">
        <f t="shared" si="34"/>
        <v>1.4284565988948419E-2</v>
      </c>
      <c r="V597" s="62">
        <f t="shared" si="35"/>
        <v>0</v>
      </c>
    </row>
    <row r="598" spans="18:22" s="5" customFormat="1" x14ac:dyDescent="0.25">
      <c r="R598" s="61">
        <v>2.54</v>
      </c>
      <c r="S598" s="61">
        <f t="shared" si="32"/>
        <v>65.47</v>
      </c>
      <c r="T598" s="63" t="str">
        <f t="shared" si="33"/>
        <v>65.47</v>
      </c>
      <c r="U598" s="62">
        <f t="shared" si="34"/>
        <v>1.3927003493692906E-2</v>
      </c>
      <c r="V598" s="62">
        <f t="shared" si="35"/>
        <v>0</v>
      </c>
    </row>
    <row r="599" spans="18:22" s="5" customFormat="1" x14ac:dyDescent="0.25">
      <c r="R599" s="61">
        <v>2.5499999999999998</v>
      </c>
      <c r="S599" s="61">
        <f t="shared" si="32"/>
        <v>65.48</v>
      </c>
      <c r="T599" s="63" t="str">
        <f t="shared" si="33"/>
        <v>65.48</v>
      </c>
      <c r="U599" s="62">
        <f t="shared" si="34"/>
        <v>1.3577033512290513E-2</v>
      </c>
      <c r="V599" s="62">
        <f t="shared" si="35"/>
        <v>0</v>
      </c>
    </row>
    <row r="600" spans="18:22" s="5" customFormat="1" x14ac:dyDescent="0.25">
      <c r="R600" s="61">
        <v>2.56</v>
      </c>
      <c r="S600" s="61">
        <f t="shared" ref="S600:S663" si="36">ROUND(R600*$E$4/SQRT($E$6)+$E$5,2)</f>
        <v>65.5</v>
      </c>
      <c r="T600" s="63" t="str">
        <f t="shared" ref="T600:T663" si="37">CONCATENATE(S600)</f>
        <v>65.5</v>
      </c>
      <c r="U600" s="62">
        <f t="shared" ref="U600:U664" si="38">IF(OR(S600&lt;$G$7,S600&gt;$I$7),0,(EXP(-0.5*R600^2))/($E$4*(1/SQRT($E$6))*SQRT(2*PI())))</f>
        <v>1.3234534364486955E-2</v>
      </c>
      <c r="V600" s="62">
        <f t="shared" ref="V600:V664" si="39">IF(AND(S600&gt;=$G$7,S600&lt;=$I$7),0,(EXP(-0.5*R600^2))/($E$4*(1/SQRT($E$6))*SQRT(2*PI())))</f>
        <v>0</v>
      </c>
    </row>
    <row r="601" spans="18:22" s="5" customFormat="1" x14ac:dyDescent="0.25">
      <c r="R601" s="61">
        <v>2.57</v>
      </c>
      <c r="S601" s="61">
        <f t="shared" si="36"/>
        <v>65.510000000000005</v>
      </c>
      <c r="T601" s="63" t="str">
        <f t="shared" si="37"/>
        <v>65.51</v>
      </c>
      <c r="U601" s="62">
        <f t="shared" si="38"/>
        <v>1.2899385220784579E-2</v>
      </c>
      <c r="V601" s="62">
        <f t="shared" si="39"/>
        <v>0</v>
      </c>
    </row>
    <row r="602" spans="18:22" s="5" customFormat="1" x14ac:dyDescent="0.25">
      <c r="R602" s="61">
        <v>2.58</v>
      </c>
      <c r="S602" s="61">
        <f t="shared" si="36"/>
        <v>65.52</v>
      </c>
      <c r="T602" s="63" t="str">
        <f t="shared" si="37"/>
        <v>65.52</v>
      </c>
      <c r="U602" s="62">
        <f t="shared" si="38"/>
        <v>1.2571466128697504E-2</v>
      </c>
      <c r="V602" s="62">
        <f t="shared" si="39"/>
        <v>0</v>
      </c>
    </row>
    <row r="603" spans="18:22" s="5" customFormat="1" x14ac:dyDescent="0.25">
      <c r="R603" s="61">
        <v>2.59</v>
      </c>
      <c r="S603" s="61">
        <f t="shared" si="36"/>
        <v>65.53</v>
      </c>
      <c r="T603" s="63" t="str">
        <f t="shared" si="37"/>
        <v>65.53</v>
      </c>
      <c r="U603" s="62">
        <f t="shared" si="38"/>
        <v>1.2250658037910523E-2</v>
      </c>
      <c r="V603" s="62">
        <f t="shared" si="39"/>
        <v>0</v>
      </c>
    </row>
    <row r="604" spans="18:22" s="5" customFormat="1" x14ac:dyDescent="0.25">
      <c r="R604" s="61">
        <v>2.6</v>
      </c>
      <c r="S604" s="61">
        <f t="shared" si="36"/>
        <v>65.540000000000006</v>
      </c>
      <c r="T604" s="63" t="str">
        <f t="shared" si="37"/>
        <v>65.54</v>
      </c>
      <c r="U604" s="62">
        <f t="shared" si="38"/>
        <v>1.1936842824354097E-2</v>
      </c>
      <c r="V604" s="62">
        <f t="shared" si="39"/>
        <v>0</v>
      </c>
    </row>
    <row r="605" spans="18:22" s="5" customFormat="1" x14ac:dyDescent="0.25">
      <c r="R605" s="61">
        <v>2.61</v>
      </c>
      <c r="S605" s="61">
        <f t="shared" si="36"/>
        <v>65.55</v>
      </c>
      <c r="T605" s="63" t="str">
        <f t="shared" si="37"/>
        <v>65.55</v>
      </c>
      <c r="U605" s="62">
        <f t="shared" si="38"/>
        <v>1.1629903313209334E-2</v>
      </c>
      <c r="V605" s="62">
        <f t="shared" si="39"/>
        <v>0</v>
      </c>
    </row>
    <row r="606" spans="18:22" s="5" customFormat="1" x14ac:dyDescent="0.25">
      <c r="R606" s="61">
        <v>2.62</v>
      </c>
      <c r="S606" s="61">
        <f t="shared" si="36"/>
        <v>65.56</v>
      </c>
      <c r="T606" s="63" t="str">
        <f t="shared" si="37"/>
        <v>65.56</v>
      </c>
      <c r="U606" s="62">
        <f t="shared" si="38"/>
        <v>1.1329723300856008E-2</v>
      </c>
      <c r="V606" s="62">
        <f t="shared" si="39"/>
        <v>0</v>
      </c>
    </row>
    <row r="607" spans="18:22" s="5" customFormat="1" x14ac:dyDescent="0.25">
      <c r="R607" s="61">
        <v>2.63</v>
      </c>
      <c r="S607" s="61">
        <f t="shared" si="36"/>
        <v>65.58</v>
      </c>
      <c r="T607" s="63" t="str">
        <f t="shared" si="37"/>
        <v>65.58</v>
      </c>
      <c r="U607" s="62">
        <f t="shared" si="38"/>
        <v>1.1036187575778334E-2</v>
      </c>
      <c r="V607" s="62">
        <f t="shared" si="39"/>
        <v>0</v>
      </c>
    </row>
    <row r="608" spans="18:22" s="5" customFormat="1" x14ac:dyDescent="0.25">
      <c r="R608" s="61">
        <v>2.64</v>
      </c>
      <c r="S608" s="61">
        <f t="shared" si="36"/>
        <v>65.59</v>
      </c>
      <c r="T608" s="63" t="str">
        <f t="shared" si="37"/>
        <v>65.59</v>
      </c>
      <c r="U608" s="62">
        <f t="shared" si="38"/>
        <v>1.0749181938442275E-2</v>
      </c>
      <c r="V608" s="62">
        <f t="shared" si="39"/>
        <v>0</v>
      </c>
    </row>
    <row r="609" spans="18:22" s="5" customFormat="1" x14ac:dyDescent="0.25">
      <c r="R609" s="61">
        <v>2.65</v>
      </c>
      <c r="S609" s="61">
        <f t="shared" si="36"/>
        <v>65.599999999999994</v>
      </c>
      <c r="T609" s="63" t="str">
        <f t="shared" si="37"/>
        <v>65.6</v>
      </c>
      <c r="U609" s="62">
        <f t="shared" si="38"/>
        <v>1.0468593220159762E-2</v>
      </c>
      <c r="V609" s="62">
        <f t="shared" si="39"/>
        <v>0</v>
      </c>
    </row>
    <row r="610" spans="18:22" s="5" customFormat="1" x14ac:dyDescent="0.25">
      <c r="R610" s="61">
        <v>2.66</v>
      </c>
      <c r="S610" s="61">
        <f t="shared" si="36"/>
        <v>65.61</v>
      </c>
      <c r="T610" s="63" t="str">
        <f t="shared" si="37"/>
        <v>65.61</v>
      </c>
      <c r="U610" s="62">
        <f t="shared" si="38"/>
        <v>1.0194309300954378E-2</v>
      </c>
      <c r="V610" s="62">
        <f t="shared" si="39"/>
        <v>0</v>
      </c>
    </row>
    <row r="611" spans="18:22" s="5" customFormat="1" x14ac:dyDescent="0.25">
      <c r="R611" s="61">
        <v>2.67</v>
      </c>
      <c r="S611" s="61">
        <f t="shared" si="36"/>
        <v>65.62</v>
      </c>
      <c r="T611" s="63" t="str">
        <f t="shared" si="37"/>
        <v>65.62</v>
      </c>
      <c r="U611" s="62">
        <f t="shared" si="38"/>
        <v>9.9262191264443099E-3</v>
      </c>
      <c r="V611" s="62">
        <f t="shared" si="39"/>
        <v>0</v>
      </c>
    </row>
    <row r="612" spans="18:22" s="5" customFormat="1" x14ac:dyDescent="0.25">
      <c r="R612" s="61">
        <v>2.68</v>
      </c>
      <c r="S612" s="61">
        <f t="shared" si="36"/>
        <v>65.63</v>
      </c>
      <c r="T612" s="63" t="str">
        <f t="shared" si="37"/>
        <v>65.63</v>
      </c>
      <c r="U612" s="62">
        <f t="shared" si="38"/>
        <v>9.6642127237579027E-3</v>
      </c>
      <c r="V612" s="62">
        <f t="shared" si="39"/>
        <v>0</v>
      </c>
    </row>
    <row r="613" spans="18:22" s="5" customFormat="1" x14ac:dyDescent="0.25">
      <c r="R613" s="61">
        <v>2.69</v>
      </c>
      <c r="S613" s="61">
        <f t="shared" si="36"/>
        <v>65.64</v>
      </c>
      <c r="T613" s="63" t="str">
        <f t="shared" si="37"/>
        <v>65.64</v>
      </c>
      <c r="U613" s="62">
        <f t="shared" si="38"/>
        <v>9.4081812164980207E-3</v>
      </c>
      <c r="V613" s="62">
        <f t="shared" si="39"/>
        <v>0</v>
      </c>
    </row>
    <row r="614" spans="18:22" s="5" customFormat="1" x14ac:dyDescent="0.25">
      <c r="R614" s="61">
        <v>2.7</v>
      </c>
      <c r="S614" s="61">
        <f t="shared" si="36"/>
        <v>65.66</v>
      </c>
      <c r="T614" s="63" t="str">
        <f t="shared" si="37"/>
        <v>65.66</v>
      </c>
      <c r="U614" s="62">
        <f t="shared" si="38"/>
        <v>9.158016838771061E-3</v>
      </c>
      <c r="V614" s="62">
        <f t="shared" si="39"/>
        <v>0</v>
      </c>
    </row>
    <row r="615" spans="18:22" s="5" customFormat="1" x14ac:dyDescent="0.25">
      <c r="R615" s="61">
        <v>2.71</v>
      </c>
      <c r="S615" s="61">
        <f t="shared" si="36"/>
        <v>65.67</v>
      </c>
      <c r="T615" s="63" t="str">
        <f t="shared" si="37"/>
        <v>65.67</v>
      </c>
      <c r="U615" s="62">
        <f t="shared" si="38"/>
        <v>8.913612948297369E-3</v>
      </c>
      <c r="V615" s="62">
        <f t="shared" si="39"/>
        <v>0</v>
      </c>
    </row>
    <row r="616" spans="18:22" s="5" customFormat="1" x14ac:dyDescent="0.25">
      <c r="R616" s="61">
        <v>2.72</v>
      </c>
      <c r="S616" s="61">
        <f t="shared" si="36"/>
        <v>65.680000000000007</v>
      </c>
      <c r="T616" s="63" t="str">
        <f t="shared" si="37"/>
        <v>65.68</v>
      </c>
      <c r="U616" s="62">
        <f t="shared" si="38"/>
        <v>8.674864038619232E-3</v>
      </c>
      <c r="V616" s="62">
        <f t="shared" si="39"/>
        <v>0</v>
      </c>
    </row>
    <row r="617" spans="18:22" s="5" customFormat="1" x14ac:dyDescent="0.25">
      <c r="R617" s="61">
        <v>2.73</v>
      </c>
      <c r="S617" s="61">
        <f t="shared" si="36"/>
        <v>65.69</v>
      </c>
      <c r="T617" s="63" t="str">
        <f t="shared" si="37"/>
        <v>65.69</v>
      </c>
      <c r="U617" s="62">
        <f t="shared" si="38"/>
        <v>8.4416657504235992E-3</v>
      </c>
      <c r="V617" s="62">
        <f t="shared" si="39"/>
        <v>0</v>
      </c>
    </row>
    <row r="618" spans="18:22" s="5" customFormat="1" x14ac:dyDescent="0.25">
      <c r="R618" s="61">
        <v>2.74</v>
      </c>
      <c r="S618" s="61">
        <f t="shared" si="36"/>
        <v>65.7</v>
      </c>
      <c r="T618" s="63" t="str">
        <f t="shared" si="37"/>
        <v>65.7</v>
      </c>
      <c r="U618" s="62">
        <f t="shared" si="38"/>
        <v>8.2139148819960969E-3</v>
      </c>
      <c r="V618" s="62">
        <f t="shared" si="39"/>
        <v>0</v>
      </c>
    </row>
    <row r="619" spans="18:22" s="5" customFormat="1" x14ac:dyDescent="0.25">
      <c r="R619" s="61">
        <v>2.75</v>
      </c>
      <c r="S619" s="61">
        <f t="shared" si="36"/>
        <v>65.709999999999994</v>
      </c>
      <c r="T619" s="63" t="str">
        <f t="shared" si="37"/>
        <v>65.71</v>
      </c>
      <c r="U619" s="62">
        <f t="shared" si="38"/>
        <v>7.9915093988237682E-3</v>
      </c>
      <c r="V619" s="62">
        <f t="shared" si="39"/>
        <v>0</v>
      </c>
    </row>
    <row r="620" spans="18:22" s="5" customFormat="1" x14ac:dyDescent="0.25">
      <c r="R620" s="61">
        <v>2.76</v>
      </c>
      <c r="S620" s="61">
        <f t="shared" si="36"/>
        <v>65.72</v>
      </c>
      <c r="T620" s="63" t="str">
        <f t="shared" si="37"/>
        <v>65.72</v>
      </c>
      <c r="U620" s="62">
        <f t="shared" si="38"/>
        <v>7.7743484423634076E-3</v>
      </c>
      <c r="V620" s="62">
        <f t="shared" si="39"/>
        <v>0</v>
      </c>
    </row>
    <row r="621" spans="18:22" s="5" customFormat="1" x14ac:dyDescent="0.25">
      <c r="R621" s="61">
        <v>2.77</v>
      </c>
      <c r="S621" s="61">
        <f t="shared" si="36"/>
        <v>65.739999999999995</v>
      </c>
      <c r="T621" s="63" t="str">
        <f t="shared" si="37"/>
        <v>65.74</v>
      </c>
      <c r="U621" s="62">
        <f t="shared" si="38"/>
        <v>7.5623323379930404E-3</v>
      </c>
      <c r="V621" s="62">
        <f t="shared" si="39"/>
        <v>0</v>
      </c>
    </row>
    <row r="622" spans="18:22" s="5" customFormat="1" x14ac:dyDescent="0.25">
      <c r="R622" s="61">
        <v>2.78</v>
      </c>
      <c r="S622" s="61">
        <f t="shared" si="36"/>
        <v>65.75</v>
      </c>
      <c r="T622" s="63" t="str">
        <f t="shared" si="37"/>
        <v>65.75</v>
      </c>
      <c r="U622" s="62">
        <f t="shared" si="38"/>
        <v>7.3553626021639271E-3</v>
      </c>
      <c r="V622" s="62">
        <f t="shared" si="39"/>
        <v>0</v>
      </c>
    </row>
    <row r="623" spans="18:22" s="5" customFormat="1" x14ac:dyDescent="0.25">
      <c r="R623" s="61">
        <v>2.79</v>
      </c>
      <c r="S623" s="61">
        <f t="shared" si="36"/>
        <v>65.760000000000005</v>
      </c>
      <c r="T623" s="63" t="str">
        <f t="shared" si="37"/>
        <v>65.76</v>
      </c>
      <c r="U623" s="62">
        <f t="shared" si="38"/>
        <v>7.1533419487703866E-3</v>
      </c>
      <c r="V623" s="62">
        <f t="shared" si="39"/>
        <v>0</v>
      </c>
    </row>
    <row r="624" spans="18:22" s="5" customFormat="1" x14ac:dyDescent="0.25">
      <c r="R624" s="61">
        <v>2.8</v>
      </c>
      <c r="S624" s="61">
        <f t="shared" si="36"/>
        <v>65.77</v>
      </c>
      <c r="T624" s="63" t="str">
        <f t="shared" si="37"/>
        <v>65.77</v>
      </c>
      <c r="U624" s="62">
        <f t="shared" si="38"/>
        <v>6.9561742947553554E-3</v>
      </c>
      <c r="V624" s="62">
        <f t="shared" si="39"/>
        <v>0</v>
      </c>
    </row>
    <row r="625" spans="18:22" s="5" customFormat="1" x14ac:dyDescent="0.25">
      <c r="R625" s="61">
        <v>2.81</v>
      </c>
      <c r="S625" s="61">
        <f t="shared" si="36"/>
        <v>65.78</v>
      </c>
      <c r="T625" s="63" t="str">
        <f t="shared" si="37"/>
        <v>65.78</v>
      </c>
      <c r="U625" s="62">
        <f t="shared" si="38"/>
        <v>6.7637647649688741E-3</v>
      </c>
      <c r="V625" s="62">
        <f t="shared" si="39"/>
        <v>0</v>
      </c>
    </row>
    <row r="626" spans="18:22" s="5" customFormat="1" x14ac:dyDescent="0.25">
      <c r="R626" s="61">
        <v>2.82</v>
      </c>
      <c r="S626" s="61">
        <f t="shared" si="36"/>
        <v>65.790000000000006</v>
      </c>
      <c r="T626" s="63" t="str">
        <f t="shared" si="37"/>
        <v>65.79</v>
      </c>
      <c r="U626" s="62">
        <f t="shared" si="38"/>
        <v>6.5760196962975437E-3</v>
      </c>
      <c r="V626" s="62">
        <f t="shared" si="39"/>
        <v>0</v>
      </c>
    </row>
    <row r="627" spans="18:22" s="5" customFormat="1" x14ac:dyDescent="0.25">
      <c r="R627" s="61">
        <v>2.83</v>
      </c>
      <c r="S627" s="61">
        <f t="shared" si="36"/>
        <v>65.8</v>
      </c>
      <c r="T627" s="63" t="str">
        <f t="shared" si="37"/>
        <v>65.8</v>
      </c>
      <c r="U627" s="62">
        <f t="shared" si="38"/>
        <v>6.3928466410822175E-3</v>
      </c>
      <c r="V627" s="62">
        <f t="shared" si="39"/>
        <v>0</v>
      </c>
    </row>
    <row r="628" spans="18:22" s="5" customFormat="1" x14ac:dyDescent="0.25">
      <c r="R628" s="61">
        <v>2.84</v>
      </c>
      <c r="S628" s="61">
        <f t="shared" si="36"/>
        <v>65.81</v>
      </c>
      <c r="T628" s="63" t="str">
        <f t="shared" si="37"/>
        <v>65.81</v>
      </c>
      <c r="U628" s="62">
        <f t="shared" si="38"/>
        <v>6.2141543698419673E-3</v>
      </c>
      <c r="V628" s="62">
        <f t="shared" si="39"/>
        <v>0</v>
      </c>
    </row>
    <row r="629" spans="18:22" s="5" customFormat="1" x14ac:dyDescent="0.25">
      <c r="R629" s="61">
        <v>2.85</v>
      </c>
      <c r="S629" s="61">
        <f t="shared" si="36"/>
        <v>65.83</v>
      </c>
      <c r="T629" s="63" t="str">
        <f t="shared" si="37"/>
        <v>65.83</v>
      </c>
      <c r="U629" s="62">
        <f t="shared" si="38"/>
        <v>6.0398528733216217E-3</v>
      </c>
      <c r="V629" s="62">
        <f t="shared" si="39"/>
        <v>0</v>
      </c>
    </row>
    <row r="630" spans="18:22" s="5" customFormat="1" x14ac:dyDescent="0.25">
      <c r="R630" s="61">
        <v>2.86</v>
      </c>
      <c r="S630" s="61">
        <f t="shared" si="36"/>
        <v>65.84</v>
      </c>
      <c r="T630" s="63" t="str">
        <f t="shared" si="37"/>
        <v>65.84</v>
      </c>
      <c r="U630" s="62">
        <f t="shared" si="38"/>
        <v>5.8698533638807905E-3</v>
      </c>
      <c r="V630" s="62">
        <f t="shared" si="39"/>
        <v>0</v>
      </c>
    </row>
    <row r="631" spans="18:22" s="5" customFormat="1" x14ac:dyDescent="0.25">
      <c r="R631" s="61">
        <v>2.87</v>
      </c>
      <c r="S631" s="61">
        <f t="shared" si="36"/>
        <v>65.849999999999994</v>
      </c>
      <c r="T631" s="63" t="str">
        <f t="shared" si="37"/>
        <v>65.85</v>
      </c>
      <c r="U631" s="62">
        <f t="shared" si="38"/>
        <v>5.7040682762417401E-3</v>
      </c>
      <c r="V631" s="62">
        <f t="shared" si="39"/>
        <v>0</v>
      </c>
    </row>
    <row r="632" spans="18:22" s="5" customFormat="1" x14ac:dyDescent="0.25">
      <c r="R632" s="61">
        <v>2.88</v>
      </c>
      <c r="S632" s="61">
        <f t="shared" si="36"/>
        <v>65.86</v>
      </c>
      <c r="T632" s="63" t="str">
        <f t="shared" si="37"/>
        <v>65.86</v>
      </c>
      <c r="U632" s="62">
        <f t="shared" si="38"/>
        <v>5.5424112676138578E-3</v>
      </c>
      <c r="V632" s="62">
        <f t="shared" si="39"/>
        <v>0</v>
      </c>
    </row>
    <row r="633" spans="18:22" s="5" customFormat="1" x14ac:dyDescent="0.25">
      <c r="R633" s="61">
        <v>2.89</v>
      </c>
      <c r="S633" s="61">
        <f t="shared" si="36"/>
        <v>65.87</v>
      </c>
      <c r="T633" s="63" t="str">
        <f t="shared" si="37"/>
        <v>65.87</v>
      </c>
      <c r="U633" s="62">
        <f t="shared" si="38"/>
        <v>5.3847972172119682E-3</v>
      </c>
      <c r="V633" s="62">
        <f t="shared" si="39"/>
        <v>0</v>
      </c>
    </row>
    <row r="634" spans="18:22" s="5" customFormat="1" x14ac:dyDescent="0.25">
      <c r="R634" s="61">
        <v>2.9</v>
      </c>
      <c r="S634" s="61">
        <f t="shared" si="36"/>
        <v>65.88</v>
      </c>
      <c r="T634" s="63" t="str">
        <f t="shared" si="37"/>
        <v>65.88</v>
      </c>
      <c r="U634" s="62">
        <f t="shared" si="38"/>
        <v>5.2311422251861027E-3</v>
      </c>
      <c r="V634" s="62">
        <f t="shared" si="39"/>
        <v>0</v>
      </c>
    </row>
    <row r="635" spans="18:22" s="5" customFormat="1" x14ac:dyDescent="0.25">
      <c r="R635" s="61">
        <v>2.91</v>
      </c>
      <c r="S635" s="61">
        <f t="shared" si="36"/>
        <v>65.89</v>
      </c>
      <c r="T635" s="63" t="str">
        <f t="shared" si="37"/>
        <v>65.89</v>
      </c>
      <c r="U635" s="62">
        <f t="shared" si="38"/>
        <v>5.0813636109798893E-3</v>
      </c>
      <c r="V635" s="62">
        <f t="shared" si="39"/>
        <v>0</v>
      </c>
    </row>
    <row r="636" spans="18:22" s="5" customFormat="1" x14ac:dyDescent="0.25">
      <c r="R636" s="61">
        <v>2.92</v>
      </c>
      <c r="S636" s="61">
        <f t="shared" si="36"/>
        <v>65.91</v>
      </c>
      <c r="T636" s="63" t="str">
        <f t="shared" si="37"/>
        <v>65.91</v>
      </c>
      <c r="U636" s="62">
        <f t="shared" si="38"/>
        <v>4.9353799111348804E-3</v>
      </c>
      <c r="V636" s="62">
        <f t="shared" si="39"/>
        <v>0</v>
      </c>
    </row>
    <row r="637" spans="18:22" s="5" customFormat="1" x14ac:dyDescent="0.25">
      <c r="R637" s="61">
        <v>2.93</v>
      </c>
      <c r="S637" s="61">
        <f t="shared" si="36"/>
        <v>65.92</v>
      </c>
      <c r="T637" s="63" t="str">
        <f t="shared" si="37"/>
        <v>65.92</v>
      </c>
      <c r="U637" s="62">
        <f t="shared" si="38"/>
        <v>4.7931108765578087E-3</v>
      </c>
      <c r="V637" s="62">
        <f t="shared" si="39"/>
        <v>0</v>
      </c>
    </row>
    <row r="638" spans="18:22" s="5" customFormat="1" x14ac:dyDescent="0.25">
      <c r="R638" s="61">
        <v>2.94</v>
      </c>
      <c r="S638" s="61">
        <f t="shared" si="36"/>
        <v>65.930000000000007</v>
      </c>
      <c r="T638" s="63" t="str">
        <f t="shared" si="37"/>
        <v>65.93</v>
      </c>
      <c r="U638" s="62">
        <f t="shared" si="38"/>
        <v>4.654477469267968E-3</v>
      </c>
      <c r="V638" s="62">
        <f t="shared" si="39"/>
        <v>0</v>
      </c>
    </row>
    <row r="639" spans="18:22" s="5" customFormat="1" x14ac:dyDescent="0.25">
      <c r="R639" s="61">
        <v>2.95</v>
      </c>
      <c r="S639" s="61">
        <f t="shared" si="36"/>
        <v>65.94</v>
      </c>
      <c r="T639" s="63" t="str">
        <f t="shared" si="37"/>
        <v>65.94</v>
      </c>
      <c r="U639" s="62">
        <f t="shared" si="38"/>
        <v>4.519401858641285E-3</v>
      </c>
      <c r="V639" s="62">
        <f t="shared" si="39"/>
        <v>0</v>
      </c>
    </row>
    <row r="640" spans="18:22" s="5" customFormat="1" x14ac:dyDescent="0.25">
      <c r="R640" s="61">
        <v>2.96</v>
      </c>
      <c r="S640" s="61">
        <f t="shared" si="36"/>
        <v>65.95</v>
      </c>
      <c r="T640" s="63" t="str">
        <f t="shared" si="37"/>
        <v>65.95</v>
      </c>
      <c r="U640" s="62">
        <f t="shared" si="38"/>
        <v>4.38780741716812E-3</v>
      </c>
      <c r="V640" s="62">
        <f t="shared" si="39"/>
        <v>0</v>
      </c>
    </row>
    <row r="641" spans="18:22" s="5" customFormat="1" x14ac:dyDescent="0.25">
      <c r="R641" s="61">
        <v>2.97</v>
      </c>
      <c r="S641" s="61">
        <f t="shared" si="36"/>
        <v>65.959999999999994</v>
      </c>
      <c r="T641" s="63" t="str">
        <f t="shared" si="37"/>
        <v>65.96</v>
      </c>
      <c r="U641" s="62">
        <f t="shared" si="38"/>
        <v>4.2596187157411119E-3</v>
      </c>
      <c r="V641" s="62">
        <f t="shared" si="39"/>
        <v>0</v>
      </c>
    </row>
    <row r="642" spans="18:22" s="5" customFormat="1" x14ac:dyDescent="0.25">
      <c r="R642" s="61">
        <v>2.98</v>
      </c>
      <c r="S642" s="61">
        <f t="shared" si="36"/>
        <v>65.97</v>
      </c>
      <c r="T642" s="63" t="str">
        <f t="shared" si="37"/>
        <v>65.97</v>
      </c>
      <c r="U642" s="62">
        <f t="shared" si="38"/>
        <v>4.1347615184896902E-3</v>
      </c>
      <c r="V642" s="62">
        <f t="shared" si="39"/>
        <v>0</v>
      </c>
    </row>
    <row r="643" spans="18:22" s="5" customFormat="1" x14ac:dyDescent="0.25">
      <c r="R643" s="61">
        <v>2.99</v>
      </c>
      <c r="S643" s="61">
        <f t="shared" si="36"/>
        <v>65.989999999999995</v>
      </c>
      <c r="T643" s="63" t="str">
        <f t="shared" si="37"/>
        <v>65.99</v>
      </c>
      <c r="U643" s="62">
        <f t="shared" si="38"/>
        <v>4.013162777177318E-3</v>
      </c>
      <c r="V643" s="62">
        <f t="shared" si="39"/>
        <v>0</v>
      </c>
    </row>
    <row r="644" spans="18:22" s="5" customFormat="1" x14ac:dyDescent="0.25">
      <c r="R644" s="61">
        <v>3</v>
      </c>
      <c r="S644" s="61">
        <f t="shared" si="36"/>
        <v>66</v>
      </c>
      <c r="T644" s="63" t="str">
        <f t="shared" si="37"/>
        <v>66</v>
      </c>
      <c r="U644" s="62">
        <f t="shared" si="38"/>
        <v>3.8947506251777587E-3</v>
      </c>
      <c r="V644" s="62">
        <f t="shared" si="39"/>
        <v>0</v>
      </c>
    </row>
    <row r="645" spans="18:22" s="5" customFormat="1" x14ac:dyDescent="0.25">
      <c r="R645" s="61">
        <v>3.01</v>
      </c>
      <c r="S645" s="61">
        <f t="shared" si="36"/>
        <v>66.010000000000005</v>
      </c>
      <c r="T645" s="63" t="str">
        <f t="shared" si="37"/>
        <v>66.01</v>
      </c>
      <c r="U645" s="62">
        <f t="shared" si="38"/>
        <v>3.7794543710460695E-3</v>
      </c>
      <c r="V645" s="62">
        <f t="shared" si="39"/>
        <v>0</v>
      </c>
    </row>
    <row r="646" spans="18:22" s="5" customFormat="1" x14ac:dyDescent="0.25">
      <c r="R646" s="61">
        <v>3.02</v>
      </c>
      <c r="S646" s="61">
        <f t="shared" si="36"/>
        <v>66.02</v>
      </c>
      <c r="T646" s="63" t="str">
        <f t="shared" si="37"/>
        <v>66.02</v>
      </c>
      <c r="U646" s="62">
        <f t="shared" si="38"/>
        <v>3.6672044917001735E-3</v>
      </c>
      <c r="V646" s="62">
        <f t="shared" si="39"/>
        <v>0</v>
      </c>
    </row>
    <row r="647" spans="18:22" s="5" customFormat="1" x14ac:dyDescent="0.25">
      <c r="R647" s="61">
        <v>3.03</v>
      </c>
      <c r="S647" s="61">
        <f t="shared" si="36"/>
        <v>66.03</v>
      </c>
      <c r="T647" s="63" t="str">
        <f t="shared" si="37"/>
        <v>66.03</v>
      </c>
      <c r="U647" s="62">
        <f t="shared" si="38"/>
        <v>3.5579326252284937E-3</v>
      </c>
      <c r="V647" s="62">
        <f t="shared" si="39"/>
        <v>0</v>
      </c>
    </row>
    <row r="648" spans="18:22" s="5" customFormat="1" x14ac:dyDescent="0.25">
      <c r="R648" s="61">
        <v>3.04</v>
      </c>
      <c r="S648" s="61">
        <f t="shared" si="36"/>
        <v>66.040000000000006</v>
      </c>
      <c r="T648" s="63" t="str">
        <f t="shared" si="37"/>
        <v>66.04</v>
      </c>
      <c r="U648" s="62">
        <f t="shared" si="38"/>
        <v>3.4515715633389155E-3</v>
      </c>
      <c r="V648" s="62">
        <f t="shared" si="39"/>
        <v>0</v>
      </c>
    </row>
    <row r="649" spans="18:22" s="5" customFormat="1" x14ac:dyDescent="0.25">
      <c r="R649" s="61">
        <v>3.05</v>
      </c>
      <c r="S649" s="61">
        <f t="shared" si="36"/>
        <v>66.05</v>
      </c>
      <c r="T649" s="63" t="str">
        <f t="shared" si="37"/>
        <v>66.05</v>
      </c>
      <c r="U649" s="62">
        <f t="shared" si="38"/>
        <v>3.3480552434642886E-3</v>
      </c>
      <c r="V649" s="62">
        <f t="shared" si="39"/>
        <v>0</v>
      </c>
    </row>
    <row r="650" spans="18:22" s="5" customFormat="1" x14ac:dyDescent="0.25">
      <c r="R650" s="61">
        <v>3.06</v>
      </c>
      <c r="S650" s="61">
        <f t="shared" si="36"/>
        <v>66.069999999999993</v>
      </c>
      <c r="T650" s="63" t="str">
        <f t="shared" si="37"/>
        <v>66.07</v>
      </c>
      <c r="U650" s="62">
        <f t="shared" si="38"/>
        <v>3.2473187405392652E-3</v>
      </c>
      <c r="V650" s="62">
        <f t="shared" si="39"/>
        <v>0</v>
      </c>
    </row>
    <row r="651" spans="18:22" s="5" customFormat="1" x14ac:dyDescent="0.25">
      <c r="R651" s="61">
        <v>3.07</v>
      </c>
      <c r="S651" s="61">
        <f t="shared" si="36"/>
        <v>66.08</v>
      </c>
      <c r="T651" s="63" t="str">
        <f t="shared" si="37"/>
        <v>66.08</v>
      </c>
      <c r="U651" s="62">
        <f t="shared" si="38"/>
        <v>3.1492982584632703E-3</v>
      </c>
      <c r="V651" s="62">
        <f t="shared" si="39"/>
        <v>0</v>
      </c>
    </row>
    <row r="652" spans="18:22" s="5" customFormat="1" x14ac:dyDescent="0.25">
      <c r="R652" s="61">
        <v>3.08</v>
      </c>
      <c r="S652" s="61">
        <f t="shared" si="36"/>
        <v>66.09</v>
      </c>
      <c r="T652" s="63" t="str">
        <f t="shared" si="37"/>
        <v>66.09</v>
      </c>
      <c r="U652" s="62">
        <f t="shared" si="38"/>
        <v>3.0539311212639296E-3</v>
      </c>
      <c r="V652" s="62">
        <f t="shared" si="39"/>
        <v>0</v>
      </c>
    </row>
    <row r="653" spans="18:22" s="5" customFormat="1" x14ac:dyDescent="0.25">
      <c r="R653" s="61">
        <v>3.09</v>
      </c>
      <c r="S653" s="61">
        <f t="shared" si="36"/>
        <v>66.099999999999994</v>
      </c>
      <c r="T653" s="63" t="str">
        <f t="shared" si="37"/>
        <v>66.1</v>
      </c>
      <c r="U653" s="62">
        <f t="shared" si="38"/>
        <v>2.9611557639753184E-3</v>
      </c>
      <c r="V653" s="62">
        <f t="shared" si="39"/>
        <v>0</v>
      </c>
    </row>
    <row r="654" spans="18:22" s="5" customFormat="1" x14ac:dyDescent="0.25">
      <c r="R654" s="61">
        <v>3.1</v>
      </c>
      <c r="S654" s="61">
        <f t="shared" si="36"/>
        <v>66.11</v>
      </c>
      <c r="T654" s="63" t="str">
        <f t="shared" si="37"/>
        <v>66.11</v>
      </c>
      <c r="U654" s="62">
        <f t="shared" si="38"/>
        <v>2.8709117232449291E-3</v>
      </c>
      <c r="V654" s="62">
        <f t="shared" si="39"/>
        <v>0</v>
      </c>
    </row>
    <row r="655" spans="18:22" s="5" customFormat="1" x14ac:dyDescent="0.25">
      <c r="R655" s="61">
        <v>3.11</v>
      </c>
      <c r="S655" s="61">
        <f t="shared" si="36"/>
        <v>66.12</v>
      </c>
      <c r="T655" s="63" t="str">
        <f t="shared" si="37"/>
        <v>66.12</v>
      </c>
      <c r="U655" s="62">
        <f t="shared" si="38"/>
        <v>0</v>
      </c>
      <c r="V655" s="62">
        <f t="shared" si="39"/>
        <v>2.7831396276831967E-3</v>
      </c>
    </row>
    <row r="656" spans="18:22" s="5" customFormat="1" x14ac:dyDescent="0.25">
      <c r="R656" s="61">
        <v>3.12</v>
      </c>
      <c r="S656" s="61">
        <f t="shared" si="36"/>
        <v>66.13</v>
      </c>
      <c r="T656" s="63" t="str">
        <f t="shared" si="37"/>
        <v>66.13</v>
      </c>
      <c r="U656" s="62">
        <f t="shared" si="38"/>
        <v>0</v>
      </c>
      <c r="V656" s="62">
        <f t="shared" si="39"/>
        <v>2.6977811879690095E-3</v>
      </c>
    </row>
    <row r="657" spans="18:22" s="5" customFormat="1" x14ac:dyDescent="0.25">
      <c r="R657" s="61">
        <v>3.13</v>
      </c>
      <c r="S657" s="61">
        <f t="shared" si="36"/>
        <v>66.14</v>
      </c>
      <c r="T657" s="63" t="str">
        <f t="shared" si="37"/>
        <v>66.14</v>
      </c>
      <c r="U657" s="62">
        <f t="shared" si="38"/>
        <v>0</v>
      </c>
      <c r="V657" s="62">
        <f t="shared" si="39"/>
        <v>2.6147791867246399E-3</v>
      </c>
    </row>
    <row r="658" spans="18:22" s="5" customFormat="1" x14ac:dyDescent="0.25">
      <c r="R658" s="61">
        <v>3.14</v>
      </c>
      <c r="S658" s="61">
        <f t="shared" si="36"/>
        <v>66.16</v>
      </c>
      <c r="T658" s="63" t="str">
        <f t="shared" si="37"/>
        <v>66.16</v>
      </c>
      <c r="U658" s="62">
        <f t="shared" si="38"/>
        <v>0</v>
      </c>
      <c r="V658" s="62">
        <f t="shared" si="39"/>
        <v>2.5340774681729184E-3</v>
      </c>
    </row>
    <row r="659" spans="18:22" s="5" customFormat="1" x14ac:dyDescent="0.25">
      <c r="R659" s="61">
        <v>3.15</v>
      </c>
      <c r="S659" s="61">
        <f t="shared" si="36"/>
        <v>66.17</v>
      </c>
      <c r="T659" s="63" t="str">
        <f t="shared" si="37"/>
        <v>66.17</v>
      </c>
      <c r="U659" s="62">
        <f t="shared" si="38"/>
        <v>0</v>
      </c>
      <c r="V659" s="62">
        <f t="shared" si="39"/>
        <v>2.4556209275896526E-3</v>
      </c>
    </row>
    <row r="660" spans="18:22" s="5" customFormat="1" x14ac:dyDescent="0.25">
      <c r="R660" s="61">
        <v>3.16</v>
      </c>
      <c r="S660" s="61">
        <f t="shared" si="36"/>
        <v>66.180000000000007</v>
      </c>
      <c r="T660" s="63" t="str">
        <f t="shared" si="37"/>
        <v>66.18</v>
      </c>
      <c r="U660" s="62">
        <f t="shared" si="38"/>
        <v>0</v>
      </c>
      <c r="V660" s="62">
        <f t="shared" si="39"/>
        <v>2.3793555005636427E-3</v>
      </c>
    </row>
    <row r="661" spans="18:22" s="5" customFormat="1" x14ac:dyDescent="0.25">
      <c r="R661" s="61">
        <v>3.17</v>
      </c>
      <c r="S661" s="61">
        <f t="shared" si="36"/>
        <v>66.19</v>
      </c>
      <c r="T661" s="63" t="str">
        <f t="shared" si="37"/>
        <v>66.19</v>
      </c>
      <c r="U661" s="62">
        <f t="shared" si="38"/>
        <v>0</v>
      </c>
      <c r="V661" s="62">
        <f t="shared" si="39"/>
        <v>2.3052281520767074E-3</v>
      </c>
    </row>
    <row r="662" spans="18:22" s="5" customFormat="1" x14ac:dyDescent="0.25">
      <c r="R662" s="61">
        <v>3.18</v>
      </c>
      <c r="S662" s="61">
        <f t="shared" si="36"/>
        <v>66.2</v>
      </c>
      <c r="T662" s="63" t="str">
        <f t="shared" si="37"/>
        <v>66.2</v>
      </c>
      <c r="U662" s="62">
        <f t="shared" si="38"/>
        <v>0</v>
      </c>
      <c r="V662" s="62">
        <f t="shared" si="39"/>
        <v>2.2331868654156353E-3</v>
      </c>
    </row>
    <row r="663" spans="18:22" s="5" customFormat="1" x14ac:dyDescent="0.25">
      <c r="R663" s="61">
        <v>3.19</v>
      </c>
      <c r="S663" s="61">
        <f t="shared" si="36"/>
        <v>66.209999999999994</v>
      </c>
      <c r="T663" s="63" t="str">
        <f t="shared" si="37"/>
        <v>66.21</v>
      </c>
      <c r="U663" s="62">
        <f t="shared" si="38"/>
        <v>0</v>
      </c>
      <c r="V663" s="62">
        <f t="shared" si="39"/>
        <v>2.1631806309279286E-3</v>
      </c>
    </row>
    <row r="664" spans="18:22" s="5" customFormat="1" x14ac:dyDescent="0.25">
      <c r="R664" s="61">
        <v>3.2</v>
      </c>
      <c r="S664" s="61">
        <f>ROUND(R664*$E$4/SQRT($E$6)+$E$5,2)</f>
        <v>66.22</v>
      </c>
      <c r="T664" s="63" t="str">
        <f>CONCATENATE(S664)</f>
        <v>66.22</v>
      </c>
      <c r="U664" s="62">
        <f t="shared" si="38"/>
        <v>0</v>
      </c>
      <c r="V664" s="62">
        <f t="shared" si="39"/>
        <v>2.0951594346327543E-3</v>
      </c>
    </row>
    <row r="665" spans="18:22" s="5" customFormat="1" x14ac:dyDescent="0.25">
      <c r="R665" s="61"/>
      <c r="S665" s="61"/>
      <c r="T665" s="59"/>
    </row>
    <row r="666" spans="18:22" s="5" customFormat="1" x14ac:dyDescent="0.25">
      <c r="R666" s="61"/>
      <c r="S666" s="61"/>
      <c r="T666" s="59"/>
    </row>
    <row r="667" spans="18:22" s="5" customFormat="1" x14ac:dyDescent="0.25">
      <c r="R667" s="61"/>
      <c r="S667" s="61"/>
      <c r="T667" s="59"/>
    </row>
    <row r="668" spans="18:22" s="5" customFormat="1" x14ac:dyDescent="0.25">
      <c r="R668" s="61"/>
      <c r="S668" s="61"/>
      <c r="T668" s="59"/>
    </row>
    <row r="669" spans="18:22" s="5" customFormat="1" x14ac:dyDescent="0.25">
      <c r="R669" s="61"/>
      <c r="S669" s="61"/>
      <c r="T669" s="5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669"/>
  <sheetViews>
    <sheetView workbookViewId="0">
      <selection activeCell="K15" sqref="K15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4.6640625" style="1" customWidth="1"/>
    <col min="5" max="5" width="9.109375" style="1"/>
    <col min="6" max="6" width="23.5546875" style="1" customWidth="1"/>
    <col min="7" max="7" width="9.109375" style="1"/>
    <col min="8" max="8" width="2.109375" style="1" bestFit="1" customWidth="1"/>
    <col min="9" max="9" width="25.109375" style="1" bestFit="1" customWidth="1"/>
    <col min="10" max="10" width="7.44140625" style="1" customWidth="1"/>
    <col min="11" max="20" width="9.109375" style="1"/>
    <col min="21" max="21" width="1.88671875" style="1" customWidth="1"/>
    <col min="22" max="24" width="1.33203125" style="9" customWidth="1"/>
    <col min="25" max="26" width="1.33203125" style="1" customWidth="1"/>
    <col min="27" max="16384" width="9.109375" style="1"/>
  </cols>
  <sheetData>
    <row r="1" spans="2:27" ht="13.8" thickBot="1" x14ac:dyDescent="0.3"/>
    <row r="2" spans="2:27" ht="21" x14ac:dyDescent="0.4">
      <c r="B2" s="58" t="s">
        <v>21</v>
      </c>
      <c r="C2" s="57"/>
      <c r="D2" s="17"/>
      <c r="E2" s="17"/>
      <c r="F2" s="56"/>
      <c r="G2" s="55"/>
      <c r="H2" s="12"/>
      <c r="I2" s="12"/>
      <c r="J2" s="54"/>
      <c r="K2" s="53"/>
      <c r="L2" s="53"/>
      <c r="M2" s="53"/>
      <c r="N2" s="53"/>
      <c r="O2" s="53"/>
      <c r="P2" s="53"/>
      <c r="Q2" s="53"/>
      <c r="R2" s="53"/>
      <c r="S2" s="53"/>
      <c r="AA2" s="21"/>
    </row>
    <row r="3" spans="2:27" x14ac:dyDescent="0.25">
      <c r="B3" s="52"/>
      <c r="C3" s="50"/>
      <c r="D3" s="7"/>
      <c r="E3" s="7"/>
      <c r="F3" s="51"/>
      <c r="G3" s="50"/>
      <c r="H3" s="7"/>
      <c r="I3" s="7"/>
      <c r="J3" s="49"/>
      <c r="K3" s="48"/>
      <c r="L3" s="48"/>
      <c r="M3" s="48"/>
      <c r="N3" s="48"/>
      <c r="O3" s="48"/>
      <c r="P3" s="48"/>
      <c r="Q3" s="48"/>
      <c r="R3" s="48"/>
      <c r="S3" s="48"/>
    </row>
    <row r="4" spans="2:27" x14ac:dyDescent="0.25">
      <c r="B4" s="14" t="s">
        <v>20</v>
      </c>
      <c r="C4" s="4">
        <v>2.2999999999999998</v>
      </c>
      <c r="D4" s="7"/>
      <c r="E4" s="7"/>
      <c r="F4" s="7"/>
      <c r="G4" s="7"/>
      <c r="H4" s="7"/>
      <c r="I4" s="7"/>
      <c r="J4" s="39"/>
      <c r="K4" s="47"/>
      <c r="L4" s="47"/>
      <c r="M4" s="47"/>
      <c r="N4" s="47"/>
      <c r="O4" s="47"/>
      <c r="P4" s="47"/>
      <c r="Q4" s="47"/>
      <c r="R4" s="47"/>
      <c r="S4" s="47"/>
    </row>
    <row r="5" spans="2:27" x14ac:dyDescent="0.25">
      <c r="B5" s="14" t="s">
        <v>19</v>
      </c>
      <c r="C5" s="4">
        <v>8.6</v>
      </c>
      <c r="D5" s="7"/>
      <c r="E5" s="7"/>
      <c r="F5" s="46"/>
      <c r="G5" s="44"/>
      <c r="H5" s="7"/>
      <c r="I5" s="7"/>
      <c r="J5" s="15"/>
    </row>
    <row r="6" spans="2:27" ht="13.8" thickBot="1" x14ac:dyDescent="0.3">
      <c r="B6" s="14" t="s">
        <v>18</v>
      </c>
      <c r="C6" s="4">
        <v>60</v>
      </c>
      <c r="D6" s="7"/>
      <c r="E6" s="7"/>
      <c r="F6" s="45" t="s">
        <v>17</v>
      </c>
      <c r="G6" s="44"/>
      <c r="H6" s="7"/>
      <c r="I6" s="3" t="s">
        <v>16</v>
      </c>
      <c r="J6" s="15"/>
    </row>
    <row r="7" spans="2:27" ht="13.8" thickBot="1" x14ac:dyDescent="0.3">
      <c r="B7" s="14" t="s">
        <v>15</v>
      </c>
      <c r="C7" s="43">
        <v>0.99</v>
      </c>
      <c r="D7" s="36" t="s">
        <v>9</v>
      </c>
      <c r="E7" s="35">
        <f>IF(C6&gt;29,C5-C13,C5-C11)</f>
        <v>7.8351622936922913</v>
      </c>
      <c r="F7" s="34" t="s">
        <v>8</v>
      </c>
      <c r="G7" s="33">
        <f>IF(C6&gt;29,C5+C13,C5+C11)</f>
        <v>9.3648377063077088</v>
      </c>
      <c r="H7" s="32" t="s">
        <v>7</v>
      </c>
      <c r="I7" s="31" t="str">
        <f>IF(C6&gt;29,C5&amp;" +/- "&amp;ROUND(C13,3),C5&amp;" +/- "&amp;ROUND(C11,3))</f>
        <v>8.6 +/- 0.765</v>
      </c>
      <c r="J7" s="15"/>
      <c r="K7" s="19" t="s">
        <v>241</v>
      </c>
      <c r="L7" s="19"/>
      <c r="M7" s="19"/>
      <c r="N7" s="19"/>
      <c r="O7" s="19"/>
      <c r="P7" s="19"/>
    </row>
    <row r="8" spans="2:27" hidden="1" x14ac:dyDescent="0.25">
      <c r="B8" s="30" t="s">
        <v>14</v>
      </c>
      <c r="C8" s="29">
        <f>C4/SQRT(C6)</f>
        <v>0.29692872320923525</v>
      </c>
      <c r="D8" s="7"/>
      <c r="E8" s="7"/>
      <c r="F8" s="29"/>
      <c r="G8" s="42"/>
      <c r="H8" s="7"/>
      <c r="I8" s="7"/>
      <c r="J8" s="39"/>
      <c r="K8" s="19"/>
      <c r="L8" s="19"/>
      <c r="M8" s="19"/>
      <c r="N8" s="19"/>
      <c r="O8" s="19"/>
      <c r="P8" s="19"/>
      <c r="Q8" s="41"/>
      <c r="R8" s="41"/>
      <c r="S8" s="41"/>
    </row>
    <row r="9" spans="2:27" hidden="1" x14ac:dyDescent="0.25">
      <c r="B9" s="30" t="s">
        <v>13</v>
      </c>
      <c r="C9" s="29">
        <f>C6-1</f>
        <v>59</v>
      </c>
      <c r="D9" s="7"/>
      <c r="E9" s="7"/>
      <c r="F9" s="29"/>
      <c r="G9" s="29"/>
      <c r="H9" s="7"/>
      <c r="I9" s="7"/>
      <c r="J9" s="39"/>
      <c r="K9" s="19"/>
      <c r="L9" s="19"/>
      <c r="M9" s="19"/>
      <c r="N9" s="19"/>
      <c r="O9" s="19"/>
      <c r="P9" s="19"/>
      <c r="Q9" s="38"/>
      <c r="R9" s="38"/>
      <c r="S9" s="38"/>
    </row>
    <row r="10" spans="2:27" hidden="1" x14ac:dyDescent="0.25">
      <c r="B10" s="40" t="s">
        <v>12</v>
      </c>
      <c r="C10" s="29">
        <f>TINV(1-C7,C9)</f>
        <v>2.6617587521629682</v>
      </c>
      <c r="D10" s="7"/>
      <c r="E10" s="7"/>
      <c r="F10" s="29"/>
      <c r="G10" s="29"/>
      <c r="H10" s="7"/>
      <c r="I10" s="7"/>
      <c r="J10" s="39"/>
      <c r="K10" s="19"/>
      <c r="L10" s="19"/>
      <c r="M10" s="19"/>
      <c r="N10" s="19"/>
      <c r="O10" s="19"/>
      <c r="P10" s="19"/>
      <c r="Q10" s="38"/>
      <c r="R10" s="38"/>
      <c r="S10" s="38"/>
    </row>
    <row r="11" spans="2:27" hidden="1" x14ac:dyDescent="0.25">
      <c r="B11" s="28" t="s">
        <v>5</v>
      </c>
      <c r="C11" s="27">
        <f>C10*C8</f>
        <v>0.79035262777075743</v>
      </c>
      <c r="D11" s="7"/>
      <c r="E11" s="7"/>
      <c r="F11" s="29"/>
      <c r="G11" s="29"/>
      <c r="H11" s="7"/>
      <c r="I11" s="7"/>
      <c r="J11" s="39"/>
      <c r="K11" s="19"/>
      <c r="L11" s="19"/>
      <c r="M11" s="19"/>
      <c r="N11" s="19"/>
      <c r="O11" s="19"/>
      <c r="P11" s="19"/>
      <c r="Q11" s="38"/>
      <c r="R11" s="38"/>
      <c r="S11" s="38"/>
    </row>
    <row r="12" spans="2:27" hidden="1" x14ac:dyDescent="0.25">
      <c r="B12" s="30" t="s">
        <v>11</v>
      </c>
      <c r="C12" s="29">
        <f>NORMSINV((1-C7)/2)</f>
        <v>-2.5758293035488999</v>
      </c>
      <c r="D12" s="7"/>
      <c r="E12" s="7"/>
      <c r="F12" s="29"/>
      <c r="G12" s="29"/>
      <c r="H12" s="7"/>
      <c r="I12" s="7"/>
      <c r="J12" s="39"/>
      <c r="K12" s="19"/>
      <c r="L12" s="19"/>
      <c r="M12" s="19"/>
      <c r="N12" s="19"/>
      <c r="O12" s="19"/>
      <c r="P12" s="19"/>
      <c r="Q12" s="38"/>
      <c r="R12" s="38"/>
      <c r="S12" s="38"/>
    </row>
    <row r="13" spans="2:27" hidden="1" x14ac:dyDescent="0.25">
      <c r="B13" s="28" t="s">
        <v>4</v>
      </c>
      <c r="C13" s="29">
        <f>CONFIDENCE(1-C7,C4,C6)</f>
        <v>0.76483770630770853</v>
      </c>
      <c r="D13" s="7"/>
      <c r="E13" s="7"/>
      <c r="F13" s="29"/>
      <c r="G13" s="29"/>
      <c r="H13" s="7"/>
      <c r="I13" s="7"/>
      <c r="J13" s="39"/>
      <c r="K13" s="19"/>
      <c r="L13" s="19"/>
      <c r="M13" s="19"/>
      <c r="N13" s="19"/>
      <c r="O13" s="19"/>
      <c r="P13" s="19"/>
      <c r="Q13" s="38"/>
      <c r="R13" s="38"/>
      <c r="S13" s="38"/>
    </row>
    <row r="14" spans="2:27" x14ac:dyDescent="0.25">
      <c r="B14" s="30"/>
      <c r="C14" s="29"/>
      <c r="D14" s="7"/>
      <c r="E14" s="7"/>
      <c r="F14" s="29"/>
      <c r="G14" s="29"/>
      <c r="H14" s="7"/>
      <c r="I14" s="7"/>
      <c r="J14" s="39"/>
      <c r="K14" s="19" t="s">
        <v>242</v>
      </c>
      <c r="L14" s="19"/>
      <c r="M14" s="19"/>
      <c r="N14" s="19"/>
      <c r="O14" s="19"/>
      <c r="P14" s="19"/>
      <c r="R14" s="38"/>
      <c r="S14" s="38"/>
    </row>
    <row r="15" spans="2:27" ht="13.8" thickBot="1" x14ac:dyDescent="0.3">
      <c r="B15" s="30"/>
      <c r="C15" s="29"/>
      <c r="D15" s="7"/>
      <c r="E15" s="7"/>
      <c r="F15" s="29"/>
      <c r="G15" s="29"/>
      <c r="H15" s="7"/>
      <c r="I15" s="7"/>
      <c r="J15" s="39"/>
      <c r="R15" s="38"/>
      <c r="S15" s="38"/>
    </row>
    <row r="16" spans="2:27" ht="13.8" thickBot="1" x14ac:dyDescent="0.3">
      <c r="B16" s="37" t="s">
        <v>10</v>
      </c>
      <c r="C16" s="4"/>
      <c r="D16" s="36" t="s">
        <v>9</v>
      </c>
      <c r="E16" s="35">
        <f>IF(C6&gt;29,C5-C19,C5-C18)</f>
        <v>2.67559260183753</v>
      </c>
      <c r="F16" s="34" t="s">
        <v>8</v>
      </c>
      <c r="G16" s="33">
        <f>IF(C6&gt;29,C5+C19,C5+C18)</f>
        <v>14.52440739816247</v>
      </c>
      <c r="H16" s="32" t="s">
        <v>7</v>
      </c>
      <c r="I16" s="31" t="str">
        <f>IF(C6&gt;29,C5&amp;" +/- "&amp;ROUND(C19,3),C5&amp;" +/- "&amp;ROUND(C18,3))</f>
        <v>8.6 +/- 5.924</v>
      </c>
      <c r="J16" s="15"/>
    </row>
    <row r="17" spans="2:26" hidden="1" x14ac:dyDescent="0.25">
      <c r="B17" s="30" t="s">
        <v>6</v>
      </c>
      <c r="C17" s="29">
        <f>SQRT((C16-C6)/(C16-1))</f>
        <v>7.745966692414834</v>
      </c>
      <c r="D17" s="7"/>
      <c r="E17" s="7"/>
      <c r="F17" s="7"/>
      <c r="G17" s="7"/>
      <c r="H17" s="7"/>
      <c r="I17" s="7"/>
      <c r="J17" s="15"/>
    </row>
    <row r="18" spans="2:26" hidden="1" x14ac:dyDescent="0.25">
      <c r="B18" s="28" t="s">
        <v>5</v>
      </c>
      <c r="C18" s="27">
        <f>C11*C17</f>
        <v>6.1220451299748264</v>
      </c>
      <c r="D18" s="7"/>
      <c r="E18" s="7"/>
      <c r="F18" s="7"/>
      <c r="G18" s="7"/>
      <c r="H18" s="7"/>
      <c r="I18" s="7"/>
      <c r="J18" s="15"/>
    </row>
    <row r="19" spans="2:26" hidden="1" x14ac:dyDescent="0.25">
      <c r="B19" s="28" t="s">
        <v>4</v>
      </c>
      <c r="C19" s="27">
        <f>C13*C17</f>
        <v>5.9244073981624696</v>
      </c>
      <c r="D19" s="7"/>
      <c r="E19" s="7"/>
      <c r="F19" s="7"/>
      <c r="G19" s="7"/>
      <c r="H19" s="7"/>
      <c r="I19" s="7"/>
      <c r="J19" s="15"/>
    </row>
    <row r="20" spans="2:26" ht="13.8" thickBot="1" x14ac:dyDescent="0.3">
      <c r="B20" s="26"/>
      <c r="C20" s="25"/>
      <c r="D20" s="8"/>
      <c r="E20" s="8"/>
      <c r="F20" s="8"/>
      <c r="G20" s="8"/>
      <c r="H20" s="8"/>
      <c r="I20" s="8"/>
      <c r="J20" s="16"/>
    </row>
    <row r="23" spans="2:26" x14ac:dyDescent="0.25">
      <c r="V23" s="24" t="s">
        <v>3</v>
      </c>
      <c r="W23" s="24"/>
      <c r="X23" s="24" t="s">
        <v>3</v>
      </c>
      <c r="Y23" s="24" t="s">
        <v>2</v>
      </c>
      <c r="Z23" s="24" t="s">
        <v>2</v>
      </c>
    </row>
    <row r="24" spans="2:26" x14ac:dyDescent="0.25">
      <c r="V24" s="20">
        <v>-3.2</v>
      </c>
      <c r="W24" s="20">
        <f t="shared" ref="W24:W87" si="0">ROUND(V24*$C$4/SQRT($C$6)+$C$5,2)</f>
        <v>7.65</v>
      </c>
      <c r="X24" s="23" t="str">
        <f t="shared" ref="X24:X87" si="1">CONCATENATE(W24)</f>
        <v>7.65</v>
      </c>
      <c r="Y24" s="21">
        <f t="shared" ref="Y24:Y87" si="2">IF(OR(W24&lt;$E$7,W24&gt;$G$7),0,(EXP(-0.5*V24^2))/($C$4*(1/SQRT($C$6))*SQRT(2*PI())))</f>
        <v>0</v>
      </c>
      <c r="Z24" s="21">
        <f t="shared" ref="Z24:Z87" si="3">IF(AND(W24&gt;=$E$7,W24&lt;=$G$7),0,(EXP(-0.5*V24^2))/($C$4*(1/SQRT($C$6))*SQRT(2*PI())))</f>
        <v>8.02915991318515E-3</v>
      </c>
    </row>
    <row r="25" spans="2:26" x14ac:dyDescent="0.25">
      <c r="V25" s="20">
        <v>-3.19</v>
      </c>
      <c r="W25" s="20">
        <f t="shared" si="0"/>
        <v>7.65</v>
      </c>
      <c r="X25" s="22" t="str">
        <f t="shared" si="1"/>
        <v>7.65</v>
      </c>
      <c r="Y25" s="21">
        <f t="shared" si="2"/>
        <v>0</v>
      </c>
      <c r="Z25" s="21">
        <f t="shared" si="3"/>
        <v>8.2898336612122741E-3</v>
      </c>
    </row>
    <row r="26" spans="2:26" x14ac:dyDescent="0.25">
      <c r="V26" s="20">
        <v>-3.18</v>
      </c>
      <c r="W26" s="20">
        <f t="shared" si="0"/>
        <v>7.66</v>
      </c>
      <c r="X26" s="22" t="str">
        <f t="shared" si="1"/>
        <v>7.66</v>
      </c>
      <c r="Y26" s="21">
        <f t="shared" si="2"/>
        <v>0</v>
      </c>
      <c r="Z26" s="21">
        <f t="shared" si="3"/>
        <v>8.5581145578020167E-3</v>
      </c>
    </row>
    <row r="27" spans="2:26" x14ac:dyDescent="0.25">
      <c r="V27" s="20">
        <v>-3.17</v>
      </c>
      <c r="W27" s="20">
        <f t="shared" si="0"/>
        <v>7.66</v>
      </c>
      <c r="X27" s="22" t="str">
        <f t="shared" si="1"/>
        <v>7.66</v>
      </c>
      <c r="Y27" s="21">
        <f t="shared" si="2"/>
        <v>0</v>
      </c>
      <c r="Z27" s="21">
        <f t="shared" si="3"/>
        <v>8.8341942686784112E-3</v>
      </c>
    </row>
    <row r="28" spans="2:26" x14ac:dyDescent="0.25">
      <c r="V28" s="20">
        <v>-3.16</v>
      </c>
      <c r="W28" s="20">
        <f t="shared" si="0"/>
        <v>7.66</v>
      </c>
      <c r="X28" s="22" t="str">
        <f t="shared" si="1"/>
        <v>7.66</v>
      </c>
      <c r="Y28" s="21">
        <f t="shared" si="2"/>
        <v>0</v>
      </c>
      <c r="Z28" s="21">
        <f t="shared" si="3"/>
        <v>9.118268275221178E-3</v>
      </c>
    </row>
    <row r="29" spans="2:26" x14ac:dyDescent="0.25">
      <c r="V29" s="20">
        <v>-3.15</v>
      </c>
      <c r="W29" s="20">
        <f t="shared" si="0"/>
        <v>7.66</v>
      </c>
      <c r="X29" s="22" t="str">
        <f t="shared" si="1"/>
        <v>7.66</v>
      </c>
      <c r="Y29" s="21">
        <f t="shared" si="2"/>
        <v>0</v>
      </c>
      <c r="Z29" s="21">
        <f t="shared" si="3"/>
        <v>9.4105359181113346E-3</v>
      </c>
    </row>
    <row r="30" spans="2:26" x14ac:dyDescent="0.25">
      <c r="V30" s="20">
        <v>-3.14</v>
      </c>
      <c r="W30" s="20">
        <f t="shared" si="0"/>
        <v>7.67</v>
      </c>
      <c r="X30" s="22" t="str">
        <f t="shared" si="1"/>
        <v>7.67</v>
      </c>
      <c r="Y30" s="21">
        <f t="shared" si="2"/>
        <v>0</v>
      </c>
      <c r="Z30" s="21">
        <f t="shared" si="3"/>
        <v>9.7112004404219052E-3</v>
      </c>
    </row>
    <row r="31" spans="2:26" x14ac:dyDescent="0.25">
      <c r="V31" s="20">
        <v>-3.13</v>
      </c>
      <c r="W31" s="20">
        <f t="shared" si="0"/>
        <v>7.67</v>
      </c>
      <c r="X31" s="22" t="str">
        <f t="shared" si="1"/>
        <v>7.67</v>
      </c>
      <c r="Y31" s="21">
        <f t="shared" si="2"/>
        <v>0</v>
      </c>
      <c r="Z31" s="21">
        <f t="shared" si="3"/>
        <v>1.0020469030110026E-2</v>
      </c>
    </row>
    <row r="32" spans="2:26" x14ac:dyDescent="0.25">
      <c r="V32" s="20">
        <v>-3.12</v>
      </c>
      <c r="W32" s="20">
        <f t="shared" si="0"/>
        <v>7.67</v>
      </c>
      <c r="X32" s="22" t="str">
        <f t="shared" si="1"/>
        <v>7.67</v>
      </c>
      <c r="Y32" s="21">
        <f t="shared" si="2"/>
        <v>0</v>
      </c>
      <c r="Z32" s="21">
        <f t="shared" si="3"/>
        <v>1.0338552861864936E-2</v>
      </c>
    </row>
    <row r="33" spans="22:26" x14ac:dyDescent="0.25">
      <c r="V33" s="20">
        <v>-3.11</v>
      </c>
      <c r="W33" s="20">
        <f t="shared" si="0"/>
        <v>7.68</v>
      </c>
      <c r="X33" s="22" t="str">
        <f t="shared" si="1"/>
        <v>7.68</v>
      </c>
      <c r="Y33" s="21">
        <f t="shared" si="2"/>
        <v>0</v>
      </c>
      <c r="Z33" s="21">
        <f t="shared" si="3"/>
        <v>1.0665667138266203E-2</v>
      </c>
    </row>
    <row r="34" spans="22:26" x14ac:dyDescent="0.25">
      <c r="V34" s="20">
        <v>-3.1</v>
      </c>
      <c r="W34" s="20">
        <f t="shared" si="0"/>
        <v>7.68</v>
      </c>
      <c r="X34" s="22" t="str">
        <f t="shared" si="1"/>
        <v>7.68</v>
      </c>
      <c r="Y34" s="21">
        <f t="shared" si="2"/>
        <v>0</v>
      </c>
      <c r="Z34" s="21">
        <f t="shared" si="3"/>
        <v>1.1002031130204626E-2</v>
      </c>
    </row>
    <row r="35" spans="22:26" x14ac:dyDescent="0.25">
      <c r="V35" s="20">
        <v>-3.09</v>
      </c>
      <c r="W35" s="20">
        <f t="shared" si="0"/>
        <v>7.68</v>
      </c>
      <c r="X35" s="22" t="str">
        <f t="shared" si="1"/>
        <v>7.68</v>
      </c>
      <c r="Y35" s="21">
        <f t="shared" si="2"/>
        <v>0</v>
      </c>
      <c r="Z35" s="21">
        <f t="shared" si="3"/>
        <v>1.1347868216518437E-2</v>
      </c>
    </row>
    <row r="36" spans="22:26" x14ac:dyDescent="0.25">
      <c r="V36" s="20">
        <v>-3.08</v>
      </c>
      <c r="W36" s="20">
        <f t="shared" si="0"/>
        <v>7.69</v>
      </c>
      <c r="X36" s="22" t="str">
        <f t="shared" si="1"/>
        <v>7.69</v>
      </c>
      <c r="Y36" s="21">
        <f t="shared" si="2"/>
        <v>0</v>
      </c>
      <c r="Z36" s="21">
        <f t="shared" si="3"/>
        <v>1.1703405922795057E-2</v>
      </c>
    </row>
    <row r="37" spans="22:26" x14ac:dyDescent="0.25">
      <c r="V37" s="20">
        <v>-3.07</v>
      </c>
      <c r="W37" s="20">
        <f t="shared" si="0"/>
        <v>7.69</v>
      </c>
      <c r="X37" s="22" t="str">
        <f t="shared" si="1"/>
        <v>7.69</v>
      </c>
      <c r="Y37" s="21">
        <f t="shared" si="2"/>
        <v>0</v>
      </c>
      <c r="Z37" s="21">
        <f t="shared" si="3"/>
        <v>1.206887595928915E-2</v>
      </c>
    </row>
    <row r="38" spans="22:26" x14ac:dyDescent="0.25">
      <c r="V38" s="20">
        <v>-3.06</v>
      </c>
      <c r="W38" s="20">
        <f t="shared" si="0"/>
        <v>7.69</v>
      </c>
      <c r="X38" s="22" t="str">
        <f t="shared" si="1"/>
        <v>7.69</v>
      </c>
      <c r="Y38" s="21">
        <f t="shared" si="2"/>
        <v>0</v>
      </c>
      <c r="Z38" s="21">
        <f t="shared" si="3"/>
        <v>1.2444514257905605E-2</v>
      </c>
    </row>
    <row r="39" spans="22:26" x14ac:dyDescent="0.25">
      <c r="V39" s="20">
        <v>-3.05</v>
      </c>
      <c r="W39" s="20">
        <f t="shared" si="0"/>
        <v>7.69</v>
      </c>
      <c r="X39" s="22" t="str">
        <f t="shared" si="1"/>
        <v>7.69</v>
      </c>
      <c r="Y39" s="21">
        <f t="shared" si="2"/>
        <v>0</v>
      </c>
      <c r="Z39" s="21">
        <f t="shared" si="3"/>
        <v>1.2830561008195913E-2</v>
      </c>
    </row>
    <row r="40" spans="22:26" x14ac:dyDescent="0.25">
      <c r="V40" s="20">
        <v>-3.04</v>
      </c>
      <c r="W40" s="20">
        <f t="shared" si="0"/>
        <v>7.7</v>
      </c>
      <c r="X40" s="22" t="str">
        <f t="shared" si="1"/>
        <v>7.7</v>
      </c>
      <c r="Y40" s="21">
        <f t="shared" si="2"/>
        <v>0</v>
      </c>
      <c r="Z40" s="21">
        <f t="shared" si="3"/>
        <v>1.3227260692314937E-2</v>
      </c>
    </row>
    <row r="41" spans="22:26" x14ac:dyDescent="0.25">
      <c r="V41" s="20">
        <v>-3.03</v>
      </c>
      <c r="W41" s="20">
        <f t="shared" si="0"/>
        <v>7.7</v>
      </c>
      <c r="X41" s="22" t="str">
        <f t="shared" si="1"/>
        <v>7.7</v>
      </c>
      <c r="Y41" s="21">
        <f t="shared" si="2"/>
        <v>0</v>
      </c>
      <c r="Z41" s="21">
        <f t="shared" si="3"/>
        <v>1.3634862118884795E-2</v>
      </c>
    </row>
    <row r="42" spans="22:26" x14ac:dyDescent="0.25">
      <c r="V42" s="20">
        <v>-3.02</v>
      </c>
      <c r="W42" s="20">
        <f t="shared" si="0"/>
        <v>7.7</v>
      </c>
      <c r="X42" s="22" t="str">
        <f t="shared" si="1"/>
        <v>7.7</v>
      </c>
      <c r="Y42" s="21">
        <f t="shared" si="2"/>
        <v>0</v>
      </c>
      <c r="Z42" s="21">
        <f t="shared" si="3"/>
        <v>1.4053618455710834E-2</v>
      </c>
    </row>
    <row r="43" spans="22:26" x14ac:dyDescent="0.25">
      <c r="V43" s="20">
        <v>-3.01</v>
      </c>
      <c r="W43" s="20">
        <f t="shared" si="0"/>
        <v>7.71</v>
      </c>
      <c r="X43" s="22" t="str">
        <f t="shared" si="1"/>
        <v>7.71</v>
      </c>
      <c r="Y43" s="21">
        <f t="shared" si="2"/>
        <v>0</v>
      </c>
      <c r="Z43" s="21">
        <f t="shared" si="3"/>
        <v>1.4483787261294796E-2</v>
      </c>
    </row>
    <row r="44" spans="22:26" x14ac:dyDescent="0.25">
      <c r="V44" s="20">
        <v>-3</v>
      </c>
      <c r="W44" s="20">
        <f t="shared" si="0"/>
        <v>7.71</v>
      </c>
      <c r="X44" s="22" t="str">
        <f t="shared" si="1"/>
        <v>7.71</v>
      </c>
      <c r="Y44" s="21">
        <f t="shared" si="2"/>
        <v>0</v>
      </c>
      <c r="Z44" s="21">
        <f t="shared" si="3"/>
        <v>1.4925630515088429E-2</v>
      </c>
    </row>
    <row r="45" spans="22:26" x14ac:dyDescent="0.25">
      <c r="V45" s="20">
        <v>-2.99</v>
      </c>
      <c r="W45" s="20">
        <f t="shared" si="0"/>
        <v>7.71</v>
      </c>
      <c r="X45" s="22" t="str">
        <f t="shared" si="1"/>
        <v>7.71</v>
      </c>
      <c r="Y45" s="21">
        <f t="shared" si="2"/>
        <v>0</v>
      </c>
      <c r="Z45" s="21">
        <f t="shared" si="3"/>
        <v>1.5379414646430918E-2</v>
      </c>
    </row>
    <row r="46" spans="22:26" x14ac:dyDescent="0.25">
      <c r="V46" s="20">
        <v>-2.98</v>
      </c>
      <c r="W46" s="20">
        <f t="shared" si="0"/>
        <v>7.72</v>
      </c>
      <c r="X46" s="22" t="str">
        <f t="shared" si="1"/>
        <v>7.72</v>
      </c>
      <c r="Y46" s="21">
        <f t="shared" si="2"/>
        <v>0</v>
      </c>
      <c r="Z46" s="21">
        <f t="shared" si="3"/>
        <v>1.5845410562111775E-2</v>
      </c>
    </row>
    <row r="47" spans="22:26" x14ac:dyDescent="0.25">
      <c r="V47" s="20">
        <v>-2.97</v>
      </c>
      <c r="W47" s="20">
        <f t="shared" si="0"/>
        <v>7.72</v>
      </c>
      <c r="X47" s="22" t="str">
        <f t="shared" si="1"/>
        <v>7.72</v>
      </c>
      <c r="Y47" s="21">
        <f t="shared" si="2"/>
        <v>0</v>
      </c>
      <c r="Z47" s="21">
        <f t="shared" si="3"/>
        <v>1.6323893672500693E-2</v>
      </c>
    </row>
    <row r="48" spans="22:26" x14ac:dyDescent="0.25">
      <c r="V48" s="20">
        <v>-2.96</v>
      </c>
      <c r="W48" s="20">
        <f t="shared" si="0"/>
        <v>7.72</v>
      </c>
      <c r="X48" s="22" t="str">
        <f t="shared" si="1"/>
        <v>7.72</v>
      </c>
      <c r="Y48" s="21">
        <f t="shared" si="2"/>
        <v>0</v>
      </c>
      <c r="Z48" s="21">
        <f t="shared" si="3"/>
        <v>1.6815143916185084E-2</v>
      </c>
    </row>
    <row r="49" spans="22:26" x14ac:dyDescent="0.25">
      <c r="V49" s="20">
        <v>-2.95</v>
      </c>
      <c r="W49" s="20">
        <f t="shared" si="0"/>
        <v>7.72</v>
      </c>
      <c r="X49" s="22" t="str">
        <f t="shared" si="1"/>
        <v>7.72</v>
      </c>
      <c r="Y49" s="21">
        <f t="shared" si="2"/>
        <v>0</v>
      </c>
      <c r="Z49" s="21">
        <f t="shared" si="3"/>
        <v>1.7319445783054478E-2</v>
      </c>
    </row>
    <row r="50" spans="22:26" x14ac:dyDescent="0.25">
      <c r="V50" s="20">
        <v>-2.94</v>
      </c>
      <c r="W50" s="20">
        <f t="shared" si="0"/>
        <v>7.73</v>
      </c>
      <c r="X50" s="22" t="str">
        <f t="shared" si="1"/>
        <v>7.73</v>
      </c>
      <c r="Y50" s="21">
        <f t="shared" si="2"/>
        <v>0</v>
      </c>
      <c r="Z50" s="21">
        <f t="shared" si="3"/>
        <v>1.7837088335771654E-2</v>
      </c>
    </row>
    <row r="51" spans="22:26" x14ac:dyDescent="0.25">
      <c r="V51" s="20">
        <v>-2.93</v>
      </c>
      <c r="W51" s="20">
        <f t="shared" si="0"/>
        <v>7.73</v>
      </c>
      <c r="X51" s="22" t="str">
        <f t="shared" si="1"/>
        <v>7.73</v>
      </c>
      <c r="Y51" s="21">
        <f t="shared" si="2"/>
        <v>0</v>
      </c>
      <c r="Z51" s="21">
        <f t="shared" si="3"/>
        <v>1.8368365229568029E-2</v>
      </c>
    </row>
    <row r="52" spans="22:26" x14ac:dyDescent="0.25">
      <c r="V52" s="20">
        <v>-2.92</v>
      </c>
      <c r="W52" s="20">
        <f t="shared" si="0"/>
        <v>7.73</v>
      </c>
      <c r="X52" s="22" t="str">
        <f t="shared" si="1"/>
        <v>7.73</v>
      </c>
      <c r="Y52" s="21">
        <f t="shared" si="2"/>
        <v>0</v>
      </c>
      <c r="Z52" s="21">
        <f t="shared" si="3"/>
        <v>1.8913574730301797E-2</v>
      </c>
    </row>
    <row r="53" spans="22:26" x14ac:dyDescent="0.25">
      <c r="V53" s="20">
        <v>-2.91</v>
      </c>
      <c r="W53" s="20">
        <f t="shared" si="0"/>
        <v>7.74</v>
      </c>
      <c r="X53" s="22" t="str">
        <f t="shared" si="1"/>
        <v>7.74</v>
      </c>
      <c r="Y53" s="21">
        <f t="shared" si="2"/>
        <v>0</v>
      </c>
      <c r="Z53" s="21">
        <f t="shared" si="3"/>
        <v>1.9473019730715073E-2</v>
      </c>
    </row>
    <row r="54" spans="22:26" x14ac:dyDescent="0.25">
      <c r="V54" s="20">
        <v>-2.9</v>
      </c>
      <c r="W54" s="20">
        <f t="shared" si="0"/>
        <v>7.74</v>
      </c>
      <c r="X54" s="22" t="str">
        <f t="shared" si="1"/>
        <v>7.74</v>
      </c>
      <c r="Y54" s="21">
        <f t="shared" si="2"/>
        <v>0</v>
      </c>
      <c r="Z54" s="21">
        <f t="shared" si="3"/>
        <v>2.0047007764827499E-2</v>
      </c>
    </row>
    <row r="55" spans="22:26" x14ac:dyDescent="0.25">
      <c r="V55" s="20">
        <v>-2.89</v>
      </c>
      <c r="W55" s="20">
        <f t="shared" si="0"/>
        <v>7.74</v>
      </c>
      <c r="X55" s="22" t="str">
        <f t="shared" si="1"/>
        <v>7.74</v>
      </c>
      <c r="Y55" s="21">
        <f t="shared" si="2"/>
        <v>0</v>
      </c>
      <c r="Z55" s="21">
        <f t="shared" si="3"/>
        <v>2.0635851020401084E-2</v>
      </c>
    </row>
    <row r="56" spans="22:26" x14ac:dyDescent="0.25">
      <c r="V56" s="20">
        <v>-2.88</v>
      </c>
      <c r="W56" s="20">
        <f t="shared" si="0"/>
        <v>7.74</v>
      </c>
      <c r="X56" s="22" t="str">
        <f t="shared" si="1"/>
        <v>7.74</v>
      </c>
      <c r="Y56" s="21">
        <f t="shared" si="2"/>
        <v>0</v>
      </c>
      <c r="Z56" s="21">
        <f t="shared" si="3"/>
        <v>2.1239866349412748E-2</v>
      </c>
    </row>
    <row r="57" spans="22:26" x14ac:dyDescent="0.25">
      <c r="V57" s="20">
        <v>-2.87</v>
      </c>
      <c r="W57" s="20">
        <f t="shared" si="0"/>
        <v>7.75</v>
      </c>
      <c r="X57" s="22" t="str">
        <f t="shared" si="1"/>
        <v>7.75</v>
      </c>
      <c r="Y57" s="21">
        <f t="shared" si="2"/>
        <v>0</v>
      </c>
      <c r="Z57" s="21">
        <f t="shared" si="3"/>
        <v>2.1859375276468668E-2</v>
      </c>
    </row>
    <row r="58" spans="22:26" x14ac:dyDescent="0.25">
      <c r="V58" s="20">
        <v>-2.86</v>
      </c>
      <c r="W58" s="20">
        <f t="shared" si="0"/>
        <v>7.75</v>
      </c>
      <c r="X58" s="22" t="str">
        <f t="shared" si="1"/>
        <v>7.75</v>
      </c>
      <c r="Y58" s="21">
        <f t="shared" si="2"/>
        <v>0</v>
      </c>
      <c r="Z58" s="21">
        <f t="shared" si="3"/>
        <v>2.249470400509531E-2</v>
      </c>
    </row>
    <row r="59" spans="22:26" x14ac:dyDescent="0.25">
      <c r="V59" s="20">
        <v>-2.85</v>
      </c>
      <c r="W59" s="20">
        <f t="shared" si="0"/>
        <v>7.75</v>
      </c>
      <c r="X59" s="22" t="str">
        <f t="shared" si="1"/>
        <v>7.75</v>
      </c>
      <c r="Y59" s="21">
        <f t="shared" si="2"/>
        <v>0</v>
      </c>
      <c r="Z59" s="21">
        <f t="shared" si="3"/>
        <v>2.3146183421840851E-2</v>
      </c>
    </row>
    <row r="60" spans="22:26" x14ac:dyDescent="0.25">
      <c r="V60" s="20">
        <v>-2.84</v>
      </c>
      <c r="W60" s="20">
        <f t="shared" si="0"/>
        <v>7.76</v>
      </c>
      <c r="X60" s="22" t="str">
        <f t="shared" si="1"/>
        <v>7.76</v>
      </c>
      <c r="Y60" s="21">
        <f t="shared" si="2"/>
        <v>0</v>
      </c>
      <c r="Z60" s="21">
        <f t="shared" si="3"/>
        <v>2.3814149098121067E-2</v>
      </c>
    </row>
    <row r="61" spans="22:26" x14ac:dyDescent="0.25">
      <c r="V61" s="20">
        <v>-2.83</v>
      </c>
      <c r="W61" s="20">
        <f t="shared" si="0"/>
        <v>7.76</v>
      </c>
      <c r="X61" s="22" t="str">
        <f t="shared" si="1"/>
        <v>7.76</v>
      </c>
      <c r="Y61" s="21">
        <f t="shared" si="2"/>
        <v>0</v>
      </c>
      <c r="Z61" s="21">
        <f t="shared" si="3"/>
        <v>2.4498941289742376E-2</v>
      </c>
    </row>
    <row r="62" spans="22:26" x14ac:dyDescent="0.25">
      <c r="V62" s="20">
        <v>-2.82</v>
      </c>
      <c r="W62" s="20">
        <f t="shared" si="0"/>
        <v>7.76</v>
      </c>
      <c r="X62" s="22" t="str">
        <f t="shared" si="1"/>
        <v>7.76</v>
      </c>
      <c r="Y62" s="21">
        <f t="shared" si="2"/>
        <v>0</v>
      </c>
      <c r="Z62" s="21">
        <f t="shared" si="3"/>
        <v>2.5200904934035793E-2</v>
      </c>
    </row>
    <row r="63" spans="22:26" x14ac:dyDescent="0.25">
      <c r="V63" s="20">
        <v>-2.81</v>
      </c>
      <c r="W63" s="20">
        <f t="shared" si="0"/>
        <v>7.77</v>
      </c>
      <c r="X63" s="22" t="str">
        <f t="shared" si="1"/>
        <v>7.77</v>
      </c>
      <c r="Y63" s="21">
        <f t="shared" si="2"/>
        <v>0</v>
      </c>
      <c r="Z63" s="21">
        <f t="shared" si="3"/>
        <v>2.5920389644533859E-2</v>
      </c>
    </row>
    <row r="64" spans="22:26" x14ac:dyDescent="0.25">
      <c r="V64" s="20">
        <v>-2.8</v>
      </c>
      <c r="W64" s="20">
        <f t="shared" si="0"/>
        <v>7.77</v>
      </c>
      <c r="X64" s="22" t="str">
        <f t="shared" si="1"/>
        <v>7.77</v>
      </c>
      <c r="Y64" s="21">
        <f t="shared" si="2"/>
        <v>0</v>
      </c>
      <c r="Z64" s="21">
        <f t="shared" si="3"/>
        <v>2.6657749703123963E-2</v>
      </c>
    </row>
    <row r="65" spans="22:26" x14ac:dyDescent="0.25">
      <c r="V65" s="20">
        <v>-2.79</v>
      </c>
      <c r="W65" s="20">
        <f t="shared" si="0"/>
        <v>7.77</v>
      </c>
      <c r="X65" s="22" t="str">
        <f t="shared" si="1"/>
        <v>7.77</v>
      </c>
      <c r="Y65" s="21">
        <f t="shared" si="2"/>
        <v>0</v>
      </c>
      <c r="Z65" s="21">
        <f t="shared" si="3"/>
        <v>2.7413344049609458E-2</v>
      </c>
    </row>
    <row r="66" spans="22:26" x14ac:dyDescent="0.25">
      <c r="V66" s="20">
        <v>-2.78</v>
      </c>
      <c r="W66" s="20">
        <f t="shared" si="0"/>
        <v>7.77</v>
      </c>
      <c r="X66" s="22" t="str">
        <f t="shared" si="1"/>
        <v>7.77</v>
      </c>
      <c r="Y66" s="21">
        <f t="shared" si="2"/>
        <v>0</v>
      </c>
      <c r="Z66" s="21">
        <f t="shared" si="3"/>
        <v>2.8187536268612208E-2</v>
      </c>
    </row>
    <row r="67" spans="22:26" x14ac:dyDescent="0.25">
      <c r="V67" s="20">
        <v>-2.77</v>
      </c>
      <c r="W67" s="20">
        <f t="shared" si="0"/>
        <v>7.78</v>
      </c>
      <c r="X67" s="22" t="str">
        <f t="shared" si="1"/>
        <v>7.78</v>
      </c>
      <c r="Y67" s="21">
        <f t="shared" si="2"/>
        <v>0</v>
      </c>
      <c r="Z67" s="21">
        <f t="shared" si="3"/>
        <v>2.8980694573747551E-2</v>
      </c>
    </row>
    <row r="68" spans="22:26" x14ac:dyDescent="0.25">
      <c r="V68" s="20">
        <v>-2.76</v>
      </c>
      <c r="W68" s="20">
        <f t="shared" si="0"/>
        <v>7.78</v>
      </c>
      <c r="X68" s="22" t="str">
        <f t="shared" si="1"/>
        <v>7.78</v>
      </c>
      <c r="Y68" s="21">
        <f t="shared" si="2"/>
        <v>0</v>
      </c>
      <c r="Z68" s="21">
        <f t="shared" si="3"/>
        <v>2.9793191789005358E-2</v>
      </c>
    </row>
    <row r="69" spans="22:26" x14ac:dyDescent="0.25">
      <c r="V69" s="20">
        <v>-2.75</v>
      </c>
      <c r="W69" s="20">
        <f t="shared" si="0"/>
        <v>7.78</v>
      </c>
      <c r="X69" s="22" t="str">
        <f t="shared" si="1"/>
        <v>7.78</v>
      </c>
      <c r="Y69" s="21">
        <f t="shared" si="2"/>
        <v>0</v>
      </c>
      <c r="Z69" s="21">
        <f t="shared" si="3"/>
        <v>3.0625405327268183E-2</v>
      </c>
    </row>
    <row r="70" spans="22:26" x14ac:dyDescent="0.25">
      <c r="V70" s="20">
        <v>-2.74</v>
      </c>
      <c r="W70" s="20">
        <f t="shared" si="0"/>
        <v>7.79</v>
      </c>
      <c r="X70" s="22" t="str">
        <f t="shared" si="1"/>
        <v>7.79</v>
      </c>
      <c r="Y70" s="21">
        <f t="shared" si="2"/>
        <v>0</v>
      </c>
      <c r="Z70" s="21">
        <f t="shared" si="3"/>
        <v>3.1477717165900573E-2</v>
      </c>
    </row>
    <row r="71" spans="22:26" x14ac:dyDescent="0.25">
      <c r="V71" s="20">
        <v>-2.73</v>
      </c>
      <c r="W71" s="20">
        <f t="shared" si="0"/>
        <v>7.79</v>
      </c>
      <c r="X71" s="22" t="str">
        <f t="shared" si="1"/>
        <v>7.79</v>
      </c>
      <c r="Y71" s="21">
        <f t="shared" si="2"/>
        <v>0</v>
      </c>
      <c r="Z71" s="21">
        <f t="shared" si="3"/>
        <v>3.2350513819340815E-2</v>
      </c>
    </row>
    <row r="72" spans="22:26" x14ac:dyDescent="0.25">
      <c r="V72" s="20">
        <v>-2.72</v>
      </c>
      <c r="W72" s="20">
        <f t="shared" si="0"/>
        <v>7.79</v>
      </c>
      <c r="X72" s="22" t="str">
        <f t="shared" si="1"/>
        <v>7.79</v>
      </c>
      <c r="Y72" s="21">
        <f t="shared" si="2"/>
        <v>0</v>
      </c>
      <c r="Z72" s="21">
        <f t="shared" si="3"/>
        <v>3.3244186308628944E-2</v>
      </c>
    </row>
    <row r="73" spans="22:26" x14ac:dyDescent="0.25">
      <c r="V73" s="20">
        <v>-2.71</v>
      </c>
      <c r="W73" s="20">
        <f t="shared" si="0"/>
        <v>7.8</v>
      </c>
      <c r="X73" s="22" t="str">
        <f t="shared" si="1"/>
        <v>7.8</v>
      </c>
      <c r="Y73" s="21">
        <f t="shared" si="2"/>
        <v>0</v>
      </c>
      <c r="Z73" s="21">
        <f t="shared" si="3"/>
        <v>3.4159130127804388E-2</v>
      </c>
    </row>
    <row r="74" spans="22:26" x14ac:dyDescent="0.25">
      <c r="V74" s="20">
        <v>-2.7</v>
      </c>
      <c r="W74" s="20">
        <f t="shared" si="0"/>
        <v>7.8</v>
      </c>
      <c r="X74" s="22" t="str">
        <f t="shared" si="1"/>
        <v>7.8</v>
      </c>
      <c r="Y74" s="21">
        <f t="shared" si="2"/>
        <v>0</v>
      </c>
      <c r="Z74" s="21">
        <f t="shared" si="3"/>
        <v>3.50957452071059E-2</v>
      </c>
    </row>
    <row r="75" spans="22:26" x14ac:dyDescent="0.25">
      <c r="V75" s="20">
        <v>-2.69</v>
      </c>
      <c r="W75" s="20">
        <f t="shared" si="0"/>
        <v>7.8</v>
      </c>
      <c r="X75" s="22" t="str">
        <f t="shared" si="1"/>
        <v>7.8</v>
      </c>
      <c r="Y75" s="21">
        <f t="shared" si="2"/>
        <v>0</v>
      </c>
      <c r="Z75" s="21">
        <f t="shared" si="3"/>
        <v>3.6054435872909234E-2</v>
      </c>
    </row>
    <row r="76" spans="22:26" x14ac:dyDescent="0.25">
      <c r="V76" s="20">
        <v>-2.68</v>
      </c>
      <c r="W76" s="20">
        <f t="shared" si="0"/>
        <v>7.8</v>
      </c>
      <c r="X76" s="22" t="str">
        <f t="shared" si="1"/>
        <v>7.8</v>
      </c>
      <c r="Y76" s="21">
        <f t="shared" si="2"/>
        <v>0</v>
      </c>
      <c r="Z76" s="21">
        <f t="shared" si="3"/>
        <v>3.7035610804335754E-2</v>
      </c>
    </row>
    <row r="77" spans="22:26" x14ac:dyDescent="0.25">
      <c r="V77" s="20">
        <v>-2.67</v>
      </c>
      <c r="W77" s="20">
        <f t="shared" si="0"/>
        <v>7.81</v>
      </c>
      <c r="X77" s="22" t="str">
        <f t="shared" si="1"/>
        <v>7.81</v>
      </c>
      <c r="Y77" s="21">
        <f t="shared" si="2"/>
        <v>0</v>
      </c>
      <c r="Z77" s="21">
        <f t="shared" si="3"/>
        <v>3.8039682986468419E-2</v>
      </c>
    </row>
    <row r="78" spans="22:26" x14ac:dyDescent="0.25">
      <c r="V78" s="20">
        <v>-2.66</v>
      </c>
      <c r="W78" s="20">
        <f t="shared" si="0"/>
        <v>7.81</v>
      </c>
      <c r="X78" s="22" t="str">
        <f t="shared" si="1"/>
        <v>7.81</v>
      </c>
      <c r="Y78" s="21">
        <f t="shared" si="2"/>
        <v>0</v>
      </c>
      <c r="Z78" s="21">
        <f t="shared" si="3"/>
        <v>3.9067069660109484E-2</v>
      </c>
    </row>
    <row r="79" spans="22:26" x14ac:dyDescent="0.25">
      <c r="V79" s="20">
        <v>-2.65</v>
      </c>
      <c r="W79" s="20">
        <f t="shared" si="0"/>
        <v>7.81</v>
      </c>
      <c r="X79" s="22" t="str">
        <f t="shared" si="1"/>
        <v>7.81</v>
      </c>
      <c r="Y79" s="21">
        <f t="shared" si="2"/>
        <v>0</v>
      </c>
      <c r="Z79" s="21">
        <f t="shared" si="3"/>
        <v>4.0118192268017938E-2</v>
      </c>
    </row>
    <row r="80" spans="22:26" x14ac:dyDescent="0.25">
      <c r="V80" s="20">
        <v>-2.64</v>
      </c>
      <c r="W80" s="20">
        <f t="shared" si="0"/>
        <v>7.82</v>
      </c>
      <c r="X80" s="22" t="str">
        <f t="shared" si="1"/>
        <v>7.82</v>
      </c>
      <c r="Y80" s="21">
        <f t="shared" si="2"/>
        <v>0</v>
      </c>
      <c r="Z80" s="21">
        <f t="shared" si="3"/>
        <v>4.1193476397562399E-2</v>
      </c>
    </row>
    <row r="81" spans="22:26" x14ac:dyDescent="0.25">
      <c r="V81" s="20">
        <v>-2.63</v>
      </c>
      <c r="W81" s="20">
        <f t="shared" si="0"/>
        <v>7.82</v>
      </c>
      <c r="X81" s="22" t="str">
        <f t="shared" si="1"/>
        <v>7.82</v>
      </c>
      <c r="Y81" s="21">
        <f t="shared" si="2"/>
        <v>0</v>
      </c>
      <c r="Z81" s="21">
        <f t="shared" si="3"/>
        <v>4.2293351719728887E-2</v>
      </c>
    </row>
    <row r="82" spans="22:26" x14ac:dyDescent="0.25">
      <c r="V82" s="20">
        <v>-2.62</v>
      </c>
      <c r="W82" s="20">
        <f t="shared" si="0"/>
        <v>7.82</v>
      </c>
      <c r="X82" s="22" t="str">
        <f t="shared" si="1"/>
        <v>7.82</v>
      </c>
      <c r="Y82" s="21">
        <f t="shared" si="2"/>
        <v>0</v>
      </c>
      <c r="Z82" s="21">
        <f t="shared" si="3"/>
        <v>4.3418251924421183E-2</v>
      </c>
    </row>
    <row r="83" spans="22:26" x14ac:dyDescent="0.25">
      <c r="V83" s="20">
        <v>-2.61</v>
      </c>
      <c r="W83" s="20">
        <f t="shared" si="0"/>
        <v>7.83</v>
      </c>
      <c r="X83" s="22" t="str">
        <f t="shared" si="1"/>
        <v>7.83</v>
      </c>
      <c r="Y83" s="21">
        <f t="shared" si="2"/>
        <v>0</v>
      </c>
      <c r="Z83" s="21">
        <f t="shared" si="3"/>
        <v>4.4568614651995291E-2</v>
      </c>
    </row>
    <row r="84" spans="22:26" x14ac:dyDescent="0.25">
      <c r="V84" s="20">
        <v>-2.6</v>
      </c>
      <c r="W84" s="20">
        <f t="shared" si="0"/>
        <v>7.83</v>
      </c>
      <c r="X84" s="22" t="str">
        <f t="shared" si="1"/>
        <v>7.83</v>
      </c>
      <c r="Y84" s="21">
        <f t="shared" si="2"/>
        <v>0</v>
      </c>
      <c r="Z84" s="21">
        <f t="shared" si="3"/>
        <v>4.5744881420967054E-2</v>
      </c>
    </row>
    <row r="85" spans="22:26" x14ac:dyDescent="0.25">
      <c r="V85" s="20">
        <v>-2.59</v>
      </c>
      <c r="W85" s="20">
        <f t="shared" si="0"/>
        <v>7.83</v>
      </c>
      <c r="X85" s="22" t="str">
        <f t="shared" si="1"/>
        <v>7.83</v>
      </c>
      <c r="Y85" s="21">
        <f t="shared" si="2"/>
        <v>0</v>
      </c>
      <c r="Z85" s="21">
        <f t="shared" si="3"/>
        <v>4.6947497551837566E-2</v>
      </c>
    </row>
    <row r="86" spans="22:26" x14ac:dyDescent="0.25">
      <c r="V86" s="20">
        <v>-2.58</v>
      </c>
      <c r="W86" s="20">
        <f t="shared" si="0"/>
        <v>7.83</v>
      </c>
      <c r="X86" s="22" t="str">
        <f t="shared" si="1"/>
        <v>7.83</v>
      </c>
      <c r="Y86" s="21">
        <f t="shared" si="2"/>
        <v>0</v>
      </c>
      <c r="Z86" s="21">
        <f t="shared" si="3"/>
        <v>4.8176912086977129E-2</v>
      </c>
    </row>
    <row r="87" spans="22:26" x14ac:dyDescent="0.25">
      <c r="V87" s="20">
        <v>-2.57</v>
      </c>
      <c r="W87" s="20">
        <f t="shared" si="0"/>
        <v>7.84</v>
      </c>
      <c r="X87" s="22" t="str">
        <f t="shared" si="1"/>
        <v>7.84</v>
      </c>
      <c r="Y87" s="21">
        <f t="shared" si="2"/>
        <v>4.9433577706515103E-2</v>
      </c>
      <c r="Z87" s="21">
        <f t="shared" si="3"/>
        <v>0</v>
      </c>
    </row>
    <row r="88" spans="22:26" x14ac:dyDescent="0.25">
      <c r="V88" s="20">
        <v>-2.56</v>
      </c>
      <c r="W88" s="20">
        <f t="shared" ref="W88:W151" si="4">ROUND(V88*$C$4/SQRT($C$6)+$C$5,2)</f>
        <v>7.84</v>
      </c>
      <c r="X88" s="22" t="str">
        <f t="shared" ref="X88:X151" si="5">CONCATENATE(W88)</f>
        <v>7.84</v>
      </c>
      <c r="Y88" s="21">
        <f t="shared" ref="Y88:Y151" si="6">IF(OR(W88&lt;$E$7,W88&gt;$G$7),0,(EXP(-0.5*V88^2))/($C$4*(1/SQRT($C$6))*SQRT(2*PI())))</f>
        <v>5.0717950640179282E-2</v>
      </c>
      <c r="Z88" s="21">
        <f t="shared" ref="Z88:Z151" si="7">IF(AND(W88&gt;=$E$7,W88&lt;=$G$7),0,(EXP(-0.5*V88^2))/($C$4*(1/SQRT($C$6))*SQRT(2*PI())))</f>
        <v>0</v>
      </c>
    </row>
    <row r="89" spans="22:26" x14ac:dyDescent="0.25">
      <c r="V89" s="20">
        <v>-2.5499999999999998</v>
      </c>
      <c r="W89" s="20">
        <f t="shared" si="4"/>
        <v>7.84</v>
      </c>
      <c r="X89" s="22" t="str">
        <f t="shared" si="5"/>
        <v>7.84</v>
      </c>
      <c r="Y89" s="21">
        <f t="shared" si="6"/>
        <v>5.2030490575034609E-2</v>
      </c>
      <c r="Z89" s="21">
        <f t="shared" si="7"/>
        <v>0</v>
      </c>
    </row>
    <row r="90" spans="22:26" x14ac:dyDescent="0.25">
      <c r="V90" s="20">
        <v>-2.54</v>
      </c>
      <c r="W90" s="20">
        <f t="shared" si="4"/>
        <v>7.85</v>
      </c>
      <c r="X90" s="22" t="str">
        <f t="shared" si="5"/>
        <v>7.85</v>
      </c>
      <c r="Y90" s="21">
        <f t="shared" si="6"/>
        <v>5.3371660559068203E-2</v>
      </c>
      <c r="Z90" s="21">
        <f t="shared" si="7"/>
        <v>0</v>
      </c>
    </row>
    <row r="91" spans="22:26" x14ac:dyDescent="0.25">
      <c r="V91" s="20">
        <v>-2.5299999999999998</v>
      </c>
      <c r="W91" s="20">
        <f t="shared" si="4"/>
        <v>7.85</v>
      </c>
      <c r="X91" s="22" t="str">
        <f t="shared" si="5"/>
        <v>7.85</v>
      </c>
      <c r="Y91" s="21">
        <f t="shared" si="6"/>
        <v>5.4741926900573258E-2</v>
      </c>
      <c r="Z91" s="21">
        <f t="shared" si="7"/>
        <v>0</v>
      </c>
    </row>
    <row r="92" spans="22:26" x14ac:dyDescent="0.25">
      <c r="V92" s="20">
        <v>-2.52</v>
      </c>
      <c r="W92" s="20">
        <f t="shared" si="4"/>
        <v>7.85</v>
      </c>
      <c r="X92" s="22" t="str">
        <f t="shared" si="5"/>
        <v>7.85</v>
      </c>
      <c r="Y92" s="21">
        <f t="shared" si="6"/>
        <v>5.6141759063282747E-2</v>
      </c>
      <c r="Z92" s="21">
        <f t="shared" si="7"/>
        <v>0</v>
      </c>
    </row>
    <row r="93" spans="22:26" x14ac:dyDescent="0.25">
      <c r="V93" s="20">
        <v>-2.5099999999999998</v>
      </c>
      <c r="W93" s="20">
        <f t="shared" si="4"/>
        <v>7.85</v>
      </c>
      <c r="X93" s="22" t="str">
        <f t="shared" si="5"/>
        <v>7.85</v>
      </c>
      <c r="Y93" s="21">
        <f t="shared" si="6"/>
        <v>5.757162955720839E-2</v>
      </c>
      <c r="Z93" s="21">
        <f t="shared" si="7"/>
        <v>0</v>
      </c>
    </row>
    <row r="94" spans="22:26" x14ac:dyDescent="0.25">
      <c r="V94" s="20">
        <v>-2.5</v>
      </c>
      <c r="W94" s="20">
        <f t="shared" si="4"/>
        <v>7.86</v>
      </c>
      <c r="X94" s="22" t="str">
        <f t="shared" si="5"/>
        <v>7.86</v>
      </c>
      <c r="Y94" s="21">
        <f t="shared" si="6"/>
        <v>5.9032013825139319E-2</v>
      </c>
      <c r="Z94" s="21">
        <f t="shared" si="7"/>
        <v>0</v>
      </c>
    </row>
    <row r="95" spans="22:26" x14ac:dyDescent="0.25">
      <c r="V95" s="20">
        <v>-2.4900000000000002</v>
      </c>
      <c r="W95" s="20">
        <f t="shared" si="4"/>
        <v>7.86</v>
      </c>
      <c r="X95" s="22" t="str">
        <f t="shared" si="5"/>
        <v>7.86</v>
      </c>
      <c r="Y95" s="21">
        <f t="shared" si="6"/>
        <v>6.0523390124760705E-2</v>
      </c>
      <c r="Z95" s="21">
        <f t="shared" si="7"/>
        <v>0</v>
      </c>
    </row>
    <row r="96" spans="22:26" x14ac:dyDescent="0.25">
      <c r="V96" s="20">
        <v>-2.48</v>
      </c>
      <c r="W96" s="20">
        <f t="shared" si="4"/>
        <v>7.86</v>
      </c>
      <c r="X96" s="22" t="str">
        <f t="shared" si="5"/>
        <v>7.86</v>
      </c>
      <c r="Y96" s="21">
        <f t="shared" si="6"/>
        <v>6.2046239406350012E-2</v>
      </c>
      <c r="Z96" s="21">
        <f t="shared" si="7"/>
        <v>0</v>
      </c>
    </row>
    <row r="97" spans="22:26" x14ac:dyDescent="0.25">
      <c r="V97" s="20">
        <v>-2.4700000000000002</v>
      </c>
      <c r="W97" s="20">
        <f t="shared" si="4"/>
        <v>7.87</v>
      </c>
      <c r="X97" s="22" t="str">
        <f t="shared" si="5"/>
        <v>7.87</v>
      </c>
      <c r="Y97" s="21">
        <f t="shared" si="6"/>
        <v>6.3601045186014504E-2</v>
      </c>
      <c r="Z97" s="21">
        <f t="shared" si="7"/>
        <v>0</v>
      </c>
    </row>
    <row r="98" spans="22:26" x14ac:dyDescent="0.25">
      <c r="V98" s="20">
        <v>-2.46</v>
      </c>
      <c r="W98" s="20">
        <f t="shared" si="4"/>
        <v>7.87</v>
      </c>
      <c r="X98" s="22" t="str">
        <f t="shared" si="5"/>
        <v>7.87</v>
      </c>
      <c r="Y98" s="21">
        <f t="shared" si="6"/>
        <v>6.5188293414434259E-2</v>
      </c>
      <c r="Z98" s="21">
        <f t="shared" si="7"/>
        <v>0</v>
      </c>
    </row>
    <row r="99" spans="22:26" x14ac:dyDescent="0.25">
      <c r="V99" s="20">
        <v>-2.4500000000000002</v>
      </c>
      <c r="W99" s="20">
        <f t="shared" si="4"/>
        <v>7.87</v>
      </c>
      <c r="X99" s="22" t="str">
        <f t="shared" si="5"/>
        <v>7.87</v>
      </c>
      <c r="Y99" s="21">
        <f t="shared" si="6"/>
        <v>6.6808472341076369E-2</v>
      </c>
      <c r="Z99" s="21">
        <f t="shared" si="7"/>
        <v>0</v>
      </c>
    </row>
    <row r="100" spans="22:26" x14ac:dyDescent="0.25">
      <c r="V100" s="20">
        <v>-2.44</v>
      </c>
      <c r="W100" s="20">
        <f t="shared" si="4"/>
        <v>7.88</v>
      </c>
      <c r="X100" s="22" t="str">
        <f t="shared" si="5"/>
        <v>7.88</v>
      </c>
      <c r="Y100" s="21">
        <f t="shared" si="6"/>
        <v>6.8462072373851018E-2</v>
      </c>
      <c r="Z100" s="21">
        <f t="shared" si="7"/>
        <v>0</v>
      </c>
    </row>
    <row r="101" spans="22:26" x14ac:dyDescent="0.25">
      <c r="V101" s="20">
        <v>-2.4300000000000002</v>
      </c>
      <c r="W101" s="20">
        <f t="shared" si="4"/>
        <v>7.88</v>
      </c>
      <c r="X101" s="22" t="str">
        <f t="shared" si="5"/>
        <v>7.88</v>
      </c>
      <c r="Y101" s="21">
        <f t="shared" si="6"/>
        <v>7.0149585934178624E-2</v>
      </c>
      <c r="Z101" s="21">
        <f t="shared" si="7"/>
        <v>0</v>
      </c>
    </row>
    <row r="102" spans="22:26" x14ac:dyDescent="0.25">
      <c r="V102" s="20">
        <v>-2.42</v>
      </c>
      <c r="W102" s="20">
        <f t="shared" si="4"/>
        <v>7.88</v>
      </c>
      <c r="X102" s="22" t="str">
        <f t="shared" si="5"/>
        <v>7.88</v>
      </c>
      <c r="Y102" s="21">
        <f t="shared" si="6"/>
        <v>7.1871507307444724E-2</v>
      </c>
      <c r="Z102" s="21">
        <f t="shared" si="7"/>
        <v>0</v>
      </c>
    </row>
    <row r="103" spans="22:26" x14ac:dyDescent="0.25">
      <c r="V103" s="20">
        <v>-2.41</v>
      </c>
      <c r="W103" s="20">
        <f t="shared" si="4"/>
        <v>7.88</v>
      </c>
      <c r="X103" s="22" t="str">
        <f t="shared" si="5"/>
        <v>7.88</v>
      </c>
      <c r="Y103" s="21">
        <f t="shared" si="6"/>
        <v>7.3628332488816672E-2</v>
      </c>
      <c r="Z103" s="21">
        <f t="shared" si="7"/>
        <v>0</v>
      </c>
    </row>
    <row r="104" spans="22:26" x14ac:dyDescent="0.25">
      <c r="V104" s="20">
        <v>-2.4</v>
      </c>
      <c r="W104" s="20">
        <f t="shared" si="4"/>
        <v>7.89</v>
      </c>
      <c r="X104" s="22" t="str">
        <f t="shared" si="5"/>
        <v>7.89</v>
      </c>
      <c r="Y104" s="21">
        <f t="shared" si="6"/>
        <v>7.5420559024403519E-2</v>
      </c>
      <c r="Z104" s="21">
        <f t="shared" si="7"/>
        <v>0</v>
      </c>
    </row>
    <row r="105" spans="22:26" x14ac:dyDescent="0.25">
      <c r="V105" s="20">
        <v>-2.39</v>
      </c>
      <c r="W105" s="20">
        <f t="shared" si="4"/>
        <v>7.89</v>
      </c>
      <c r="X105" s="22" t="str">
        <f t="shared" si="5"/>
        <v>7.89</v>
      </c>
      <c r="Y105" s="21">
        <f t="shared" si="6"/>
        <v>7.7248685847739779E-2</v>
      </c>
      <c r="Z105" s="21">
        <f t="shared" si="7"/>
        <v>0</v>
      </c>
    </row>
    <row r="106" spans="22:26" x14ac:dyDescent="0.25">
      <c r="V106" s="20">
        <v>-2.38</v>
      </c>
      <c r="W106" s="20">
        <f t="shared" si="4"/>
        <v>7.89</v>
      </c>
      <c r="X106" s="22" t="str">
        <f t="shared" si="5"/>
        <v>7.89</v>
      </c>
      <c r="Y106" s="21">
        <f t="shared" si="6"/>
        <v>7.9113213111579289E-2</v>
      </c>
      <c r="Z106" s="21">
        <f t="shared" si="7"/>
        <v>0</v>
      </c>
    </row>
    <row r="107" spans="22:26" x14ac:dyDescent="0.25">
      <c r="V107" s="20">
        <v>-2.37</v>
      </c>
      <c r="W107" s="20">
        <f t="shared" si="4"/>
        <v>7.9</v>
      </c>
      <c r="X107" s="22" t="str">
        <f t="shared" si="5"/>
        <v>7.9</v>
      </c>
      <c r="Y107" s="21">
        <f t="shared" si="6"/>
        <v>8.1014642014985719E-2</v>
      </c>
      <c r="Z107" s="21">
        <f t="shared" si="7"/>
        <v>0</v>
      </c>
    </row>
    <row r="108" spans="22:26" x14ac:dyDescent="0.25">
      <c r="V108" s="20">
        <v>-2.36</v>
      </c>
      <c r="W108" s="20">
        <f t="shared" si="4"/>
        <v>7.9</v>
      </c>
      <c r="X108" s="22" t="str">
        <f t="shared" si="5"/>
        <v>7.9</v>
      </c>
      <c r="Y108" s="21">
        <f t="shared" si="6"/>
        <v>8.2953474625712509E-2</v>
      </c>
      <c r="Z108" s="21">
        <f t="shared" si="7"/>
        <v>0</v>
      </c>
    </row>
    <row r="109" spans="22:26" x14ac:dyDescent="0.25">
      <c r="V109" s="20">
        <v>-2.35</v>
      </c>
      <c r="W109" s="20">
        <f t="shared" si="4"/>
        <v>7.9</v>
      </c>
      <c r="X109" s="22" t="str">
        <f t="shared" si="5"/>
        <v>7.9</v>
      </c>
      <c r="Y109" s="21">
        <f t="shared" si="6"/>
        <v>8.4930213697864423E-2</v>
      </c>
      <c r="Z109" s="21">
        <f t="shared" si="7"/>
        <v>0</v>
      </c>
    </row>
    <row r="110" spans="22:26" x14ac:dyDescent="0.25">
      <c r="V110" s="20">
        <v>-2.34</v>
      </c>
      <c r="W110" s="20">
        <f t="shared" si="4"/>
        <v>7.91</v>
      </c>
      <c r="X110" s="22" t="str">
        <f t="shared" si="5"/>
        <v>7.91</v>
      </c>
      <c r="Y110" s="21">
        <f t="shared" si="6"/>
        <v>8.6945362484840027E-2</v>
      </c>
      <c r="Z110" s="21">
        <f t="shared" si="7"/>
        <v>0</v>
      </c>
    </row>
    <row r="111" spans="22:26" x14ac:dyDescent="0.25">
      <c r="V111" s="20">
        <v>-2.33</v>
      </c>
      <c r="W111" s="20">
        <f t="shared" si="4"/>
        <v>7.91</v>
      </c>
      <c r="X111" s="22" t="str">
        <f t="shared" si="5"/>
        <v>7.91</v>
      </c>
      <c r="Y111" s="21">
        <f t="shared" si="6"/>
        <v>8.8999424547553482E-2</v>
      </c>
      <c r="Z111" s="21">
        <f t="shared" si="7"/>
        <v>0</v>
      </c>
    </row>
    <row r="112" spans="22:26" x14ac:dyDescent="0.25">
      <c r="V112" s="20">
        <v>-2.3199999999999998</v>
      </c>
      <c r="W112" s="20">
        <f t="shared" si="4"/>
        <v>7.91</v>
      </c>
      <c r="X112" s="22" t="str">
        <f t="shared" si="5"/>
        <v>7.91</v>
      </c>
      <c r="Y112" s="21">
        <f t="shared" si="6"/>
        <v>9.1092903557942223E-2</v>
      </c>
      <c r="Z112" s="21">
        <f t="shared" si="7"/>
        <v>0</v>
      </c>
    </row>
    <row r="113" spans="22:26" x14ac:dyDescent="0.25">
      <c r="V113" s="20">
        <v>-2.31</v>
      </c>
      <c r="W113" s="20">
        <f t="shared" si="4"/>
        <v>7.91</v>
      </c>
      <c r="X113" s="22" t="str">
        <f t="shared" si="5"/>
        <v>7.91</v>
      </c>
      <c r="Y113" s="21">
        <f t="shared" si="6"/>
        <v>9.3226303097765126E-2</v>
      </c>
      <c r="Z113" s="21">
        <f t="shared" si="7"/>
        <v>0</v>
      </c>
    </row>
    <row r="114" spans="22:26" x14ac:dyDescent="0.25">
      <c r="V114" s="20">
        <v>-2.2999999999999998</v>
      </c>
      <c r="W114" s="20">
        <f t="shared" si="4"/>
        <v>7.92</v>
      </c>
      <c r="X114" s="22" t="str">
        <f t="shared" si="5"/>
        <v>7.92</v>
      </c>
      <c r="Y114" s="21">
        <f t="shared" si="6"/>
        <v>9.5400126452704681E-2</v>
      </c>
      <c r="Z114" s="21">
        <f t="shared" si="7"/>
        <v>0</v>
      </c>
    </row>
    <row r="115" spans="22:26" x14ac:dyDescent="0.25">
      <c r="V115" s="20">
        <v>-2.29</v>
      </c>
      <c r="W115" s="20">
        <f t="shared" si="4"/>
        <v>7.92</v>
      </c>
      <c r="X115" s="22" t="str">
        <f t="shared" si="5"/>
        <v>7.92</v>
      </c>
      <c r="Y115" s="21">
        <f t="shared" si="6"/>
        <v>9.7614876401785289E-2</v>
      </c>
      <c r="Z115" s="21">
        <f t="shared" si="7"/>
        <v>0</v>
      </c>
    </row>
    <row r="116" spans="22:26" x14ac:dyDescent="0.25">
      <c r="V116" s="20">
        <v>-2.2799999999999998</v>
      </c>
      <c r="W116" s="20">
        <f t="shared" si="4"/>
        <v>7.92</v>
      </c>
      <c r="X116" s="22" t="str">
        <f t="shared" si="5"/>
        <v>7.92</v>
      </c>
      <c r="Y116" s="21">
        <f t="shared" si="6"/>
        <v>9.9871055002128353E-2</v>
      </c>
      <c r="Z116" s="21">
        <f t="shared" si="7"/>
        <v>0</v>
      </c>
    </row>
    <row r="117" spans="22:26" x14ac:dyDescent="0.25">
      <c r="V117" s="20">
        <v>-2.27</v>
      </c>
      <c r="W117" s="20">
        <f t="shared" si="4"/>
        <v>7.93</v>
      </c>
      <c r="X117" s="22" t="str">
        <f t="shared" si="5"/>
        <v>7.93</v>
      </c>
      <c r="Y117" s="21">
        <f t="shared" si="6"/>
        <v>0.10216916336906298</v>
      </c>
      <c r="Z117" s="21">
        <f t="shared" si="7"/>
        <v>0</v>
      </c>
    </row>
    <row r="118" spans="22:26" x14ac:dyDescent="0.25">
      <c r="V118" s="20">
        <v>-2.2599999999999998</v>
      </c>
      <c r="W118" s="20">
        <f t="shared" si="4"/>
        <v>7.93</v>
      </c>
      <c r="X118" s="22" t="str">
        <f t="shared" si="5"/>
        <v>7.93</v>
      </c>
      <c r="Y118" s="21">
        <f t="shared" si="6"/>
        <v>0.10450970145162131</v>
      </c>
      <c r="Z118" s="21">
        <f t="shared" si="7"/>
        <v>0</v>
      </c>
    </row>
    <row r="119" spans="22:26" x14ac:dyDescent="0.25">
      <c r="V119" s="20">
        <v>-2.25</v>
      </c>
      <c r="W119" s="20">
        <f t="shared" si="4"/>
        <v>7.93</v>
      </c>
      <c r="X119" s="22" t="str">
        <f t="shared" si="5"/>
        <v>7.93</v>
      </c>
      <c r="Y119" s="21">
        <f t="shared" si="6"/>
        <v>0.10689316780344488</v>
      </c>
      <c r="Z119" s="21">
        <f t="shared" si="7"/>
        <v>0</v>
      </c>
    </row>
    <row r="120" spans="22:26" x14ac:dyDescent="0.25">
      <c r="V120" s="20">
        <v>-2.2400000000000002</v>
      </c>
      <c r="W120" s="20">
        <f t="shared" si="4"/>
        <v>7.93</v>
      </c>
      <c r="X120" s="22" t="str">
        <f t="shared" si="5"/>
        <v>7.93</v>
      </c>
      <c r="Y120" s="21">
        <f t="shared" si="6"/>
        <v>0.10932005934913826</v>
      </c>
      <c r="Z120" s="21">
        <f t="shared" si="7"/>
        <v>0</v>
      </c>
    </row>
    <row r="121" spans="22:26" x14ac:dyDescent="0.25">
      <c r="V121" s="20">
        <v>-2.23</v>
      </c>
      <c r="W121" s="20">
        <f t="shared" si="4"/>
        <v>7.94</v>
      </c>
      <c r="X121" s="22" t="str">
        <f t="shared" si="5"/>
        <v>7.94</v>
      </c>
      <c r="Y121" s="21">
        <f t="shared" si="6"/>
        <v>0.1117908711461051</v>
      </c>
      <c r="Z121" s="21">
        <f t="shared" si="7"/>
        <v>0</v>
      </c>
    </row>
    <row r="122" spans="22:26" x14ac:dyDescent="0.25">
      <c r="V122" s="20">
        <v>-2.2200000000000002</v>
      </c>
      <c r="W122" s="20">
        <f t="shared" si="4"/>
        <v>7.94</v>
      </c>
      <c r="X122" s="22" t="str">
        <f t="shared" si="5"/>
        <v>7.94</v>
      </c>
      <c r="Y122" s="21">
        <f t="shared" si="6"/>
        <v>0.11430609614190919</v>
      </c>
      <c r="Z122" s="21">
        <f t="shared" si="7"/>
        <v>0</v>
      </c>
    </row>
    <row r="123" spans="22:26" x14ac:dyDescent="0.25">
      <c r="V123" s="20">
        <v>-2.21</v>
      </c>
      <c r="W123" s="20">
        <f t="shared" si="4"/>
        <v>7.94</v>
      </c>
      <c r="X123" s="22" t="str">
        <f t="shared" si="5"/>
        <v>7.94</v>
      </c>
      <c r="Y123" s="21">
        <f t="shared" si="6"/>
        <v>0.11686622492720682</v>
      </c>
      <c r="Z123" s="21">
        <f t="shared" si="7"/>
        <v>0</v>
      </c>
    </row>
    <row r="124" spans="22:26" x14ac:dyDescent="0.25">
      <c r="V124" s="20">
        <v>-2.2000000000000002</v>
      </c>
      <c r="W124" s="20">
        <f t="shared" si="4"/>
        <v>7.95</v>
      </c>
      <c r="X124" s="22" t="str">
        <f t="shared" si="5"/>
        <v>7.95</v>
      </c>
      <c r="Y124" s="21">
        <f t="shared" si="6"/>
        <v>0.11947174548429836</v>
      </c>
      <c r="Z124" s="21">
        <f t="shared" si="7"/>
        <v>0</v>
      </c>
    </row>
    <row r="125" spans="22:26" x14ac:dyDescent="0.25">
      <c r="V125" s="20">
        <v>-2.19</v>
      </c>
      <c r="W125" s="20">
        <f t="shared" si="4"/>
        <v>7.95</v>
      </c>
      <c r="X125" s="22" t="str">
        <f t="shared" si="5"/>
        <v>7.95</v>
      </c>
      <c r="Y125" s="21">
        <f t="shared" si="6"/>
        <v>0.12212314293135515</v>
      </c>
      <c r="Z125" s="21">
        <f t="shared" si="7"/>
        <v>0</v>
      </c>
    </row>
    <row r="126" spans="22:26" x14ac:dyDescent="0.25">
      <c r="V126" s="20">
        <v>-2.1800000000000002</v>
      </c>
      <c r="W126" s="20">
        <f t="shared" si="4"/>
        <v>7.95</v>
      </c>
      <c r="X126" s="22" t="str">
        <f t="shared" si="5"/>
        <v>7.95</v>
      </c>
      <c r="Y126" s="21">
        <f t="shared" si="6"/>
        <v>0.12482089926237801</v>
      </c>
      <c r="Z126" s="21">
        <f t="shared" si="7"/>
        <v>0</v>
      </c>
    </row>
    <row r="127" spans="22:26" x14ac:dyDescent="0.25">
      <c r="V127" s="20">
        <v>-2.17</v>
      </c>
      <c r="W127" s="20">
        <f t="shared" si="4"/>
        <v>7.96</v>
      </c>
      <c r="X127" s="22" t="str">
        <f t="shared" si="5"/>
        <v>7.96</v>
      </c>
      <c r="Y127" s="21">
        <f t="shared" si="6"/>
        <v>0.12756549308295206</v>
      </c>
      <c r="Z127" s="21">
        <f t="shared" si="7"/>
        <v>0</v>
      </c>
    </row>
    <row r="128" spans="22:26" x14ac:dyDescent="0.25">
      <c r="V128" s="20">
        <v>-2.16</v>
      </c>
      <c r="W128" s="20">
        <f t="shared" si="4"/>
        <v>7.96</v>
      </c>
      <c r="X128" s="22" t="str">
        <f t="shared" si="5"/>
        <v>7.96</v>
      </c>
      <c r="Y128" s="21">
        <f t="shared" si="6"/>
        <v>0.13035739934186241</v>
      </c>
      <c r="Z128" s="21">
        <f t="shared" si="7"/>
        <v>0</v>
      </c>
    </row>
    <row r="129" spans="22:26" x14ac:dyDescent="0.25">
      <c r="V129" s="20">
        <v>-2.15</v>
      </c>
      <c r="W129" s="20">
        <f t="shared" si="4"/>
        <v>7.96</v>
      </c>
      <c r="X129" s="22" t="str">
        <f t="shared" si="5"/>
        <v>7.96</v>
      </c>
      <c r="Y129" s="21">
        <f t="shared" si="6"/>
        <v>0.13319708905864489</v>
      </c>
      <c r="Z129" s="21">
        <f t="shared" si="7"/>
        <v>0</v>
      </c>
    </row>
    <row r="130" spans="22:26" x14ac:dyDescent="0.25">
      <c r="V130" s="20">
        <v>-2.14</v>
      </c>
      <c r="W130" s="20">
        <f t="shared" si="4"/>
        <v>7.96</v>
      </c>
      <c r="X130" s="22" t="str">
        <f t="shared" si="5"/>
        <v>7.96</v>
      </c>
      <c r="Y130" s="21">
        <f t="shared" si="6"/>
        <v>0.13608502904714451</v>
      </c>
      <c r="Z130" s="21">
        <f t="shared" si="7"/>
        <v>0</v>
      </c>
    </row>
    <row r="131" spans="22:26" x14ac:dyDescent="0.25">
      <c r="V131" s="20">
        <v>-2.13</v>
      </c>
      <c r="W131" s="20">
        <f t="shared" si="4"/>
        <v>7.97</v>
      </c>
      <c r="X131" s="22" t="str">
        <f t="shared" si="5"/>
        <v>7.97</v>
      </c>
      <c r="Y131" s="21">
        <f t="shared" si="6"/>
        <v>0.13902168163516532</v>
      </c>
      <c r="Z131" s="21">
        <f t="shared" si="7"/>
        <v>0</v>
      </c>
    </row>
    <row r="132" spans="22:26" x14ac:dyDescent="0.25">
      <c r="V132" s="20">
        <v>-2.12</v>
      </c>
      <c r="W132" s="20">
        <f t="shared" si="4"/>
        <v>7.97</v>
      </c>
      <c r="X132" s="22" t="str">
        <f t="shared" si="5"/>
        <v>7.97</v>
      </c>
      <c r="Y132" s="21">
        <f t="shared" si="6"/>
        <v>0.14200750438029311</v>
      </c>
      <c r="Z132" s="21">
        <f t="shared" si="7"/>
        <v>0</v>
      </c>
    </row>
    <row r="133" spans="22:26" x14ac:dyDescent="0.25">
      <c r="V133" s="20">
        <v>-2.11</v>
      </c>
      <c r="W133" s="20">
        <f t="shared" si="4"/>
        <v>7.97</v>
      </c>
      <c r="X133" s="22" t="str">
        <f t="shared" si="5"/>
        <v>7.97</v>
      </c>
      <c r="Y133" s="21">
        <f t="shared" si="6"/>
        <v>0.14504294978198401</v>
      </c>
      <c r="Z133" s="21">
        <f t="shared" si="7"/>
        <v>0</v>
      </c>
    </row>
    <row r="134" spans="22:26" x14ac:dyDescent="0.25">
      <c r="V134" s="20">
        <v>-2.1</v>
      </c>
      <c r="W134" s="20">
        <f t="shared" si="4"/>
        <v>7.98</v>
      </c>
      <c r="X134" s="22" t="str">
        <f t="shared" si="5"/>
        <v>7.98</v>
      </c>
      <c r="Y134" s="21">
        <f t="shared" si="6"/>
        <v>0.14812846499000873</v>
      </c>
      <c r="Z134" s="21">
        <f t="shared" si="7"/>
        <v>0</v>
      </c>
    </row>
    <row r="135" spans="22:26" x14ac:dyDescent="0.25">
      <c r="V135" s="20">
        <v>-2.09</v>
      </c>
      <c r="W135" s="20">
        <f t="shared" si="4"/>
        <v>7.98</v>
      </c>
      <c r="X135" s="22" t="str">
        <f t="shared" si="5"/>
        <v>7.98</v>
      </c>
      <c r="Y135" s="21">
        <f t="shared" si="6"/>
        <v>0.15126449150935539</v>
      </c>
      <c r="Z135" s="21">
        <f t="shared" si="7"/>
        <v>0</v>
      </c>
    </row>
    <row r="136" spans="22:26" x14ac:dyDescent="0.25">
      <c r="V136" s="20">
        <v>-2.08</v>
      </c>
      <c r="W136" s="20">
        <f t="shared" si="4"/>
        <v>7.98</v>
      </c>
      <c r="X136" s="22" t="str">
        <f t="shared" si="5"/>
        <v>7.98</v>
      </c>
      <c r="Y136" s="21">
        <f t="shared" si="6"/>
        <v>0.15445146490169023</v>
      </c>
      <c r="Z136" s="21">
        <f t="shared" si="7"/>
        <v>0</v>
      </c>
    </row>
    <row r="137" spans="22:26" x14ac:dyDescent="0.25">
      <c r="V137" s="20">
        <v>-2.0699999999999998</v>
      </c>
      <c r="W137" s="20">
        <f t="shared" si="4"/>
        <v>7.99</v>
      </c>
      <c r="X137" s="22" t="str">
        <f t="shared" si="5"/>
        <v>7.99</v>
      </c>
      <c r="Y137" s="21">
        <f t="shared" si="6"/>
        <v>0.15768981448348768</v>
      </c>
      <c r="Z137" s="21">
        <f t="shared" si="7"/>
        <v>0</v>
      </c>
    </row>
    <row r="138" spans="22:26" x14ac:dyDescent="0.25">
      <c r="V138" s="20">
        <v>-2.06</v>
      </c>
      <c r="W138" s="20">
        <f t="shared" si="4"/>
        <v>7.99</v>
      </c>
      <c r="X138" s="22" t="str">
        <f t="shared" si="5"/>
        <v>7.99</v>
      </c>
      <c r="Y138" s="21">
        <f t="shared" si="6"/>
        <v>0.16097996302093803</v>
      </c>
      <c r="Z138" s="21">
        <f t="shared" si="7"/>
        <v>0</v>
      </c>
    </row>
    <row r="139" spans="22:26" x14ac:dyDescent="0.25">
      <c r="V139" s="20">
        <v>-2.0499999999999998</v>
      </c>
      <c r="W139" s="20">
        <f t="shared" si="4"/>
        <v>7.99</v>
      </c>
      <c r="X139" s="22" t="str">
        <f t="shared" si="5"/>
        <v>7.99</v>
      </c>
      <c r="Y139" s="21">
        <f t="shared" si="6"/>
        <v>0.16432232642175459</v>
      </c>
      <c r="Z139" s="21">
        <f t="shared" si="7"/>
        <v>0</v>
      </c>
    </row>
    <row r="140" spans="22:26" x14ac:dyDescent="0.25">
      <c r="V140" s="20">
        <v>-2.04</v>
      </c>
      <c r="W140" s="20">
        <f t="shared" si="4"/>
        <v>7.99</v>
      </c>
      <c r="X140" s="22" t="str">
        <f t="shared" si="5"/>
        <v>7.99</v>
      </c>
      <c r="Y140" s="21">
        <f t="shared" si="6"/>
        <v>0.16771731342399773</v>
      </c>
      <c r="Z140" s="21">
        <f t="shared" si="7"/>
        <v>0</v>
      </c>
    </row>
    <row r="141" spans="22:26" x14ac:dyDescent="0.25">
      <c r="V141" s="20">
        <v>-2.0299999999999998</v>
      </c>
      <c r="W141" s="20">
        <f t="shared" si="4"/>
        <v>8</v>
      </c>
      <c r="X141" s="22" t="str">
        <f t="shared" si="5"/>
        <v>8</v>
      </c>
      <c r="Y141" s="21">
        <f t="shared" si="6"/>
        <v>0.17116532528204551</v>
      </c>
      <c r="Z141" s="21">
        <f t="shared" si="7"/>
        <v>0</v>
      </c>
    </row>
    <row r="142" spans="22:26" x14ac:dyDescent="0.25">
      <c r="V142" s="20">
        <v>-2.02</v>
      </c>
      <c r="W142" s="20">
        <f t="shared" si="4"/>
        <v>8</v>
      </c>
      <c r="X142" s="22" t="str">
        <f t="shared" si="5"/>
        <v>8</v>
      </c>
      <c r="Y142" s="21">
        <f t="shared" si="6"/>
        <v>0.17466675544983948</v>
      </c>
      <c r="Z142" s="21">
        <f t="shared" si="7"/>
        <v>0</v>
      </c>
    </row>
    <row r="143" spans="22:26" x14ac:dyDescent="0.25">
      <c r="V143" s="20">
        <v>-2.0099999999999998</v>
      </c>
      <c r="W143" s="20">
        <f t="shared" si="4"/>
        <v>8</v>
      </c>
      <c r="X143" s="22" t="str">
        <f t="shared" si="5"/>
        <v>8</v>
      </c>
      <c r="Y143" s="21">
        <f t="shared" si="6"/>
        <v>0.17822198926154409</v>
      </c>
      <c r="Z143" s="21">
        <f t="shared" si="7"/>
        <v>0</v>
      </c>
    </row>
    <row r="144" spans="22:26" x14ac:dyDescent="0.25">
      <c r="V144" s="20">
        <v>-2</v>
      </c>
      <c r="W144" s="20">
        <f t="shared" si="4"/>
        <v>8.01</v>
      </c>
      <c r="X144" s="22" t="str">
        <f t="shared" si="5"/>
        <v>8.01</v>
      </c>
      <c r="Y144" s="21">
        <f t="shared" si="6"/>
        <v>0.18183140360975628</v>
      </c>
      <c r="Z144" s="21">
        <f t="shared" si="7"/>
        <v>0</v>
      </c>
    </row>
    <row r="145" spans="22:26" x14ac:dyDescent="0.25">
      <c r="V145" s="20">
        <v>-1.99</v>
      </c>
      <c r="W145" s="20">
        <f t="shared" si="4"/>
        <v>8.01</v>
      </c>
      <c r="X145" s="22" t="str">
        <f t="shared" si="5"/>
        <v>8.01</v>
      </c>
      <c r="Y145" s="21">
        <f t="shared" si="6"/>
        <v>0.18549536662141505</v>
      </c>
      <c r="Z145" s="21">
        <f t="shared" si="7"/>
        <v>0</v>
      </c>
    </row>
    <row r="146" spans="22:26" x14ac:dyDescent="0.25">
      <c r="V146" s="20">
        <v>-1.98</v>
      </c>
      <c r="W146" s="20">
        <f t="shared" si="4"/>
        <v>8.01</v>
      </c>
      <c r="X146" s="22" t="str">
        <f t="shared" si="5"/>
        <v>8.01</v>
      </c>
      <c r="Y146" s="21">
        <f t="shared" si="6"/>
        <v>0.18921423733155571</v>
      </c>
      <c r="Z146" s="21">
        <f t="shared" si="7"/>
        <v>0</v>
      </c>
    </row>
    <row r="147" spans="22:26" x14ac:dyDescent="0.25">
      <c r="V147" s="20">
        <v>-1.97</v>
      </c>
      <c r="W147" s="20">
        <f t="shared" si="4"/>
        <v>8.02</v>
      </c>
      <c r="X147" s="22" t="str">
        <f t="shared" si="5"/>
        <v>8.02</v>
      </c>
      <c r="Y147" s="21">
        <f t="shared" si="6"/>
        <v>0.19298836535506592</v>
      </c>
      <c r="Z147" s="21">
        <f t="shared" si="7"/>
        <v>0</v>
      </c>
    </row>
    <row r="148" spans="22:26" x14ac:dyDescent="0.25">
      <c r="V148" s="20">
        <v>-1.96</v>
      </c>
      <c r="W148" s="20">
        <f t="shared" si="4"/>
        <v>8.02</v>
      </c>
      <c r="X148" s="22" t="str">
        <f t="shared" si="5"/>
        <v>8.02</v>
      </c>
      <c r="Y148" s="21">
        <f t="shared" si="6"/>
        <v>0.19681809055660202</v>
      </c>
      <c r="Z148" s="21">
        <f t="shared" si="7"/>
        <v>0</v>
      </c>
    </row>
    <row r="149" spans="22:26" x14ac:dyDescent="0.25">
      <c r="V149" s="20">
        <v>-1.95</v>
      </c>
      <c r="W149" s="20">
        <f t="shared" si="4"/>
        <v>8.02</v>
      </c>
      <c r="X149" s="22" t="str">
        <f t="shared" si="5"/>
        <v>8.02</v>
      </c>
      <c r="Y149" s="21">
        <f t="shared" si="6"/>
        <v>0.20070374271882677</v>
      </c>
      <c r="Z149" s="21">
        <f t="shared" si="7"/>
        <v>0</v>
      </c>
    </row>
    <row r="150" spans="22:26" x14ac:dyDescent="0.25">
      <c r="V150" s="20">
        <v>-1.94</v>
      </c>
      <c r="W150" s="20">
        <f t="shared" si="4"/>
        <v>8.02</v>
      </c>
      <c r="X150" s="22" t="str">
        <f t="shared" si="5"/>
        <v>8.02</v>
      </c>
      <c r="Y150" s="21">
        <f t="shared" si="6"/>
        <v>0.20464564120913861</v>
      </c>
      <c r="Z150" s="21">
        <f t="shared" si="7"/>
        <v>0</v>
      </c>
    </row>
    <row r="151" spans="22:26" x14ac:dyDescent="0.25">
      <c r="V151" s="20">
        <v>-1.93</v>
      </c>
      <c r="W151" s="20">
        <f t="shared" si="4"/>
        <v>8.0299999999999994</v>
      </c>
      <c r="X151" s="22" t="str">
        <f t="shared" si="5"/>
        <v>8.03</v>
      </c>
      <c r="Y151" s="21">
        <f t="shared" si="6"/>
        <v>0.20864409464506223</v>
      </c>
      <c r="Z151" s="21">
        <f t="shared" si="7"/>
        <v>0</v>
      </c>
    </row>
    <row r="152" spans="22:26" x14ac:dyDescent="0.25">
      <c r="V152" s="20">
        <v>-1.92</v>
      </c>
      <c r="W152" s="20">
        <f t="shared" ref="W152:W215" si="8">ROUND(V152*$C$4/SQRT($C$6)+$C$5,2)</f>
        <v>8.0299999999999994</v>
      </c>
      <c r="X152" s="22" t="str">
        <f t="shared" ref="X152:X215" si="9">CONCATENATE(W152)</f>
        <v>8.03</v>
      </c>
      <c r="Y152" s="21">
        <f t="shared" ref="Y152:Y215" si="10">IF(OR(W152&lt;$E$7,W152&gt;$G$7),0,(EXP(-0.5*V152^2))/($C$4*(1/SQRT($C$6))*SQRT(2*PI())))</f>
        <v>0.21269940055847827</v>
      </c>
      <c r="Z152" s="21">
        <f t="shared" ref="Z152:Z215" si="11">IF(AND(W152&gt;=$E$7,W152&lt;=$G$7),0,(EXP(-0.5*V152^2))/($C$4*(1/SQRT($C$6))*SQRT(2*PI())))</f>
        <v>0</v>
      </c>
    </row>
    <row r="153" spans="22:26" x14ac:dyDescent="0.25">
      <c r="V153" s="20">
        <v>-1.91</v>
      </c>
      <c r="W153" s="20">
        <f t="shared" si="8"/>
        <v>8.0299999999999994</v>
      </c>
      <c r="X153" s="22" t="str">
        <f t="shared" si="9"/>
        <v>8.03</v>
      </c>
      <c r="Y153" s="21">
        <f t="shared" si="10"/>
        <v>0.21681184505887185</v>
      </c>
      <c r="Z153" s="21">
        <f t="shared" si="11"/>
        <v>0</v>
      </c>
    </row>
    <row r="154" spans="22:26" x14ac:dyDescent="0.25">
      <c r="V154" s="20">
        <v>-1.9</v>
      </c>
      <c r="W154" s="20">
        <f t="shared" si="8"/>
        <v>8.0399999999999991</v>
      </c>
      <c r="X154" s="22" t="str">
        <f t="shared" si="9"/>
        <v>8.04</v>
      </c>
      <c r="Y154" s="21">
        <f t="shared" si="10"/>
        <v>0.2209817024957853</v>
      </c>
      <c r="Z154" s="21">
        <f t="shared" si="11"/>
        <v>0</v>
      </c>
    </row>
    <row r="155" spans="22:26" x14ac:dyDescent="0.25">
      <c r="V155" s="20">
        <v>-1.89</v>
      </c>
      <c r="W155" s="20">
        <f t="shared" si="8"/>
        <v>8.0399999999999991</v>
      </c>
      <c r="X155" s="22" t="str">
        <f t="shared" si="9"/>
        <v>8.04</v>
      </c>
      <c r="Y155" s="21">
        <f t="shared" si="10"/>
        <v>0.22520923512066379</v>
      </c>
      <c r="Z155" s="21">
        <f t="shared" si="11"/>
        <v>0</v>
      </c>
    </row>
    <row r="156" spans="22:26" x14ac:dyDescent="0.25">
      <c r="V156" s="20">
        <v>-1.88</v>
      </c>
      <c r="W156" s="20">
        <f t="shared" si="8"/>
        <v>8.0399999999999991</v>
      </c>
      <c r="X156" s="22" t="str">
        <f t="shared" si="9"/>
        <v>8.04</v>
      </c>
      <c r="Y156" s="21">
        <f t="shared" si="10"/>
        <v>0.22949469274828696</v>
      </c>
      <c r="Z156" s="21">
        <f t="shared" si="11"/>
        <v>0</v>
      </c>
    </row>
    <row r="157" spans="22:26" x14ac:dyDescent="0.25">
      <c r="V157" s="20">
        <v>-1.87</v>
      </c>
      <c r="W157" s="20">
        <f t="shared" si="8"/>
        <v>8.0399999999999991</v>
      </c>
      <c r="X157" s="22" t="str">
        <f t="shared" si="9"/>
        <v>8.04</v>
      </c>
      <c r="Y157" s="21">
        <f t="shared" si="10"/>
        <v>0.23383831241798378</v>
      </c>
      <c r="Z157" s="21">
        <f t="shared" si="11"/>
        <v>0</v>
      </c>
    </row>
    <row r="158" spans="22:26" x14ac:dyDescent="0.25">
      <c r="V158" s="20">
        <v>-1.86</v>
      </c>
      <c r="W158" s="20">
        <f t="shared" si="8"/>
        <v>8.0500000000000007</v>
      </c>
      <c r="X158" s="22" t="str">
        <f t="shared" si="9"/>
        <v>8.05</v>
      </c>
      <c r="Y158" s="21">
        <f t="shared" si="10"/>
        <v>0.23824031805483198</v>
      </c>
      <c r="Z158" s="21">
        <f t="shared" si="11"/>
        <v>0</v>
      </c>
    </row>
    <row r="159" spans="22:26" x14ac:dyDescent="0.25">
      <c r="V159" s="20">
        <v>-1.85</v>
      </c>
      <c r="W159" s="20">
        <f t="shared" si="8"/>
        <v>8.0500000000000007</v>
      </c>
      <c r="X159" s="22" t="str">
        <f t="shared" si="9"/>
        <v>8.05</v>
      </c>
      <c r="Y159" s="21">
        <f t="shared" si="10"/>
        <v>0.24270092013104574</v>
      </c>
      <c r="Z159" s="21">
        <f t="shared" si="11"/>
        <v>0</v>
      </c>
    </row>
    <row r="160" spans="22:26" x14ac:dyDescent="0.25">
      <c r="V160" s="20">
        <v>-1.84</v>
      </c>
      <c r="W160" s="20">
        <f t="shared" si="8"/>
        <v>8.0500000000000007</v>
      </c>
      <c r="X160" s="22" t="str">
        <f t="shared" si="9"/>
        <v>8.05</v>
      </c>
      <c r="Y160" s="21">
        <f t="shared" si="10"/>
        <v>0.24722031532776198</v>
      </c>
      <c r="Z160" s="21">
        <f t="shared" si="11"/>
        <v>0</v>
      </c>
    </row>
    <row r="161" spans="22:26" x14ac:dyDescent="0.25">
      <c r="V161" s="20">
        <v>-1.83</v>
      </c>
      <c r="W161" s="20">
        <f t="shared" si="8"/>
        <v>8.06</v>
      </c>
      <c r="X161" s="22" t="str">
        <f t="shared" si="9"/>
        <v>8.06</v>
      </c>
      <c r="Y161" s="21">
        <f t="shared" si="10"/>
        <v>0.25179868619743617</v>
      </c>
      <c r="Z161" s="21">
        <f t="shared" si="11"/>
        <v>0</v>
      </c>
    </row>
    <row r="162" spans="22:26" x14ac:dyDescent="0.25">
      <c r="V162" s="20">
        <v>-1.82</v>
      </c>
      <c r="W162" s="20">
        <f t="shared" si="8"/>
        <v>8.06</v>
      </c>
      <c r="X162" s="22" t="str">
        <f t="shared" si="9"/>
        <v>8.06</v>
      </c>
      <c r="Y162" s="21">
        <f t="shared" si="10"/>
        <v>0.25643620082706459</v>
      </c>
      <c r="Z162" s="21">
        <f t="shared" si="11"/>
        <v>0</v>
      </c>
    </row>
    <row r="163" spans="22:26" x14ac:dyDescent="0.25">
      <c r="V163" s="20">
        <v>-1.81</v>
      </c>
      <c r="W163" s="20">
        <f t="shared" si="8"/>
        <v>8.06</v>
      </c>
      <c r="X163" s="22" t="str">
        <f t="shared" si="9"/>
        <v>8.06</v>
      </c>
      <c r="Y163" s="21">
        <f t="shared" si="10"/>
        <v>0.26113301250245086</v>
      </c>
      <c r="Z163" s="21">
        <f t="shared" si="11"/>
        <v>0</v>
      </c>
    </row>
    <row r="164" spans="22:26" x14ac:dyDescent="0.25">
      <c r="V164" s="20">
        <v>-1.8</v>
      </c>
      <c r="W164" s="20">
        <f t="shared" si="8"/>
        <v>8.07</v>
      </c>
      <c r="X164" s="22" t="str">
        <f t="shared" si="9"/>
        <v>8.07</v>
      </c>
      <c r="Y164" s="21">
        <f t="shared" si="10"/>
        <v>0.26588925937374119</v>
      </c>
      <c r="Z164" s="21">
        <f t="shared" si="11"/>
        <v>0</v>
      </c>
    </row>
    <row r="165" spans="22:26" x14ac:dyDescent="0.25">
      <c r="V165" s="20">
        <v>-1.79</v>
      </c>
      <c r="W165" s="20">
        <f t="shared" si="8"/>
        <v>8.07</v>
      </c>
      <c r="X165" s="22" t="str">
        <f t="shared" si="9"/>
        <v>8.07</v>
      </c>
      <c r="Y165" s="21">
        <f t="shared" si="10"/>
        <v>0.27070506412245315</v>
      </c>
      <c r="Z165" s="21">
        <f t="shared" si="11"/>
        <v>0</v>
      </c>
    </row>
    <row r="166" spans="22:26" x14ac:dyDescent="0.25">
      <c r="V166" s="20">
        <v>-1.78</v>
      </c>
      <c r="W166" s="20">
        <f t="shared" si="8"/>
        <v>8.07</v>
      </c>
      <c r="X166" s="22" t="str">
        <f t="shared" si="9"/>
        <v>8.07</v>
      </c>
      <c r="Y166" s="21">
        <f t="shared" si="10"/>
        <v>0.27558053363022633</v>
      </c>
      <c r="Z166" s="21">
        <f t="shared" si="11"/>
        <v>0</v>
      </c>
    </row>
    <row r="167" spans="22:26" x14ac:dyDescent="0.25">
      <c r="V167" s="20">
        <v>-1.77</v>
      </c>
      <c r="W167" s="20">
        <f t="shared" si="8"/>
        <v>8.07</v>
      </c>
      <c r="X167" s="22" t="str">
        <f t="shared" si="9"/>
        <v>8.07</v>
      </c>
      <c r="Y167" s="21">
        <f t="shared" si="10"/>
        <v>0.28051575864952843</v>
      </c>
      <c r="Z167" s="21">
        <f t="shared" si="11"/>
        <v>0</v>
      </c>
    </row>
    <row r="168" spans="22:26" x14ac:dyDescent="0.25">
      <c r="V168" s="20">
        <v>-1.76</v>
      </c>
      <c r="W168" s="20">
        <f t="shared" si="8"/>
        <v>8.08</v>
      </c>
      <c r="X168" s="22" t="str">
        <f t="shared" si="9"/>
        <v>8.08</v>
      </c>
      <c r="Y168" s="21">
        <f t="shared" si="10"/>
        <v>0.28551081347655044</v>
      </c>
      <c r="Z168" s="21">
        <f t="shared" si="11"/>
        <v>0</v>
      </c>
    </row>
    <row r="169" spans="22:26" x14ac:dyDescent="0.25">
      <c r="V169" s="20">
        <v>-1.75</v>
      </c>
      <c r="W169" s="20">
        <f t="shared" si="8"/>
        <v>8.08</v>
      </c>
      <c r="X169" s="22" t="str">
        <f t="shared" si="9"/>
        <v>8.08</v>
      </c>
      <c r="Y169" s="21">
        <f t="shared" si="10"/>
        <v>0.2905657556265277</v>
      </c>
      <c r="Z169" s="21">
        <f t="shared" si="11"/>
        <v>0</v>
      </c>
    </row>
    <row r="170" spans="22:26" x14ac:dyDescent="0.25">
      <c r="V170" s="20">
        <v>-1.74</v>
      </c>
      <c r="W170" s="20">
        <f t="shared" si="8"/>
        <v>8.08</v>
      </c>
      <c r="X170" s="22" t="str">
        <f t="shared" si="9"/>
        <v>8.08</v>
      </c>
      <c r="Y170" s="21">
        <f t="shared" si="10"/>
        <v>0.29568062551172869</v>
      </c>
      <c r="Z170" s="21">
        <f t="shared" si="11"/>
        <v>0</v>
      </c>
    </row>
    <row r="171" spans="22:26" x14ac:dyDescent="0.25">
      <c r="V171" s="20">
        <v>-1.73</v>
      </c>
      <c r="W171" s="20">
        <f t="shared" si="8"/>
        <v>8.09</v>
      </c>
      <c r="X171" s="22" t="str">
        <f t="shared" si="9"/>
        <v>8.09</v>
      </c>
      <c r="Y171" s="21">
        <f t="shared" si="10"/>
        <v>0.30085544612235254</v>
      </c>
      <c r="Z171" s="21">
        <f t="shared" si="11"/>
        <v>0</v>
      </c>
    </row>
    <row r="172" spans="22:26" x14ac:dyDescent="0.25">
      <c r="V172" s="20">
        <v>-1.72</v>
      </c>
      <c r="W172" s="20">
        <f t="shared" si="8"/>
        <v>8.09</v>
      </c>
      <c r="X172" s="22" t="str">
        <f t="shared" si="9"/>
        <v>8.09</v>
      </c>
      <c r="Y172" s="21">
        <f t="shared" si="10"/>
        <v>0.30609022271057967</v>
      </c>
      <c r="Z172" s="21">
        <f t="shared" si="11"/>
        <v>0</v>
      </c>
    </row>
    <row r="173" spans="22:26" x14ac:dyDescent="0.25">
      <c r="V173" s="20">
        <v>-1.71</v>
      </c>
      <c r="W173" s="20">
        <f t="shared" si="8"/>
        <v>8.09</v>
      </c>
      <c r="X173" s="22" t="str">
        <f t="shared" si="9"/>
        <v>8.09</v>
      </c>
      <c r="Y173" s="21">
        <f t="shared" si="10"/>
        <v>0.31138494247802351</v>
      </c>
      <c r="Z173" s="21">
        <f t="shared" si="11"/>
        <v>0</v>
      </c>
    </row>
    <row r="174" spans="22:26" x14ac:dyDescent="0.25">
      <c r="V174" s="20">
        <v>-1.7</v>
      </c>
      <c r="W174" s="20">
        <f t="shared" si="8"/>
        <v>8.1</v>
      </c>
      <c r="X174" s="22" t="str">
        <f t="shared" si="9"/>
        <v>8.1</v>
      </c>
      <c r="Y174" s="21">
        <f t="shared" si="10"/>
        <v>0.31673957426683125</v>
      </c>
      <c r="Z174" s="21">
        <f t="shared" si="11"/>
        <v>0</v>
      </c>
    </row>
    <row r="175" spans="22:26" x14ac:dyDescent="0.25">
      <c r="V175" s="20">
        <v>-1.69</v>
      </c>
      <c r="W175" s="20">
        <f t="shared" si="8"/>
        <v>8.1</v>
      </c>
      <c r="X175" s="22" t="str">
        <f t="shared" si="9"/>
        <v>8.1</v>
      </c>
      <c r="Y175" s="21">
        <f t="shared" si="10"/>
        <v>0.32215406825468357</v>
      </c>
      <c r="Z175" s="21">
        <f t="shared" si="11"/>
        <v>0</v>
      </c>
    </row>
    <row r="176" spans="22:26" x14ac:dyDescent="0.25">
      <c r="V176" s="20">
        <v>-1.68</v>
      </c>
      <c r="W176" s="20">
        <f t="shared" si="8"/>
        <v>8.1</v>
      </c>
      <c r="X176" s="22" t="str">
        <f t="shared" si="9"/>
        <v>8.1</v>
      </c>
      <c r="Y176" s="21">
        <f t="shared" si="10"/>
        <v>0.32762835565394638</v>
      </c>
      <c r="Z176" s="21">
        <f t="shared" si="11"/>
        <v>0</v>
      </c>
    </row>
    <row r="177" spans="22:26" x14ac:dyDescent="0.25">
      <c r="V177" s="20">
        <v>-1.67</v>
      </c>
      <c r="W177" s="20">
        <f t="shared" si="8"/>
        <v>8.1</v>
      </c>
      <c r="X177" s="22" t="str">
        <f t="shared" si="9"/>
        <v>8.1</v>
      </c>
      <c r="Y177" s="21">
        <f t="shared" si="10"/>
        <v>0.33316234841522696</v>
      </c>
      <c r="Z177" s="21">
        <f t="shared" si="11"/>
        <v>0</v>
      </c>
    </row>
    <row r="178" spans="22:26" x14ac:dyDescent="0.25">
      <c r="V178" s="20">
        <v>-1.66</v>
      </c>
      <c r="W178" s="20">
        <f t="shared" si="8"/>
        <v>8.11</v>
      </c>
      <c r="X178" s="22" t="str">
        <f t="shared" si="9"/>
        <v>8.11</v>
      </c>
      <c r="Y178" s="21">
        <f t="shared" si="10"/>
        <v>0.33875593893559058</v>
      </c>
      <c r="Z178" s="21">
        <f t="shared" si="11"/>
        <v>0</v>
      </c>
    </row>
    <row r="179" spans="22:26" x14ac:dyDescent="0.25">
      <c r="V179" s="20">
        <v>-1.65</v>
      </c>
      <c r="W179" s="20">
        <f t="shared" si="8"/>
        <v>8.11</v>
      </c>
      <c r="X179" s="22" t="str">
        <f t="shared" si="9"/>
        <v>8.11</v>
      </c>
      <c r="Y179" s="21">
        <f t="shared" si="10"/>
        <v>0.34440899977169109</v>
      </c>
      <c r="Z179" s="21">
        <f t="shared" si="11"/>
        <v>0</v>
      </c>
    </row>
    <row r="180" spans="22:26" x14ac:dyDescent="0.25">
      <c r="V180" s="20">
        <v>-1.64</v>
      </c>
      <c r="W180" s="20">
        <f t="shared" si="8"/>
        <v>8.11</v>
      </c>
      <c r="X180" s="22" t="str">
        <f t="shared" si="9"/>
        <v>8.11</v>
      </c>
      <c r="Y180" s="21">
        <f t="shared" si="10"/>
        <v>0.35012138335807447</v>
      </c>
      <c r="Z180" s="21">
        <f t="shared" si="11"/>
        <v>0</v>
      </c>
    </row>
    <row r="181" spans="22:26" x14ac:dyDescent="0.25">
      <c r="V181" s="20">
        <v>-1.63</v>
      </c>
      <c r="W181" s="20">
        <f t="shared" si="8"/>
        <v>8.1199999999999992</v>
      </c>
      <c r="X181" s="22" t="str">
        <f t="shared" si="9"/>
        <v>8.12</v>
      </c>
      <c r="Y181" s="21">
        <f t="shared" si="10"/>
        <v>0.35589292173091081</v>
      </c>
      <c r="Z181" s="21">
        <f t="shared" si="11"/>
        <v>0</v>
      </c>
    </row>
    <row r="182" spans="22:26" x14ac:dyDescent="0.25">
      <c r="V182" s="20">
        <v>-1.62</v>
      </c>
      <c r="W182" s="20">
        <f t="shared" si="8"/>
        <v>8.1199999999999992</v>
      </c>
      <c r="X182" s="22" t="str">
        <f t="shared" si="9"/>
        <v>8.12</v>
      </c>
      <c r="Y182" s="21">
        <f t="shared" si="10"/>
        <v>0.36172342625741366</v>
      </c>
      <c r="Z182" s="21">
        <f t="shared" si="11"/>
        <v>0</v>
      </c>
    </row>
    <row r="183" spans="22:26" x14ac:dyDescent="0.25">
      <c r="V183" s="20">
        <v>-1.61</v>
      </c>
      <c r="W183" s="20">
        <f t="shared" si="8"/>
        <v>8.1199999999999992</v>
      </c>
      <c r="X183" s="22" t="str">
        <f t="shared" si="9"/>
        <v>8.12</v>
      </c>
      <c r="Y183" s="21">
        <f t="shared" si="10"/>
        <v>0.36761268737120401</v>
      </c>
      <c r="Z183" s="21">
        <f t="shared" si="11"/>
        <v>0</v>
      </c>
    </row>
    <row r="184" spans="22:26" x14ac:dyDescent="0.25">
      <c r="V184" s="20">
        <v>-1.6</v>
      </c>
      <c r="W184" s="20">
        <f t="shared" si="8"/>
        <v>8.1199999999999992</v>
      </c>
      <c r="X184" s="22" t="str">
        <f t="shared" si="9"/>
        <v>8.12</v>
      </c>
      <c r="Y184" s="21">
        <f t="shared" si="10"/>
        <v>0.37356047431387612</v>
      </c>
      <c r="Z184" s="21">
        <f t="shared" si="11"/>
        <v>0</v>
      </c>
    </row>
    <row r="185" spans="22:26" x14ac:dyDescent="0.25">
      <c r="V185" s="20">
        <v>-1.59</v>
      </c>
      <c r="W185" s="20">
        <f t="shared" si="8"/>
        <v>8.1300000000000008</v>
      </c>
      <c r="X185" s="22" t="str">
        <f t="shared" si="9"/>
        <v>8.13</v>
      </c>
      <c r="Y185" s="21">
        <f t="shared" si="10"/>
        <v>0.379566534883026</v>
      </c>
      <c r="Z185" s="21">
        <f t="shared" si="11"/>
        <v>0</v>
      </c>
    </row>
    <row r="186" spans="22:26" x14ac:dyDescent="0.25">
      <c r="V186" s="20">
        <v>-1.58</v>
      </c>
      <c r="W186" s="20">
        <f t="shared" si="8"/>
        <v>8.1300000000000008</v>
      </c>
      <c r="X186" s="22" t="str">
        <f t="shared" si="9"/>
        <v>8.13</v>
      </c>
      <c r="Y186" s="21">
        <f t="shared" si="10"/>
        <v>0.38563059518699661</v>
      </c>
      <c r="Z186" s="21">
        <f t="shared" si="11"/>
        <v>0</v>
      </c>
    </row>
    <row r="187" spans="22:26" x14ac:dyDescent="0.25">
      <c r="V187" s="20">
        <v>-1.57</v>
      </c>
      <c r="W187" s="20">
        <f t="shared" si="8"/>
        <v>8.1300000000000008</v>
      </c>
      <c r="X187" s="22" t="str">
        <f t="shared" si="9"/>
        <v>8.13</v>
      </c>
      <c r="Y187" s="21">
        <f t="shared" si="10"/>
        <v>0.39175235940659975</v>
      </c>
      <c r="Z187" s="21">
        <f t="shared" si="11"/>
        <v>0</v>
      </c>
    </row>
    <row r="188" spans="22:26" x14ac:dyDescent="0.25">
      <c r="V188" s="20">
        <v>-1.56</v>
      </c>
      <c r="W188" s="20">
        <f t="shared" si="8"/>
        <v>8.14</v>
      </c>
      <c r="X188" s="22" t="str">
        <f t="shared" si="9"/>
        <v>8.14</v>
      </c>
      <c r="Y188" s="21">
        <f t="shared" si="10"/>
        <v>0.39793150956406792</v>
      </c>
      <c r="Z188" s="21">
        <f t="shared" si="11"/>
        <v>0</v>
      </c>
    </row>
    <row r="189" spans="22:26" x14ac:dyDescent="0.25">
      <c r="V189" s="20">
        <v>-1.55</v>
      </c>
      <c r="W189" s="20">
        <f t="shared" si="8"/>
        <v>8.14</v>
      </c>
      <c r="X189" s="22" t="str">
        <f t="shared" si="9"/>
        <v>8.14</v>
      </c>
      <c r="Y189" s="21">
        <f t="shared" si="10"/>
        <v>0.40416770529949525</v>
      </c>
      <c r="Z189" s="21">
        <f t="shared" si="11"/>
        <v>0</v>
      </c>
    </row>
    <row r="190" spans="22:26" x14ac:dyDescent="0.25">
      <c r="V190" s="20">
        <v>-1.54</v>
      </c>
      <c r="W190" s="20">
        <f t="shared" si="8"/>
        <v>8.14</v>
      </c>
      <c r="X190" s="22" t="str">
        <f t="shared" si="9"/>
        <v>8.14</v>
      </c>
      <c r="Y190" s="21">
        <f t="shared" si="10"/>
        <v>0.41046058365501731</v>
      </c>
      <c r="Z190" s="21">
        <f t="shared" si="11"/>
        <v>0</v>
      </c>
    </row>
    <row r="191" spans="22:26" x14ac:dyDescent="0.25">
      <c r="V191" s="20">
        <v>-1.53</v>
      </c>
      <c r="W191" s="20">
        <f t="shared" si="8"/>
        <v>8.15</v>
      </c>
      <c r="X191" s="22" t="str">
        <f t="shared" si="9"/>
        <v>8.15</v>
      </c>
      <c r="Y191" s="21">
        <f t="shared" si="10"/>
        <v>0.41680975886698524</v>
      </c>
      <c r="Z191" s="21">
        <f t="shared" si="11"/>
        <v>0</v>
      </c>
    </row>
    <row r="192" spans="22:26" x14ac:dyDescent="0.25">
      <c r="V192" s="20">
        <v>-1.52</v>
      </c>
      <c r="W192" s="20">
        <f t="shared" si="8"/>
        <v>8.15</v>
      </c>
      <c r="X192" s="22" t="str">
        <f t="shared" si="9"/>
        <v>8.15</v>
      </c>
      <c r="Y192" s="21">
        <f t="shared" si="10"/>
        <v>0.42321482216638467</v>
      </c>
      <c r="Z192" s="21">
        <f t="shared" si="11"/>
        <v>0</v>
      </c>
    </row>
    <row r="193" spans="22:26" x14ac:dyDescent="0.25">
      <c r="V193" s="20">
        <v>-1.51</v>
      </c>
      <c r="W193" s="20">
        <f t="shared" si="8"/>
        <v>8.15</v>
      </c>
      <c r="X193" s="22" t="str">
        <f t="shared" si="9"/>
        <v>8.15</v>
      </c>
      <c r="Y193" s="21">
        <f t="shared" si="10"/>
        <v>0.42967534158774745</v>
      </c>
      <c r="Z193" s="21">
        <f t="shared" si="11"/>
        <v>0</v>
      </c>
    </row>
    <row r="194" spans="22:26" x14ac:dyDescent="0.25">
      <c r="V194" s="20">
        <v>-1.5</v>
      </c>
      <c r="W194" s="20">
        <f t="shared" si="8"/>
        <v>8.15</v>
      </c>
      <c r="X194" s="22" t="str">
        <f t="shared" si="9"/>
        <v>8.15</v>
      </c>
      <c r="Y194" s="21">
        <f t="shared" si="10"/>
        <v>0.43619086178680411</v>
      </c>
      <c r="Z194" s="21">
        <f t="shared" si="11"/>
        <v>0</v>
      </c>
    </row>
    <row r="195" spans="22:26" x14ac:dyDescent="0.25">
      <c r="V195" s="20">
        <v>-1.49</v>
      </c>
      <c r="W195" s="20">
        <f t="shared" si="8"/>
        <v>8.16</v>
      </c>
      <c r="X195" s="22" t="str">
        <f t="shared" si="9"/>
        <v>8.16</v>
      </c>
      <c r="Y195" s="21">
        <f t="shared" si="10"/>
        <v>0.44276090386712053</v>
      </c>
      <c r="Z195" s="21">
        <f t="shared" si="11"/>
        <v>0</v>
      </c>
    </row>
    <row r="196" spans="22:26" x14ac:dyDescent="0.25">
      <c r="V196" s="20">
        <v>-1.48</v>
      </c>
      <c r="W196" s="20">
        <f t="shared" si="8"/>
        <v>8.16</v>
      </c>
      <c r="X196" s="22" t="str">
        <f t="shared" si="9"/>
        <v>8.16</v>
      </c>
      <c r="Y196" s="21">
        <f t="shared" si="10"/>
        <v>0.44938496521596244</v>
      </c>
      <c r="Z196" s="21">
        <f t="shared" si="11"/>
        <v>0</v>
      </c>
    </row>
    <row r="197" spans="22:26" x14ac:dyDescent="0.25">
      <c r="V197" s="20">
        <v>-1.47</v>
      </c>
      <c r="W197" s="20">
        <f t="shared" si="8"/>
        <v>8.16</v>
      </c>
      <c r="X197" s="22" t="str">
        <f t="shared" si="9"/>
        <v>8.16</v>
      </c>
      <c r="Y197" s="21">
        <f t="shared" si="10"/>
        <v>0.45606251934962505</v>
      </c>
      <c r="Z197" s="21">
        <f t="shared" si="11"/>
        <v>0</v>
      </c>
    </row>
    <row r="198" spans="22:26" x14ac:dyDescent="0.25">
      <c r="V198" s="20">
        <v>-1.46</v>
      </c>
      <c r="W198" s="20">
        <f t="shared" si="8"/>
        <v>8.17</v>
      </c>
      <c r="X198" s="22" t="str">
        <f t="shared" si="9"/>
        <v>8.17</v>
      </c>
      <c r="Y198" s="21">
        <f t="shared" si="10"/>
        <v>0.46279301576846504</v>
      </c>
      <c r="Z198" s="21">
        <f t="shared" si="11"/>
        <v>0</v>
      </c>
    </row>
    <row r="199" spans="22:26" x14ac:dyDescent="0.25">
      <c r="V199" s="20">
        <v>-1.45</v>
      </c>
      <c r="W199" s="20">
        <f t="shared" si="8"/>
        <v>8.17</v>
      </c>
      <c r="X199" s="22" t="str">
        <f t="shared" si="9"/>
        <v>8.17</v>
      </c>
      <c r="Y199" s="21">
        <f t="shared" si="10"/>
        <v>0.4695758798218671</v>
      </c>
      <c r="Z199" s="21">
        <f t="shared" si="11"/>
        <v>0</v>
      </c>
    </row>
    <row r="200" spans="22:26" x14ac:dyDescent="0.25">
      <c r="V200" s="20">
        <v>-1.44</v>
      </c>
      <c r="W200" s="20">
        <f t="shared" si="8"/>
        <v>8.17</v>
      </c>
      <c r="X200" s="22" t="str">
        <f t="shared" si="9"/>
        <v>8.17</v>
      </c>
      <c r="Y200" s="21">
        <f t="shared" si="10"/>
        <v>0.47641051258337486</v>
      </c>
      <c r="Z200" s="21">
        <f t="shared" si="11"/>
        <v>0</v>
      </c>
    </row>
    <row r="201" spans="22:26" x14ac:dyDescent="0.25">
      <c r="V201" s="20">
        <v>-1.43</v>
      </c>
      <c r="W201" s="20">
        <f t="shared" si="8"/>
        <v>8.18</v>
      </c>
      <c r="X201" s="22" t="str">
        <f t="shared" si="9"/>
        <v>8.18</v>
      </c>
      <c r="Y201" s="21">
        <f t="shared" si="10"/>
        <v>0.48329629073621083</v>
      </c>
      <c r="Z201" s="21">
        <f t="shared" si="11"/>
        <v>0</v>
      </c>
    </row>
    <row r="202" spans="22:26" x14ac:dyDescent="0.25">
      <c r="V202" s="20">
        <v>-1.42</v>
      </c>
      <c r="W202" s="20">
        <f t="shared" si="8"/>
        <v>8.18</v>
      </c>
      <c r="X202" s="22" t="str">
        <f t="shared" si="9"/>
        <v>8.18</v>
      </c>
      <c r="Y202" s="21">
        <f t="shared" si="10"/>
        <v>0.49023256646940716</v>
      </c>
      <c r="Z202" s="21">
        <f t="shared" si="11"/>
        <v>0</v>
      </c>
    </row>
    <row r="203" spans="22:26" x14ac:dyDescent="0.25">
      <c r="V203" s="20">
        <v>-1.41</v>
      </c>
      <c r="W203" s="20">
        <f t="shared" si="8"/>
        <v>8.18</v>
      </c>
      <c r="X203" s="22" t="str">
        <f t="shared" si="9"/>
        <v>8.18</v>
      </c>
      <c r="Y203" s="21">
        <f t="shared" si="10"/>
        <v>0.49721866738476517</v>
      </c>
      <c r="Z203" s="21">
        <f t="shared" si="11"/>
        <v>0</v>
      </c>
    </row>
    <row r="204" spans="22:26" x14ac:dyDescent="0.25">
      <c r="V204" s="20">
        <v>-1.4</v>
      </c>
      <c r="W204" s="20">
        <f t="shared" si="8"/>
        <v>8.18</v>
      </c>
      <c r="X204" s="22" t="str">
        <f t="shared" si="9"/>
        <v>8.18</v>
      </c>
      <c r="Y204" s="21">
        <f t="shared" si="10"/>
        <v>0.50425389641485507</v>
      </c>
      <c r="Z204" s="21">
        <f t="shared" si="11"/>
        <v>0</v>
      </c>
    </row>
    <row r="205" spans="22:26" x14ac:dyDescent="0.25">
      <c r="V205" s="20">
        <v>-1.39</v>
      </c>
      <c r="W205" s="20">
        <f t="shared" si="8"/>
        <v>8.19</v>
      </c>
      <c r="X205" s="22" t="str">
        <f t="shared" si="9"/>
        <v>8.19</v>
      </c>
      <c r="Y205" s="21">
        <f t="shared" si="10"/>
        <v>0.5113375317522646</v>
      </c>
      <c r="Z205" s="21">
        <f t="shared" si="11"/>
        <v>0</v>
      </c>
    </row>
    <row r="206" spans="22:26" x14ac:dyDescent="0.25">
      <c r="V206" s="20">
        <v>-1.38</v>
      </c>
      <c r="W206" s="20">
        <f t="shared" si="8"/>
        <v>8.19</v>
      </c>
      <c r="X206" s="22" t="str">
        <f t="shared" si="9"/>
        <v>8.19</v>
      </c>
      <c r="Y206" s="21">
        <f t="shared" si="10"/>
        <v>0.51846882679029938</v>
      </c>
      <c r="Z206" s="21">
        <f t="shared" si="11"/>
        <v>0</v>
      </c>
    </row>
    <row r="207" spans="22:26" x14ac:dyDescent="0.25">
      <c r="V207" s="20">
        <v>-1.37</v>
      </c>
      <c r="W207" s="20">
        <f t="shared" si="8"/>
        <v>8.19</v>
      </c>
      <c r="X207" s="22" t="str">
        <f t="shared" si="9"/>
        <v>8.19</v>
      </c>
      <c r="Y207" s="21">
        <f t="shared" si="10"/>
        <v>0.52564701007533365</v>
      </c>
      <c r="Z207" s="21">
        <f t="shared" si="11"/>
        <v>0</v>
      </c>
    </row>
    <row r="208" spans="22:26" x14ac:dyDescent="0.25">
      <c r="V208" s="20">
        <v>-1.36</v>
      </c>
      <c r="W208" s="20">
        <f t="shared" si="8"/>
        <v>8.1999999999999993</v>
      </c>
      <c r="X208" s="22" t="str">
        <f t="shared" si="9"/>
        <v>8.2</v>
      </c>
      <c r="Y208" s="21">
        <f t="shared" si="10"/>
        <v>0.5328712852710028</v>
      </c>
      <c r="Z208" s="21">
        <f t="shared" si="11"/>
        <v>0</v>
      </c>
    </row>
    <row r="209" spans="22:26" x14ac:dyDescent="0.25">
      <c r="V209" s="20">
        <v>-1.35</v>
      </c>
      <c r="W209" s="20">
        <f t="shared" si="8"/>
        <v>8.1999999999999993</v>
      </c>
      <c r="X209" s="22" t="str">
        <f t="shared" si="9"/>
        <v>8.2</v>
      </c>
      <c r="Y209" s="21">
        <f t="shared" si="10"/>
        <v>0.54014083113442379</v>
      </c>
      <c r="Z209" s="21">
        <f t="shared" si="11"/>
        <v>0</v>
      </c>
    </row>
    <row r="210" spans="22:26" x14ac:dyDescent="0.25">
      <c r="V210" s="20">
        <v>-1.34</v>
      </c>
      <c r="W210" s="20">
        <f t="shared" si="8"/>
        <v>8.1999999999999993</v>
      </c>
      <c r="X210" s="22" t="str">
        <f t="shared" si="9"/>
        <v>8.2</v>
      </c>
      <c r="Y210" s="21">
        <f t="shared" si="10"/>
        <v>0.54745480150462678</v>
      </c>
      <c r="Z210" s="21">
        <f t="shared" si="11"/>
        <v>0</v>
      </c>
    </row>
    <row r="211" spans="22:26" x14ac:dyDescent="0.25">
      <c r="V211" s="20">
        <v>-1.33</v>
      </c>
      <c r="W211" s="20">
        <f t="shared" si="8"/>
        <v>8.2100000000000009</v>
      </c>
      <c r="X211" s="22" t="str">
        <f t="shared" si="9"/>
        <v>8.21</v>
      </c>
      <c r="Y211" s="21">
        <f t="shared" si="10"/>
        <v>0.55481232530337099</v>
      </c>
      <c r="Z211" s="21">
        <f t="shared" si="11"/>
        <v>0</v>
      </c>
    </row>
    <row r="212" spans="22:26" x14ac:dyDescent="0.25">
      <c r="V212" s="20">
        <v>-1.32</v>
      </c>
      <c r="W212" s="20">
        <f t="shared" si="8"/>
        <v>8.2100000000000009</v>
      </c>
      <c r="X212" s="22" t="str">
        <f t="shared" si="9"/>
        <v>8.21</v>
      </c>
      <c r="Y212" s="21">
        <f t="shared" si="10"/>
        <v>0.56221250654851318</v>
      </c>
      <c r="Z212" s="21">
        <f t="shared" si="11"/>
        <v>0</v>
      </c>
    </row>
    <row r="213" spans="22:26" x14ac:dyDescent="0.25">
      <c r="V213" s="20">
        <v>-1.31</v>
      </c>
      <c r="W213" s="20">
        <f t="shared" si="8"/>
        <v>8.2100000000000009</v>
      </c>
      <c r="X213" s="22" t="str">
        <f t="shared" si="9"/>
        <v>8.21</v>
      </c>
      <c r="Y213" s="21">
        <f t="shared" si="10"/>
        <v>0.5696544243800914</v>
      </c>
      <c r="Z213" s="21">
        <f t="shared" si="11"/>
        <v>0</v>
      </c>
    </row>
    <row r="214" spans="22:26" x14ac:dyDescent="0.25">
      <c r="V214" s="20">
        <v>-1.3</v>
      </c>
      <c r="W214" s="20">
        <f t="shared" si="8"/>
        <v>8.2100000000000009</v>
      </c>
      <c r="X214" s="22" t="str">
        <f t="shared" si="9"/>
        <v>8.21</v>
      </c>
      <c r="Y214" s="21">
        <f t="shared" si="10"/>
        <v>0.57713713309927894</v>
      </c>
      <c r="Z214" s="21">
        <f t="shared" si="11"/>
        <v>0</v>
      </c>
    </row>
    <row r="215" spans="22:26" x14ac:dyDescent="0.25">
      <c r="V215" s="20">
        <v>-1.29</v>
      </c>
      <c r="W215" s="20">
        <f t="shared" si="8"/>
        <v>8.2200000000000006</v>
      </c>
      <c r="X215" s="22" t="str">
        <f t="shared" si="9"/>
        <v>8.22</v>
      </c>
      <c r="Y215" s="21">
        <f t="shared" si="10"/>
        <v>0.58465966222035581</v>
      </c>
      <c r="Z215" s="21">
        <f t="shared" si="11"/>
        <v>0</v>
      </c>
    </row>
    <row r="216" spans="22:26" x14ac:dyDescent="0.25">
      <c r="V216" s="20">
        <v>-1.28</v>
      </c>
      <c r="W216" s="20">
        <f t="shared" ref="W216:W279" si="12">ROUND(V216*$C$4/SQRT($C$6)+$C$5,2)</f>
        <v>8.2200000000000006</v>
      </c>
      <c r="X216" s="22" t="str">
        <f t="shared" ref="X216:X279" si="13">CONCATENATE(W216)</f>
        <v>8.22</v>
      </c>
      <c r="Y216" s="21">
        <f t="shared" ref="Y216:Y279" si="14">IF(OR(W216&lt;$E$7,W216&gt;$G$7),0,(EXP(-0.5*V216^2))/($C$4*(1/SQRT($C$6))*SQRT(2*PI())))</f>
        <v>0.59222101653584003</v>
      </c>
      <c r="Z216" s="21">
        <f t="shared" ref="Z216:Z279" si="15">IF(AND(W216&gt;=$E$7,W216&lt;=$G$7),0,(EXP(-0.5*V216^2))/($C$4*(1/SQRT($C$6))*SQRT(2*PI())))</f>
        <v>0</v>
      </c>
    </row>
    <row r="217" spans="22:26" x14ac:dyDescent="0.25">
      <c r="V217" s="20">
        <v>-1.27</v>
      </c>
      <c r="W217" s="20">
        <f t="shared" si="12"/>
        <v>8.2200000000000006</v>
      </c>
      <c r="X217" s="22" t="str">
        <f t="shared" si="13"/>
        <v>8.22</v>
      </c>
      <c r="Y217" s="21">
        <f t="shared" si="14"/>
        <v>0.59982017619491157</v>
      </c>
      <c r="Z217" s="21">
        <f t="shared" si="15"/>
        <v>0</v>
      </c>
    </row>
    <row r="218" spans="22:26" x14ac:dyDescent="0.25">
      <c r="V218" s="20">
        <v>-1.26</v>
      </c>
      <c r="W218" s="20">
        <f t="shared" si="12"/>
        <v>8.23</v>
      </c>
      <c r="X218" s="22" t="str">
        <f t="shared" si="13"/>
        <v>8.23</v>
      </c>
      <c r="Y218" s="21">
        <f t="shared" si="14"/>
        <v>0.60745609679525381</v>
      </c>
      <c r="Z218" s="21">
        <f t="shared" si="15"/>
        <v>0</v>
      </c>
    </row>
    <row r="219" spans="22:26" x14ac:dyDescent="0.25">
      <c r="V219" s="20">
        <v>-1.25</v>
      </c>
      <c r="W219" s="20">
        <f t="shared" si="12"/>
        <v>8.23</v>
      </c>
      <c r="X219" s="22" t="str">
        <f t="shared" si="13"/>
        <v>8.23</v>
      </c>
      <c r="Y219" s="21">
        <f t="shared" si="14"/>
        <v>0.61512770948843343</v>
      </c>
      <c r="Z219" s="21">
        <f t="shared" si="15"/>
        <v>0</v>
      </c>
    </row>
    <row r="220" spans="22:26" x14ac:dyDescent="0.25">
      <c r="V220" s="20">
        <v>-1.24</v>
      </c>
      <c r="W220" s="20">
        <f t="shared" si="12"/>
        <v>8.23</v>
      </c>
      <c r="X220" s="22" t="str">
        <f t="shared" si="13"/>
        <v>8.23</v>
      </c>
      <c r="Y220" s="21">
        <f t="shared" si="14"/>
        <v>0.62283392109892477</v>
      </c>
      <c r="Z220" s="21">
        <f t="shared" si="15"/>
        <v>0</v>
      </c>
    </row>
    <row r="221" spans="22:26" x14ac:dyDescent="0.25">
      <c r="V221" s="20">
        <v>-1.23</v>
      </c>
      <c r="W221" s="20">
        <f t="shared" si="12"/>
        <v>8.23</v>
      </c>
      <c r="X221" s="22" t="str">
        <f t="shared" si="13"/>
        <v>8.23</v>
      </c>
      <c r="Y221" s="21">
        <f t="shared" si="14"/>
        <v>0.63057361425688463</v>
      </c>
      <c r="Z221" s="21">
        <f t="shared" si="15"/>
        <v>0</v>
      </c>
    </row>
    <row r="222" spans="22:26" x14ac:dyDescent="0.25">
      <c r="V222" s="20">
        <v>-1.22</v>
      </c>
      <c r="W222" s="20">
        <f t="shared" si="12"/>
        <v>8.24</v>
      </c>
      <c r="X222" s="22" t="str">
        <f t="shared" si="13"/>
        <v>8.24</v>
      </c>
      <c r="Y222" s="21">
        <f t="shared" si="14"/>
        <v>0.6383456475447673</v>
      </c>
      <c r="Z222" s="21">
        <f t="shared" si="15"/>
        <v>0</v>
      </c>
    </row>
    <row r="223" spans="22:26" x14ac:dyDescent="0.25">
      <c r="V223" s="20">
        <v>-1.21</v>
      </c>
      <c r="W223" s="20">
        <f t="shared" si="12"/>
        <v>8.24</v>
      </c>
      <c r="X223" s="22" t="str">
        <f t="shared" si="13"/>
        <v>8.24</v>
      </c>
      <c r="Y223" s="21">
        <f t="shared" si="14"/>
        <v>0.64614885565786873</v>
      </c>
      <c r="Z223" s="21">
        <f t="shared" si="15"/>
        <v>0</v>
      </c>
    </row>
    <row r="224" spans="22:26" x14ac:dyDescent="0.25">
      <c r="V224" s="20">
        <v>-1.2</v>
      </c>
      <c r="W224" s="20">
        <f t="shared" si="12"/>
        <v>8.24</v>
      </c>
      <c r="X224" s="22" t="str">
        <f t="shared" si="13"/>
        <v>8.24</v>
      </c>
      <c r="Y224" s="21">
        <f t="shared" si="14"/>
        <v>0.65398204957887107</v>
      </c>
      <c r="Z224" s="21">
        <f t="shared" si="15"/>
        <v>0</v>
      </c>
    </row>
    <row r="225" spans="22:26" x14ac:dyDescent="0.25">
      <c r="V225" s="20">
        <v>-1.19</v>
      </c>
      <c r="W225" s="20">
        <f t="shared" si="12"/>
        <v>8.25</v>
      </c>
      <c r="X225" s="22" t="str">
        <f t="shared" si="13"/>
        <v>8.25</v>
      </c>
      <c r="Y225" s="21">
        <f t="shared" si="14"/>
        <v>0.66184401676645965</v>
      </c>
      <c r="Z225" s="21">
        <f t="shared" si="15"/>
        <v>0</v>
      </c>
    </row>
    <row r="226" spans="22:26" x14ac:dyDescent="0.25">
      <c r="V226" s="20">
        <v>-1.18</v>
      </c>
      <c r="W226" s="20">
        <f t="shared" si="12"/>
        <v>8.25</v>
      </c>
      <c r="X226" s="22" t="str">
        <f t="shared" si="13"/>
        <v>8.25</v>
      </c>
      <c r="Y226" s="21">
        <f t="shared" si="14"/>
        <v>0.66973352135806696</v>
      </c>
      <c r="Z226" s="21">
        <f t="shared" si="15"/>
        <v>0</v>
      </c>
    </row>
    <row r="227" spans="22:26" x14ac:dyDescent="0.25">
      <c r="V227" s="20">
        <v>-1.17</v>
      </c>
      <c r="W227" s="20">
        <f t="shared" si="12"/>
        <v>8.25</v>
      </c>
      <c r="X227" s="22" t="str">
        <f t="shared" si="13"/>
        <v>8.25</v>
      </c>
      <c r="Y227" s="21">
        <f t="shared" si="14"/>
        <v>0.67764930438679483</v>
      </c>
      <c r="Z227" s="21">
        <f t="shared" si="15"/>
        <v>0</v>
      </c>
    </row>
    <row r="228" spans="22:26" x14ac:dyDescent="0.25">
      <c r="V228" s="20">
        <v>-1.1599999999999999</v>
      </c>
      <c r="W228" s="20">
        <f t="shared" si="12"/>
        <v>8.26</v>
      </c>
      <c r="X228" s="22" t="str">
        <f t="shared" si="13"/>
        <v>8.26</v>
      </c>
      <c r="Y228" s="21">
        <f t="shared" si="14"/>
        <v>0.68559008401255217</v>
      </c>
      <c r="Z228" s="21">
        <f t="shared" si="15"/>
        <v>0</v>
      </c>
    </row>
    <row r="229" spans="22:26" x14ac:dyDescent="0.25">
      <c r="V229" s="20">
        <v>-1.1499999999999999</v>
      </c>
      <c r="W229" s="20">
        <f t="shared" si="12"/>
        <v>8.26</v>
      </c>
      <c r="X229" s="22" t="str">
        <f t="shared" si="13"/>
        <v>8.26</v>
      </c>
      <c r="Y229" s="21">
        <f t="shared" si="14"/>
        <v>0.69355455576744163</v>
      </c>
      <c r="Z229" s="21">
        <f t="shared" si="15"/>
        <v>0</v>
      </c>
    </row>
    <row r="230" spans="22:26" x14ac:dyDescent="0.25">
      <c r="V230" s="20">
        <v>-1.1399999999999999</v>
      </c>
      <c r="W230" s="20">
        <f t="shared" si="12"/>
        <v>8.26</v>
      </c>
      <c r="X230" s="22" t="str">
        <f t="shared" si="13"/>
        <v>8.26</v>
      </c>
      <c r="Y230" s="21">
        <f t="shared" si="14"/>
        <v>0.70154139281541039</v>
      </c>
      <c r="Z230" s="21">
        <f t="shared" si="15"/>
        <v>0</v>
      </c>
    </row>
    <row r="231" spans="22:26" x14ac:dyDescent="0.25">
      <c r="V231" s="20">
        <v>-1.1299999999999999</v>
      </c>
      <c r="W231" s="20">
        <f t="shared" si="12"/>
        <v>8.26</v>
      </c>
      <c r="X231" s="22" t="str">
        <f t="shared" si="13"/>
        <v>8.26</v>
      </c>
      <c r="Y231" s="21">
        <f t="shared" si="14"/>
        <v>0.70954924622618143</v>
      </c>
      <c r="Z231" s="21">
        <f t="shared" si="15"/>
        <v>0</v>
      </c>
    </row>
    <row r="232" spans="22:26" x14ac:dyDescent="0.25">
      <c r="V232" s="20">
        <v>-1.1200000000000001</v>
      </c>
      <c r="W232" s="20">
        <f t="shared" si="12"/>
        <v>8.27</v>
      </c>
      <c r="X232" s="22" t="str">
        <f t="shared" si="13"/>
        <v>8.27</v>
      </c>
      <c r="Y232" s="21">
        <f t="shared" si="14"/>
        <v>0.71757674526346016</v>
      </c>
      <c r="Z232" s="21">
        <f t="shared" si="15"/>
        <v>0</v>
      </c>
    </row>
    <row r="233" spans="22:26" x14ac:dyDescent="0.25">
      <c r="V233" s="20">
        <v>-1.1100000000000001</v>
      </c>
      <c r="W233" s="20">
        <f t="shared" si="12"/>
        <v>8.27</v>
      </c>
      <c r="X233" s="22" t="str">
        <f t="shared" si="13"/>
        <v>8.27</v>
      </c>
      <c r="Y233" s="21">
        <f t="shared" si="14"/>
        <v>0.72562249768741272</v>
      </c>
      <c r="Z233" s="21">
        <f t="shared" si="15"/>
        <v>0</v>
      </c>
    </row>
    <row r="234" spans="22:26" x14ac:dyDescent="0.25">
      <c r="V234" s="20">
        <v>-1.1000000000000001</v>
      </c>
      <c r="W234" s="20">
        <f t="shared" si="12"/>
        <v>8.27</v>
      </c>
      <c r="X234" s="22" t="str">
        <f t="shared" si="13"/>
        <v>8.27</v>
      </c>
      <c r="Y234" s="21">
        <f t="shared" si="14"/>
        <v>0.73368509007138982</v>
      </c>
      <c r="Z234" s="21">
        <f t="shared" si="15"/>
        <v>0</v>
      </c>
    </row>
    <row r="235" spans="22:26" x14ac:dyDescent="0.25">
      <c r="V235" s="20">
        <v>-1.0900000000000001</v>
      </c>
      <c r="W235" s="20">
        <f t="shared" si="12"/>
        <v>8.2799999999999994</v>
      </c>
      <c r="X235" s="22" t="str">
        <f t="shared" si="13"/>
        <v>8.28</v>
      </c>
      <c r="Y235" s="21">
        <f t="shared" si="14"/>
        <v>0.74176308813287251</v>
      </c>
      <c r="Z235" s="21">
        <f t="shared" si="15"/>
        <v>0</v>
      </c>
    </row>
    <row r="236" spans="22:26" x14ac:dyDescent="0.25">
      <c r="V236" s="20">
        <v>-1.08</v>
      </c>
      <c r="W236" s="20">
        <f t="shared" si="12"/>
        <v>8.2799999999999994</v>
      </c>
      <c r="X236" s="22" t="str">
        <f t="shared" si="13"/>
        <v>8.28</v>
      </c>
      <c r="Y236" s="21">
        <f t="shared" si="14"/>
        <v>0.74985503707859558</v>
      </c>
      <c r="Z236" s="21">
        <f t="shared" si="15"/>
        <v>0</v>
      </c>
    </row>
    <row r="237" spans="22:26" x14ac:dyDescent="0.25">
      <c r="V237" s="20">
        <v>-1.07</v>
      </c>
      <c r="W237" s="20">
        <f t="shared" si="12"/>
        <v>8.2799999999999994</v>
      </c>
      <c r="X237" s="22" t="str">
        <f t="shared" si="13"/>
        <v>8.28</v>
      </c>
      <c r="Y237" s="21">
        <f t="shared" si="14"/>
        <v>0.75795946196379882</v>
      </c>
      <c r="Z237" s="21">
        <f t="shared" si="15"/>
        <v>0</v>
      </c>
    </row>
    <row r="238" spans="22:26" x14ac:dyDescent="0.25">
      <c r="V238" s="20">
        <v>-1.06</v>
      </c>
      <c r="W238" s="20">
        <f t="shared" si="12"/>
        <v>8.2899999999999991</v>
      </c>
      <c r="X238" s="22" t="str">
        <f t="shared" si="13"/>
        <v>8.29</v>
      </c>
      <c r="Y238" s="21">
        <f t="shared" si="14"/>
        <v>0.76607486806554603</v>
      </c>
      <c r="Z238" s="21">
        <f t="shared" si="15"/>
        <v>0</v>
      </c>
    </row>
    <row r="239" spans="22:26" x14ac:dyDescent="0.25">
      <c r="V239" s="20">
        <v>-1.05</v>
      </c>
      <c r="W239" s="20">
        <f t="shared" si="12"/>
        <v>8.2899999999999991</v>
      </c>
      <c r="X239" s="22" t="str">
        <f t="shared" si="13"/>
        <v>8.29</v>
      </c>
      <c r="Y239" s="21">
        <f t="shared" si="14"/>
        <v>0.77419974127003921</v>
      </c>
      <c r="Z239" s="21">
        <f t="shared" si="15"/>
        <v>0</v>
      </c>
    </row>
    <row r="240" spans="22:26" x14ac:dyDescent="0.25">
      <c r="V240" s="20">
        <v>-1.04</v>
      </c>
      <c r="W240" s="20">
        <f t="shared" si="12"/>
        <v>8.2899999999999991</v>
      </c>
      <c r="X240" s="22" t="str">
        <f t="shared" si="13"/>
        <v>8.29</v>
      </c>
      <c r="Y240" s="21">
        <f t="shared" si="14"/>
        <v>0.78233254847384592</v>
      </c>
      <c r="Z240" s="21">
        <f t="shared" si="15"/>
        <v>0</v>
      </c>
    </row>
    <row r="241" spans="22:26" x14ac:dyDescent="0.25">
      <c r="V241" s="20">
        <v>-1.03</v>
      </c>
      <c r="W241" s="20">
        <f t="shared" si="12"/>
        <v>8.2899999999999991</v>
      </c>
      <c r="X241" s="22" t="str">
        <f t="shared" si="13"/>
        <v>8.29</v>
      </c>
      <c r="Y241" s="21">
        <f t="shared" si="14"/>
        <v>0.79047173799894499</v>
      </c>
      <c r="Z241" s="21">
        <f t="shared" si="15"/>
        <v>0</v>
      </c>
    </row>
    <row r="242" spans="22:26" x14ac:dyDescent="0.25">
      <c r="V242" s="20">
        <v>-1.02</v>
      </c>
      <c r="W242" s="20">
        <f t="shared" si="12"/>
        <v>8.3000000000000007</v>
      </c>
      <c r="X242" s="22" t="str">
        <f t="shared" si="13"/>
        <v>8.3</v>
      </c>
      <c r="Y242" s="21">
        <f t="shared" si="14"/>
        <v>0.79861574002149016</v>
      </c>
      <c r="Z242" s="21">
        <f t="shared" si="15"/>
        <v>0</v>
      </c>
    </row>
    <row r="243" spans="22:26" x14ac:dyDescent="0.25">
      <c r="V243" s="20">
        <v>-1.01</v>
      </c>
      <c r="W243" s="20">
        <f t="shared" si="12"/>
        <v>8.3000000000000007</v>
      </c>
      <c r="X243" s="22" t="str">
        <f t="shared" si="13"/>
        <v>8.3</v>
      </c>
      <c r="Y243" s="21">
        <f t="shared" si="14"/>
        <v>0.80676296701417505</v>
      </c>
      <c r="Z243" s="21">
        <f t="shared" si="15"/>
        <v>0</v>
      </c>
    </row>
    <row r="244" spans="22:26" x14ac:dyDescent="0.25">
      <c r="V244" s="20">
        <v>-1</v>
      </c>
      <c r="W244" s="20">
        <f t="shared" si="12"/>
        <v>8.3000000000000007</v>
      </c>
      <c r="X244" s="22" t="str">
        <f t="shared" si="13"/>
        <v>8.3</v>
      </c>
      <c r="Y244" s="21">
        <f t="shared" si="14"/>
        <v>0.81491181420207404</v>
      </c>
      <c r="Z244" s="21">
        <f t="shared" si="15"/>
        <v>0</v>
      </c>
    </row>
    <row r="245" spans="22:26" x14ac:dyDescent="0.25">
      <c r="V245" s="20">
        <v>-0.99</v>
      </c>
      <c r="W245" s="20">
        <f t="shared" si="12"/>
        <v>8.31</v>
      </c>
      <c r="X245" s="22" t="str">
        <f t="shared" si="13"/>
        <v>8.31</v>
      </c>
      <c r="Y245" s="21">
        <f t="shared" si="14"/>
        <v>0.82306066003182288</v>
      </c>
      <c r="Z245" s="21">
        <f t="shared" si="15"/>
        <v>0</v>
      </c>
    </row>
    <row r="246" spans="22:26" x14ac:dyDescent="0.25">
      <c r="V246" s="20">
        <v>-0.98</v>
      </c>
      <c r="W246" s="20">
        <f t="shared" si="12"/>
        <v>8.31</v>
      </c>
      <c r="X246" s="22" t="str">
        <f t="shared" si="13"/>
        <v>8.31</v>
      </c>
      <c r="Y246" s="21">
        <f t="shared" si="14"/>
        <v>0.83120786665399415</v>
      </c>
      <c r="Z246" s="21">
        <f t="shared" si="15"/>
        <v>0</v>
      </c>
    </row>
    <row r="247" spans="22:26" x14ac:dyDescent="0.25">
      <c r="V247" s="20">
        <v>-0.97</v>
      </c>
      <c r="W247" s="20">
        <f t="shared" si="12"/>
        <v>8.31</v>
      </c>
      <c r="X247" s="22" t="str">
        <f t="shared" si="13"/>
        <v>8.31</v>
      </c>
      <c r="Y247" s="21">
        <f t="shared" si="14"/>
        <v>0.839351780418508</v>
      </c>
      <c r="Z247" s="21">
        <f t="shared" si="15"/>
        <v>0</v>
      </c>
    </row>
    <row r="248" spans="22:26" x14ac:dyDescent="0.25">
      <c r="V248" s="20">
        <v>-0.96</v>
      </c>
      <c r="W248" s="20">
        <f t="shared" si="12"/>
        <v>8.31</v>
      </c>
      <c r="X248" s="22" t="str">
        <f t="shared" si="13"/>
        <v>8.31</v>
      </c>
      <c r="Y248" s="21">
        <f t="shared" si="14"/>
        <v>0.84749073238291006</v>
      </c>
      <c r="Z248" s="21">
        <f t="shared" si="15"/>
        <v>0</v>
      </c>
    </row>
    <row r="249" spans="22:26" x14ac:dyDescent="0.25">
      <c r="V249" s="20">
        <v>-0.95</v>
      </c>
      <c r="W249" s="20">
        <f t="shared" si="12"/>
        <v>8.32</v>
      </c>
      <c r="X249" s="22" t="str">
        <f t="shared" si="13"/>
        <v>8.32</v>
      </c>
      <c r="Y249" s="21">
        <f t="shared" si="14"/>
        <v>0.85562303883333823</v>
      </c>
      <c r="Z249" s="21">
        <f t="shared" si="15"/>
        <v>0</v>
      </c>
    </row>
    <row r="250" spans="22:26" x14ac:dyDescent="0.25">
      <c r="V250" s="20">
        <v>-0.94</v>
      </c>
      <c r="W250" s="20">
        <f t="shared" si="12"/>
        <v>8.32</v>
      </c>
      <c r="X250" s="22" t="str">
        <f t="shared" si="13"/>
        <v>8.32</v>
      </c>
      <c r="Y250" s="21">
        <f t="shared" si="14"/>
        <v>0.86374700181798869</v>
      </c>
      <c r="Z250" s="21">
        <f t="shared" si="15"/>
        <v>0</v>
      </c>
    </row>
    <row r="251" spans="22:26" x14ac:dyDescent="0.25">
      <c r="V251" s="20">
        <v>-0.93</v>
      </c>
      <c r="W251" s="20">
        <f t="shared" si="12"/>
        <v>8.32</v>
      </c>
      <c r="X251" s="22" t="str">
        <f t="shared" si="13"/>
        <v>8.32</v>
      </c>
      <c r="Y251" s="21">
        <f t="shared" si="14"/>
        <v>0.87186090969287877</v>
      </c>
      <c r="Z251" s="21">
        <f t="shared" si="15"/>
        <v>0</v>
      </c>
    </row>
    <row r="252" spans="22:26" x14ac:dyDescent="0.25">
      <c r="V252" s="20">
        <v>-0.92</v>
      </c>
      <c r="W252" s="20">
        <f t="shared" si="12"/>
        <v>8.33</v>
      </c>
      <c r="X252" s="22" t="str">
        <f t="shared" si="13"/>
        <v>8.33</v>
      </c>
      <c r="Y252" s="21">
        <f t="shared" si="14"/>
        <v>0.87996303767969897</v>
      </c>
      <c r="Z252" s="21">
        <f t="shared" si="15"/>
        <v>0</v>
      </c>
    </row>
    <row r="253" spans="22:26" x14ac:dyDescent="0.25">
      <c r="V253" s="20">
        <v>-0.91</v>
      </c>
      <c r="W253" s="20">
        <f t="shared" si="12"/>
        <v>8.33</v>
      </c>
      <c r="X253" s="22" t="str">
        <f t="shared" si="13"/>
        <v>8.33</v>
      </c>
      <c r="Y253" s="21">
        <f t="shared" si="14"/>
        <v>0.88805164843552864</v>
      </c>
      <c r="Z253" s="21">
        <f t="shared" si="15"/>
        <v>0</v>
      </c>
    </row>
    <row r="254" spans="22:26" x14ac:dyDescent="0.25">
      <c r="V254" s="20">
        <v>-0.9</v>
      </c>
      <c r="W254" s="20">
        <f t="shared" si="12"/>
        <v>8.33</v>
      </c>
      <c r="X254" s="22" t="str">
        <f t="shared" si="13"/>
        <v>8.33</v>
      </c>
      <c r="Y254" s="21">
        <f t="shared" si="14"/>
        <v>0.89612499263418821</v>
      </c>
      <c r="Z254" s="21">
        <f t="shared" si="15"/>
        <v>0</v>
      </c>
    </row>
    <row r="255" spans="22:26" x14ac:dyDescent="0.25">
      <c r="V255" s="20">
        <v>-0.89</v>
      </c>
      <c r="W255" s="20">
        <f t="shared" si="12"/>
        <v>8.34</v>
      </c>
      <c r="X255" s="22" t="str">
        <f t="shared" si="13"/>
        <v>8.34</v>
      </c>
      <c r="Y255" s="21">
        <f t="shared" si="14"/>
        <v>0.90418130955898057</v>
      </c>
      <c r="Z255" s="21">
        <f t="shared" si="15"/>
        <v>0</v>
      </c>
    </row>
    <row r="256" spans="22:26" x14ac:dyDescent="0.25">
      <c r="V256" s="20">
        <v>-0.88</v>
      </c>
      <c r="W256" s="20">
        <f t="shared" si="12"/>
        <v>8.34</v>
      </c>
      <c r="X256" s="22" t="str">
        <f t="shared" si="13"/>
        <v>8.34</v>
      </c>
      <c r="Y256" s="21">
        <f t="shared" si="14"/>
        <v>0.91221882770657281</v>
      </c>
      <c r="Z256" s="21">
        <f t="shared" si="15"/>
        <v>0</v>
      </c>
    </row>
    <row r="257" spans="22:26" x14ac:dyDescent="0.25">
      <c r="V257" s="20">
        <v>-0.87</v>
      </c>
      <c r="W257" s="20">
        <f t="shared" si="12"/>
        <v>8.34</v>
      </c>
      <c r="X257" s="22" t="str">
        <f t="shared" si="13"/>
        <v>8.34</v>
      </c>
      <c r="Y257" s="21">
        <f t="shared" si="14"/>
        <v>0.92023576540175434</v>
      </c>
      <c r="Z257" s="21">
        <f t="shared" si="15"/>
        <v>0</v>
      </c>
    </row>
    <row r="258" spans="22:26" x14ac:dyDescent="0.25">
      <c r="V258" s="20">
        <v>-0.86</v>
      </c>
      <c r="W258" s="20">
        <f t="shared" si="12"/>
        <v>8.34</v>
      </c>
      <c r="X258" s="22" t="str">
        <f t="shared" si="13"/>
        <v>8.34</v>
      </c>
      <c r="Y258" s="21">
        <f t="shared" si="14"/>
        <v>0.92823033142279809</v>
      </c>
      <c r="Z258" s="21">
        <f t="shared" si="15"/>
        <v>0</v>
      </c>
    </row>
    <row r="259" spans="22:26" x14ac:dyDescent="0.25">
      <c r="V259" s="20">
        <v>-0.85</v>
      </c>
      <c r="W259" s="20">
        <f t="shared" si="12"/>
        <v>8.35</v>
      </c>
      <c r="X259" s="22" t="str">
        <f t="shared" si="13"/>
        <v>8.35</v>
      </c>
      <c r="Y259" s="21">
        <f t="shared" si="14"/>
        <v>0.93620072563714329</v>
      </c>
      <c r="Z259" s="21">
        <f t="shared" si="15"/>
        <v>0</v>
      </c>
    </row>
    <row r="260" spans="22:26" x14ac:dyDescent="0.25">
      <c r="V260" s="20">
        <v>-0.84</v>
      </c>
      <c r="W260" s="20">
        <f t="shared" si="12"/>
        <v>8.35</v>
      </c>
      <c r="X260" s="22" t="str">
        <f t="shared" si="13"/>
        <v>8.35</v>
      </c>
      <c r="Y260" s="21">
        <f t="shared" si="14"/>
        <v>0.94414513964710711</v>
      </c>
      <c r="Z260" s="21">
        <f t="shared" si="15"/>
        <v>0</v>
      </c>
    </row>
    <row r="261" spans="22:26" x14ac:dyDescent="0.25">
      <c r="V261" s="20">
        <v>-0.83</v>
      </c>
      <c r="W261" s="20">
        <f t="shared" si="12"/>
        <v>8.35</v>
      </c>
      <c r="X261" s="22" t="str">
        <f t="shared" si="13"/>
        <v>8.35</v>
      </c>
      <c r="Y261" s="21">
        <f t="shared" si="14"/>
        <v>0.95206175744532262</v>
      </c>
      <c r="Z261" s="21">
        <f t="shared" si="15"/>
        <v>0</v>
      </c>
    </row>
    <row r="262" spans="22:26" x14ac:dyDescent="0.25">
      <c r="V262" s="20">
        <v>-0.82</v>
      </c>
      <c r="W262" s="20">
        <f t="shared" si="12"/>
        <v>8.36</v>
      </c>
      <c r="X262" s="22" t="str">
        <f t="shared" si="13"/>
        <v>8.36</v>
      </c>
      <c r="Y262" s="21">
        <f t="shared" si="14"/>
        <v>0.9599487560795934</v>
      </c>
      <c r="Z262" s="21">
        <f t="shared" si="15"/>
        <v>0</v>
      </c>
    </row>
    <row r="263" spans="22:26" x14ac:dyDescent="0.25">
      <c r="V263" s="20">
        <v>-0.81</v>
      </c>
      <c r="W263" s="20">
        <f t="shared" si="12"/>
        <v>8.36</v>
      </c>
      <c r="X263" s="22" t="str">
        <f t="shared" si="13"/>
        <v>8.36</v>
      </c>
      <c r="Y263" s="21">
        <f t="shared" si="14"/>
        <v>0.96780430632684034</v>
      </c>
      <c r="Z263" s="21">
        <f t="shared" si="15"/>
        <v>0</v>
      </c>
    </row>
    <row r="264" spans="22:26" x14ac:dyDescent="0.25">
      <c r="V264" s="20">
        <v>-0.8</v>
      </c>
      <c r="W264" s="20">
        <f t="shared" si="12"/>
        <v>8.36</v>
      </c>
      <c r="X264" s="22" t="str">
        <f t="shared" si="13"/>
        <v>8.36</v>
      </c>
      <c r="Y264" s="21">
        <f t="shared" si="14"/>
        <v>0.97562657337581749</v>
      </c>
      <c r="Z264" s="21">
        <f t="shared" si="15"/>
        <v>0</v>
      </c>
    </row>
    <row r="265" spans="22:26" x14ac:dyDescent="0.25">
      <c r="V265" s="20">
        <v>-0.79</v>
      </c>
      <c r="W265" s="20">
        <f t="shared" si="12"/>
        <v>8.3699999999999992</v>
      </c>
      <c r="X265" s="22" t="str">
        <f t="shared" si="13"/>
        <v>8.37</v>
      </c>
      <c r="Y265" s="21">
        <f t="shared" si="14"/>
        <v>0.9834137175182498</v>
      </c>
      <c r="Z265" s="21">
        <f t="shared" si="15"/>
        <v>0</v>
      </c>
    </row>
    <row r="266" spans="22:26" x14ac:dyDescent="0.25">
      <c r="V266" s="20">
        <v>-0.78</v>
      </c>
      <c r="W266" s="20">
        <f t="shared" si="12"/>
        <v>8.3699999999999992</v>
      </c>
      <c r="X266" s="22" t="str">
        <f t="shared" si="13"/>
        <v>8.37</v>
      </c>
      <c r="Y266" s="21">
        <f t="shared" si="14"/>
        <v>0.99116389484805323</v>
      </c>
      <c r="Z266" s="21">
        <f t="shared" si="15"/>
        <v>0</v>
      </c>
    </row>
    <row r="267" spans="22:26" x14ac:dyDescent="0.25">
      <c r="V267" s="20">
        <v>-0.77</v>
      </c>
      <c r="W267" s="20">
        <f t="shared" si="12"/>
        <v>8.3699999999999992</v>
      </c>
      <c r="X267" s="22" t="str">
        <f t="shared" si="13"/>
        <v>8.37</v>
      </c>
      <c r="Y267" s="21">
        <f t="shared" si="14"/>
        <v>0.99887525796827625</v>
      </c>
      <c r="Z267" s="21">
        <f t="shared" si="15"/>
        <v>0</v>
      </c>
    </row>
    <row r="268" spans="22:26" x14ac:dyDescent="0.25">
      <c r="V268" s="20">
        <v>-0.76</v>
      </c>
      <c r="W268" s="20">
        <f t="shared" si="12"/>
        <v>8.3699999999999992</v>
      </c>
      <c r="X268" s="22" t="str">
        <f t="shared" si="13"/>
        <v>8.37</v>
      </c>
      <c r="Y268" s="21">
        <f t="shared" si="14"/>
        <v>1.0065459567054005</v>
      </c>
      <c r="Z268" s="21">
        <f t="shared" si="15"/>
        <v>0</v>
      </c>
    </row>
    <row r="269" spans="22:26" x14ac:dyDescent="0.25">
      <c r="V269" s="20">
        <v>-0.75</v>
      </c>
      <c r="W269" s="20">
        <f t="shared" si="12"/>
        <v>8.3800000000000008</v>
      </c>
      <c r="X269" s="22" t="str">
        <f t="shared" si="13"/>
        <v>8.38</v>
      </c>
      <c r="Y269" s="21">
        <f t="shared" si="14"/>
        <v>1.0141741388306293</v>
      </c>
      <c r="Z269" s="21">
        <f t="shared" si="15"/>
        <v>0</v>
      </c>
    </row>
    <row r="270" spans="22:26" x14ac:dyDescent="0.25">
      <c r="V270" s="20">
        <v>-0.74</v>
      </c>
      <c r="W270" s="20">
        <f t="shared" si="12"/>
        <v>8.3800000000000008</v>
      </c>
      <c r="X270" s="22" t="str">
        <f t="shared" si="13"/>
        <v>8.38</v>
      </c>
      <c r="Y270" s="21">
        <f t="shared" si="14"/>
        <v>1.0217579507877801</v>
      </c>
      <c r="Z270" s="21">
        <f t="shared" si="15"/>
        <v>0</v>
      </c>
    </row>
    <row r="271" spans="22:26" x14ac:dyDescent="0.25">
      <c r="V271" s="20">
        <v>-0.73</v>
      </c>
      <c r="W271" s="20">
        <f t="shared" si="12"/>
        <v>8.3800000000000008</v>
      </c>
      <c r="X271" s="22" t="str">
        <f t="shared" si="13"/>
        <v>8.38</v>
      </c>
      <c r="Y271" s="21">
        <f t="shared" si="14"/>
        <v>1.029295538427399</v>
      </c>
      <c r="Z271" s="21">
        <f t="shared" si="15"/>
        <v>0</v>
      </c>
    </row>
    <row r="272" spans="22:26" x14ac:dyDescent="0.25">
      <c r="V272" s="20">
        <v>-0.72</v>
      </c>
      <c r="W272" s="20">
        <f t="shared" si="12"/>
        <v>8.39</v>
      </c>
      <c r="X272" s="22" t="str">
        <f t="shared" si="13"/>
        <v>8.39</v>
      </c>
      <c r="Y272" s="21">
        <f t="shared" si="14"/>
        <v>1.0367850477466978</v>
      </c>
      <c r="Z272" s="21">
        <f t="shared" si="15"/>
        <v>0</v>
      </c>
    </row>
    <row r="273" spans="22:26" x14ac:dyDescent="0.25">
      <c r="V273" s="20">
        <v>-0.71</v>
      </c>
      <c r="W273" s="20">
        <f t="shared" si="12"/>
        <v>8.39</v>
      </c>
      <c r="X273" s="22" t="str">
        <f t="shared" si="13"/>
        <v>8.39</v>
      </c>
      <c r="Y273" s="21">
        <f t="shared" si="14"/>
        <v>1.0442246256349124</v>
      </c>
      <c r="Z273" s="21">
        <f t="shared" si="15"/>
        <v>0</v>
      </c>
    </row>
    <row r="274" spans="22:26" x14ac:dyDescent="0.25">
      <c r="V274" s="20">
        <v>-0.7</v>
      </c>
      <c r="W274" s="20">
        <f t="shared" si="12"/>
        <v>8.39</v>
      </c>
      <c r="X274" s="22" t="str">
        <f t="shared" si="13"/>
        <v>8.39</v>
      </c>
      <c r="Y274" s="21">
        <f t="shared" si="14"/>
        <v>1.0516124206236757</v>
      </c>
      <c r="Z274" s="21">
        <f t="shared" si="15"/>
        <v>0</v>
      </c>
    </row>
    <row r="275" spans="22:26" x14ac:dyDescent="0.25">
      <c r="V275" s="20">
        <v>-0.69</v>
      </c>
      <c r="W275" s="20">
        <f t="shared" si="12"/>
        <v>8.4</v>
      </c>
      <c r="X275" s="22" t="str">
        <f t="shared" si="13"/>
        <v>8.4</v>
      </c>
      <c r="Y275" s="21">
        <f t="shared" si="14"/>
        <v>1.0589465836419887</v>
      </c>
      <c r="Z275" s="21">
        <f t="shared" si="15"/>
        <v>0</v>
      </c>
    </row>
    <row r="276" spans="22:26" x14ac:dyDescent="0.25">
      <c r="V276" s="20">
        <v>-0.68</v>
      </c>
      <c r="W276" s="20">
        <f t="shared" si="12"/>
        <v>8.4</v>
      </c>
      <c r="X276" s="22" t="str">
        <f t="shared" si="13"/>
        <v>8.4</v>
      </c>
      <c r="Y276" s="21">
        <f t="shared" si="14"/>
        <v>1.0662252687753648</v>
      </c>
      <c r="Z276" s="21">
        <f t="shared" si="15"/>
        <v>0</v>
      </c>
    </row>
    <row r="277" spans="22:26" x14ac:dyDescent="0.25">
      <c r="V277" s="20">
        <v>-0.67</v>
      </c>
      <c r="W277" s="20">
        <f t="shared" si="12"/>
        <v>8.4</v>
      </c>
      <c r="X277" s="22" t="str">
        <f t="shared" si="13"/>
        <v>8.4</v>
      </c>
      <c r="Y277" s="21">
        <f t="shared" si="14"/>
        <v>1.0734466340287283</v>
      </c>
      <c r="Z277" s="21">
        <f t="shared" si="15"/>
        <v>0</v>
      </c>
    </row>
    <row r="278" spans="22:26" x14ac:dyDescent="0.25">
      <c r="V278" s="20">
        <v>-0.66</v>
      </c>
      <c r="W278" s="20">
        <f t="shared" si="12"/>
        <v>8.4</v>
      </c>
      <c r="X278" s="22" t="str">
        <f t="shared" si="13"/>
        <v>8.4</v>
      </c>
      <c r="Y278" s="21">
        <f t="shared" si="14"/>
        <v>1.0806088420926225</v>
      </c>
      <c r="Z278" s="21">
        <f t="shared" si="15"/>
        <v>0</v>
      </c>
    </row>
    <row r="279" spans="22:26" x14ac:dyDescent="0.25">
      <c r="V279" s="20">
        <v>-0.65</v>
      </c>
      <c r="W279" s="20">
        <f t="shared" si="12"/>
        <v>8.41</v>
      </c>
      <c r="X279" s="22" t="str">
        <f t="shared" si="13"/>
        <v>8.41</v>
      </c>
      <c r="Y279" s="21">
        <f t="shared" si="14"/>
        <v>1.0877100611122994</v>
      </c>
      <c r="Z279" s="21">
        <f t="shared" si="15"/>
        <v>0</v>
      </c>
    </row>
    <row r="280" spans="22:26" x14ac:dyDescent="0.25">
      <c r="V280" s="20">
        <v>-0.64</v>
      </c>
      <c r="W280" s="20">
        <f t="shared" ref="W280:W343" si="16">ROUND(V280*$C$4/SQRT($C$6)+$C$5,2)</f>
        <v>8.41</v>
      </c>
      <c r="X280" s="22" t="str">
        <f t="shared" ref="X280:X343" si="17">CONCATENATE(W280)</f>
        <v>8.41</v>
      </c>
      <c r="Y280" s="21">
        <f t="shared" ref="Y280:Y343" si="18">IF(OR(W280&lt;$E$7,W280&gt;$G$7),0,(EXP(-0.5*V280^2))/($C$4*(1/SQRT($C$6))*SQRT(2*PI())))</f>
        <v>1.0947484654592416</v>
      </c>
      <c r="Z280" s="21">
        <f t="shared" ref="Z280:Z343" si="19">IF(AND(W280&gt;=$E$7,W280&lt;=$G$7),0,(EXP(-0.5*V280^2))/($C$4*(1/SQRT($C$6))*SQRT(2*PI())))</f>
        <v>0</v>
      </c>
    </row>
    <row r="281" spans="22:26" x14ac:dyDescent="0.25">
      <c r="V281" s="20">
        <v>-0.63</v>
      </c>
      <c r="W281" s="20">
        <f t="shared" si="16"/>
        <v>8.41</v>
      </c>
      <c r="X281" s="22" t="str">
        <f t="shared" si="17"/>
        <v>8.41</v>
      </c>
      <c r="Y281" s="21">
        <f t="shared" si="18"/>
        <v>1.1017222365046691</v>
      </c>
      <c r="Z281" s="21">
        <f t="shared" si="19"/>
        <v>0</v>
      </c>
    </row>
    <row r="282" spans="22:26" x14ac:dyDescent="0.25">
      <c r="V282" s="20">
        <v>-0.62</v>
      </c>
      <c r="W282" s="20">
        <f t="shared" si="16"/>
        <v>8.42</v>
      </c>
      <c r="X282" s="22" t="str">
        <f t="shared" si="17"/>
        <v>8.42</v>
      </c>
      <c r="Y282" s="21">
        <f t="shared" si="18"/>
        <v>1.1086295633945809</v>
      </c>
      <c r="Z282" s="21">
        <f t="shared" si="19"/>
        <v>0</v>
      </c>
    </row>
    <row r="283" spans="22:26" x14ac:dyDescent="0.25">
      <c r="V283" s="20">
        <v>-0.61</v>
      </c>
      <c r="W283" s="20">
        <f t="shared" si="16"/>
        <v>8.42</v>
      </c>
      <c r="X283" s="22" t="str">
        <f t="shared" si="17"/>
        <v>8.42</v>
      </c>
      <c r="Y283" s="21">
        <f t="shared" si="18"/>
        <v>1.1154686438258707</v>
      </c>
      <c r="Z283" s="21">
        <f t="shared" si="19"/>
        <v>0</v>
      </c>
    </row>
    <row r="284" spans="22:26" x14ac:dyDescent="0.25">
      <c r="V284" s="20">
        <v>-0.6</v>
      </c>
      <c r="W284" s="20">
        <f t="shared" si="16"/>
        <v>8.42</v>
      </c>
      <c r="X284" s="22" t="str">
        <f t="shared" si="17"/>
        <v>8.42</v>
      </c>
      <c r="Y284" s="21">
        <f t="shared" si="18"/>
        <v>1.1222376848230611</v>
      </c>
      <c r="Z284" s="21">
        <f t="shared" si="19"/>
        <v>0</v>
      </c>
    </row>
    <row r="285" spans="22:26" x14ac:dyDescent="0.25">
      <c r="V285" s="20">
        <v>-0.59</v>
      </c>
      <c r="W285" s="20">
        <f t="shared" si="16"/>
        <v>8.42</v>
      </c>
      <c r="X285" s="22" t="str">
        <f t="shared" si="17"/>
        <v>8.42</v>
      </c>
      <c r="Y285" s="21">
        <f t="shared" si="18"/>
        <v>1.1289349035151885</v>
      </c>
      <c r="Z285" s="21">
        <f t="shared" si="19"/>
        <v>0</v>
      </c>
    </row>
    <row r="286" spans="22:26" x14ac:dyDescent="0.25">
      <c r="V286" s="20">
        <v>-0.57999999999999996</v>
      </c>
      <c r="W286" s="20">
        <f t="shared" si="16"/>
        <v>8.43</v>
      </c>
      <c r="X286" s="22" t="str">
        <f t="shared" si="17"/>
        <v>8.43</v>
      </c>
      <c r="Y286" s="21">
        <f t="shared" si="18"/>
        <v>1.1355585279123761</v>
      </c>
      <c r="Z286" s="21">
        <f t="shared" si="19"/>
        <v>0</v>
      </c>
    </row>
    <row r="287" spans="22:26" x14ac:dyDescent="0.25">
      <c r="V287" s="20">
        <v>-0.56999999999999995</v>
      </c>
      <c r="W287" s="20">
        <f t="shared" si="16"/>
        <v>8.43</v>
      </c>
      <c r="X287" s="22" t="str">
        <f t="shared" si="17"/>
        <v>8.43</v>
      </c>
      <c r="Y287" s="21">
        <f t="shared" si="18"/>
        <v>1.1421067976816215</v>
      </c>
      <c r="Z287" s="21">
        <f t="shared" si="19"/>
        <v>0</v>
      </c>
    </row>
    <row r="288" spans="22:26" x14ac:dyDescent="0.25">
      <c r="V288" s="20">
        <v>-0.56000000000000005</v>
      </c>
      <c r="W288" s="20">
        <f t="shared" si="16"/>
        <v>8.43</v>
      </c>
      <c r="X288" s="22" t="str">
        <f t="shared" si="17"/>
        <v>8.43</v>
      </c>
      <c r="Y288" s="21">
        <f t="shared" si="18"/>
        <v>1.148577964921331</v>
      </c>
      <c r="Z288" s="21">
        <f t="shared" si="19"/>
        <v>0</v>
      </c>
    </row>
    <row r="289" spans="22:26" x14ac:dyDescent="0.25">
      <c r="V289" s="20">
        <v>-0.55000000000000004</v>
      </c>
      <c r="W289" s="20">
        <f t="shared" si="16"/>
        <v>8.44</v>
      </c>
      <c r="X289" s="22" t="str">
        <f t="shared" si="17"/>
        <v>8.44</v>
      </c>
      <c r="Y289" s="21">
        <f t="shared" si="18"/>
        <v>1.1549702949341261</v>
      </c>
      <c r="Z289" s="21">
        <f t="shared" si="19"/>
        <v>0</v>
      </c>
    </row>
    <row r="290" spans="22:26" x14ac:dyDescent="0.25">
      <c r="V290" s="20">
        <v>-0.54</v>
      </c>
      <c r="W290" s="20">
        <f t="shared" si="16"/>
        <v>8.44</v>
      </c>
      <c r="X290" s="22" t="str">
        <f t="shared" si="17"/>
        <v>8.44</v>
      </c>
      <c r="Y290" s="21">
        <f t="shared" si="18"/>
        <v>1.1612820669974466</v>
      </c>
      <c r="Z290" s="21">
        <f t="shared" si="19"/>
        <v>0</v>
      </c>
    </row>
    <row r="291" spans="22:26" x14ac:dyDescent="0.25">
      <c r="V291" s="20">
        <v>-0.53</v>
      </c>
      <c r="W291" s="20">
        <f t="shared" si="16"/>
        <v>8.44</v>
      </c>
      <c r="X291" s="22" t="str">
        <f t="shared" si="17"/>
        <v>8.44</v>
      </c>
      <c r="Y291" s="21">
        <f t="shared" si="18"/>
        <v>1.1675115751314737</v>
      </c>
      <c r="Z291" s="21">
        <f t="shared" si="19"/>
        <v>0</v>
      </c>
    </row>
    <row r="292" spans="22:26" x14ac:dyDescent="0.25">
      <c r="V292" s="20">
        <v>-0.52</v>
      </c>
      <c r="W292" s="20">
        <f t="shared" si="16"/>
        <v>8.4499999999999993</v>
      </c>
      <c r="X292" s="22" t="str">
        <f t="shared" si="17"/>
        <v>8.45</v>
      </c>
      <c r="Y292" s="21">
        <f t="shared" si="18"/>
        <v>1.1736571288638993</v>
      </c>
      <c r="Z292" s="21">
        <f t="shared" si="19"/>
        <v>0</v>
      </c>
    </row>
    <row r="293" spans="22:26" x14ac:dyDescent="0.25">
      <c r="V293" s="20">
        <v>-0.51</v>
      </c>
      <c r="W293" s="20">
        <f t="shared" si="16"/>
        <v>8.4499999999999993</v>
      </c>
      <c r="X293" s="22" t="str">
        <f t="shared" si="17"/>
        <v>8.45</v>
      </c>
      <c r="Y293" s="21">
        <f t="shared" si="18"/>
        <v>1.1797170539910597</v>
      </c>
      <c r="Z293" s="21">
        <f t="shared" si="19"/>
        <v>0</v>
      </c>
    </row>
    <row r="294" spans="22:26" x14ac:dyDescent="0.25">
      <c r="V294" s="20">
        <v>-0.5</v>
      </c>
      <c r="W294" s="20">
        <f t="shared" si="16"/>
        <v>8.4499999999999993</v>
      </c>
      <c r="X294" s="22" t="str">
        <f t="shared" si="17"/>
        <v>8.45</v>
      </c>
      <c r="Y294" s="21">
        <f t="shared" si="18"/>
        <v>1.1856896933349605</v>
      </c>
      <c r="Z294" s="21">
        <f t="shared" si="19"/>
        <v>0</v>
      </c>
    </row>
    <row r="295" spans="22:26" x14ac:dyDescent="0.25">
      <c r="V295" s="20">
        <v>-0.49</v>
      </c>
      <c r="W295" s="20">
        <f t="shared" si="16"/>
        <v>8.4499999999999993</v>
      </c>
      <c r="X295" s="22" t="str">
        <f t="shared" si="17"/>
        <v>8.45</v>
      </c>
      <c r="Y295" s="21">
        <f t="shared" si="18"/>
        <v>1.1915734074957125</v>
      </c>
      <c r="Z295" s="21">
        <f t="shared" si="19"/>
        <v>0</v>
      </c>
    </row>
    <row r="296" spans="22:26" x14ac:dyDescent="0.25">
      <c r="V296" s="20">
        <v>-0.48</v>
      </c>
      <c r="W296" s="20">
        <f t="shared" si="16"/>
        <v>8.4600000000000009</v>
      </c>
      <c r="X296" s="22" t="str">
        <f t="shared" si="17"/>
        <v>8.46</v>
      </c>
      <c r="Y296" s="21">
        <f t="shared" si="18"/>
        <v>1.1973665755989049</v>
      </c>
      <c r="Z296" s="21">
        <f t="shared" si="19"/>
        <v>0</v>
      </c>
    </row>
    <row r="297" spans="22:26" x14ac:dyDescent="0.25">
      <c r="V297" s="20">
        <v>-0.47</v>
      </c>
      <c r="W297" s="20">
        <f t="shared" si="16"/>
        <v>8.4600000000000009</v>
      </c>
      <c r="X297" s="22" t="str">
        <f t="shared" si="17"/>
        <v>8.46</v>
      </c>
      <c r="Y297" s="21">
        <f t="shared" si="18"/>
        <v>1.2030675960374393</v>
      </c>
      <c r="Z297" s="21">
        <f t="shared" si="19"/>
        <v>0</v>
      </c>
    </row>
    <row r="298" spans="22:26" x14ac:dyDescent="0.25">
      <c r="V298" s="20">
        <v>-0.46</v>
      </c>
      <c r="W298" s="20">
        <f t="shared" si="16"/>
        <v>8.4600000000000009</v>
      </c>
      <c r="X298" s="22" t="str">
        <f t="shared" si="17"/>
        <v>8.46</v>
      </c>
      <c r="Y298" s="21">
        <f t="shared" si="18"/>
        <v>1.2086748872073492</v>
      </c>
      <c r="Z298" s="21">
        <f t="shared" si="19"/>
        <v>0</v>
      </c>
    </row>
    <row r="299" spans="22:26" x14ac:dyDescent="0.25">
      <c r="V299" s="20">
        <v>-0.45</v>
      </c>
      <c r="W299" s="20">
        <f t="shared" si="16"/>
        <v>8.4700000000000006</v>
      </c>
      <c r="X299" s="22" t="str">
        <f t="shared" si="17"/>
        <v>8.47</v>
      </c>
      <c r="Y299" s="21">
        <f t="shared" si="18"/>
        <v>1.2141868882371385</v>
      </c>
      <c r="Z299" s="21">
        <f t="shared" si="19"/>
        <v>0</v>
      </c>
    </row>
    <row r="300" spans="22:26" x14ac:dyDescent="0.25">
      <c r="V300" s="20">
        <v>-0.44</v>
      </c>
      <c r="W300" s="20">
        <f t="shared" si="16"/>
        <v>8.4700000000000006</v>
      </c>
      <c r="X300" s="22" t="str">
        <f t="shared" si="17"/>
        <v>8.47</v>
      </c>
      <c r="Y300" s="21">
        <f t="shared" si="18"/>
        <v>1.2196020597101631</v>
      </c>
      <c r="Z300" s="21">
        <f t="shared" si="19"/>
        <v>0</v>
      </c>
    </row>
    <row r="301" spans="22:26" x14ac:dyDescent="0.25">
      <c r="V301" s="20">
        <v>-0.43</v>
      </c>
      <c r="W301" s="20">
        <f t="shared" si="16"/>
        <v>8.4700000000000006</v>
      </c>
      <c r="X301" s="22" t="str">
        <f t="shared" si="17"/>
        <v>8.47</v>
      </c>
      <c r="Y301" s="21">
        <f t="shared" si="18"/>
        <v>1.2249188843795931</v>
      </c>
      <c r="Z301" s="21">
        <f t="shared" si="19"/>
        <v>0</v>
      </c>
    </row>
    <row r="302" spans="22:26" x14ac:dyDescent="0.25">
      <c r="V302" s="20">
        <v>-0.42</v>
      </c>
      <c r="W302" s="20">
        <f t="shared" si="16"/>
        <v>8.48</v>
      </c>
      <c r="X302" s="22" t="str">
        <f t="shared" si="17"/>
        <v>8.48</v>
      </c>
      <c r="Y302" s="21">
        <f t="shared" si="18"/>
        <v>1.2301358678754906</v>
      </c>
      <c r="Z302" s="21">
        <f t="shared" si="19"/>
        <v>0</v>
      </c>
    </row>
    <row r="303" spans="22:26" x14ac:dyDescent="0.25">
      <c r="V303" s="20">
        <v>-0.41</v>
      </c>
      <c r="W303" s="20">
        <f t="shared" si="16"/>
        <v>8.48</v>
      </c>
      <c r="X303" s="22" t="str">
        <f t="shared" si="17"/>
        <v>8.48</v>
      </c>
      <c r="Y303" s="21">
        <f t="shared" si="18"/>
        <v>1.2352515394035422</v>
      </c>
      <c r="Z303" s="21">
        <f t="shared" si="19"/>
        <v>0</v>
      </c>
    </row>
    <row r="304" spans="22:26" x14ac:dyDescent="0.25">
      <c r="V304" s="20">
        <v>-0.4</v>
      </c>
      <c r="W304" s="20">
        <f t="shared" si="16"/>
        <v>8.48</v>
      </c>
      <c r="X304" s="22" t="str">
        <f t="shared" si="17"/>
        <v>8.48</v>
      </c>
      <c r="Y304" s="21">
        <f t="shared" si="18"/>
        <v>1.2402644524349917</v>
      </c>
      <c r="Z304" s="21">
        <f t="shared" si="19"/>
        <v>0</v>
      </c>
    </row>
    <row r="305" spans="22:26" x14ac:dyDescent="0.25">
      <c r="V305" s="20">
        <v>-0.39</v>
      </c>
      <c r="W305" s="20">
        <f t="shared" si="16"/>
        <v>8.48</v>
      </c>
      <c r="X305" s="22" t="str">
        <f t="shared" si="17"/>
        <v>8.48</v>
      </c>
      <c r="Y305" s="21">
        <f t="shared" si="18"/>
        <v>1.2451731853873169</v>
      </c>
      <c r="Z305" s="21">
        <f t="shared" si="19"/>
        <v>0</v>
      </c>
    </row>
    <row r="306" spans="22:26" x14ac:dyDescent="0.25">
      <c r="V306" s="20">
        <v>-0.38</v>
      </c>
      <c r="W306" s="20">
        <f t="shared" si="16"/>
        <v>8.49</v>
      </c>
      <c r="X306" s="22" t="str">
        <f t="shared" si="17"/>
        <v>8.49</v>
      </c>
      <c r="Y306" s="21">
        <f t="shared" si="18"/>
        <v>1.2499763422952077</v>
      </c>
      <c r="Z306" s="21">
        <f t="shared" si="19"/>
        <v>0</v>
      </c>
    </row>
    <row r="307" spans="22:26" x14ac:dyDescent="0.25">
      <c r="V307" s="20">
        <v>-0.37</v>
      </c>
      <c r="W307" s="20">
        <f t="shared" si="16"/>
        <v>8.49</v>
      </c>
      <c r="X307" s="22" t="str">
        <f t="shared" si="17"/>
        <v>8.49</v>
      </c>
      <c r="Y307" s="21">
        <f t="shared" si="18"/>
        <v>1.2546725534713989</v>
      </c>
      <c r="Z307" s="21">
        <f t="shared" si="19"/>
        <v>0</v>
      </c>
    </row>
    <row r="308" spans="22:26" x14ac:dyDescent="0.25">
      <c r="V308" s="20">
        <v>-0.36</v>
      </c>
      <c r="W308" s="20">
        <f t="shared" si="16"/>
        <v>8.49</v>
      </c>
      <c r="X308" s="22" t="str">
        <f t="shared" si="17"/>
        <v>8.49</v>
      </c>
      <c r="Y308" s="21">
        <f t="shared" si="18"/>
        <v>1.2592604761569219</v>
      </c>
      <c r="Z308" s="21">
        <f t="shared" si="19"/>
        <v>0</v>
      </c>
    </row>
    <row r="309" spans="22:26" x14ac:dyDescent="0.25">
      <c r="V309" s="20">
        <v>-0.35</v>
      </c>
      <c r="W309" s="20">
        <f t="shared" si="16"/>
        <v>8.5</v>
      </c>
      <c r="X309" s="22" t="str">
        <f t="shared" si="17"/>
        <v>8.5</v>
      </c>
      <c r="Y309" s="21">
        <f t="shared" si="18"/>
        <v>1.2637387951603429</v>
      </c>
      <c r="Z309" s="21">
        <f t="shared" si="19"/>
        <v>0</v>
      </c>
    </row>
    <row r="310" spans="22:26" x14ac:dyDescent="0.25">
      <c r="V310" s="20">
        <v>-0.34</v>
      </c>
      <c r="W310" s="20">
        <f t="shared" si="16"/>
        <v>8.5</v>
      </c>
      <c r="X310" s="22" t="str">
        <f t="shared" si="17"/>
        <v>8.5</v>
      </c>
      <c r="Y310" s="21">
        <f t="shared" si="18"/>
        <v>1.2681062234855651</v>
      </c>
      <c r="Z310" s="21">
        <f t="shared" si="19"/>
        <v>0</v>
      </c>
    </row>
    <row r="311" spans="22:26" x14ac:dyDescent="0.25">
      <c r="V311" s="20">
        <v>-0.33</v>
      </c>
      <c r="W311" s="20">
        <f t="shared" si="16"/>
        <v>8.5</v>
      </c>
      <c r="X311" s="22" t="str">
        <f t="shared" si="17"/>
        <v>8.5</v>
      </c>
      <c r="Y311" s="21">
        <f t="shared" si="18"/>
        <v>1.2723615029477688</v>
      </c>
      <c r="Z311" s="21">
        <f t="shared" si="19"/>
        <v>0</v>
      </c>
    </row>
    <row r="312" spans="22:26" x14ac:dyDescent="0.25">
      <c r="V312" s="20">
        <v>-0.32</v>
      </c>
      <c r="W312" s="20">
        <f t="shared" si="16"/>
        <v>8.5</v>
      </c>
      <c r="X312" s="22" t="str">
        <f t="shared" si="17"/>
        <v>8.5</v>
      </c>
      <c r="Y312" s="21">
        <f t="shared" si="18"/>
        <v>1.2765034047770858</v>
      </c>
      <c r="Z312" s="21">
        <f t="shared" si="19"/>
        <v>0</v>
      </c>
    </row>
    <row r="313" spans="22:26" x14ac:dyDescent="0.25">
      <c r="V313" s="20">
        <v>-0.31</v>
      </c>
      <c r="W313" s="20">
        <f t="shared" si="16"/>
        <v>8.51</v>
      </c>
      <c r="X313" s="22" t="str">
        <f t="shared" si="17"/>
        <v>8.51</v>
      </c>
      <c r="Y313" s="21">
        <f t="shared" si="18"/>
        <v>1.2805307302095956</v>
      </c>
      <c r="Z313" s="21">
        <f t="shared" si="19"/>
        <v>0</v>
      </c>
    </row>
    <row r="314" spans="22:26" x14ac:dyDescent="0.25">
      <c r="V314" s="20">
        <v>-0.3</v>
      </c>
      <c r="W314" s="20">
        <f t="shared" si="16"/>
        <v>8.51</v>
      </c>
      <c r="X314" s="22" t="str">
        <f t="shared" si="17"/>
        <v>8.51</v>
      </c>
      <c r="Y314" s="21">
        <f t="shared" si="18"/>
        <v>1.2844423110652503</v>
      </c>
      <c r="Z314" s="21">
        <f t="shared" si="19"/>
        <v>0</v>
      </c>
    </row>
    <row r="315" spans="22:26" x14ac:dyDescent="0.25">
      <c r="V315" s="20">
        <v>-0.28999999999999998</v>
      </c>
      <c r="W315" s="20">
        <f t="shared" si="16"/>
        <v>8.51</v>
      </c>
      <c r="X315" s="22" t="str">
        <f t="shared" si="17"/>
        <v>8.51</v>
      </c>
      <c r="Y315" s="21">
        <f t="shared" si="18"/>
        <v>1.2882370103123351</v>
      </c>
      <c r="Z315" s="21">
        <f t="shared" si="19"/>
        <v>0</v>
      </c>
    </row>
    <row r="316" spans="22:26" x14ac:dyDescent="0.25">
      <c r="V316" s="20">
        <v>-0.28000000000000003</v>
      </c>
      <c r="W316" s="20">
        <f t="shared" si="16"/>
        <v>8.52</v>
      </c>
      <c r="X316" s="22" t="str">
        <f t="shared" si="17"/>
        <v>8.52</v>
      </c>
      <c r="Y316" s="21">
        <f t="shared" si="18"/>
        <v>1.2919137226180866</v>
      </c>
      <c r="Z316" s="21">
        <f t="shared" si="19"/>
        <v>0</v>
      </c>
    </row>
    <row r="317" spans="22:26" x14ac:dyDescent="0.25">
      <c r="V317" s="20">
        <v>-0.27</v>
      </c>
      <c r="W317" s="20">
        <f t="shared" si="16"/>
        <v>8.52</v>
      </c>
      <c r="X317" s="22" t="str">
        <f t="shared" si="17"/>
        <v>8.52</v>
      </c>
      <c r="Y317" s="21">
        <f t="shared" si="18"/>
        <v>1.2954713748850917</v>
      </c>
      <c r="Z317" s="21">
        <f t="shared" si="19"/>
        <v>0</v>
      </c>
    </row>
    <row r="318" spans="22:26" x14ac:dyDescent="0.25">
      <c r="V318" s="20">
        <v>-0.26</v>
      </c>
      <c r="W318" s="20">
        <f t="shared" si="16"/>
        <v>8.52</v>
      </c>
      <c r="X318" s="22" t="str">
        <f t="shared" si="17"/>
        <v>8.52</v>
      </c>
      <c r="Y318" s="21">
        <f t="shared" si="18"/>
        <v>1.2989089267731051</v>
      </c>
      <c r="Z318" s="21">
        <f t="shared" si="19"/>
        <v>0</v>
      </c>
    </row>
    <row r="319" spans="22:26" x14ac:dyDescent="0.25">
      <c r="V319" s="20">
        <v>-0.25</v>
      </c>
      <c r="W319" s="20">
        <f t="shared" si="16"/>
        <v>8.5299999999999994</v>
      </c>
      <c r="X319" s="22" t="str">
        <f t="shared" si="17"/>
        <v>8.53</v>
      </c>
      <c r="Y319" s="21">
        <f t="shared" si="18"/>
        <v>1.3022253712059302</v>
      </c>
      <c r="Z319" s="21">
        <f t="shared" si="19"/>
        <v>0</v>
      </c>
    </row>
    <row r="320" spans="22:26" x14ac:dyDescent="0.25">
      <c r="V320" s="20">
        <v>-0.24</v>
      </c>
      <c r="W320" s="20">
        <f t="shared" si="16"/>
        <v>8.5299999999999994</v>
      </c>
      <c r="X320" s="22" t="str">
        <f t="shared" si="17"/>
        <v>8.53</v>
      </c>
      <c r="Y320" s="21">
        <f t="shared" si="18"/>
        <v>1.3054197348630174</v>
      </c>
      <c r="Z320" s="21">
        <f t="shared" si="19"/>
        <v>0</v>
      </c>
    </row>
    <row r="321" spans="22:26" x14ac:dyDescent="0.25">
      <c r="V321" s="20">
        <v>-0.23</v>
      </c>
      <c r="W321" s="20">
        <f t="shared" si="16"/>
        <v>8.5299999999999994</v>
      </c>
      <c r="X321" s="22" t="str">
        <f t="shared" si="17"/>
        <v>8.53</v>
      </c>
      <c r="Y321" s="21">
        <f t="shared" si="18"/>
        <v>1.3084910786554438</v>
      </c>
      <c r="Z321" s="21">
        <f t="shared" si="19"/>
        <v>0</v>
      </c>
    </row>
    <row r="322" spans="22:26" x14ac:dyDescent="0.25">
      <c r="V322" s="20">
        <v>-0.22</v>
      </c>
      <c r="W322" s="20">
        <f t="shared" si="16"/>
        <v>8.5299999999999994</v>
      </c>
      <c r="X322" s="22" t="str">
        <f t="shared" si="17"/>
        <v>8.53</v>
      </c>
      <c r="Y322" s="21">
        <f t="shared" si="18"/>
        <v>1.3114384981859477</v>
      </c>
      <c r="Z322" s="21">
        <f t="shared" si="19"/>
        <v>0</v>
      </c>
    </row>
    <row r="323" spans="22:26" x14ac:dyDescent="0.25">
      <c r="V323" s="20">
        <v>-0.21</v>
      </c>
      <c r="W323" s="20">
        <f t="shared" si="16"/>
        <v>8.5399999999999991</v>
      </c>
      <c r="X323" s="22" t="str">
        <f t="shared" si="17"/>
        <v>8.54</v>
      </c>
      <c r="Y323" s="21">
        <f t="shared" si="18"/>
        <v>1.314261124192706</v>
      </c>
      <c r="Z323" s="21">
        <f t="shared" si="19"/>
        <v>0</v>
      </c>
    </row>
    <row r="324" spans="22:26" x14ac:dyDescent="0.25">
      <c r="V324" s="20">
        <v>-0.2</v>
      </c>
      <c r="W324" s="20">
        <f t="shared" si="16"/>
        <v>8.5399999999999991</v>
      </c>
      <c r="X324" s="22" t="str">
        <f t="shared" si="17"/>
        <v>8.54</v>
      </c>
      <c r="Y324" s="21">
        <f t="shared" si="18"/>
        <v>1.316958122976543</v>
      </c>
      <c r="Z324" s="21">
        <f t="shared" si="19"/>
        <v>0</v>
      </c>
    </row>
    <row r="325" spans="22:26" x14ac:dyDescent="0.25">
      <c r="V325" s="20">
        <v>-0.19</v>
      </c>
      <c r="W325" s="20">
        <f t="shared" si="16"/>
        <v>8.5399999999999991</v>
      </c>
      <c r="X325" s="22" t="str">
        <f t="shared" si="17"/>
        <v>8.54</v>
      </c>
      <c r="Y325" s="21">
        <f t="shared" si="18"/>
        <v>1.3195286968112856</v>
      </c>
      <c r="Z325" s="21">
        <f t="shared" si="19"/>
        <v>0</v>
      </c>
    </row>
    <row r="326" spans="22:26" x14ac:dyDescent="0.25">
      <c r="V326" s="20">
        <v>-0.18</v>
      </c>
      <c r="W326" s="20">
        <f t="shared" si="16"/>
        <v>8.5500000000000007</v>
      </c>
      <c r="X326" s="22" t="str">
        <f t="shared" si="17"/>
        <v>8.55</v>
      </c>
      <c r="Y326" s="21">
        <f t="shared" si="18"/>
        <v>1.3219720843369733</v>
      </c>
      <c r="Z326" s="21">
        <f t="shared" si="19"/>
        <v>0</v>
      </c>
    </row>
    <row r="327" spans="22:26" x14ac:dyDescent="0.25">
      <c r="V327" s="20">
        <v>-0.17</v>
      </c>
      <c r="W327" s="20">
        <f t="shared" si="16"/>
        <v>8.5500000000000007</v>
      </c>
      <c r="X327" s="22" t="str">
        <f t="shared" si="17"/>
        <v>8.55</v>
      </c>
      <c r="Y327" s="21">
        <f t="shared" si="18"/>
        <v>1.3242875609356579</v>
      </c>
      <c r="Z327" s="21">
        <f t="shared" si="19"/>
        <v>0</v>
      </c>
    </row>
    <row r="328" spans="22:26" x14ac:dyDescent="0.25">
      <c r="V328" s="20">
        <v>-0.16</v>
      </c>
      <c r="W328" s="20">
        <f t="shared" si="16"/>
        <v>8.5500000000000007</v>
      </c>
      <c r="X328" s="22" t="str">
        <f t="shared" si="17"/>
        <v>8.55</v>
      </c>
      <c r="Y328" s="21">
        <f t="shared" si="18"/>
        <v>1.3264744390895307</v>
      </c>
      <c r="Z328" s="21">
        <f t="shared" si="19"/>
        <v>0</v>
      </c>
    </row>
    <row r="329" spans="22:26" x14ac:dyDescent="0.25">
      <c r="V329" s="20">
        <v>-0.15</v>
      </c>
      <c r="W329" s="20">
        <f t="shared" si="16"/>
        <v>8.56</v>
      </c>
      <c r="X329" s="22" t="str">
        <f t="shared" si="17"/>
        <v>8.56</v>
      </c>
      <c r="Y329" s="21">
        <f t="shared" si="18"/>
        <v>1.3285320687211295</v>
      </c>
      <c r="Z329" s="21">
        <f t="shared" si="19"/>
        <v>0</v>
      </c>
    </row>
    <row r="330" spans="22:26" x14ac:dyDescent="0.25">
      <c r="V330" s="20">
        <v>-0.14000000000000001</v>
      </c>
      <c r="W330" s="20">
        <f t="shared" si="16"/>
        <v>8.56</v>
      </c>
      <c r="X330" s="22" t="str">
        <f t="shared" si="17"/>
        <v>8.56</v>
      </c>
      <c r="Y330" s="21">
        <f t="shared" si="18"/>
        <v>1.3304598375153898</v>
      </c>
      <c r="Z330" s="21">
        <f t="shared" si="19"/>
        <v>0</v>
      </c>
    </row>
    <row r="331" spans="22:26" x14ac:dyDescent="0.25">
      <c r="V331" s="20">
        <v>-0.13</v>
      </c>
      <c r="W331" s="20">
        <f t="shared" si="16"/>
        <v>8.56</v>
      </c>
      <c r="X331" s="22" t="str">
        <f t="shared" si="17"/>
        <v>8.56</v>
      </c>
      <c r="Y331" s="21">
        <f t="shared" si="18"/>
        <v>1.3322571712233184</v>
      </c>
      <c r="Z331" s="21">
        <f t="shared" si="19"/>
        <v>0</v>
      </c>
    </row>
    <row r="332" spans="22:26" x14ac:dyDescent="0.25">
      <c r="V332" s="20">
        <v>-0.12</v>
      </c>
      <c r="W332" s="20">
        <f t="shared" si="16"/>
        <v>8.56</v>
      </c>
      <c r="X332" s="22" t="str">
        <f t="shared" si="17"/>
        <v>8.56</v>
      </c>
      <c r="Y332" s="21">
        <f t="shared" si="18"/>
        <v>1.3339235339470756</v>
      </c>
      <c r="Z332" s="21">
        <f t="shared" si="19"/>
        <v>0</v>
      </c>
    </row>
    <row r="333" spans="22:26" x14ac:dyDescent="0.25">
      <c r="V333" s="20">
        <v>-0.11</v>
      </c>
      <c r="W333" s="20">
        <f t="shared" si="16"/>
        <v>8.57</v>
      </c>
      <c r="X333" s="22" t="str">
        <f t="shared" si="17"/>
        <v>8.57</v>
      </c>
      <c r="Y333" s="21">
        <f t="shared" si="18"/>
        <v>1.3354584284062705</v>
      </c>
      <c r="Z333" s="21">
        <f t="shared" si="19"/>
        <v>0</v>
      </c>
    </row>
    <row r="334" spans="22:26" x14ac:dyDescent="0.25">
      <c r="V334" s="20">
        <v>-0.1</v>
      </c>
      <c r="W334" s="20">
        <f t="shared" si="16"/>
        <v>8.57</v>
      </c>
      <c r="X334" s="22" t="str">
        <f t="shared" si="17"/>
        <v>8.57</v>
      </c>
      <c r="Y334" s="21">
        <f t="shared" si="18"/>
        <v>1.3368613961852835</v>
      </c>
      <c r="Z334" s="21">
        <f t="shared" si="19"/>
        <v>0</v>
      </c>
    </row>
    <row r="335" spans="22:26" x14ac:dyDescent="0.25">
      <c r="V335" s="20">
        <v>-0.09</v>
      </c>
      <c r="W335" s="20">
        <f t="shared" si="16"/>
        <v>8.57</v>
      </c>
      <c r="X335" s="22" t="str">
        <f t="shared" si="17"/>
        <v>8.57</v>
      </c>
      <c r="Y335" s="21">
        <f t="shared" si="18"/>
        <v>1.3381320179614418</v>
      </c>
      <c r="Z335" s="21">
        <f t="shared" si="19"/>
        <v>0</v>
      </c>
    </row>
    <row r="336" spans="22:26" x14ac:dyDescent="0.25">
      <c r="V336" s="20">
        <v>-0.08</v>
      </c>
      <c r="W336" s="20">
        <f t="shared" si="16"/>
        <v>8.58</v>
      </c>
      <c r="X336" s="22" t="str">
        <f t="shared" si="17"/>
        <v>8.58</v>
      </c>
      <c r="Y336" s="21">
        <f t="shared" si="18"/>
        <v>1.339269913713893</v>
      </c>
      <c r="Z336" s="21">
        <f t="shared" si="19"/>
        <v>0</v>
      </c>
    </row>
    <row r="337" spans="22:26" x14ac:dyDescent="0.25">
      <c r="V337" s="20">
        <v>-7.0000000000000007E-2</v>
      </c>
      <c r="W337" s="20">
        <f t="shared" si="16"/>
        <v>8.58</v>
      </c>
      <c r="X337" s="22" t="str">
        <f t="shared" si="17"/>
        <v>8.58</v>
      </c>
      <c r="Y337" s="21">
        <f t="shared" si="18"/>
        <v>1.3402747429130266</v>
      </c>
      <c r="Z337" s="21">
        <f t="shared" si="19"/>
        <v>0</v>
      </c>
    </row>
    <row r="338" spans="22:26" x14ac:dyDescent="0.25">
      <c r="V338" s="20">
        <v>-0.06</v>
      </c>
      <c r="W338" s="20">
        <f t="shared" si="16"/>
        <v>8.58</v>
      </c>
      <c r="X338" s="22" t="str">
        <f t="shared" si="17"/>
        <v>8.58</v>
      </c>
      <c r="Y338" s="21">
        <f t="shared" si="18"/>
        <v>1.3411462046903151</v>
      </c>
      <c r="Z338" s="21">
        <f t="shared" si="19"/>
        <v>0</v>
      </c>
    </row>
    <row r="339" spans="22:26" x14ac:dyDescent="0.25">
      <c r="V339" s="20">
        <v>-0.05</v>
      </c>
      <c r="W339" s="20">
        <f t="shared" si="16"/>
        <v>8.59</v>
      </c>
      <c r="X339" s="22" t="str">
        <f t="shared" si="17"/>
        <v>8.59</v>
      </c>
      <c r="Y339" s="21">
        <f t="shared" si="18"/>
        <v>1.3418840379884522</v>
      </c>
      <c r="Z339" s="21">
        <f t="shared" si="19"/>
        <v>0</v>
      </c>
    </row>
    <row r="340" spans="22:26" x14ac:dyDescent="0.25">
      <c r="V340" s="20">
        <v>-0.04</v>
      </c>
      <c r="W340" s="20">
        <f t="shared" si="16"/>
        <v>8.59</v>
      </c>
      <c r="X340" s="22" t="str">
        <f t="shared" si="17"/>
        <v>8.59</v>
      </c>
      <c r="Y340" s="21">
        <f t="shared" si="18"/>
        <v>1.3424880216916881</v>
      </c>
      <c r="Z340" s="21">
        <f t="shared" si="19"/>
        <v>0</v>
      </c>
    </row>
    <row r="341" spans="22:26" x14ac:dyDescent="0.25">
      <c r="V341" s="20">
        <v>-0.03</v>
      </c>
      <c r="W341" s="20">
        <f t="shared" si="16"/>
        <v>8.59</v>
      </c>
      <c r="X341" s="22" t="str">
        <f t="shared" si="17"/>
        <v>8.59</v>
      </c>
      <c r="Y341" s="21">
        <f t="shared" si="18"/>
        <v>1.3429579747362657</v>
      </c>
      <c r="Z341" s="21">
        <f t="shared" si="19"/>
        <v>0</v>
      </c>
    </row>
    <row r="342" spans="22:26" x14ac:dyDescent="0.25">
      <c r="V342" s="20">
        <v>-0.02</v>
      </c>
      <c r="W342" s="20">
        <f t="shared" si="16"/>
        <v>8.59</v>
      </c>
      <c r="X342" s="22" t="str">
        <f t="shared" si="17"/>
        <v>8.59</v>
      </c>
      <c r="Y342" s="21">
        <f t="shared" si="18"/>
        <v>1.3432937562008838</v>
      </c>
      <c r="Z342" s="21">
        <f t="shared" si="19"/>
        <v>0</v>
      </c>
    </row>
    <row r="343" spans="22:26" x14ac:dyDescent="0.25">
      <c r="V343" s="20">
        <v>-0.01</v>
      </c>
      <c r="W343" s="20">
        <f t="shared" si="16"/>
        <v>8.6</v>
      </c>
      <c r="X343" s="22" t="str">
        <f t="shared" si="17"/>
        <v>8.6</v>
      </c>
      <c r="Y343" s="21">
        <f t="shared" si="18"/>
        <v>1.3434952653771242</v>
      </c>
      <c r="Z343" s="21">
        <f t="shared" si="19"/>
        <v>0</v>
      </c>
    </row>
    <row r="344" spans="22:26" x14ac:dyDescent="0.25">
      <c r="V344" s="20">
        <v>0</v>
      </c>
      <c r="W344" s="20">
        <f t="shared" ref="W344:W407" si="20">ROUND(V344*$C$4/SQRT($C$6)+$C$5,2)</f>
        <v>8.6</v>
      </c>
      <c r="X344" s="22" t="str">
        <f t="shared" ref="X344:X407" si="21">CONCATENATE(W344)</f>
        <v>8.6</v>
      </c>
      <c r="Y344" s="21">
        <f t="shared" ref="Y344:Y407" si="22">IF(OR(W344&lt;$E$7,W344&gt;$G$7),0,(EXP(-0.5*V344^2))/($C$4*(1/SQRT($C$6))*SQRT(2*PI())))</f>
        <v>1.3435624418197902</v>
      </c>
      <c r="Z344" s="21">
        <f t="shared" ref="Z344:Z407" si="23">IF(AND(W344&gt;=$E$7,W344&lt;=$G$7),0,(EXP(-0.5*V344^2))/($C$4*(1/SQRT($C$6))*SQRT(2*PI())))</f>
        <v>0</v>
      </c>
    </row>
    <row r="345" spans="22:26" x14ac:dyDescent="0.25">
      <c r="V345" s="20">
        <v>0.01</v>
      </c>
      <c r="W345" s="20">
        <f t="shared" si="20"/>
        <v>8.6</v>
      </c>
      <c r="X345" s="22" t="str">
        <f t="shared" si="21"/>
        <v>8.6</v>
      </c>
      <c r="Y345" s="21">
        <f t="shared" si="22"/>
        <v>1.3434952653771242</v>
      </c>
      <c r="Z345" s="21">
        <f t="shared" si="23"/>
        <v>0</v>
      </c>
    </row>
    <row r="346" spans="22:26" x14ac:dyDescent="0.25">
      <c r="V346" s="20">
        <v>0.02</v>
      </c>
      <c r="W346" s="20">
        <f t="shared" si="20"/>
        <v>8.61</v>
      </c>
      <c r="X346" s="22" t="str">
        <f t="shared" si="21"/>
        <v>8.61</v>
      </c>
      <c r="Y346" s="21">
        <f t="shared" si="22"/>
        <v>1.3432937562008838</v>
      </c>
      <c r="Z346" s="21">
        <f t="shared" si="23"/>
        <v>0</v>
      </c>
    </row>
    <row r="347" spans="22:26" x14ac:dyDescent="0.25">
      <c r="V347" s="20">
        <v>0.03</v>
      </c>
      <c r="W347" s="20">
        <f t="shared" si="20"/>
        <v>8.61</v>
      </c>
      <c r="X347" s="22" t="str">
        <f t="shared" si="21"/>
        <v>8.61</v>
      </c>
      <c r="Y347" s="21">
        <f t="shared" si="22"/>
        <v>1.3429579747362657</v>
      </c>
      <c r="Z347" s="21">
        <f t="shared" si="23"/>
        <v>0</v>
      </c>
    </row>
    <row r="348" spans="22:26" x14ac:dyDescent="0.25">
      <c r="V348" s="20">
        <v>0.04</v>
      </c>
      <c r="W348" s="20">
        <f t="shared" si="20"/>
        <v>8.61</v>
      </c>
      <c r="X348" s="22" t="str">
        <f t="shared" si="21"/>
        <v>8.61</v>
      </c>
      <c r="Y348" s="21">
        <f t="shared" si="22"/>
        <v>1.3424880216916881</v>
      </c>
      <c r="Z348" s="21">
        <f t="shared" si="23"/>
        <v>0</v>
      </c>
    </row>
    <row r="349" spans="22:26" x14ac:dyDescent="0.25">
      <c r="V349" s="20">
        <v>0.05</v>
      </c>
      <c r="W349" s="20">
        <f t="shared" si="20"/>
        <v>8.61</v>
      </c>
      <c r="X349" s="22" t="str">
        <f t="shared" si="21"/>
        <v>8.61</v>
      </c>
      <c r="Y349" s="21">
        <f t="shared" si="22"/>
        <v>1.3418840379884522</v>
      </c>
      <c r="Z349" s="21">
        <f t="shared" si="23"/>
        <v>0</v>
      </c>
    </row>
    <row r="350" spans="22:26" x14ac:dyDescent="0.25">
      <c r="V350" s="20">
        <v>0.06</v>
      </c>
      <c r="W350" s="20">
        <f t="shared" si="20"/>
        <v>8.6199999999999992</v>
      </c>
      <c r="X350" s="22" t="str">
        <f t="shared" si="21"/>
        <v>8.62</v>
      </c>
      <c r="Y350" s="21">
        <f t="shared" si="22"/>
        <v>1.3411462046903151</v>
      </c>
      <c r="Z350" s="21">
        <f t="shared" si="23"/>
        <v>0</v>
      </c>
    </row>
    <row r="351" spans="22:26" x14ac:dyDescent="0.25">
      <c r="V351" s="20">
        <v>7.0000000000000007E-2</v>
      </c>
      <c r="W351" s="20">
        <f t="shared" si="20"/>
        <v>8.6199999999999992</v>
      </c>
      <c r="X351" s="22" t="str">
        <f t="shared" si="21"/>
        <v>8.62</v>
      </c>
      <c r="Y351" s="21">
        <f t="shared" si="22"/>
        <v>1.3402747429130266</v>
      </c>
      <c r="Z351" s="21">
        <f t="shared" si="23"/>
        <v>0</v>
      </c>
    </row>
    <row r="352" spans="22:26" x14ac:dyDescent="0.25">
      <c r="V352" s="20">
        <v>0.08</v>
      </c>
      <c r="W352" s="20">
        <f t="shared" si="20"/>
        <v>8.6199999999999992</v>
      </c>
      <c r="X352" s="22" t="str">
        <f t="shared" si="21"/>
        <v>8.62</v>
      </c>
      <c r="Y352" s="21">
        <f t="shared" si="22"/>
        <v>1.339269913713893</v>
      </c>
      <c r="Z352" s="21">
        <f t="shared" si="23"/>
        <v>0</v>
      </c>
    </row>
    <row r="353" spans="22:26" x14ac:dyDescent="0.25">
      <c r="V353" s="20">
        <v>0.09</v>
      </c>
      <c r="W353" s="20">
        <f t="shared" si="20"/>
        <v>8.6300000000000008</v>
      </c>
      <c r="X353" s="22" t="str">
        <f t="shared" si="21"/>
        <v>8.63</v>
      </c>
      <c r="Y353" s="21">
        <f t="shared" si="22"/>
        <v>1.3381320179614418</v>
      </c>
      <c r="Z353" s="21">
        <f t="shared" si="23"/>
        <v>0</v>
      </c>
    </row>
    <row r="354" spans="22:26" x14ac:dyDescent="0.25">
      <c r="V354" s="20">
        <v>0.1</v>
      </c>
      <c r="W354" s="20">
        <f t="shared" si="20"/>
        <v>8.6300000000000008</v>
      </c>
      <c r="X354" s="22" t="str">
        <f t="shared" si="21"/>
        <v>8.63</v>
      </c>
      <c r="Y354" s="21">
        <f t="shared" si="22"/>
        <v>1.3368613961852835</v>
      </c>
      <c r="Z354" s="21">
        <f t="shared" si="23"/>
        <v>0</v>
      </c>
    </row>
    <row r="355" spans="22:26" x14ac:dyDescent="0.25">
      <c r="V355" s="20">
        <v>0.11</v>
      </c>
      <c r="W355" s="20">
        <f t="shared" si="20"/>
        <v>8.6300000000000008</v>
      </c>
      <c r="X355" s="22" t="str">
        <f t="shared" si="21"/>
        <v>8.63</v>
      </c>
      <c r="Y355" s="21">
        <f t="shared" si="22"/>
        <v>1.3354584284062705</v>
      </c>
      <c r="Z355" s="21">
        <f t="shared" si="23"/>
        <v>0</v>
      </c>
    </row>
    <row r="356" spans="22:26" x14ac:dyDescent="0.25">
      <c r="V356" s="20">
        <v>0.12</v>
      </c>
      <c r="W356" s="20">
        <f t="shared" si="20"/>
        <v>8.64</v>
      </c>
      <c r="X356" s="22" t="str">
        <f t="shared" si="21"/>
        <v>8.64</v>
      </c>
      <c r="Y356" s="21">
        <f t="shared" si="22"/>
        <v>1.3339235339470756</v>
      </c>
      <c r="Z356" s="21">
        <f t="shared" si="23"/>
        <v>0</v>
      </c>
    </row>
    <row r="357" spans="22:26" x14ac:dyDescent="0.25">
      <c r="V357" s="20">
        <v>0.13</v>
      </c>
      <c r="W357" s="20">
        <f t="shared" si="20"/>
        <v>8.64</v>
      </c>
      <c r="X357" s="22" t="str">
        <f t="shared" si="21"/>
        <v>8.64</v>
      </c>
      <c r="Y357" s="21">
        <f t="shared" si="22"/>
        <v>1.3322571712233184</v>
      </c>
      <c r="Z357" s="21">
        <f t="shared" si="23"/>
        <v>0</v>
      </c>
    </row>
    <row r="358" spans="22:26" x14ac:dyDescent="0.25">
      <c r="V358" s="20">
        <v>0.14000000000000001</v>
      </c>
      <c r="W358" s="20">
        <f t="shared" si="20"/>
        <v>8.64</v>
      </c>
      <c r="X358" s="22" t="str">
        <f t="shared" si="21"/>
        <v>8.64</v>
      </c>
      <c r="Y358" s="21">
        <f t="shared" si="22"/>
        <v>1.3304598375153898</v>
      </c>
      <c r="Z358" s="21">
        <f t="shared" si="23"/>
        <v>0</v>
      </c>
    </row>
    <row r="359" spans="22:26" x14ac:dyDescent="0.25">
      <c r="V359" s="20">
        <v>0.15</v>
      </c>
      <c r="W359" s="20">
        <f t="shared" si="20"/>
        <v>8.64</v>
      </c>
      <c r="X359" s="22" t="str">
        <f t="shared" si="21"/>
        <v>8.64</v>
      </c>
      <c r="Y359" s="21">
        <f t="shared" si="22"/>
        <v>1.3285320687211295</v>
      </c>
      <c r="Z359" s="21">
        <f t="shared" si="23"/>
        <v>0</v>
      </c>
    </row>
    <row r="360" spans="22:26" x14ac:dyDescent="0.25">
      <c r="V360" s="20">
        <v>0.16</v>
      </c>
      <c r="W360" s="20">
        <f t="shared" si="20"/>
        <v>8.65</v>
      </c>
      <c r="X360" s="22" t="str">
        <f t="shared" si="21"/>
        <v>8.65</v>
      </c>
      <c r="Y360" s="21">
        <f t="shared" si="22"/>
        <v>1.3264744390895307</v>
      </c>
      <c r="Z360" s="21">
        <f t="shared" si="23"/>
        <v>0</v>
      </c>
    </row>
    <row r="361" spans="22:26" x14ac:dyDescent="0.25">
      <c r="V361" s="20">
        <v>0.17</v>
      </c>
      <c r="W361" s="20">
        <f t="shared" si="20"/>
        <v>8.65</v>
      </c>
      <c r="X361" s="22" t="str">
        <f t="shared" si="21"/>
        <v>8.65</v>
      </c>
      <c r="Y361" s="21">
        <f t="shared" si="22"/>
        <v>1.3242875609356579</v>
      </c>
      <c r="Z361" s="21">
        <f t="shared" si="23"/>
        <v>0</v>
      </c>
    </row>
    <row r="362" spans="22:26" x14ac:dyDescent="0.25">
      <c r="V362" s="20">
        <v>0.18</v>
      </c>
      <c r="W362" s="20">
        <f t="shared" si="20"/>
        <v>8.65</v>
      </c>
      <c r="X362" s="22" t="str">
        <f t="shared" si="21"/>
        <v>8.65</v>
      </c>
      <c r="Y362" s="21">
        <f t="shared" si="22"/>
        <v>1.3219720843369733</v>
      </c>
      <c r="Z362" s="21">
        <f t="shared" si="23"/>
        <v>0</v>
      </c>
    </row>
    <row r="363" spans="22:26" x14ac:dyDescent="0.25">
      <c r="V363" s="20">
        <v>0.19</v>
      </c>
      <c r="W363" s="20">
        <f t="shared" si="20"/>
        <v>8.66</v>
      </c>
      <c r="X363" s="22" t="str">
        <f t="shared" si="21"/>
        <v>8.66</v>
      </c>
      <c r="Y363" s="21">
        <f t="shared" si="22"/>
        <v>1.3195286968112856</v>
      </c>
      <c r="Z363" s="21">
        <f t="shared" si="23"/>
        <v>0</v>
      </c>
    </row>
    <row r="364" spans="22:26" x14ac:dyDescent="0.25">
      <c r="V364" s="20">
        <v>0.2</v>
      </c>
      <c r="W364" s="20">
        <f t="shared" si="20"/>
        <v>8.66</v>
      </c>
      <c r="X364" s="22" t="str">
        <f t="shared" si="21"/>
        <v>8.66</v>
      </c>
      <c r="Y364" s="21">
        <f t="shared" si="22"/>
        <v>1.316958122976543</v>
      </c>
      <c r="Z364" s="21">
        <f t="shared" si="23"/>
        <v>0</v>
      </c>
    </row>
    <row r="365" spans="22:26" x14ac:dyDescent="0.25">
      <c r="V365" s="20">
        <v>0.21</v>
      </c>
      <c r="W365" s="20">
        <f t="shared" si="20"/>
        <v>8.66</v>
      </c>
      <c r="X365" s="22" t="str">
        <f t="shared" si="21"/>
        <v>8.66</v>
      </c>
      <c r="Y365" s="21">
        <f t="shared" si="22"/>
        <v>1.314261124192706</v>
      </c>
      <c r="Z365" s="21">
        <f t="shared" si="23"/>
        <v>0</v>
      </c>
    </row>
    <row r="366" spans="22:26" x14ac:dyDescent="0.25">
      <c r="V366" s="20">
        <v>0.22</v>
      </c>
      <c r="W366" s="20">
        <f t="shared" si="20"/>
        <v>8.67</v>
      </c>
      <c r="X366" s="22" t="str">
        <f t="shared" si="21"/>
        <v>8.67</v>
      </c>
      <c r="Y366" s="21">
        <f t="shared" si="22"/>
        <v>1.3114384981859477</v>
      </c>
      <c r="Z366" s="21">
        <f t="shared" si="23"/>
        <v>0</v>
      </c>
    </row>
    <row r="367" spans="22:26" x14ac:dyDescent="0.25">
      <c r="V367" s="20">
        <v>0.23</v>
      </c>
      <c r="W367" s="20">
        <f t="shared" si="20"/>
        <v>8.67</v>
      </c>
      <c r="X367" s="22" t="str">
        <f t="shared" si="21"/>
        <v>8.67</v>
      </c>
      <c r="Y367" s="21">
        <f t="shared" si="22"/>
        <v>1.3084910786554438</v>
      </c>
      <c r="Z367" s="21">
        <f t="shared" si="23"/>
        <v>0</v>
      </c>
    </row>
    <row r="368" spans="22:26" x14ac:dyDescent="0.25">
      <c r="V368" s="20">
        <v>0.24</v>
      </c>
      <c r="W368" s="20">
        <f t="shared" si="20"/>
        <v>8.67</v>
      </c>
      <c r="X368" s="22" t="str">
        <f t="shared" si="21"/>
        <v>8.67</v>
      </c>
      <c r="Y368" s="21">
        <f t="shared" si="22"/>
        <v>1.3054197348630174</v>
      </c>
      <c r="Z368" s="21">
        <f t="shared" si="23"/>
        <v>0</v>
      </c>
    </row>
    <row r="369" spans="22:26" x14ac:dyDescent="0.25">
      <c r="V369" s="20">
        <v>0.25</v>
      </c>
      <c r="W369" s="20">
        <f t="shared" si="20"/>
        <v>8.67</v>
      </c>
      <c r="X369" s="22" t="str">
        <f t="shared" si="21"/>
        <v>8.67</v>
      </c>
      <c r="Y369" s="21">
        <f t="shared" si="22"/>
        <v>1.3022253712059302</v>
      </c>
      <c r="Z369" s="21">
        <f t="shared" si="23"/>
        <v>0</v>
      </c>
    </row>
    <row r="370" spans="22:26" x14ac:dyDescent="0.25">
      <c r="V370" s="20">
        <v>0.26</v>
      </c>
      <c r="W370" s="20">
        <f t="shared" si="20"/>
        <v>8.68</v>
      </c>
      <c r="X370" s="22" t="str">
        <f t="shared" si="21"/>
        <v>8.68</v>
      </c>
      <c r="Y370" s="21">
        <f t="shared" si="22"/>
        <v>1.2989089267731051</v>
      </c>
      <c r="Z370" s="21">
        <f t="shared" si="23"/>
        <v>0</v>
      </c>
    </row>
    <row r="371" spans="22:26" x14ac:dyDescent="0.25">
      <c r="V371" s="20">
        <v>0.27</v>
      </c>
      <c r="W371" s="20">
        <f t="shared" si="20"/>
        <v>8.68</v>
      </c>
      <c r="X371" s="22" t="str">
        <f t="shared" si="21"/>
        <v>8.68</v>
      </c>
      <c r="Y371" s="21">
        <f t="shared" si="22"/>
        <v>1.2954713748850917</v>
      </c>
      <c r="Z371" s="21">
        <f t="shared" si="23"/>
        <v>0</v>
      </c>
    </row>
    <row r="372" spans="22:26" x14ac:dyDescent="0.25">
      <c r="V372" s="20">
        <v>0.28000000000000003</v>
      </c>
      <c r="W372" s="20">
        <f t="shared" si="20"/>
        <v>8.68</v>
      </c>
      <c r="X372" s="22" t="str">
        <f t="shared" si="21"/>
        <v>8.68</v>
      </c>
      <c r="Y372" s="21">
        <f t="shared" si="22"/>
        <v>1.2919137226180866</v>
      </c>
      <c r="Z372" s="21">
        <f t="shared" si="23"/>
        <v>0</v>
      </c>
    </row>
    <row r="373" spans="22:26" x14ac:dyDescent="0.25">
      <c r="V373" s="20">
        <v>0.28999999999999998</v>
      </c>
      <c r="W373" s="20">
        <f t="shared" si="20"/>
        <v>8.69</v>
      </c>
      <c r="X373" s="22" t="str">
        <f t="shared" si="21"/>
        <v>8.69</v>
      </c>
      <c r="Y373" s="21">
        <f t="shared" si="22"/>
        <v>1.2882370103123351</v>
      </c>
      <c r="Z373" s="21">
        <f t="shared" si="23"/>
        <v>0</v>
      </c>
    </row>
    <row r="374" spans="22:26" x14ac:dyDescent="0.25">
      <c r="V374" s="20">
        <v>0.3</v>
      </c>
      <c r="W374" s="20">
        <f t="shared" si="20"/>
        <v>8.69</v>
      </c>
      <c r="X374" s="22" t="str">
        <f t="shared" si="21"/>
        <v>8.69</v>
      </c>
      <c r="Y374" s="21">
        <f t="shared" si="22"/>
        <v>1.2844423110652503</v>
      </c>
      <c r="Z374" s="21">
        <f t="shared" si="23"/>
        <v>0</v>
      </c>
    </row>
    <row r="375" spans="22:26" x14ac:dyDescent="0.25">
      <c r="V375" s="20">
        <v>0.31</v>
      </c>
      <c r="W375" s="20">
        <f t="shared" si="20"/>
        <v>8.69</v>
      </c>
      <c r="X375" s="22" t="str">
        <f t="shared" si="21"/>
        <v>8.69</v>
      </c>
      <c r="Y375" s="21">
        <f t="shared" si="22"/>
        <v>1.2805307302095956</v>
      </c>
      <c r="Z375" s="21">
        <f t="shared" si="23"/>
        <v>0</v>
      </c>
    </row>
    <row r="376" spans="22:26" x14ac:dyDescent="0.25">
      <c r="V376" s="20">
        <v>0.32</v>
      </c>
      <c r="W376" s="20">
        <f t="shared" si="20"/>
        <v>8.6999999999999993</v>
      </c>
      <c r="X376" s="22" t="str">
        <f t="shared" si="21"/>
        <v>8.7</v>
      </c>
      <c r="Y376" s="21">
        <f t="shared" si="22"/>
        <v>1.2765034047770858</v>
      </c>
      <c r="Z376" s="21">
        <f t="shared" si="23"/>
        <v>0</v>
      </c>
    </row>
    <row r="377" spans="22:26" x14ac:dyDescent="0.25">
      <c r="V377" s="20">
        <v>0.33</v>
      </c>
      <c r="W377" s="20">
        <f t="shared" si="20"/>
        <v>8.6999999999999993</v>
      </c>
      <c r="X377" s="22" t="str">
        <f t="shared" si="21"/>
        <v>8.7</v>
      </c>
      <c r="Y377" s="21">
        <f t="shared" si="22"/>
        <v>1.2723615029477688</v>
      </c>
      <c r="Z377" s="21">
        <f t="shared" si="23"/>
        <v>0</v>
      </c>
    </row>
    <row r="378" spans="22:26" x14ac:dyDescent="0.25">
      <c r="V378" s="20">
        <v>0.34</v>
      </c>
      <c r="W378" s="20">
        <f t="shared" si="20"/>
        <v>8.6999999999999993</v>
      </c>
      <c r="X378" s="22" t="str">
        <f t="shared" si="21"/>
        <v>8.7</v>
      </c>
      <c r="Y378" s="21">
        <f t="shared" si="22"/>
        <v>1.2681062234855651</v>
      </c>
      <c r="Z378" s="21">
        <f t="shared" si="23"/>
        <v>0</v>
      </c>
    </row>
    <row r="379" spans="22:26" x14ac:dyDescent="0.25">
      <c r="V379" s="20">
        <v>0.35</v>
      </c>
      <c r="W379" s="20">
        <f t="shared" si="20"/>
        <v>8.6999999999999993</v>
      </c>
      <c r="X379" s="22" t="str">
        <f t="shared" si="21"/>
        <v>8.7</v>
      </c>
      <c r="Y379" s="21">
        <f t="shared" si="22"/>
        <v>1.2637387951603429</v>
      </c>
      <c r="Z379" s="21">
        <f t="shared" si="23"/>
        <v>0</v>
      </c>
    </row>
    <row r="380" spans="22:26" x14ac:dyDescent="0.25">
      <c r="V380" s="20">
        <v>0.36</v>
      </c>
      <c r="W380" s="20">
        <f t="shared" si="20"/>
        <v>8.7100000000000009</v>
      </c>
      <c r="X380" s="22" t="str">
        <f t="shared" si="21"/>
        <v>8.71</v>
      </c>
      <c r="Y380" s="21">
        <f t="shared" si="22"/>
        <v>1.2592604761569219</v>
      </c>
      <c r="Z380" s="21">
        <f t="shared" si="23"/>
        <v>0</v>
      </c>
    </row>
    <row r="381" spans="22:26" x14ac:dyDescent="0.25">
      <c r="V381" s="20">
        <v>0.37</v>
      </c>
      <c r="W381" s="20">
        <f t="shared" si="20"/>
        <v>8.7100000000000009</v>
      </c>
      <c r="X381" s="22" t="str">
        <f t="shared" si="21"/>
        <v>8.71</v>
      </c>
      <c r="Y381" s="21">
        <f t="shared" si="22"/>
        <v>1.2546725534713989</v>
      </c>
      <c r="Z381" s="21">
        <f t="shared" si="23"/>
        <v>0</v>
      </c>
    </row>
    <row r="382" spans="22:26" x14ac:dyDescent="0.25">
      <c r="V382" s="20">
        <v>0.38</v>
      </c>
      <c r="W382" s="20">
        <f t="shared" si="20"/>
        <v>8.7100000000000009</v>
      </c>
      <c r="X382" s="22" t="str">
        <f t="shared" si="21"/>
        <v>8.71</v>
      </c>
      <c r="Y382" s="21">
        <f t="shared" si="22"/>
        <v>1.2499763422952077</v>
      </c>
      <c r="Z382" s="21">
        <f t="shared" si="23"/>
        <v>0</v>
      </c>
    </row>
    <row r="383" spans="22:26" x14ac:dyDescent="0.25">
      <c r="V383" s="20">
        <v>0.39</v>
      </c>
      <c r="W383" s="20">
        <f t="shared" si="20"/>
        <v>8.7200000000000006</v>
      </c>
      <c r="X383" s="22" t="str">
        <f t="shared" si="21"/>
        <v>8.72</v>
      </c>
      <c r="Y383" s="21">
        <f t="shared" si="22"/>
        <v>1.2451731853873169</v>
      </c>
      <c r="Z383" s="21">
        <f t="shared" si="23"/>
        <v>0</v>
      </c>
    </row>
    <row r="384" spans="22:26" x14ac:dyDescent="0.25">
      <c r="V384" s="20">
        <v>0.4</v>
      </c>
      <c r="W384" s="20">
        <f t="shared" si="20"/>
        <v>8.7200000000000006</v>
      </c>
      <c r="X384" s="22" t="str">
        <f t="shared" si="21"/>
        <v>8.72</v>
      </c>
      <c r="Y384" s="21">
        <f t="shared" si="22"/>
        <v>1.2402644524349917</v>
      </c>
      <c r="Z384" s="21">
        <f t="shared" si="23"/>
        <v>0</v>
      </c>
    </row>
    <row r="385" spans="22:26" x14ac:dyDescent="0.25">
      <c r="V385" s="20">
        <v>0.41</v>
      </c>
      <c r="W385" s="20">
        <f t="shared" si="20"/>
        <v>8.7200000000000006</v>
      </c>
      <c r="X385" s="22" t="str">
        <f t="shared" si="21"/>
        <v>8.72</v>
      </c>
      <c r="Y385" s="21">
        <f t="shared" si="22"/>
        <v>1.2352515394035422</v>
      </c>
      <c r="Z385" s="21">
        <f t="shared" si="23"/>
        <v>0</v>
      </c>
    </row>
    <row r="386" spans="22:26" x14ac:dyDescent="0.25">
      <c r="V386" s="20">
        <v>0.42</v>
      </c>
      <c r="W386" s="20">
        <f t="shared" si="20"/>
        <v>8.7200000000000006</v>
      </c>
      <c r="X386" s="22" t="str">
        <f t="shared" si="21"/>
        <v>8.72</v>
      </c>
      <c r="Y386" s="21">
        <f t="shared" si="22"/>
        <v>1.2301358678754906</v>
      </c>
      <c r="Z386" s="21">
        <f t="shared" si="23"/>
        <v>0</v>
      </c>
    </row>
    <row r="387" spans="22:26" x14ac:dyDescent="0.25">
      <c r="V387" s="20">
        <v>0.43</v>
      </c>
      <c r="W387" s="20">
        <f t="shared" si="20"/>
        <v>8.73</v>
      </c>
      <c r="X387" s="22" t="str">
        <f t="shared" si="21"/>
        <v>8.73</v>
      </c>
      <c r="Y387" s="21">
        <f t="shared" si="22"/>
        <v>1.2249188843795931</v>
      </c>
      <c r="Z387" s="21">
        <f t="shared" si="23"/>
        <v>0</v>
      </c>
    </row>
    <row r="388" spans="22:26" x14ac:dyDescent="0.25">
      <c r="V388" s="20">
        <v>0.44</v>
      </c>
      <c r="W388" s="20">
        <f t="shared" si="20"/>
        <v>8.73</v>
      </c>
      <c r="X388" s="22" t="str">
        <f t="shared" si="21"/>
        <v>8.73</v>
      </c>
      <c r="Y388" s="21">
        <f t="shared" si="22"/>
        <v>1.2196020597101631</v>
      </c>
      <c r="Z388" s="21">
        <f t="shared" si="23"/>
        <v>0</v>
      </c>
    </row>
    <row r="389" spans="22:26" x14ac:dyDescent="0.25">
      <c r="V389" s="20">
        <v>0.45</v>
      </c>
      <c r="W389" s="20">
        <f t="shared" si="20"/>
        <v>8.73</v>
      </c>
      <c r="X389" s="22" t="str">
        <f t="shared" si="21"/>
        <v>8.73</v>
      </c>
      <c r="Y389" s="21">
        <f t="shared" si="22"/>
        <v>1.2141868882371385</v>
      </c>
      <c r="Z389" s="21">
        <f t="shared" si="23"/>
        <v>0</v>
      </c>
    </row>
    <row r="390" spans="22:26" x14ac:dyDescent="0.25">
      <c r="V390" s="20">
        <v>0.46</v>
      </c>
      <c r="W390" s="20">
        <f t="shared" si="20"/>
        <v>8.74</v>
      </c>
      <c r="X390" s="22" t="str">
        <f t="shared" si="21"/>
        <v>8.74</v>
      </c>
      <c r="Y390" s="21">
        <f t="shared" si="22"/>
        <v>1.2086748872073492</v>
      </c>
      <c r="Z390" s="21">
        <f t="shared" si="23"/>
        <v>0</v>
      </c>
    </row>
    <row r="391" spans="22:26" x14ac:dyDescent="0.25">
      <c r="V391" s="20">
        <v>0.47</v>
      </c>
      <c r="W391" s="20">
        <f t="shared" si="20"/>
        <v>8.74</v>
      </c>
      <c r="X391" s="22" t="str">
        <f t="shared" si="21"/>
        <v>8.74</v>
      </c>
      <c r="Y391" s="21">
        <f t="shared" si="22"/>
        <v>1.2030675960374393</v>
      </c>
      <c r="Z391" s="21">
        <f t="shared" si="23"/>
        <v>0</v>
      </c>
    </row>
    <row r="392" spans="22:26" x14ac:dyDescent="0.25">
      <c r="V392" s="20">
        <v>0.48</v>
      </c>
      <c r="W392" s="20">
        <f t="shared" si="20"/>
        <v>8.74</v>
      </c>
      <c r="X392" s="22" t="str">
        <f t="shared" si="21"/>
        <v>8.74</v>
      </c>
      <c r="Y392" s="21">
        <f t="shared" si="22"/>
        <v>1.1973665755989049</v>
      </c>
      <c r="Z392" s="21">
        <f t="shared" si="23"/>
        <v>0</v>
      </c>
    </row>
    <row r="393" spans="22:26" x14ac:dyDescent="0.25">
      <c r="V393" s="20">
        <v>0.49</v>
      </c>
      <c r="W393" s="20">
        <f t="shared" si="20"/>
        <v>8.75</v>
      </c>
      <c r="X393" s="22" t="str">
        <f t="shared" si="21"/>
        <v>8.75</v>
      </c>
      <c r="Y393" s="21">
        <f t="shared" si="22"/>
        <v>1.1915734074957125</v>
      </c>
      <c r="Z393" s="21">
        <f t="shared" si="23"/>
        <v>0</v>
      </c>
    </row>
    <row r="394" spans="22:26" x14ac:dyDescent="0.25">
      <c r="V394" s="20">
        <v>0.5</v>
      </c>
      <c r="W394" s="20">
        <f t="shared" si="20"/>
        <v>8.75</v>
      </c>
      <c r="X394" s="22" t="str">
        <f t="shared" si="21"/>
        <v>8.75</v>
      </c>
      <c r="Y394" s="21">
        <f t="shared" si="22"/>
        <v>1.1856896933349605</v>
      </c>
      <c r="Z394" s="21">
        <f t="shared" si="23"/>
        <v>0</v>
      </c>
    </row>
    <row r="395" spans="22:26" x14ac:dyDescent="0.25">
      <c r="V395" s="20">
        <v>0.51</v>
      </c>
      <c r="W395" s="20">
        <f t="shared" si="20"/>
        <v>8.75</v>
      </c>
      <c r="X395" s="22" t="str">
        <f t="shared" si="21"/>
        <v>8.75</v>
      </c>
      <c r="Y395" s="21">
        <f t="shared" si="22"/>
        <v>1.1797170539910597</v>
      </c>
      <c r="Z395" s="21">
        <f t="shared" si="23"/>
        <v>0</v>
      </c>
    </row>
    <row r="396" spans="22:26" x14ac:dyDescent="0.25">
      <c r="V396" s="20">
        <v>0.52</v>
      </c>
      <c r="W396" s="20">
        <f t="shared" si="20"/>
        <v>8.75</v>
      </c>
      <c r="X396" s="22" t="str">
        <f t="shared" si="21"/>
        <v>8.75</v>
      </c>
      <c r="Y396" s="21">
        <f t="shared" si="22"/>
        <v>1.1736571288638993</v>
      </c>
      <c r="Z396" s="21">
        <f t="shared" si="23"/>
        <v>0</v>
      </c>
    </row>
    <row r="397" spans="22:26" x14ac:dyDescent="0.25">
      <c r="V397" s="20">
        <v>0.53</v>
      </c>
      <c r="W397" s="20">
        <f t="shared" si="20"/>
        <v>8.76</v>
      </c>
      <c r="X397" s="22" t="str">
        <f t="shared" si="21"/>
        <v>8.76</v>
      </c>
      <c r="Y397" s="21">
        <f t="shared" si="22"/>
        <v>1.1675115751314737</v>
      </c>
      <c r="Z397" s="21">
        <f t="shared" si="23"/>
        <v>0</v>
      </c>
    </row>
    <row r="398" spans="22:26" x14ac:dyDescent="0.25">
      <c r="V398" s="20">
        <v>0.54</v>
      </c>
      <c r="W398" s="20">
        <f t="shared" si="20"/>
        <v>8.76</v>
      </c>
      <c r="X398" s="22" t="str">
        <f t="shared" si="21"/>
        <v>8.76</v>
      </c>
      <c r="Y398" s="21">
        <f t="shared" si="22"/>
        <v>1.1612820669974466</v>
      </c>
      <c r="Z398" s="21">
        <f t="shared" si="23"/>
        <v>0</v>
      </c>
    </row>
    <row r="399" spans="22:26" x14ac:dyDescent="0.25">
      <c r="V399" s="20">
        <v>0.55000000000000004</v>
      </c>
      <c r="W399" s="20">
        <f t="shared" si="20"/>
        <v>8.76</v>
      </c>
      <c r="X399" s="22" t="str">
        <f t="shared" si="21"/>
        <v>8.76</v>
      </c>
      <c r="Y399" s="21">
        <f t="shared" si="22"/>
        <v>1.1549702949341261</v>
      </c>
      <c r="Z399" s="21">
        <f t="shared" si="23"/>
        <v>0</v>
      </c>
    </row>
    <row r="400" spans="22:26" x14ac:dyDescent="0.25">
      <c r="V400" s="20">
        <v>0.56000000000000005</v>
      </c>
      <c r="W400" s="20">
        <f t="shared" si="20"/>
        <v>8.77</v>
      </c>
      <c r="X400" s="22" t="str">
        <f t="shared" si="21"/>
        <v>8.77</v>
      </c>
      <c r="Y400" s="21">
        <f t="shared" si="22"/>
        <v>1.148577964921331</v>
      </c>
      <c r="Z400" s="21">
        <f t="shared" si="23"/>
        <v>0</v>
      </c>
    </row>
    <row r="401" spans="22:26" x14ac:dyDescent="0.25">
      <c r="V401" s="20">
        <v>0.56999999999999995</v>
      </c>
      <c r="W401" s="20">
        <f t="shared" si="20"/>
        <v>8.77</v>
      </c>
      <c r="X401" s="22" t="str">
        <f t="shared" si="21"/>
        <v>8.77</v>
      </c>
      <c r="Y401" s="21">
        <f t="shared" si="22"/>
        <v>1.1421067976816215</v>
      </c>
      <c r="Z401" s="21">
        <f t="shared" si="23"/>
        <v>0</v>
      </c>
    </row>
    <row r="402" spans="22:26" x14ac:dyDescent="0.25">
      <c r="V402" s="20">
        <v>0.57999999999999996</v>
      </c>
      <c r="W402" s="20">
        <f t="shared" si="20"/>
        <v>8.77</v>
      </c>
      <c r="X402" s="22" t="str">
        <f t="shared" si="21"/>
        <v>8.77</v>
      </c>
      <c r="Y402" s="21">
        <f t="shared" si="22"/>
        <v>1.1355585279123761</v>
      </c>
      <c r="Z402" s="21">
        <f t="shared" si="23"/>
        <v>0</v>
      </c>
    </row>
    <row r="403" spans="22:26" x14ac:dyDescent="0.25">
      <c r="V403" s="20">
        <v>0.59</v>
      </c>
      <c r="W403" s="20">
        <f t="shared" si="20"/>
        <v>8.7799999999999994</v>
      </c>
      <c r="X403" s="22" t="str">
        <f t="shared" si="21"/>
        <v>8.78</v>
      </c>
      <c r="Y403" s="21">
        <f t="shared" si="22"/>
        <v>1.1289349035151885</v>
      </c>
      <c r="Z403" s="21">
        <f t="shared" si="23"/>
        <v>0</v>
      </c>
    </row>
    <row r="404" spans="22:26" x14ac:dyDescent="0.25">
      <c r="V404" s="20">
        <v>0.6</v>
      </c>
      <c r="W404" s="20">
        <f t="shared" si="20"/>
        <v>8.7799999999999994</v>
      </c>
      <c r="X404" s="22" t="str">
        <f t="shared" si="21"/>
        <v>8.78</v>
      </c>
      <c r="Y404" s="21">
        <f t="shared" si="22"/>
        <v>1.1222376848230611</v>
      </c>
      <c r="Z404" s="21">
        <f t="shared" si="23"/>
        <v>0</v>
      </c>
    </row>
    <row r="405" spans="22:26" x14ac:dyDescent="0.25">
      <c r="V405" s="20">
        <v>0.61</v>
      </c>
      <c r="W405" s="20">
        <f t="shared" si="20"/>
        <v>8.7799999999999994</v>
      </c>
      <c r="X405" s="22" t="str">
        <f t="shared" si="21"/>
        <v>8.78</v>
      </c>
      <c r="Y405" s="21">
        <f t="shared" si="22"/>
        <v>1.1154686438258707</v>
      </c>
      <c r="Z405" s="21">
        <f t="shared" si="23"/>
        <v>0</v>
      </c>
    </row>
    <row r="406" spans="22:26" x14ac:dyDescent="0.25">
      <c r="V406" s="20">
        <v>0.62</v>
      </c>
      <c r="W406" s="20">
        <f t="shared" si="20"/>
        <v>8.7799999999999994</v>
      </c>
      <c r="X406" s="22" t="str">
        <f t="shared" si="21"/>
        <v>8.78</v>
      </c>
      <c r="Y406" s="21">
        <f t="shared" si="22"/>
        <v>1.1086295633945809</v>
      </c>
      <c r="Z406" s="21">
        <f t="shared" si="23"/>
        <v>0</v>
      </c>
    </row>
    <row r="407" spans="22:26" x14ac:dyDescent="0.25">
      <c r="V407" s="20">
        <v>0.63</v>
      </c>
      <c r="W407" s="20">
        <f t="shared" si="20"/>
        <v>8.7899999999999991</v>
      </c>
      <c r="X407" s="22" t="str">
        <f t="shared" si="21"/>
        <v>8.79</v>
      </c>
      <c r="Y407" s="21">
        <f t="shared" si="22"/>
        <v>1.1017222365046691</v>
      </c>
      <c r="Z407" s="21">
        <f t="shared" si="23"/>
        <v>0</v>
      </c>
    </row>
    <row r="408" spans="22:26" x14ac:dyDescent="0.25">
      <c r="V408" s="20">
        <v>0.64</v>
      </c>
      <c r="W408" s="20">
        <f t="shared" ref="W408:W471" si="24">ROUND(V408*$C$4/SQRT($C$6)+$C$5,2)</f>
        <v>8.7899999999999991</v>
      </c>
      <c r="X408" s="22" t="str">
        <f t="shared" ref="X408:X471" si="25">CONCATENATE(W408)</f>
        <v>8.79</v>
      </c>
      <c r="Y408" s="21">
        <f t="shared" ref="Y408:Y471" si="26">IF(OR(W408&lt;$E$7,W408&gt;$G$7),0,(EXP(-0.5*V408^2))/($C$4*(1/SQRT($C$6))*SQRT(2*PI())))</f>
        <v>1.0947484654592416</v>
      </c>
      <c r="Z408" s="21">
        <f t="shared" ref="Z408:Z471" si="27">IF(AND(W408&gt;=$E$7,W408&lt;=$G$7),0,(EXP(-0.5*V408^2))/($C$4*(1/SQRT($C$6))*SQRT(2*PI())))</f>
        <v>0</v>
      </c>
    </row>
    <row r="409" spans="22:26" x14ac:dyDescent="0.25">
      <c r="V409" s="20">
        <v>0.65</v>
      </c>
      <c r="W409" s="20">
        <f t="shared" si="24"/>
        <v>8.7899999999999991</v>
      </c>
      <c r="X409" s="22" t="str">
        <f t="shared" si="25"/>
        <v>8.79</v>
      </c>
      <c r="Y409" s="21">
        <f t="shared" si="26"/>
        <v>1.0877100611122994</v>
      </c>
      <c r="Z409" s="21">
        <f t="shared" si="27"/>
        <v>0</v>
      </c>
    </row>
    <row r="410" spans="22:26" x14ac:dyDescent="0.25">
      <c r="V410" s="20">
        <v>0.66</v>
      </c>
      <c r="W410" s="20">
        <f t="shared" si="24"/>
        <v>8.8000000000000007</v>
      </c>
      <c r="X410" s="22" t="str">
        <f t="shared" si="25"/>
        <v>8.8</v>
      </c>
      <c r="Y410" s="21">
        <f t="shared" si="26"/>
        <v>1.0806088420926225</v>
      </c>
      <c r="Z410" s="21">
        <f t="shared" si="27"/>
        <v>0</v>
      </c>
    </row>
    <row r="411" spans="22:26" x14ac:dyDescent="0.25">
      <c r="V411" s="20">
        <v>0.67</v>
      </c>
      <c r="W411" s="20">
        <f t="shared" si="24"/>
        <v>8.8000000000000007</v>
      </c>
      <c r="X411" s="22" t="str">
        <f t="shared" si="25"/>
        <v>8.8</v>
      </c>
      <c r="Y411" s="21">
        <f t="shared" si="26"/>
        <v>1.0734466340287283</v>
      </c>
      <c r="Z411" s="21">
        <f t="shared" si="27"/>
        <v>0</v>
      </c>
    </row>
    <row r="412" spans="22:26" x14ac:dyDescent="0.25">
      <c r="V412" s="20">
        <v>0.68</v>
      </c>
      <c r="W412" s="20">
        <f t="shared" si="24"/>
        <v>8.8000000000000007</v>
      </c>
      <c r="X412" s="22" t="str">
        <f t="shared" si="25"/>
        <v>8.8</v>
      </c>
      <c r="Y412" s="21">
        <f t="shared" si="26"/>
        <v>1.0662252687753648</v>
      </c>
      <c r="Z412" s="21">
        <f t="shared" si="27"/>
        <v>0</v>
      </c>
    </row>
    <row r="413" spans="22:26" x14ac:dyDescent="0.25">
      <c r="V413" s="20">
        <v>0.69</v>
      </c>
      <c r="W413" s="20">
        <f t="shared" si="24"/>
        <v>8.8000000000000007</v>
      </c>
      <c r="X413" s="22" t="str">
        <f t="shared" si="25"/>
        <v>8.8</v>
      </c>
      <c r="Y413" s="21">
        <f t="shared" si="26"/>
        <v>1.0589465836419887</v>
      </c>
      <c r="Z413" s="21">
        <f t="shared" si="27"/>
        <v>0</v>
      </c>
    </row>
    <row r="414" spans="22:26" x14ac:dyDescent="0.25">
      <c r="V414" s="20">
        <v>0.7</v>
      </c>
      <c r="W414" s="20">
        <f t="shared" si="24"/>
        <v>8.81</v>
      </c>
      <c r="X414" s="22" t="str">
        <f t="shared" si="25"/>
        <v>8.81</v>
      </c>
      <c r="Y414" s="21">
        <f t="shared" si="26"/>
        <v>1.0516124206236757</v>
      </c>
      <c r="Z414" s="21">
        <f t="shared" si="27"/>
        <v>0</v>
      </c>
    </row>
    <row r="415" spans="22:26" x14ac:dyDescent="0.25">
      <c r="V415" s="20">
        <v>0.71</v>
      </c>
      <c r="W415" s="20">
        <f t="shared" si="24"/>
        <v>8.81</v>
      </c>
      <c r="X415" s="22" t="str">
        <f t="shared" si="25"/>
        <v>8.81</v>
      </c>
      <c r="Y415" s="21">
        <f t="shared" si="26"/>
        <v>1.0442246256349124</v>
      </c>
      <c r="Z415" s="21">
        <f t="shared" si="27"/>
        <v>0</v>
      </c>
    </row>
    <row r="416" spans="22:26" x14ac:dyDescent="0.25">
      <c r="V416" s="20">
        <v>0.72</v>
      </c>
      <c r="W416" s="20">
        <f t="shared" si="24"/>
        <v>8.81</v>
      </c>
      <c r="X416" s="22" t="str">
        <f t="shared" si="25"/>
        <v>8.81</v>
      </c>
      <c r="Y416" s="21">
        <f t="shared" si="26"/>
        <v>1.0367850477466978</v>
      </c>
      <c r="Z416" s="21">
        <f t="shared" si="27"/>
        <v>0</v>
      </c>
    </row>
    <row r="417" spans="22:26" x14ac:dyDescent="0.25">
      <c r="V417" s="20">
        <v>0.73</v>
      </c>
      <c r="W417" s="20">
        <f t="shared" si="24"/>
        <v>8.82</v>
      </c>
      <c r="X417" s="22" t="str">
        <f t="shared" si="25"/>
        <v>8.82</v>
      </c>
      <c r="Y417" s="21">
        <f t="shared" si="26"/>
        <v>1.029295538427399</v>
      </c>
      <c r="Z417" s="21">
        <f t="shared" si="27"/>
        <v>0</v>
      </c>
    </row>
    <row r="418" spans="22:26" x14ac:dyDescent="0.25">
      <c r="V418" s="20">
        <v>0.74</v>
      </c>
      <c r="W418" s="20">
        <f t="shared" si="24"/>
        <v>8.82</v>
      </c>
      <c r="X418" s="22" t="str">
        <f t="shared" si="25"/>
        <v>8.82</v>
      </c>
      <c r="Y418" s="21">
        <f t="shared" si="26"/>
        <v>1.0217579507877801</v>
      </c>
      <c r="Z418" s="21">
        <f t="shared" si="27"/>
        <v>0</v>
      </c>
    </row>
    <row r="419" spans="22:26" x14ac:dyDescent="0.25">
      <c r="V419" s="20">
        <v>0.75</v>
      </c>
      <c r="W419" s="20">
        <f t="shared" si="24"/>
        <v>8.82</v>
      </c>
      <c r="X419" s="22" t="str">
        <f t="shared" si="25"/>
        <v>8.82</v>
      </c>
      <c r="Y419" s="21">
        <f t="shared" si="26"/>
        <v>1.0141741388306293</v>
      </c>
      <c r="Z419" s="21">
        <f t="shared" si="27"/>
        <v>0</v>
      </c>
    </row>
    <row r="420" spans="22:26" x14ac:dyDescent="0.25">
      <c r="V420" s="20">
        <v>0.76</v>
      </c>
      <c r="W420" s="20">
        <f t="shared" si="24"/>
        <v>8.83</v>
      </c>
      <c r="X420" s="22" t="str">
        <f t="shared" si="25"/>
        <v>8.83</v>
      </c>
      <c r="Y420" s="21">
        <f t="shared" si="26"/>
        <v>1.0065459567054005</v>
      </c>
      <c r="Z420" s="21">
        <f t="shared" si="27"/>
        <v>0</v>
      </c>
    </row>
    <row r="421" spans="22:26" x14ac:dyDescent="0.25">
      <c r="V421" s="20">
        <v>0.77</v>
      </c>
      <c r="W421" s="20">
        <f t="shared" si="24"/>
        <v>8.83</v>
      </c>
      <c r="X421" s="22" t="str">
        <f t="shared" si="25"/>
        <v>8.83</v>
      </c>
      <c r="Y421" s="21">
        <f t="shared" si="26"/>
        <v>0.99887525796827625</v>
      </c>
      <c r="Z421" s="21">
        <f t="shared" si="27"/>
        <v>0</v>
      </c>
    </row>
    <row r="422" spans="22:26" x14ac:dyDescent="0.25">
      <c r="V422" s="20">
        <v>0.78</v>
      </c>
      <c r="W422" s="20">
        <f t="shared" si="24"/>
        <v>8.83</v>
      </c>
      <c r="X422" s="22" t="str">
        <f t="shared" si="25"/>
        <v>8.83</v>
      </c>
      <c r="Y422" s="21">
        <f t="shared" si="26"/>
        <v>0.99116389484805323</v>
      </c>
      <c r="Z422" s="21">
        <f t="shared" si="27"/>
        <v>0</v>
      </c>
    </row>
    <row r="423" spans="22:26" x14ac:dyDescent="0.25">
      <c r="V423" s="20">
        <v>0.79</v>
      </c>
      <c r="W423" s="20">
        <f t="shared" si="24"/>
        <v>8.83</v>
      </c>
      <c r="X423" s="22" t="str">
        <f t="shared" si="25"/>
        <v>8.83</v>
      </c>
      <c r="Y423" s="21">
        <f t="shared" si="26"/>
        <v>0.9834137175182498</v>
      </c>
      <c r="Z423" s="21">
        <f t="shared" si="27"/>
        <v>0</v>
      </c>
    </row>
    <row r="424" spans="22:26" x14ac:dyDescent="0.25">
      <c r="V424" s="20">
        <v>0.8</v>
      </c>
      <c r="W424" s="20">
        <f t="shared" si="24"/>
        <v>8.84</v>
      </c>
      <c r="X424" s="22" t="str">
        <f t="shared" si="25"/>
        <v>8.84</v>
      </c>
      <c r="Y424" s="21">
        <f t="shared" si="26"/>
        <v>0.97562657337581749</v>
      </c>
      <c r="Z424" s="21">
        <f t="shared" si="27"/>
        <v>0</v>
      </c>
    </row>
    <row r="425" spans="22:26" x14ac:dyDescent="0.25">
      <c r="V425" s="20">
        <v>0.81</v>
      </c>
      <c r="W425" s="20">
        <f t="shared" si="24"/>
        <v>8.84</v>
      </c>
      <c r="X425" s="22" t="str">
        <f t="shared" si="25"/>
        <v>8.84</v>
      </c>
      <c r="Y425" s="21">
        <f t="shared" si="26"/>
        <v>0.96780430632684034</v>
      </c>
      <c r="Z425" s="21">
        <f t="shared" si="27"/>
        <v>0</v>
      </c>
    </row>
    <row r="426" spans="22:26" x14ac:dyDescent="0.25">
      <c r="V426" s="20">
        <v>0.82</v>
      </c>
      <c r="W426" s="20">
        <f t="shared" si="24"/>
        <v>8.84</v>
      </c>
      <c r="X426" s="22" t="str">
        <f t="shared" si="25"/>
        <v>8.84</v>
      </c>
      <c r="Y426" s="21">
        <f t="shared" si="26"/>
        <v>0.9599487560795934</v>
      </c>
      <c r="Z426" s="21">
        <f t="shared" si="27"/>
        <v>0</v>
      </c>
    </row>
    <row r="427" spans="22:26" x14ac:dyDescent="0.25">
      <c r="V427" s="20">
        <v>0.83</v>
      </c>
      <c r="W427" s="20">
        <f t="shared" si="24"/>
        <v>8.85</v>
      </c>
      <c r="X427" s="22" t="str">
        <f t="shared" si="25"/>
        <v>8.85</v>
      </c>
      <c r="Y427" s="21">
        <f t="shared" si="26"/>
        <v>0.95206175744532262</v>
      </c>
      <c r="Z427" s="21">
        <f t="shared" si="27"/>
        <v>0</v>
      </c>
    </row>
    <row r="428" spans="22:26" x14ac:dyDescent="0.25">
      <c r="V428" s="20">
        <v>0.84</v>
      </c>
      <c r="W428" s="20">
        <f t="shared" si="24"/>
        <v>8.85</v>
      </c>
      <c r="X428" s="22" t="str">
        <f t="shared" si="25"/>
        <v>8.85</v>
      </c>
      <c r="Y428" s="21">
        <f t="shared" si="26"/>
        <v>0.94414513964710711</v>
      </c>
      <c r="Z428" s="21">
        <f t="shared" si="27"/>
        <v>0</v>
      </c>
    </row>
    <row r="429" spans="22:26" x14ac:dyDescent="0.25">
      <c r="V429" s="20">
        <v>0.85</v>
      </c>
      <c r="W429" s="20">
        <f t="shared" si="24"/>
        <v>8.85</v>
      </c>
      <c r="X429" s="22" t="str">
        <f t="shared" si="25"/>
        <v>8.85</v>
      </c>
      <c r="Y429" s="21">
        <f t="shared" si="26"/>
        <v>0.93620072563714329</v>
      </c>
      <c r="Z429" s="21">
        <f t="shared" si="27"/>
        <v>0</v>
      </c>
    </row>
    <row r="430" spans="22:26" x14ac:dyDescent="0.25">
      <c r="V430" s="20">
        <v>0.86</v>
      </c>
      <c r="W430" s="20">
        <f t="shared" si="24"/>
        <v>8.86</v>
      </c>
      <c r="X430" s="22" t="str">
        <f t="shared" si="25"/>
        <v>8.86</v>
      </c>
      <c r="Y430" s="21">
        <f t="shared" si="26"/>
        <v>0.92823033142279809</v>
      </c>
      <c r="Z430" s="21">
        <f t="shared" si="27"/>
        <v>0</v>
      </c>
    </row>
    <row r="431" spans="22:26" x14ac:dyDescent="0.25">
      <c r="V431" s="20">
        <v>0.87</v>
      </c>
      <c r="W431" s="20">
        <f t="shared" si="24"/>
        <v>8.86</v>
      </c>
      <c r="X431" s="22" t="str">
        <f t="shared" si="25"/>
        <v>8.86</v>
      </c>
      <c r="Y431" s="21">
        <f t="shared" si="26"/>
        <v>0.92023576540175434</v>
      </c>
      <c r="Z431" s="21">
        <f t="shared" si="27"/>
        <v>0</v>
      </c>
    </row>
    <row r="432" spans="22:26" x14ac:dyDescent="0.25">
      <c r="V432" s="20">
        <v>0.88</v>
      </c>
      <c r="W432" s="20">
        <f t="shared" si="24"/>
        <v>8.86</v>
      </c>
      <c r="X432" s="22" t="str">
        <f t="shared" si="25"/>
        <v>8.86</v>
      </c>
      <c r="Y432" s="21">
        <f t="shared" si="26"/>
        <v>0.91221882770657281</v>
      </c>
      <c r="Z432" s="21">
        <f t="shared" si="27"/>
        <v>0</v>
      </c>
    </row>
    <row r="433" spans="22:26" x14ac:dyDescent="0.25">
      <c r="V433" s="20">
        <v>0.89</v>
      </c>
      <c r="W433" s="20">
        <f t="shared" si="24"/>
        <v>8.86</v>
      </c>
      <c r="X433" s="22" t="str">
        <f t="shared" si="25"/>
        <v>8.86</v>
      </c>
      <c r="Y433" s="21">
        <f t="shared" si="26"/>
        <v>0.90418130955898057</v>
      </c>
      <c r="Z433" s="21">
        <f t="shared" si="27"/>
        <v>0</v>
      </c>
    </row>
    <row r="434" spans="22:26" x14ac:dyDescent="0.25">
      <c r="V434" s="20">
        <v>0.9</v>
      </c>
      <c r="W434" s="20">
        <f t="shared" si="24"/>
        <v>8.8699999999999992</v>
      </c>
      <c r="X434" s="22" t="str">
        <f t="shared" si="25"/>
        <v>8.87</v>
      </c>
      <c r="Y434" s="21">
        <f t="shared" si="26"/>
        <v>0.89612499263418821</v>
      </c>
      <c r="Z434" s="21">
        <f t="shared" si="27"/>
        <v>0</v>
      </c>
    </row>
    <row r="435" spans="22:26" x14ac:dyDescent="0.25">
      <c r="V435" s="20">
        <v>0.91</v>
      </c>
      <c r="W435" s="20">
        <f t="shared" si="24"/>
        <v>8.8699999999999992</v>
      </c>
      <c r="X435" s="22" t="str">
        <f t="shared" si="25"/>
        <v>8.87</v>
      </c>
      <c r="Y435" s="21">
        <f t="shared" si="26"/>
        <v>0.88805164843552864</v>
      </c>
      <c r="Z435" s="21">
        <f t="shared" si="27"/>
        <v>0</v>
      </c>
    </row>
    <row r="436" spans="22:26" x14ac:dyDescent="0.25">
      <c r="V436" s="20">
        <v>0.92</v>
      </c>
      <c r="W436" s="20">
        <f t="shared" si="24"/>
        <v>8.8699999999999992</v>
      </c>
      <c r="X436" s="22" t="str">
        <f t="shared" si="25"/>
        <v>8.87</v>
      </c>
      <c r="Y436" s="21">
        <f t="shared" si="26"/>
        <v>0.87996303767969897</v>
      </c>
      <c r="Z436" s="21">
        <f t="shared" si="27"/>
        <v>0</v>
      </c>
    </row>
    <row r="437" spans="22:26" x14ac:dyDescent="0.25">
      <c r="V437" s="20">
        <v>0.93</v>
      </c>
      <c r="W437" s="20">
        <f t="shared" si="24"/>
        <v>8.8800000000000008</v>
      </c>
      <c r="X437" s="22" t="str">
        <f t="shared" si="25"/>
        <v>8.88</v>
      </c>
      <c r="Y437" s="21">
        <f t="shared" si="26"/>
        <v>0.87186090969287877</v>
      </c>
      <c r="Z437" s="21">
        <f t="shared" si="27"/>
        <v>0</v>
      </c>
    </row>
    <row r="438" spans="22:26" x14ac:dyDescent="0.25">
      <c r="V438" s="20">
        <v>0.94</v>
      </c>
      <c r="W438" s="20">
        <f t="shared" si="24"/>
        <v>8.8800000000000008</v>
      </c>
      <c r="X438" s="22" t="str">
        <f t="shared" si="25"/>
        <v>8.88</v>
      </c>
      <c r="Y438" s="21">
        <f t="shared" si="26"/>
        <v>0.86374700181798869</v>
      </c>
      <c r="Z438" s="21">
        <f t="shared" si="27"/>
        <v>0</v>
      </c>
    </row>
    <row r="439" spans="22:26" x14ac:dyDescent="0.25">
      <c r="V439" s="20">
        <v>0.95</v>
      </c>
      <c r="W439" s="20">
        <f t="shared" si="24"/>
        <v>8.8800000000000008</v>
      </c>
      <c r="X439" s="22" t="str">
        <f t="shared" si="25"/>
        <v>8.88</v>
      </c>
      <c r="Y439" s="21">
        <f t="shared" si="26"/>
        <v>0.85562303883333823</v>
      </c>
      <c r="Z439" s="21">
        <f t="shared" si="27"/>
        <v>0</v>
      </c>
    </row>
    <row r="440" spans="22:26" x14ac:dyDescent="0.25">
      <c r="V440" s="20">
        <v>0.96</v>
      </c>
      <c r="W440" s="20">
        <f t="shared" si="24"/>
        <v>8.89</v>
      </c>
      <c r="X440" s="22" t="str">
        <f t="shared" si="25"/>
        <v>8.89</v>
      </c>
      <c r="Y440" s="21">
        <f t="shared" si="26"/>
        <v>0.84749073238291006</v>
      </c>
      <c r="Z440" s="21">
        <f t="shared" si="27"/>
        <v>0</v>
      </c>
    </row>
    <row r="441" spans="22:26" x14ac:dyDescent="0.25">
      <c r="V441" s="20">
        <v>0.97</v>
      </c>
      <c r="W441" s="20">
        <f t="shared" si="24"/>
        <v>8.89</v>
      </c>
      <c r="X441" s="22" t="str">
        <f t="shared" si="25"/>
        <v>8.89</v>
      </c>
      <c r="Y441" s="21">
        <f t="shared" si="26"/>
        <v>0.839351780418508</v>
      </c>
      <c r="Z441" s="21">
        <f t="shared" si="27"/>
        <v>0</v>
      </c>
    </row>
    <row r="442" spans="22:26" x14ac:dyDescent="0.25">
      <c r="V442" s="20">
        <v>0.98</v>
      </c>
      <c r="W442" s="20">
        <f t="shared" si="24"/>
        <v>8.89</v>
      </c>
      <c r="X442" s="22" t="str">
        <f t="shared" si="25"/>
        <v>8.89</v>
      </c>
      <c r="Y442" s="21">
        <f t="shared" si="26"/>
        <v>0.83120786665399415</v>
      </c>
      <c r="Z442" s="21">
        <f t="shared" si="27"/>
        <v>0</v>
      </c>
    </row>
    <row r="443" spans="22:26" x14ac:dyDescent="0.25">
      <c r="V443" s="20">
        <v>0.99</v>
      </c>
      <c r="W443" s="20">
        <f t="shared" si="24"/>
        <v>8.89</v>
      </c>
      <c r="X443" s="22" t="str">
        <f t="shared" si="25"/>
        <v>8.89</v>
      </c>
      <c r="Y443" s="21">
        <f t="shared" si="26"/>
        <v>0.82306066003182288</v>
      </c>
      <c r="Z443" s="21">
        <f t="shared" si="27"/>
        <v>0</v>
      </c>
    </row>
    <row r="444" spans="22:26" x14ac:dyDescent="0.25">
      <c r="V444" s="20">
        <v>1</v>
      </c>
      <c r="W444" s="20">
        <f t="shared" si="24"/>
        <v>8.9</v>
      </c>
      <c r="X444" s="22" t="str">
        <f t="shared" si="25"/>
        <v>8.9</v>
      </c>
      <c r="Y444" s="21">
        <f t="shared" si="26"/>
        <v>0.81491181420207404</v>
      </c>
      <c r="Z444" s="21">
        <f t="shared" si="27"/>
        <v>0</v>
      </c>
    </row>
    <row r="445" spans="22:26" x14ac:dyDescent="0.25">
      <c r="V445" s="20">
        <v>1.01</v>
      </c>
      <c r="W445" s="20">
        <f t="shared" si="24"/>
        <v>8.9</v>
      </c>
      <c r="X445" s="22" t="str">
        <f t="shared" si="25"/>
        <v>8.9</v>
      </c>
      <c r="Y445" s="21">
        <f t="shared" si="26"/>
        <v>0.80676296701417505</v>
      </c>
      <c r="Z445" s="21">
        <f t="shared" si="27"/>
        <v>0</v>
      </c>
    </row>
    <row r="446" spans="22:26" x14ac:dyDescent="0.25">
      <c r="V446" s="20">
        <v>1.02</v>
      </c>
      <c r="W446" s="20">
        <f t="shared" si="24"/>
        <v>8.9</v>
      </c>
      <c r="X446" s="22" t="str">
        <f t="shared" si="25"/>
        <v>8.9</v>
      </c>
      <c r="Y446" s="21">
        <f t="shared" si="26"/>
        <v>0.79861574002149016</v>
      </c>
      <c r="Z446" s="21">
        <f t="shared" si="27"/>
        <v>0</v>
      </c>
    </row>
    <row r="447" spans="22:26" x14ac:dyDescent="0.25">
      <c r="V447" s="20">
        <v>1.03</v>
      </c>
      <c r="W447" s="20">
        <f t="shared" si="24"/>
        <v>8.91</v>
      </c>
      <c r="X447" s="22" t="str">
        <f t="shared" si="25"/>
        <v>8.91</v>
      </c>
      <c r="Y447" s="21">
        <f t="shared" si="26"/>
        <v>0.79047173799894499</v>
      </c>
      <c r="Z447" s="21">
        <f t="shared" si="27"/>
        <v>0</v>
      </c>
    </row>
    <row r="448" spans="22:26" x14ac:dyDescent="0.25">
      <c r="V448" s="20">
        <v>1.04</v>
      </c>
      <c r="W448" s="20">
        <f t="shared" si="24"/>
        <v>8.91</v>
      </c>
      <c r="X448" s="22" t="str">
        <f t="shared" si="25"/>
        <v>8.91</v>
      </c>
      <c r="Y448" s="21">
        <f t="shared" si="26"/>
        <v>0.78233254847384592</v>
      </c>
      <c r="Z448" s="21">
        <f t="shared" si="27"/>
        <v>0</v>
      </c>
    </row>
    <row r="449" spans="22:26" x14ac:dyDescent="0.25">
      <c r="V449" s="20">
        <v>1.05</v>
      </c>
      <c r="W449" s="20">
        <f t="shared" si="24"/>
        <v>8.91</v>
      </c>
      <c r="X449" s="22" t="str">
        <f t="shared" si="25"/>
        <v>8.91</v>
      </c>
      <c r="Y449" s="21">
        <f t="shared" si="26"/>
        <v>0.77419974127003921</v>
      </c>
      <c r="Z449" s="21">
        <f t="shared" si="27"/>
        <v>0</v>
      </c>
    </row>
    <row r="450" spans="22:26" x14ac:dyDescent="0.25">
      <c r="V450" s="20">
        <v>1.06</v>
      </c>
      <c r="W450" s="20">
        <f t="shared" si="24"/>
        <v>8.91</v>
      </c>
      <c r="X450" s="22" t="str">
        <f t="shared" si="25"/>
        <v>8.91</v>
      </c>
      <c r="Y450" s="21">
        <f t="shared" si="26"/>
        <v>0.76607486806554603</v>
      </c>
      <c r="Z450" s="21">
        <f t="shared" si="27"/>
        <v>0</v>
      </c>
    </row>
    <row r="451" spans="22:26" x14ac:dyDescent="0.25">
      <c r="V451" s="20">
        <v>1.07</v>
      </c>
      <c r="W451" s="20">
        <f t="shared" si="24"/>
        <v>8.92</v>
      </c>
      <c r="X451" s="22" t="str">
        <f t="shared" si="25"/>
        <v>8.92</v>
      </c>
      <c r="Y451" s="21">
        <f t="shared" si="26"/>
        <v>0.75795946196379882</v>
      </c>
      <c r="Z451" s="21">
        <f t="shared" si="27"/>
        <v>0</v>
      </c>
    </row>
    <row r="452" spans="22:26" x14ac:dyDescent="0.25">
      <c r="V452" s="20">
        <v>1.08</v>
      </c>
      <c r="W452" s="20">
        <f t="shared" si="24"/>
        <v>8.92</v>
      </c>
      <c r="X452" s="22" t="str">
        <f t="shared" si="25"/>
        <v>8.92</v>
      </c>
      <c r="Y452" s="21">
        <f t="shared" si="26"/>
        <v>0.74985503707859558</v>
      </c>
      <c r="Z452" s="21">
        <f t="shared" si="27"/>
        <v>0</v>
      </c>
    </row>
    <row r="453" spans="22:26" x14ac:dyDescent="0.25">
      <c r="V453" s="20">
        <v>1.0900000000000001</v>
      </c>
      <c r="W453" s="20">
        <f t="shared" si="24"/>
        <v>8.92</v>
      </c>
      <c r="X453" s="22" t="str">
        <f t="shared" si="25"/>
        <v>8.92</v>
      </c>
      <c r="Y453" s="21">
        <f t="shared" si="26"/>
        <v>0.74176308813287251</v>
      </c>
      <c r="Z453" s="21">
        <f t="shared" si="27"/>
        <v>0</v>
      </c>
    </row>
    <row r="454" spans="22:26" x14ac:dyDescent="0.25">
      <c r="V454" s="20">
        <v>1.1000000000000001</v>
      </c>
      <c r="W454" s="20">
        <f t="shared" si="24"/>
        <v>8.93</v>
      </c>
      <c r="X454" s="22" t="str">
        <f t="shared" si="25"/>
        <v>8.93</v>
      </c>
      <c r="Y454" s="21">
        <f t="shared" si="26"/>
        <v>0.73368509007138982</v>
      </c>
      <c r="Z454" s="21">
        <f t="shared" si="27"/>
        <v>0</v>
      </c>
    </row>
    <row r="455" spans="22:26" x14ac:dyDescent="0.25">
      <c r="V455" s="20">
        <v>1.1100000000000001</v>
      </c>
      <c r="W455" s="20">
        <f t="shared" si="24"/>
        <v>8.93</v>
      </c>
      <c r="X455" s="22" t="str">
        <f t="shared" si="25"/>
        <v>8.93</v>
      </c>
      <c r="Y455" s="21">
        <f t="shared" si="26"/>
        <v>0.72562249768741272</v>
      </c>
      <c r="Z455" s="21">
        <f t="shared" si="27"/>
        <v>0</v>
      </c>
    </row>
    <row r="456" spans="22:26" x14ac:dyDescent="0.25">
      <c r="V456" s="20">
        <v>1.1200000000000001</v>
      </c>
      <c r="W456" s="20">
        <f t="shared" si="24"/>
        <v>8.93</v>
      </c>
      <c r="X456" s="22" t="str">
        <f t="shared" si="25"/>
        <v>8.93</v>
      </c>
      <c r="Y456" s="21">
        <f t="shared" si="26"/>
        <v>0.71757674526346016</v>
      </c>
      <c r="Z456" s="21">
        <f t="shared" si="27"/>
        <v>0</v>
      </c>
    </row>
    <row r="457" spans="22:26" x14ac:dyDescent="0.25">
      <c r="V457" s="20">
        <v>1.1299999999999999</v>
      </c>
      <c r="W457" s="20">
        <f t="shared" si="24"/>
        <v>8.94</v>
      </c>
      <c r="X457" s="22" t="str">
        <f t="shared" si="25"/>
        <v>8.94</v>
      </c>
      <c r="Y457" s="21">
        <f t="shared" si="26"/>
        <v>0.70954924622618143</v>
      </c>
      <c r="Z457" s="21">
        <f t="shared" si="27"/>
        <v>0</v>
      </c>
    </row>
    <row r="458" spans="22:26" x14ac:dyDescent="0.25">
      <c r="V458" s="20">
        <v>1.1399999999999999</v>
      </c>
      <c r="W458" s="20">
        <f t="shared" si="24"/>
        <v>8.94</v>
      </c>
      <c r="X458" s="22" t="str">
        <f t="shared" si="25"/>
        <v>8.94</v>
      </c>
      <c r="Y458" s="21">
        <f t="shared" si="26"/>
        <v>0.70154139281541039</v>
      </c>
      <c r="Z458" s="21">
        <f t="shared" si="27"/>
        <v>0</v>
      </c>
    </row>
    <row r="459" spans="22:26" x14ac:dyDescent="0.25">
      <c r="V459" s="20">
        <v>1.1499999999999999</v>
      </c>
      <c r="W459" s="20">
        <f t="shared" si="24"/>
        <v>8.94</v>
      </c>
      <c r="X459" s="22" t="str">
        <f t="shared" si="25"/>
        <v>8.94</v>
      </c>
      <c r="Y459" s="21">
        <f t="shared" si="26"/>
        <v>0.69355455576744163</v>
      </c>
      <c r="Z459" s="21">
        <f t="shared" si="27"/>
        <v>0</v>
      </c>
    </row>
    <row r="460" spans="22:26" x14ac:dyDescent="0.25">
      <c r="V460" s="20">
        <v>1.1599999999999999</v>
      </c>
      <c r="W460" s="20">
        <f t="shared" si="24"/>
        <v>8.94</v>
      </c>
      <c r="X460" s="22" t="str">
        <f t="shared" si="25"/>
        <v>8.94</v>
      </c>
      <c r="Y460" s="21">
        <f t="shared" si="26"/>
        <v>0.68559008401255217</v>
      </c>
      <c r="Z460" s="21">
        <f t="shared" si="27"/>
        <v>0</v>
      </c>
    </row>
    <row r="461" spans="22:26" x14ac:dyDescent="0.25">
      <c r="V461" s="20">
        <v>1.17</v>
      </c>
      <c r="W461" s="20">
        <f t="shared" si="24"/>
        <v>8.9499999999999993</v>
      </c>
      <c r="X461" s="22" t="str">
        <f t="shared" si="25"/>
        <v>8.95</v>
      </c>
      <c r="Y461" s="21">
        <f t="shared" si="26"/>
        <v>0.67764930438679483</v>
      </c>
      <c r="Z461" s="21">
        <f t="shared" si="27"/>
        <v>0</v>
      </c>
    </row>
    <row r="462" spans="22:26" x14ac:dyDescent="0.25">
      <c r="V462" s="20">
        <v>1.18</v>
      </c>
      <c r="W462" s="20">
        <f t="shared" si="24"/>
        <v>8.9499999999999993</v>
      </c>
      <c r="X462" s="22" t="str">
        <f t="shared" si="25"/>
        <v>8.95</v>
      </c>
      <c r="Y462" s="21">
        <f t="shared" si="26"/>
        <v>0.66973352135806696</v>
      </c>
      <c r="Z462" s="21">
        <f t="shared" si="27"/>
        <v>0</v>
      </c>
    </row>
    <row r="463" spans="22:26" x14ac:dyDescent="0.25">
      <c r="V463" s="20">
        <v>1.19</v>
      </c>
      <c r="W463" s="20">
        <f t="shared" si="24"/>
        <v>8.9499999999999993</v>
      </c>
      <c r="X463" s="22" t="str">
        <f t="shared" si="25"/>
        <v>8.95</v>
      </c>
      <c r="Y463" s="21">
        <f t="shared" si="26"/>
        <v>0.66184401676645965</v>
      </c>
      <c r="Z463" s="21">
        <f t="shared" si="27"/>
        <v>0</v>
      </c>
    </row>
    <row r="464" spans="22:26" x14ac:dyDescent="0.25">
      <c r="V464" s="20">
        <v>1.2</v>
      </c>
      <c r="W464" s="20">
        <f t="shared" si="24"/>
        <v>8.9600000000000009</v>
      </c>
      <c r="X464" s="22" t="str">
        <f t="shared" si="25"/>
        <v>8.96</v>
      </c>
      <c r="Y464" s="21">
        <f t="shared" si="26"/>
        <v>0.65398204957887107</v>
      </c>
      <c r="Z464" s="21">
        <f t="shared" si="27"/>
        <v>0</v>
      </c>
    </row>
    <row r="465" spans="22:26" x14ac:dyDescent="0.25">
      <c r="V465" s="20">
        <v>1.21</v>
      </c>
      <c r="W465" s="20">
        <f t="shared" si="24"/>
        <v>8.9600000000000009</v>
      </c>
      <c r="X465" s="22" t="str">
        <f t="shared" si="25"/>
        <v>8.96</v>
      </c>
      <c r="Y465" s="21">
        <f t="shared" si="26"/>
        <v>0.64614885565786873</v>
      </c>
      <c r="Z465" s="21">
        <f t="shared" si="27"/>
        <v>0</v>
      </c>
    </row>
    <row r="466" spans="22:26" x14ac:dyDescent="0.25">
      <c r="V466" s="20">
        <v>1.22</v>
      </c>
      <c r="W466" s="20">
        <f t="shared" si="24"/>
        <v>8.9600000000000009</v>
      </c>
      <c r="X466" s="22" t="str">
        <f t="shared" si="25"/>
        <v>8.96</v>
      </c>
      <c r="Y466" s="21">
        <f t="shared" si="26"/>
        <v>0.6383456475447673</v>
      </c>
      <c r="Z466" s="21">
        <f t="shared" si="27"/>
        <v>0</v>
      </c>
    </row>
    <row r="467" spans="22:26" x14ac:dyDescent="0.25">
      <c r="V467" s="20">
        <v>1.23</v>
      </c>
      <c r="W467" s="20">
        <f t="shared" si="24"/>
        <v>8.9700000000000006</v>
      </c>
      <c r="X467" s="22" t="str">
        <f t="shared" si="25"/>
        <v>8.97</v>
      </c>
      <c r="Y467" s="21">
        <f t="shared" si="26"/>
        <v>0.63057361425688463</v>
      </c>
      <c r="Z467" s="21">
        <f t="shared" si="27"/>
        <v>0</v>
      </c>
    </row>
    <row r="468" spans="22:26" x14ac:dyDescent="0.25">
      <c r="V468" s="20">
        <v>1.24</v>
      </c>
      <c r="W468" s="20">
        <f t="shared" si="24"/>
        <v>8.9700000000000006</v>
      </c>
      <c r="X468" s="22" t="str">
        <f t="shared" si="25"/>
        <v>8.97</v>
      </c>
      <c r="Y468" s="21">
        <f t="shared" si="26"/>
        <v>0.62283392109892477</v>
      </c>
      <c r="Z468" s="21">
        <f t="shared" si="27"/>
        <v>0</v>
      </c>
    </row>
    <row r="469" spans="22:26" x14ac:dyDescent="0.25">
      <c r="V469" s="20">
        <v>1.25</v>
      </c>
      <c r="W469" s="20">
        <f t="shared" si="24"/>
        <v>8.9700000000000006</v>
      </c>
      <c r="X469" s="22" t="str">
        <f t="shared" si="25"/>
        <v>8.97</v>
      </c>
      <c r="Y469" s="21">
        <f t="shared" si="26"/>
        <v>0.61512770948843343</v>
      </c>
      <c r="Z469" s="21">
        <f t="shared" si="27"/>
        <v>0</v>
      </c>
    </row>
    <row r="470" spans="22:26" x14ac:dyDescent="0.25">
      <c r="V470" s="20">
        <v>1.26</v>
      </c>
      <c r="W470" s="20">
        <f t="shared" si="24"/>
        <v>8.9700000000000006</v>
      </c>
      <c r="X470" s="22" t="str">
        <f t="shared" si="25"/>
        <v>8.97</v>
      </c>
      <c r="Y470" s="21">
        <f t="shared" si="26"/>
        <v>0.60745609679525381</v>
      </c>
      <c r="Z470" s="21">
        <f t="shared" si="27"/>
        <v>0</v>
      </c>
    </row>
    <row r="471" spans="22:26" x14ac:dyDescent="0.25">
      <c r="V471" s="20">
        <v>1.27</v>
      </c>
      <c r="W471" s="20">
        <f t="shared" si="24"/>
        <v>8.98</v>
      </c>
      <c r="X471" s="22" t="str">
        <f t="shared" si="25"/>
        <v>8.98</v>
      </c>
      <c r="Y471" s="21">
        <f t="shared" si="26"/>
        <v>0.59982017619491157</v>
      </c>
      <c r="Z471" s="21">
        <f t="shared" si="27"/>
        <v>0</v>
      </c>
    </row>
    <row r="472" spans="22:26" x14ac:dyDescent="0.25">
      <c r="V472" s="20">
        <v>1.28</v>
      </c>
      <c r="W472" s="20">
        <f t="shared" ref="W472:W535" si="28">ROUND(V472*$C$4/SQRT($C$6)+$C$5,2)</f>
        <v>8.98</v>
      </c>
      <c r="X472" s="22" t="str">
        <f t="shared" ref="X472:X535" si="29">CONCATENATE(W472)</f>
        <v>8.98</v>
      </c>
      <c r="Y472" s="21">
        <f t="shared" ref="Y472:Y535" si="30">IF(OR(W472&lt;$E$7,W472&gt;$G$7),0,(EXP(-0.5*V472^2))/($C$4*(1/SQRT($C$6))*SQRT(2*PI())))</f>
        <v>0.59222101653584003</v>
      </c>
      <c r="Z472" s="21">
        <f t="shared" ref="Z472:Z535" si="31">IF(AND(W472&gt;=$E$7,W472&lt;=$G$7),0,(EXP(-0.5*V472^2))/($C$4*(1/SQRT($C$6))*SQRT(2*PI())))</f>
        <v>0</v>
      </c>
    </row>
    <row r="473" spans="22:26" x14ac:dyDescent="0.25">
      <c r="V473" s="20">
        <v>1.29</v>
      </c>
      <c r="W473" s="20">
        <f t="shared" si="28"/>
        <v>8.98</v>
      </c>
      <c r="X473" s="22" t="str">
        <f t="shared" si="29"/>
        <v>8.98</v>
      </c>
      <c r="Y473" s="21">
        <f t="shared" si="30"/>
        <v>0.58465966222035581</v>
      </c>
      <c r="Z473" s="21">
        <f t="shared" si="31"/>
        <v>0</v>
      </c>
    </row>
    <row r="474" spans="22:26" x14ac:dyDescent="0.25">
      <c r="V474" s="20">
        <v>1.3</v>
      </c>
      <c r="W474" s="20">
        <f t="shared" si="28"/>
        <v>8.99</v>
      </c>
      <c r="X474" s="22" t="str">
        <f t="shared" si="29"/>
        <v>8.99</v>
      </c>
      <c r="Y474" s="21">
        <f t="shared" si="30"/>
        <v>0.57713713309927894</v>
      </c>
      <c r="Z474" s="21">
        <f t="shared" si="31"/>
        <v>0</v>
      </c>
    </row>
    <row r="475" spans="22:26" x14ac:dyDescent="0.25">
      <c r="V475" s="20">
        <v>1.31</v>
      </c>
      <c r="W475" s="20">
        <f t="shared" si="28"/>
        <v>8.99</v>
      </c>
      <c r="X475" s="22" t="str">
        <f t="shared" si="29"/>
        <v>8.99</v>
      </c>
      <c r="Y475" s="21">
        <f t="shared" si="30"/>
        <v>0.5696544243800914</v>
      </c>
      <c r="Z475" s="21">
        <f t="shared" si="31"/>
        <v>0</v>
      </c>
    </row>
    <row r="476" spans="22:26" x14ac:dyDescent="0.25">
      <c r="V476" s="20">
        <v>1.32</v>
      </c>
      <c r="W476" s="20">
        <f t="shared" si="28"/>
        <v>8.99</v>
      </c>
      <c r="X476" s="22" t="str">
        <f t="shared" si="29"/>
        <v>8.99</v>
      </c>
      <c r="Y476" s="21">
        <f t="shared" si="30"/>
        <v>0.56221250654851318</v>
      </c>
      <c r="Z476" s="21">
        <f t="shared" si="31"/>
        <v>0</v>
      </c>
    </row>
    <row r="477" spans="22:26" x14ac:dyDescent="0.25">
      <c r="V477" s="20">
        <v>1.33</v>
      </c>
      <c r="W477" s="20">
        <f t="shared" si="28"/>
        <v>8.99</v>
      </c>
      <c r="X477" s="22" t="str">
        <f t="shared" si="29"/>
        <v>8.99</v>
      </c>
      <c r="Y477" s="21">
        <f t="shared" si="30"/>
        <v>0.55481232530337099</v>
      </c>
      <c r="Z477" s="21">
        <f t="shared" si="31"/>
        <v>0</v>
      </c>
    </row>
    <row r="478" spans="22:26" x14ac:dyDescent="0.25">
      <c r="V478" s="20">
        <v>1.34</v>
      </c>
      <c r="W478" s="20">
        <f t="shared" si="28"/>
        <v>9</v>
      </c>
      <c r="X478" s="22" t="str">
        <f t="shared" si="29"/>
        <v>9</v>
      </c>
      <c r="Y478" s="21">
        <f t="shared" si="30"/>
        <v>0.54745480150462678</v>
      </c>
      <c r="Z478" s="21">
        <f t="shared" si="31"/>
        <v>0</v>
      </c>
    </row>
    <row r="479" spans="22:26" x14ac:dyDescent="0.25">
      <c r="V479" s="20">
        <v>1.35</v>
      </c>
      <c r="W479" s="20">
        <f t="shared" si="28"/>
        <v>9</v>
      </c>
      <c r="X479" s="22" t="str">
        <f t="shared" si="29"/>
        <v>9</v>
      </c>
      <c r="Y479" s="21">
        <f t="shared" si="30"/>
        <v>0.54014083113442379</v>
      </c>
      <c r="Z479" s="21">
        <f t="shared" si="31"/>
        <v>0</v>
      </c>
    </row>
    <row r="480" spans="22:26" x14ac:dyDescent="0.25">
      <c r="V480" s="20">
        <v>1.36</v>
      </c>
      <c r="W480" s="20">
        <f t="shared" si="28"/>
        <v>9</v>
      </c>
      <c r="X480" s="22" t="str">
        <f t="shared" si="29"/>
        <v>9</v>
      </c>
      <c r="Y480" s="21">
        <f t="shared" si="30"/>
        <v>0.5328712852710028</v>
      </c>
      <c r="Z480" s="21">
        <f t="shared" si="31"/>
        <v>0</v>
      </c>
    </row>
    <row r="481" spans="22:26" x14ac:dyDescent="0.25">
      <c r="V481" s="20">
        <v>1.37</v>
      </c>
      <c r="W481" s="20">
        <f t="shared" si="28"/>
        <v>9.01</v>
      </c>
      <c r="X481" s="22" t="str">
        <f t="shared" si="29"/>
        <v>9.01</v>
      </c>
      <c r="Y481" s="21">
        <f t="shared" si="30"/>
        <v>0.52564701007533365</v>
      </c>
      <c r="Z481" s="21">
        <f t="shared" si="31"/>
        <v>0</v>
      </c>
    </row>
    <row r="482" spans="22:26" x14ac:dyDescent="0.25">
      <c r="V482" s="20">
        <v>1.38</v>
      </c>
      <c r="W482" s="20">
        <f t="shared" si="28"/>
        <v>9.01</v>
      </c>
      <c r="X482" s="22" t="str">
        <f t="shared" si="29"/>
        <v>9.01</v>
      </c>
      <c r="Y482" s="21">
        <f t="shared" si="30"/>
        <v>0.51846882679029938</v>
      </c>
      <c r="Z482" s="21">
        <f t="shared" si="31"/>
        <v>0</v>
      </c>
    </row>
    <row r="483" spans="22:26" x14ac:dyDescent="0.25">
      <c r="V483" s="20">
        <v>1.39</v>
      </c>
      <c r="W483" s="20">
        <f t="shared" si="28"/>
        <v>9.01</v>
      </c>
      <c r="X483" s="22" t="str">
        <f t="shared" si="29"/>
        <v>9.01</v>
      </c>
      <c r="Y483" s="21">
        <f t="shared" si="30"/>
        <v>0.5113375317522646</v>
      </c>
      <c r="Z483" s="21">
        <f t="shared" si="31"/>
        <v>0</v>
      </c>
    </row>
    <row r="484" spans="22:26" x14ac:dyDescent="0.25">
      <c r="V484" s="20">
        <v>1.4</v>
      </c>
      <c r="W484" s="20">
        <f t="shared" si="28"/>
        <v>9.02</v>
      </c>
      <c r="X484" s="22" t="str">
        <f t="shared" si="29"/>
        <v>9.02</v>
      </c>
      <c r="Y484" s="21">
        <f t="shared" si="30"/>
        <v>0.50425389641485507</v>
      </c>
      <c r="Z484" s="21">
        <f t="shared" si="31"/>
        <v>0</v>
      </c>
    </row>
    <row r="485" spans="22:26" x14ac:dyDescent="0.25">
      <c r="V485" s="20">
        <v>1.41</v>
      </c>
      <c r="W485" s="20">
        <f t="shared" si="28"/>
        <v>9.02</v>
      </c>
      <c r="X485" s="22" t="str">
        <f t="shared" si="29"/>
        <v>9.02</v>
      </c>
      <c r="Y485" s="21">
        <f t="shared" si="30"/>
        <v>0.49721866738476517</v>
      </c>
      <c r="Z485" s="21">
        <f t="shared" si="31"/>
        <v>0</v>
      </c>
    </row>
    <row r="486" spans="22:26" x14ac:dyDescent="0.25">
      <c r="V486" s="20">
        <v>1.42</v>
      </c>
      <c r="W486" s="20">
        <f t="shared" si="28"/>
        <v>9.02</v>
      </c>
      <c r="X486" s="22" t="str">
        <f t="shared" si="29"/>
        <v>9.02</v>
      </c>
      <c r="Y486" s="21">
        <f t="shared" si="30"/>
        <v>0.49023256646940716</v>
      </c>
      <c r="Z486" s="21">
        <f t="shared" si="31"/>
        <v>0</v>
      </c>
    </row>
    <row r="487" spans="22:26" x14ac:dyDescent="0.25">
      <c r="V487" s="20">
        <v>1.43</v>
      </c>
      <c r="W487" s="20">
        <f t="shared" si="28"/>
        <v>9.02</v>
      </c>
      <c r="X487" s="22" t="str">
        <f t="shared" si="29"/>
        <v>9.02</v>
      </c>
      <c r="Y487" s="21">
        <f t="shared" si="30"/>
        <v>0.48329629073621083</v>
      </c>
      <c r="Z487" s="21">
        <f t="shared" si="31"/>
        <v>0</v>
      </c>
    </row>
    <row r="488" spans="22:26" x14ac:dyDescent="0.25">
      <c r="V488" s="20">
        <v>1.44</v>
      </c>
      <c r="W488" s="20">
        <f t="shared" si="28"/>
        <v>9.0299999999999994</v>
      </c>
      <c r="X488" s="22" t="str">
        <f t="shared" si="29"/>
        <v>9.03</v>
      </c>
      <c r="Y488" s="21">
        <f t="shared" si="30"/>
        <v>0.47641051258337486</v>
      </c>
      <c r="Z488" s="21">
        <f t="shared" si="31"/>
        <v>0</v>
      </c>
    </row>
    <row r="489" spans="22:26" x14ac:dyDescent="0.25">
      <c r="V489" s="20">
        <v>1.45</v>
      </c>
      <c r="W489" s="20">
        <f t="shared" si="28"/>
        <v>9.0299999999999994</v>
      </c>
      <c r="X489" s="22" t="str">
        <f t="shared" si="29"/>
        <v>9.03</v>
      </c>
      <c r="Y489" s="21">
        <f t="shared" si="30"/>
        <v>0.4695758798218671</v>
      </c>
      <c r="Z489" s="21">
        <f t="shared" si="31"/>
        <v>0</v>
      </c>
    </row>
    <row r="490" spans="22:26" x14ac:dyDescent="0.25">
      <c r="V490" s="20">
        <v>1.46</v>
      </c>
      <c r="W490" s="20">
        <f t="shared" si="28"/>
        <v>9.0299999999999994</v>
      </c>
      <c r="X490" s="22" t="str">
        <f t="shared" si="29"/>
        <v>9.03</v>
      </c>
      <c r="Y490" s="21">
        <f t="shared" si="30"/>
        <v>0.46279301576846504</v>
      </c>
      <c r="Z490" s="21">
        <f t="shared" si="31"/>
        <v>0</v>
      </c>
    </row>
    <row r="491" spans="22:26" x14ac:dyDescent="0.25">
      <c r="V491" s="20">
        <v>1.47</v>
      </c>
      <c r="W491" s="20">
        <f t="shared" si="28"/>
        <v>9.0399999999999991</v>
      </c>
      <c r="X491" s="22" t="str">
        <f t="shared" si="29"/>
        <v>9.04</v>
      </c>
      <c r="Y491" s="21">
        <f t="shared" si="30"/>
        <v>0.45606251934962505</v>
      </c>
      <c r="Z491" s="21">
        <f t="shared" si="31"/>
        <v>0</v>
      </c>
    </row>
    <row r="492" spans="22:26" x14ac:dyDescent="0.25">
      <c r="V492" s="20">
        <v>1.48</v>
      </c>
      <c r="W492" s="20">
        <f t="shared" si="28"/>
        <v>9.0399999999999991</v>
      </c>
      <c r="X492" s="22" t="str">
        <f t="shared" si="29"/>
        <v>9.04</v>
      </c>
      <c r="Y492" s="21">
        <f t="shared" si="30"/>
        <v>0.44938496521596244</v>
      </c>
      <c r="Z492" s="21">
        <f t="shared" si="31"/>
        <v>0</v>
      </c>
    </row>
    <row r="493" spans="22:26" x14ac:dyDescent="0.25">
      <c r="V493" s="20">
        <v>1.49</v>
      </c>
      <c r="W493" s="20">
        <f t="shared" si="28"/>
        <v>9.0399999999999991</v>
      </c>
      <c r="X493" s="22" t="str">
        <f t="shared" si="29"/>
        <v>9.04</v>
      </c>
      <c r="Y493" s="21">
        <f t="shared" si="30"/>
        <v>0.44276090386712053</v>
      </c>
      <c r="Z493" s="21">
        <f t="shared" si="31"/>
        <v>0</v>
      </c>
    </row>
    <row r="494" spans="22:26" x14ac:dyDescent="0.25">
      <c r="V494" s="20">
        <v>1.5</v>
      </c>
      <c r="W494" s="20">
        <f t="shared" si="28"/>
        <v>9.0500000000000007</v>
      </c>
      <c r="X494" s="22" t="str">
        <f t="shared" si="29"/>
        <v>9.05</v>
      </c>
      <c r="Y494" s="21">
        <f t="shared" si="30"/>
        <v>0.43619086178680411</v>
      </c>
      <c r="Z494" s="21">
        <f t="shared" si="31"/>
        <v>0</v>
      </c>
    </row>
    <row r="495" spans="22:26" x14ac:dyDescent="0.25">
      <c r="V495" s="20">
        <v>1.51</v>
      </c>
      <c r="W495" s="20">
        <f t="shared" si="28"/>
        <v>9.0500000000000007</v>
      </c>
      <c r="X495" s="22" t="str">
        <f t="shared" si="29"/>
        <v>9.05</v>
      </c>
      <c r="Y495" s="21">
        <f t="shared" si="30"/>
        <v>0.42967534158774745</v>
      </c>
      <c r="Z495" s="21">
        <f t="shared" si="31"/>
        <v>0</v>
      </c>
    </row>
    <row r="496" spans="22:26" x14ac:dyDescent="0.25">
      <c r="V496" s="20">
        <v>1.52</v>
      </c>
      <c r="W496" s="20">
        <f t="shared" si="28"/>
        <v>9.0500000000000007</v>
      </c>
      <c r="X496" s="22" t="str">
        <f t="shared" si="29"/>
        <v>9.05</v>
      </c>
      <c r="Y496" s="21">
        <f t="shared" si="30"/>
        <v>0.42321482216638467</v>
      </c>
      <c r="Z496" s="21">
        <f t="shared" si="31"/>
        <v>0</v>
      </c>
    </row>
    <row r="497" spans="22:26" x14ac:dyDescent="0.25">
      <c r="V497" s="20">
        <v>1.53</v>
      </c>
      <c r="W497" s="20">
        <f t="shared" si="28"/>
        <v>9.0500000000000007</v>
      </c>
      <c r="X497" s="22" t="str">
        <f t="shared" si="29"/>
        <v>9.05</v>
      </c>
      <c r="Y497" s="21">
        <f t="shared" si="30"/>
        <v>0.41680975886698524</v>
      </c>
      <c r="Z497" s="21">
        <f t="shared" si="31"/>
        <v>0</v>
      </c>
    </row>
    <row r="498" spans="22:26" x14ac:dyDescent="0.25">
      <c r="V498" s="20">
        <v>1.54</v>
      </c>
      <c r="W498" s="20">
        <f t="shared" si="28"/>
        <v>9.06</v>
      </c>
      <c r="X498" s="22" t="str">
        <f t="shared" si="29"/>
        <v>9.06</v>
      </c>
      <c r="Y498" s="21">
        <f t="shared" si="30"/>
        <v>0.41046058365501731</v>
      </c>
      <c r="Z498" s="21">
        <f t="shared" si="31"/>
        <v>0</v>
      </c>
    </row>
    <row r="499" spans="22:26" x14ac:dyDescent="0.25">
      <c r="V499" s="20">
        <v>1.55</v>
      </c>
      <c r="W499" s="20">
        <f t="shared" si="28"/>
        <v>9.06</v>
      </c>
      <c r="X499" s="22" t="str">
        <f t="shared" si="29"/>
        <v>9.06</v>
      </c>
      <c r="Y499" s="21">
        <f t="shared" si="30"/>
        <v>0.40416770529949525</v>
      </c>
      <c r="Z499" s="21">
        <f t="shared" si="31"/>
        <v>0</v>
      </c>
    </row>
    <row r="500" spans="22:26" x14ac:dyDescent="0.25">
      <c r="V500" s="20">
        <v>1.56</v>
      </c>
      <c r="W500" s="20">
        <f t="shared" si="28"/>
        <v>9.06</v>
      </c>
      <c r="X500" s="22" t="str">
        <f t="shared" si="29"/>
        <v>9.06</v>
      </c>
      <c r="Y500" s="21">
        <f t="shared" si="30"/>
        <v>0.39793150956406792</v>
      </c>
      <c r="Z500" s="21">
        <f t="shared" si="31"/>
        <v>0</v>
      </c>
    </row>
    <row r="501" spans="22:26" x14ac:dyDescent="0.25">
      <c r="V501" s="20">
        <v>1.57</v>
      </c>
      <c r="W501" s="20">
        <f t="shared" si="28"/>
        <v>9.07</v>
      </c>
      <c r="X501" s="22" t="str">
        <f t="shared" si="29"/>
        <v>9.07</v>
      </c>
      <c r="Y501" s="21">
        <f t="shared" si="30"/>
        <v>0.39175235940659975</v>
      </c>
      <c r="Z501" s="21">
        <f t="shared" si="31"/>
        <v>0</v>
      </c>
    </row>
    <row r="502" spans="22:26" x14ac:dyDescent="0.25">
      <c r="V502" s="20">
        <v>1.58</v>
      </c>
      <c r="W502" s="20">
        <f t="shared" si="28"/>
        <v>9.07</v>
      </c>
      <c r="X502" s="22" t="str">
        <f t="shared" si="29"/>
        <v>9.07</v>
      </c>
      <c r="Y502" s="21">
        <f t="shared" si="30"/>
        <v>0.38563059518699661</v>
      </c>
      <c r="Z502" s="21">
        <f t="shared" si="31"/>
        <v>0</v>
      </c>
    </row>
    <row r="503" spans="22:26" x14ac:dyDescent="0.25">
      <c r="V503" s="20">
        <v>1.59</v>
      </c>
      <c r="W503" s="20">
        <f t="shared" si="28"/>
        <v>9.07</v>
      </c>
      <c r="X503" s="22" t="str">
        <f t="shared" si="29"/>
        <v>9.07</v>
      </c>
      <c r="Y503" s="21">
        <f t="shared" si="30"/>
        <v>0.379566534883026</v>
      </c>
      <c r="Z503" s="21">
        <f t="shared" si="31"/>
        <v>0</v>
      </c>
    </row>
    <row r="504" spans="22:26" x14ac:dyDescent="0.25">
      <c r="V504" s="20">
        <v>1.6</v>
      </c>
      <c r="W504" s="20">
        <f t="shared" si="28"/>
        <v>9.08</v>
      </c>
      <c r="X504" s="22" t="str">
        <f t="shared" si="29"/>
        <v>9.08</v>
      </c>
      <c r="Y504" s="21">
        <f t="shared" si="30"/>
        <v>0.37356047431387612</v>
      </c>
      <c r="Z504" s="21">
        <f t="shared" si="31"/>
        <v>0</v>
      </c>
    </row>
    <row r="505" spans="22:26" x14ac:dyDescent="0.25">
      <c r="V505" s="20">
        <v>1.61</v>
      </c>
      <c r="W505" s="20">
        <f t="shared" si="28"/>
        <v>9.08</v>
      </c>
      <c r="X505" s="22" t="str">
        <f t="shared" si="29"/>
        <v>9.08</v>
      </c>
      <c r="Y505" s="21">
        <f t="shared" si="30"/>
        <v>0.36761268737120401</v>
      </c>
      <c r="Z505" s="21">
        <f t="shared" si="31"/>
        <v>0</v>
      </c>
    </row>
    <row r="506" spans="22:26" x14ac:dyDescent="0.25">
      <c r="V506" s="20">
        <v>1.62</v>
      </c>
      <c r="W506" s="20">
        <f t="shared" si="28"/>
        <v>9.08</v>
      </c>
      <c r="X506" s="22" t="str">
        <f t="shared" si="29"/>
        <v>9.08</v>
      </c>
      <c r="Y506" s="21">
        <f t="shared" si="30"/>
        <v>0.36172342625741366</v>
      </c>
      <c r="Z506" s="21">
        <f t="shared" si="31"/>
        <v>0</v>
      </c>
    </row>
    <row r="507" spans="22:26" x14ac:dyDescent="0.25">
      <c r="V507" s="20">
        <v>1.63</v>
      </c>
      <c r="W507" s="20">
        <f t="shared" si="28"/>
        <v>9.08</v>
      </c>
      <c r="X507" s="22" t="str">
        <f t="shared" si="29"/>
        <v>9.08</v>
      </c>
      <c r="Y507" s="21">
        <f t="shared" si="30"/>
        <v>0.35589292173091081</v>
      </c>
      <c r="Z507" s="21">
        <f t="shared" si="31"/>
        <v>0</v>
      </c>
    </row>
    <row r="508" spans="22:26" x14ac:dyDescent="0.25">
      <c r="V508" s="20">
        <v>1.64</v>
      </c>
      <c r="W508" s="20">
        <f t="shared" si="28"/>
        <v>9.09</v>
      </c>
      <c r="X508" s="22" t="str">
        <f t="shared" si="29"/>
        <v>9.09</v>
      </c>
      <c r="Y508" s="21">
        <f t="shared" si="30"/>
        <v>0.35012138335807447</v>
      </c>
      <c r="Z508" s="21">
        <f t="shared" si="31"/>
        <v>0</v>
      </c>
    </row>
    <row r="509" spans="22:26" x14ac:dyDescent="0.25">
      <c r="V509" s="20">
        <v>1.65</v>
      </c>
      <c r="W509" s="20">
        <f t="shared" si="28"/>
        <v>9.09</v>
      </c>
      <c r="X509" s="22" t="str">
        <f t="shared" si="29"/>
        <v>9.09</v>
      </c>
      <c r="Y509" s="21">
        <f t="shared" si="30"/>
        <v>0.34440899977169109</v>
      </c>
      <c r="Z509" s="21">
        <f t="shared" si="31"/>
        <v>0</v>
      </c>
    </row>
    <row r="510" spans="22:26" x14ac:dyDescent="0.25">
      <c r="V510" s="20">
        <v>1.66</v>
      </c>
      <c r="W510" s="20">
        <f t="shared" si="28"/>
        <v>9.09</v>
      </c>
      <c r="X510" s="22" t="str">
        <f t="shared" si="29"/>
        <v>9.09</v>
      </c>
      <c r="Y510" s="21">
        <f t="shared" si="30"/>
        <v>0.33875593893559058</v>
      </c>
      <c r="Z510" s="21">
        <f t="shared" si="31"/>
        <v>0</v>
      </c>
    </row>
    <row r="511" spans="22:26" x14ac:dyDescent="0.25">
      <c r="V511" s="20">
        <v>1.67</v>
      </c>
      <c r="W511" s="20">
        <f t="shared" si="28"/>
        <v>9.1</v>
      </c>
      <c r="X511" s="22" t="str">
        <f t="shared" si="29"/>
        <v>9.1</v>
      </c>
      <c r="Y511" s="21">
        <f t="shared" si="30"/>
        <v>0.33316234841522696</v>
      </c>
      <c r="Z511" s="21">
        <f t="shared" si="31"/>
        <v>0</v>
      </c>
    </row>
    <row r="512" spans="22:26" x14ac:dyDescent="0.25">
      <c r="V512" s="20">
        <v>1.68</v>
      </c>
      <c r="W512" s="20">
        <f t="shared" si="28"/>
        <v>9.1</v>
      </c>
      <c r="X512" s="22" t="str">
        <f t="shared" si="29"/>
        <v>9.1</v>
      </c>
      <c r="Y512" s="21">
        <f t="shared" si="30"/>
        <v>0.32762835565394638</v>
      </c>
      <c r="Z512" s="21">
        <f t="shared" si="31"/>
        <v>0</v>
      </c>
    </row>
    <row r="513" spans="22:26" x14ac:dyDescent="0.25">
      <c r="V513" s="20">
        <v>1.69</v>
      </c>
      <c r="W513" s="20">
        <f t="shared" si="28"/>
        <v>9.1</v>
      </c>
      <c r="X513" s="22" t="str">
        <f t="shared" si="29"/>
        <v>9.1</v>
      </c>
      <c r="Y513" s="21">
        <f t="shared" si="30"/>
        <v>0.32215406825468357</v>
      </c>
      <c r="Z513" s="21">
        <f t="shared" si="31"/>
        <v>0</v>
      </c>
    </row>
    <row r="514" spans="22:26" x14ac:dyDescent="0.25">
      <c r="V514" s="20">
        <v>1.7</v>
      </c>
      <c r="W514" s="20">
        <f t="shared" si="28"/>
        <v>9.1</v>
      </c>
      <c r="X514" s="22" t="str">
        <f t="shared" si="29"/>
        <v>9.1</v>
      </c>
      <c r="Y514" s="21">
        <f t="shared" si="30"/>
        <v>0.31673957426683125</v>
      </c>
      <c r="Z514" s="21">
        <f t="shared" si="31"/>
        <v>0</v>
      </c>
    </row>
    <row r="515" spans="22:26" x14ac:dyDescent="0.25">
      <c r="V515" s="20">
        <v>1.71</v>
      </c>
      <c r="W515" s="20">
        <f t="shared" si="28"/>
        <v>9.11</v>
      </c>
      <c r="X515" s="22" t="str">
        <f t="shared" si="29"/>
        <v>9.11</v>
      </c>
      <c r="Y515" s="21">
        <f t="shared" si="30"/>
        <v>0.31138494247802351</v>
      </c>
      <c r="Z515" s="21">
        <f t="shared" si="31"/>
        <v>0</v>
      </c>
    </row>
    <row r="516" spans="22:26" x14ac:dyDescent="0.25">
      <c r="V516" s="20">
        <v>1.72</v>
      </c>
      <c r="W516" s="20">
        <f t="shared" si="28"/>
        <v>9.11</v>
      </c>
      <c r="X516" s="22" t="str">
        <f t="shared" si="29"/>
        <v>9.11</v>
      </c>
      <c r="Y516" s="21">
        <f t="shared" si="30"/>
        <v>0.30609022271057967</v>
      </c>
      <c r="Z516" s="21">
        <f t="shared" si="31"/>
        <v>0</v>
      </c>
    </row>
    <row r="517" spans="22:26" x14ac:dyDescent="0.25">
      <c r="V517" s="20">
        <v>1.73</v>
      </c>
      <c r="W517" s="20">
        <f t="shared" si="28"/>
        <v>9.11</v>
      </c>
      <c r="X517" s="22" t="str">
        <f t="shared" si="29"/>
        <v>9.11</v>
      </c>
      <c r="Y517" s="21">
        <f t="shared" si="30"/>
        <v>0.30085544612235254</v>
      </c>
      <c r="Z517" s="21">
        <f t="shared" si="31"/>
        <v>0</v>
      </c>
    </row>
    <row r="518" spans="22:26" x14ac:dyDescent="0.25">
      <c r="V518" s="20">
        <v>1.74</v>
      </c>
      <c r="W518" s="20">
        <f t="shared" si="28"/>
        <v>9.1199999999999992</v>
      </c>
      <c r="X518" s="22" t="str">
        <f t="shared" si="29"/>
        <v>9.12</v>
      </c>
      <c r="Y518" s="21">
        <f t="shared" si="30"/>
        <v>0.29568062551172869</v>
      </c>
      <c r="Z518" s="21">
        <f t="shared" si="31"/>
        <v>0</v>
      </c>
    </row>
    <row r="519" spans="22:26" x14ac:dyDescent="0.25">
      <c r="V519" s="20">
        <v>1.75</v>
      </c>
      <c r="W519" s="20">
        <f t="shared" si="28"/>
        <v>9.1199999999999992</v>
      </c>
      <c r="X519" s="22" t="str">
        <f t="shared" si="29"/>
        <v>9.12</v>
      </c>
      <c r="Y519" s="21">
        <f t="shared" si="30"/>
        <v>0.2905657556265277</v>
      </c>
      <c r="Z519" s="21">
        <f t="shared" si="31"/>
        <v>0</v>
      </c>
    </row>
    <row r="520" spans="22:26" x14ac:dyDescent="0.25">
      <c r="V520" s="20">
        <v>1.76</v>
      </c>
      <c r="W520" s="20">
        <f t="shared" si="28"/>
        <v>9.1199999999999992</v>
      </c>
      <c r="X520" s="22" t="str">
        <f t="shared" si="29"/>
        <v>9.12</v>
      </c>
      <c r="Y520" s="21">
        <f t="shared" si="30"/>
        <v>0.28551081347655044</v>
      </c>
      <c r="Z520" s="21">
        <f t="shared" si="31"/>
        <v>0</v>
      </c>
    </row>
    <row r="521" spans="22:26" x14ac:dyDescent="0.25">
      <c r="V521" s="20">
        <v>1.77</v>
      </c>
      <c r="W521" s="20">
        <f t="shared" si="28"/>
        <v>9.1300000000000008</v>
      </c>
      <c r="X521" s="22" t="str">
        <f t="shared" si="29"/>
        <v>9.13</v>
      </c>
      <c r="Y521" s="21">
        <f t="shared" si="30"/>
        <v>0.28051575864952843</v>
      </c>
      <c r="Z521" s="21">
        <f t="shared" si="31"/>
        <v>0</v>
      </c>
    </row>
    <row r="522" spans="22:26" x14ac:dyDescent="0.25">
      <c r="V522" s="20">
        <v>1.78</v>
      </c>
      <c r="W522" s="20">
        <f t="shared" si="28"/>
        <v>9.1300000000000008</v>
      </c>
      <c r="X522" s="22" t="str">
        <f t="shared" si="29"/>
        <v>9.13</v>
      </c>
      <c r="Y522" s="21">
        <f t="shared" si="30"/>
        <v>0.27558053363022633</v>
      </c>
      <c r="Z522" s="21">
        <f t="shared" si="31"/>
        <v>0</v>
      </c>
    </row>
    <row r="523" spans="22:26" x14ac:dyDescent="0.25">
      <c r="V523" s="20">
        <v>1.79</v>
      </c>
      <c r="W523" s="20">
        <f t="shared" si="28"/>
        <v>9.1300000000000008</v>
      </c>
      <c r="X523" s="22" t="str">
        <f t="shared" si="29"/>
        <v>9.13</v>
      </c>
      <c r="Y523" s="21">
        <f t="shared" si="30"/>
        <v>0.27070506412245315</v>
      </c>
      <c r="Z523" s="21">
        <f t="shared" si="31"/>
        <v>0</v>
      </c>
    </row>
    <row r="524" spans="22:26" x14ac:dyDescent="0.25">
      <c r="V524" s="20">
        <v>1.8</v>
      </c>
      <c r="W524" s="20">
        <f t="shared" si="28"/>
        <v>9.1300000000000008</v>
      </c>
      <c r="X524" s="22" t="str">
        <f t="shared" si="29"/>
        <v>9.13</v>
      </c>
      <c r="Y524" s="21">
        <f t="shared" si="30"/>
        <v>0.26588925937374119</v>
      </c>
      <c r="Z524" s="21">
        <f t="shared" si="31"/>
        <v>0</v>
      </c>
    </row>
    <row r="525" spans="22:26" x14ac:dyDescent="0.25">
      <c r="V525" s="20">
        <v>1.81</v>
      </c>
      <c r="W525" s="20">
        <f t="shared" si="28"/>
        <v>9.14</v>
      </c>
      <c r="X525" s="22" t="str">
        <f t="shared" si="29"/>
        <v>9.14</v>
      </c>
      <c r="Y525" s="21">
        <f t="shared" si="30"/>
        <v>0.26113301250245086</v>
      </c>
      <c r="Z525" s="21">
        <f t="shared" si="31"/>
        <v>0</v>
      </c>
    </row>
    <row r="526" spans="22:26" x14ac:dyDescent="0.25">
      <c r="V526" s="20">
        <v>1.82</v>
      </c>
      <c r="W526" s="20">
        <f t="shared" si="28"/>
        <v>9.14</v>
      </c>
      <c r="X526" s="22" t="str">
        <f t="shared" si="29"/>
        <v>9.14</v>
      </c>
      <c r="Y526" s="21">
        <f t="shared" si="30"/>
        <v>0.25643620082706459</v>
      </c>
      <c r="Z526" s="21">
        <f t="shared" si="31"/>
        <v>0</v>
      </c>
    </row>
    <row r="527" spans="22:26" x14ac:dyDescent="0.25">
      <c r="V527" s="20">
        <v>1.83</v>
      </c>
      <c r="W527" s="20">
        <f t="shared" si="28"/>
        <v>9.14</v>
      </c>
      <c r="X527" s="22" t="str">
        <f t="shared" si="29"/>
        <v>9.14</v>
      </c>
      <c r="Y527" s="21">
        <f t="shared" si="30"/>
        <v>0.25179868619743617</v>
      </c>
      <c r="Z527" s="21">
        <f t="shared" si="31"/>
        <v>0</v>
      </c>
    </row>
    <row r="528" spans="22:26" x14ac:dyDescent="0.25">
      <c r="V528" s="20">
        <v>1.84</v>
      </c>
      <c r="W528" s="20">
        <f t="shared" si="28"/>
        <v>9.15</v>
      </c>
      <c r="X528" s="22" t="str">
        <f t="shared" si="29"/>
        <v>9.15</v>
      </c>
      <c r="Y528" s="21">
        <f t="shared" si="30"/>
        <v>0.24722031532776198</v>
      </c>
      <c r="Z528" s="21">
        <f t="shared" si="31"/>
        <v>0</v>
      </c>
    </row>
    <row r="529" spans="22:26" x14ac:dyDescent="0.25">
      <c r="V529" s="20">
        <v>1.85</v>
      </c>
      <c r="W529" s="20">
        <f t="shared" si="28"/>
        <v>9.15</v>
      </c>
      <c r="X529" s="22" t="str">
        <f t="shared" si="29"/>
        <v>9.15</v>
      </c>
      <c r="Y529" s="21">
        <f t="shared" si="30"/>
        <v>0.24270092013104574</v>
      </c>
      <c r="Z529" s="21">
        <f t="shared" si="31"/>
        <v>0</v>
      </c>
    </row>
    <row r="530" spans="22:26" x14ac:dyDescent="0.25">
      <c r="V530" s="20">
        <v>1.86</v>
      </c>
      <c r="W530" s="20">
        <f t="shared" si="28"/>
        <v>9.15</v>
      </c>
      <c r="X530" s="22" t="str">
        <f t="shared" si="29"/>
        <v>9.15</v>
      </c>
      <c r="Y530" s="21">
        <f t="shared" si="30"/>
        <v>0.23824031805483198</v>
      </c>
      <c r="Z530" s="21">
        <f t="shared" si="31"/>
        <v>0</v>
      </c>
    </row>
    <row r="531" spans="22:26" x14ac:dyDescent="0.25">
      <c r="V531" s="20">
        <v>1.87</v>
      </c>
      <c r="W531" s="20">
        <f t="shared" si="28"/>
        <v>9.16</v>
      </c>
      <c r="X531" s="22" t="str">
        <f t="shared" si="29"/>
        <v>9.16</v>
      </c>
      <c r="Y531" s="21">
        <f t="shared" si="30"/>
        <v>0.23383831241798378</v>
      </c>
      <c r="Z531" s="21">
        <f t="shared" si="31"/>
        <v>0</v>
      </c>
    </row>
    <row r="532" spans="22:26" x14ac:dyDescent="0.25">
      <c r="V532" s="20">
        <v>1.88</v>
      </c>
      <c r="W532" s="20">
        <f t="shared" si="28"/>
        <v>9.16</v>
      </c>
      <c r="X532" s="22" t="str">
        <f t="shared" si="29"/>
        <v>9.16</v>
      </c>
      <c r="Y532" s="21">
        <f t="shared" si="30"/>
        <v>0.22949469274828696</v>
      </c>
      <c r="Z532" s="21">
        <f t="shared" si="31"/>
        <v>0</v>
      </c>
    </row>
    <row r="533" spans="22:26" x14ac:dyDescent="0.25">
      <c r="V533" s="20">
        <v>1.89</v>
      </c>
      <c r="W533" s="20">
        <f t="shared" si="28"/>
        <v>9.16</v>
      </c>
      <c r="X533" s="22" t="str">
        <f t="shared" si="29"/>
        <v>9.16</v>
      </c>
      <c r="Y533" s="21">
        <f t="shared" si="30"/>
        <v>0.22520923512066379</v>
      </c>
      <c r="Z533" s="21">
        <f t="shared" si="31"/>
        <v>0</v>
      </c>
    </row>
    <row r="534" spans="22:26" x14ac:dyDescent="0.25">
      <c r="V534" s="20">
        <v>1.9</v>
      </c>
      <c r="W534" s="20">
        <f t="shared" si="28"/>
        <v>9.16</v>
      </c>
      <c r="X534" s="22" t="str">
        <f t="shared" si="29"/>
        <v>9.16</v>
      </c>
      <c r="Y534" s="21">
        <f t="shared" si="30"/>
        <v>0.2209817024957853</v>
      </c>
      <c r="Z534" s="21">
        <f t="shared" si="31"/>
        <v>0</v>
      </c>
    </row>
    <row r="535" spans="22:26" x14ac:dyDescent="0.25">
      <c r="V535" s="20">
        <v>1.91</v>
      </c>
      <c r="W535" s="20">
        <f t="shared" si="28"/>
        <v>9.17</v>
      </c>
      <c r="X535" s="22" t="str">
        <f t="shared" si="29"/>
        <v>9.17</v>
      </c>
      <c r="Y535" s="21">
        <f t="shared" si="30"/>
        <v>0.21681184505887185</v>
      </c>
      <c r="Z535" s="21">
        <f t="shared" si="31"/>
        <v>0</v>
      </c>
    </row>
    <row r="536" spans="22:26" x14ac:dyDescent="0.25">
      <c r="V536" s="20">
        <v>1.92</v>
      </c>
      <c r="W536" s="20">
        <f t="shared" ref="W536:W599" si="32">ROUND(V536*$C$4/SQRT($C$6)+$C$5,2)</f>
        <v>9.17</v>
      </c>
      <c r="X536" s="22" t="str">
        <f t="shared" ref="X536:X599" si="33">CONCATENATE(W536)</f>
        <v>9.17</v>
      </c>
      <c r="Y536" s="21">
        <f t="shared" ref="Y536:Y599" si="34">IF(OR(W536&lt;$E$7,W536&gt;$G$7),0,(EXP(-0.5*V536^2))/($C$4*(1/SQRT($C$6))*SQRT(2*PI())))</f>
        <v>0.21269940055847827</v>
      </c>
      <c r="Z536" s="21">
        <f t="shared" ref="Z536:Z599" si="35">IF(AND(W536&gt;=$E$7,W536&lt;=$G$7),0,(EXP(-0.5*V536^2))/($C$4*(1/SQRT($C$6))*SQRT(2*PI())))</f>
        <v>0</v>
      </c>
    </row>
    <row r="537" spans="22:26" x14ac:dyDescent="0.25">
      <c r="V537" s="20">
        <v>1.93</v>
      </c>
      <c r="W537" s="20">
        <f t="shared" si="32"/>
        <v>9.17</v>
      </c>
      <c r="X537" s="22" t="str">
        <f t="shared" si="33"/>
        <v>9.17</v>
      </c>
      <c r="Y537" s="21">
        <f t="shared" si="34"/>
        <v>0.20864409464506223</v>
      </c>
      <c r="Z537" s="21">
        <f t="shared" si="35"/>
        <v>0</v>
      </c>
    </row>
    <row r="538" spans="22:26" x14ac:dyDescent="0.25">
      <c r="V538" s="20">
        <v>1.94</v>
      </c>
      <c r="W538" s="20">
        <f t="shared" si="32"/>
        <v>9.18</v>
      </c>
      <c r="X538" s="22" t="str">
        <f t="shared" si="33"/>
        <v>9.18</v>
      </c>
      <c r="Y538" s="21">
        <f t="shared" si="34"/>
        <v>0.20464564120913861</v>
      </c>
      <c r="Z538" s="21">
        <f t="shared" si="35"/>
        <v>0</v>
      </c>
    </row>
    <row r="539" spans="22:26" x14ac:dyDescent="0.25">
      <c r="V539" s="20">
        <v>1.95</v>
      </c>
      <c r="W539" s="20">
        <f t="shared" si="32"/>
        <v>9.18</v>
      </c>
      <c r="X539" s="22" t="str">
        <f t="shared" si="33"/>
        <v>9.18</v>
      </c>
      <c r="Y539" s="21">
        <f t="shared" si="34"/>
        <v>0.20070374271882677</v>
      </c>
      <c r="Z539" s="21">
        <f t="shared" si="35"/>
        <v>0</v>
      </c>
    </row>
    <row r="540" spans="22:26" x14ac:dyDescent="0.25">
      <c r="V540" s="20">
        <v>1.96</v>
      </c>
      <c r="W540" s="20">
        <f t="shared" si="32"/>
        <v>9.18</v>
      </c>
      <c r="X540" s="22" t="str">
        <f t="shared" si="33"/>
        <v>9.18</v>
      </c>
      <c r="Y540" s="21">
        <f t="shared" si="34"/>
        <v>0.19681809055660202</v>
      </c>
      <c r="Z540" s="21">
        <f t="shared" si="35"/>
        <v>0</v>
      </c>
    </row>
    <row r="541" spans="22:26" x14ac:dyDescent="0.25">
      <c r="V541" s="20">
        <v>1.97</v>
      </c>
      <c r="W541" s="20">
        <f t="shared" si="32"/>
        <v>9.18</v>
      </c>
      <c r="X541" s="22" t="str">
        <f t="shared" si="33"/>
        <v>9.18</v>
      </c>
      <c r="Y541" s="21">
        <f t="shared" si="34"/>
        <v>0.19298836535506592</v>
      </c>
      <c r="Z541" s="21">
        <f t="shared" si="35"/>
        <v>0</v>
      </c>
    </row>
    <row r="542" spans="22:26" x14ac:dyDescent="0.25">
      <c r="V542" s="20">
        <v>1.98</v>
      </c>
      <c r="W542" s="20">
        <f t="shared" si="32"/>
        <v>9.19</v>
      </c>
      <c r="X542" s="22" t="str">
        <f t="shared" si="33"/>
        <v>9.19</v>
      </c>
      <c r="Y542" s="21">
        <f t="shared" si="34"/>
        <v>0.18921423733155571</v>
      </c>
      <c r="Z542" s="21">
        <f t="shared" si="35"/>
        <v>0</v>
      </c>
    </row>
    <row r="543" spans="22:26" x14ac:dyDescent="0.25">
      <c r="V543" s="20">
        <v>1.99</v>
      </c>
      <c r="W543" s="20">
        <f t="shared" si="32"/>
        <v>9.19</v>
      </c>
      <c r="X543" s="22" t="str">
        <f t="shared" si="33"/>
        <v>9.19</v>
      </c>
      <c r="Y543" s="21">
        <f t="shared" si="34"/>
        <v>0.18549536662141505</v>
      </c>
      <c r="Z543" s="21">
        <f t="shared" si="35"/>
        <v>0</v>
      </c>
    </row>
    <row r="544" spans="22:26" x14ac:dyDescent="0.25">
      <c r="V544" s="20">
        <v>2</v>
      </c>
      <c r="W544" s="20">
        <f t="shared" si="32"/>
        <v>9.19</v>
      </c>
      <c r="X544" s="22" t="str">
        <f t="shared" si="33"/>
        <v>9.19</v>
      </c>
      <c r="Y544" s="21">
        <f t="shared" si="34"/>
        <v>0.18183140360975628</v>
      </c>
      <c r="Z544" s="21">
        <f t="shared" si="35"/>
        <v>0</v>
      </c>
    </row>
    <row r="545" spans="22:26" x14ac:dyDescent="0.25">
      <c r="V545" s="20">
        <v>2.0099999999999998</v>
      </c>
      <c r="W545" s="20">
        <f t="shared" si="32"/>
        <v>9.1999999999999993</v>
      </c>
      <c r="X545" s="22" t="str">
        <f t="shared" si="33"/>
        <v>9.2</v>
      </c>
      <c r="Y545" s="21">
        <f t="shared" si="34"/>
        <v>0.17822198926154409</v>
      </c>
      <c r="Z545" s="21">
        <f t="shared" si="35"/>
        <v>0</v>
      </c>
    </row>
    <row r="546" spans="22:26" x14ac:dyDescent="0.25">
      <c r="V546" s="20">
        <v>2.02</v>
      </c>
      <c r="W546" s="20">
        <f t="shared" si="32"/>
        <v>9.1999999999999993</v>
      </c>
      <c r="X546" s="22" t="str">
        <f t="shared" si="33"/>
        <v>9.2</v>
      </c>
      <c r="Y546" s="21">
        <f t="shared" si="34"/>
        <v>0.17466675544983948</v>
      </c>
      <c r="Z546" s="21">
        <f t="shared" si="35"/>
        <v>0</v>
      </c>
    </row>
    <row r="547" spans="22:26" x14ac:dyDescent="0.25">
      <c r="V547" s="20">
        <v>2.0299999999999998</v>
      </c>
      <c r="W547" s="20">
        <f t="shared" si="32"/>
        <v>9.1999999999999993</v>
      </c>
      <c r="X547" s="22" t="str">
        <f t="shared" si="33"/>
        <v>9.2</v>
      </c>
      <c r="Y547" s="21">
        <f t="shared" si="34"/>
        <v>0.17116532528204551</v>
      </c>
      <c r="Z547" s="21">
        <f t="shared" si="35"/>
        <v>0</v>
      </c>
    </row>
    <row r="548" spans="22:26" x14ac:dyDescent="0.25">
      <c r="V548" s="20">
        <v>2.04</v>
      </c>
      <c r="W548" s="20">
        <f t="shared" si="32"/>
        <v>9.2100000000000009</v>
      </c>
      <c r="X548" s="22" t="str">
        <f t="shared" si="33"/>
        <v>9.21</v>
      </c>
      <c r="Y548" s="21">
        <f t="shared" si="34"/>
        <v>0.16771731342399773</v>
      </c>
      <c r="Z548" s="21">
        <f t="shared" si="35"/>
        <v>0</v>
      </c>
    </row>
    <row r="549" spans="22:26" x14ac:dyDescent="0.25">
      <c r="V549" s="20">
        <v>2.0499999999999998</v>
      </c>
      <c r="W549" s="20">
        <f t="shared" si="32"/>
        <v>9.2100000000000009</v>
      </c>
      <c r="X549" s="22" t="str">
        <f t="shared" si="33"/>
        <v>9.21</v>
      </c>
      <c r="Y549" s="21">
        <f t="shared" si="34"/>
        <v>0.16432232642175459</v>
      </c>
      <c r="Z549" s="21">
        <f t="shared" si="35"/>
        <v>0</v>
      </c>
    </row>
    <row r="550" spans="22:26" x14ac:dyDescent="0.25">
      <c r="V550" s="20">
        <v>2.06</v>
      </c>
      <c r="W550" s="20">
        <f t="shared" si="32"/>
        <v>9.2100000000000009</v>
      </c>
      <c r="X550" s="22" t="str">
        <f t="shared" si="33"/>
        <v>9.21</v>
      </c>
      <c r="Y550" s="21">
        <f t="shared" si="34"/>
        <v>0.16097996302093803</v>
      </c>
      <c r="Z550" s="21">
        <f t="shared" si="35"/>
        <v>0</v>
      </c>
    </row>
    <row r="551" spans="22:26" x14ac:dyDescent="0.25">
      <c r="V551" s="20">
        <v>2.0699999999999998</v>
      </c>
      <c r="W551" s="20">
        <f t="shared" si="32"/>
        <v>9.2100000000000009</v>
      </c>
      <c r="X551" s="22" t="str">
        <f t="shared" si="33"/>
        <v>9.21</v>
      </c>
      <c r="Y551" s="21">
        <f t="shared" si="34"/>
        <v>0.15768981448348768</v>
      </c>
      <c r="Z551" s="21">
        <f t="shared" si="35"/>
        <v>0</v>
      </c>
    </row>
    <row r="552" spans="22:26" x14ac:dyDescent="0.25">
      <c r="V552" s="20">
        <v>2.08</v>
      </c>
      <c r="W552" s="20">
        <f t="shared" si="32"/>
        <v>9.2200000000000006</v>
      </c>
      <c r="X552" s="22" t="str">
        <f t="shared" si="33"/>
        <v>9.22</v>
      </c>
      <c r="Y552" s="21">
        <f t="shared" si="34"/>
        <v>0.15445146490169023</v>
      </c>
      <c r="Z552" s="21">
        <f t="shared" si="35"/>
        <v>0</v>
      </c>
    </row>
    <row r="553" spans="22:26" x14ac:dyDescent="0.25">
      <c r="V553" s="20">
        <v>2.09</v>
      </c>
      <c r="W553" s="20">
        <f t="shared" si="32"/>
        <v>9.2200000000000006</v>
      </c>
      <c r="X553" s="22" t="str">
        <f t="shared" si="33"/>
        <v>9.22</v>
      </c>
      <c r="Y553" s="21">
        <f t="shared" si="34"/>
        <v>0.15126449150935539</v>
      </c>
      <c r="Z553" s="21">
        <f t="shared" si="35"/>
        <v>0</v>
      </c>
    </row>
    <row r="554" spans="22:26" x14ac:dyDescent="0.25">
      <c r="V554" s="20">
        <v>2.1</v>
      </c>
      <c r="W554" s="20">
        <f t="shared" si="32"/>
        <v>9.2200000000000006</v>
      </c>
      <c r="X554" s="22" t="str">
        <f t="shared" si="33"/>
        <v>9.22</v>
      </c>
      <c r="Y554" s="21">
        <f t="shared" si="34"/>
        <v>0.14812846499000873</v>
      </c>
      <c r="Z554" s="21">
        <f t="shared" si="35"/>
        <v>0</v>
      </c>
    </row>
    <row r="555" spans="22:26" x14ac:dyDescent="0.25">
      <c r="V555" s="20">
        <v>2.11</v>
      </c>
      <c r="W555" s="20">
        <f t="shared" si="32"/>
        <v>9.23</v>
      </c>
      <c r="X555" s="22" t="str">
        <f t="shared" si="33"/>
        <v>9.23</v>
      </c>
      <c r="Y555" s="21">
        <f t="shared" si="34"/>
        <v>0.14504294978198401</v>
      </c>
      <c r="Z555" s="21">
        <f t="shared" si="35"/>
        <v>0</v>
      </c>
    </row>
    <row r="556" spans="22:26" x14ac:dyDescent="0.25">
      <c r="V556" s="20">
        <v>2.12</v>
      </c>
      <c r="W556" s="20">
        <f t="shared" si="32"/>
        <v>9.23</v>
      </c>
      <c r="X556" s="22" t="str">
        <f t="shared" si="33"/>
        <v>9.23</v>
      </c>
      <c r="Y556" s="21">
        <f t="shared" si="34"/>
        <v>0.14200750438029311</v>
      </c>
      <c r="Z556" s="21">
        <f t="shared" si="35"/>
        <v>0</v>
      </c>
    </row>
    <row r="557" spans="22:26" x14ac:dyDescent="0.25">
      <c r="V557" s="20">
        <v>2.13</v>
      </c>
      <c r="W557" s="20">
        <f t="shared" si="32"/>
        <v>9.23</v>
      </c>
      <c r="X557" s="22" t="str">
        <f t="shared" si="33"/>
        <v>9.23</v>
      </c>
      <c r="Y557" s="21">
        <f t="shared" si="34"/>
        <v>0.13902168163516532</v>
      </c>
      <c r="Z557" s="21">
        <f t="shared" si="35"/>
        <v>0</v>
      </c>
    </row>
    <row r="558" spans="22:26" x14ac:dyDescent="0.25">
      <c r="V558" s="20">
        <v>2.14</v>
      </c>
      <c r="W558" s="20">
        <f t="shared" si="32"/>
        <v>9.24</v>
      </c>
      <c r="X558" s="22" t="str">
        <f t="shared" si="33"/>
        <v>9.24</v>
      </c>
      <c r="Y558" s="21">
        <f t="shared" si="34"/>
        <v>0.13608502904714451</v>
      </c>
      <c r="Z558" s="21">
        <f t="shared" si="35"/>
        <v>0</v>
      </c>
    </row>
    <row r="559" spans="22:26" x14ac:dyDescent="0.25">
      <c r="V559" s="20">
        <v>2.15</v>
      </c>
      <c r="W559" s="20">
        <f t="shared" si="32"/>
        <v>9.24</v>
      </c>
      <c r="X559" s="22" t="str">
        <f t="shared" si="33"/>
        <v>9.24</v>
      </c>
      <c r="Y559" s="21">
        <f t="shared" si="34"/>
        <v>0.13319708905864489</v>
      </c>
      <c r="Z559" s="21">
        <f t="shared" si="35"/>
        <v>0</v>
      </c>
    </row>
    <row r="560" spans="22:26" x14ac:dyDescent="0.25">
      <c r="V560" s="20">
        <v>2.16</v>
      </c>
      <c r="W560" s="20">
        <f t="shared" si="32"/>
        <v>9.24</v>
      </c>
      <c r="X560" s="22" t="str">
        <f t="shared" si="33"/>
        <v>9.24</v>
      </c>
      <c r="Y560" s="21">
        <f t="shared" si="34"/>
        <v>0.13035739934186241</v>
      </c>
      <c r="Z560" s="21">
        <f t="shared" si="35"/>
        <v>0</v>
      </c>
    </row>
    <row r="561" spans="22:26" x14ac:dyDescent="0.25">
      <c r="V561" s="20">
        <v>2.17</v>
      </c>
      <c r="W561" s="20">
        <f t="shared" si="32"/>
        <v>9.24</v>
      </c>
      <c r="X561" s="22" t="str">
        <f t="shared" si="33"/>
        <v>9.24</v>
      </c>
      <c r="Y561" s="21">
        <f t="shared" si="34"/>
        <v>0.12756549308295206</v>
      </c>
      <c r="Z561" s="21">
        <f t="shared" si="35"/>
        <v>0</v>
      </c>
    </row>
    <row r="562" spans="22:26" x14ac:dyDescent="0.25">
      <c r="V562" s="20">
        <v>2.1800000000000002</v>
      </c>
      <c r="W562" s="20">
        <f t="shared" si="32"/>
        <v>9.25</v>
      </c>
      <c r="X562" s="22" t="str">
        <f t="shared" si="33"/>
        <v>9.25</v>
      </c>
      <c r="Y562" s="21">
        <f t="shared" si="34"/>
        <v>0.12482089926237801</v>
      </c>
      <c r="Z562" s="21">
        <f t="shared" si="35"/>
        <v>0</v>
      </c>
    </row>
    <row r="563" spans="22:26" x14ac:dyDescent="0.25">
      <c r="V563" s="20">
        <v>2.19</v>
      </c>
      <c r="W563" s="20">
        <f t="shared" si="32"/>
        <v>9.25</v>
      </c>
      <c r="X563" s="22" t="str">
        <f t="shared" si="33"/>
        <v>9.25</v>
      </c>
      <c r="Y563" s="21">
        <f t="shared" si="34"/>
        <v>0.12212314293135515</v>
      </c>
      <c r="Z563" s="21">
        <f t="shared" si="35"/>
        <v>0</v>
      </c>
    </row>
    <row r="564" spans="22:26" x14ac:dyDescent="0.25">
      <c r="V564" s="20">
        <v>2.2000000000000002</v>
      </c>
      <c r="W564" s="20">
        <f t="shared" si="32"/>
        <v>9.25</v>
      </c>
      <c r="X564" s="22" t="str">
        <f t="shared" si="33"/>
        <v>9.25</v>
      </c>
      <c r="Y564" s="21">
        <f t="shared" si="34"/>
        <v>0.11947174548429836</v>
      </c>
      <c r="Z564" s="21">
        <f t="shared" si="35"/>
        <v>0</v>
      </c>
    </row>
    <row r="565" spans="22:26" x14ac:dyDescent="0.25">
      <c r="V565" s="20">
        <v>2.21</v>
      </c>
      <c r="W565" s="20">
        <f t="shared" si="32"/>
        <v>9.26</v>
      </c>
      <c r="X565" s="22" t="str">
        <f t="shared" si="33"/>
        <v>9.26</v>
      </c>
      <c r="Y565" s="21">
        <f t="shared" si="34"/>
        <v>0.11686622492720682</v>
      </c>
      <c r="Z565" s="21">
        <f t="shared" si="35"/>
        <v>0</v>
      </c>
    </row>
    <row r="566" spans="22:26" x14ac:dyDescent="0.25">
      <c r="V566" s="20">
        <v>2.2200000000000002</v>
      </c>
      <c r="W566" s="20">
        <f t="shared" si="32"/>
        <v>9.26</v>
      </c>
      <c r="X566" s="22" t="str">
        <f t="shared" si="33"/>
        <v>9.26</v>
      </c>
      <c r="Y566" s="21">
        <f t="shared" si="34"/>
        <v>0.11430609614190919</v>
      </c>
      <c r="Z566" s="21">
        <f t="shared" si="35"/>
        <v>0</v>
      </c>
    </row>
    <row r="567" spans="22:26" x14ac:dyDescent="0.25">
      <c r="V567" s="20">
        <v>2.23</v>
      </c>
      <c r="W567" s="20">
        <f t="shared" si="32"/>
        <v>9.26</v>
      </c>
      <c r="X567" s="22" t="str">
        <f t="shared" si="33"/>
        <v>9.26</v>
      </c>
      <c r="Y567" s="21">
        <f t="shared" si="34"/>
        <v>0.1117908711461051</v>
      </c>
      <c r="Z567" s="21">
        <f t="shared" si="35"/>
        <v>0</v>
      </c>
    </row>
    <row r="568" spans="22:26" x14ac:dyDescent="0.25">
      <c r="V568" s="20">
        <v>2.2400000000000002</v>
      </c>
      <c r="W568" s="20">
        <f t="shared" si="32"/>
        <v>9.27</v>
      </c>
      <c r="X568" s="22" t="str">
        <f t="shared" si="33"/>
        <v>9.27</v>
      </c>
      <c r="Y568" s="21">
        <f t="shared" si="34"/>
        <v>0.10932005934913826</v>
      </c>
      <c r="Z568" s="21">
        <f t="shared" si="35"/>
        <v>0</v>
      </c>
    </row>
    <row r="569" spans="22:26" x14ac:dyDescent="0.25">
      <c r="V569" s="20">
        <v>2.25</v>
      </c>
      <c r="W569" s="20">
        <f t="shared" si="32"/>
        <v>9.27</v>
      </c>
      <c r="X569" s="22" t="str">
        <f t="shared" si="33"/>
        <v>9.27</v>
      </c>
      <c r="Y569" s="21">
        <f t="shared" si="34"/>
        <v>0.10689316780344488</v>
      </c>
      <c r="Z569" s="21">
        <f t="shared" si="35"/>
        <v>0</v>
      </c>
    </row>
    <row r="570" spans="22:26" x14ac:dyDescent="0.25">
      <c r="V570" s="20">
        <v>2.2599999999999998</v>
      </c>
      <c r="W570" s="20">
        <f t="shared" si="32"/>
        <v>9.27</v>
      </c>
      <c r="X570" s="22" t="str">
        <f t="shared" si="33"/>
        <v>9.27</v>
      </c>
      <c r="Y570" s="21">
        <f t="shared" si="34"/>
        <v>0.10450970145162131</v>
      </c>
      <c r="Z570" s="21">
        <f t="shared" si="35"/>
        <v>0</v>
      </c>
    </row>
    <row r="571" spans="22:26" x14ac:dyDescent="0.25">
      <c r="V571" s="20">
        <v>2.27</v>
      </c>
      <c r="W571" s="20">
        <f t="shared" si="32"/>
        <v>9.27</v>
      </c>
      <c r="X571" s="22" t="str">
        <f t="shared" si="33"/>
        <v>9.27</v>
      </c>
      <c r="Y571" s="21">
        <f t="shared" si="34"/>
        <v>0.10216916336906298</v>
      </c>
      <c r="Z571" s="21">
        <f t="shared" si="35"/>
        <v>0</v>
      </c>
    </row>
    <row r="572" spans="22:26" x14ac:dyDescent="0.25">
      <c r="V572" s="20">
        <v>2.2799999999999998</v>
      </c>
      <c r="W572" s="20">
        <f t="shared" si="32"/>
        <v>9.2799999999999994</v>
      </c>
      <c r="X572" s="22" t="str">
        <f t="shared" si="33"/>
        <v>9.28</v>
      </c>
      <c r="Y572" s="21">
        <f t="shared" si="34"/>
        <v>9.9871055002128353E-2</v>
      </c>
      <c r="Z572" s="21">
        <f t="shared" si="35"/>
        <v>0</v>
      </c>
    </row>
    <row r="573" spans="22:26" x14ac:dyDescent="0.25">
      <c r="V573" s="20">
        <v>2.29</v>
      </c>
      <c r="W573" s="20">
        <f t="shared" si="32"/>
        <v>9.2799999999999994</v>
      </c>
      <c r="X573" s="22" t="str">
        <f t="shared" si="33"/>
        <v>9.28</v>
      </c>
      <c r="Y573" s="21">
        <f t="shared" si="34"/>
        <v>9.7614876401785289E-2</v>
      </c>
      <c r="Z573" s="21">
        <f t="shared" si="35"/>
        <v>0</v>
      </c>
    </row>
    <row r="574" spans="22:26" x14ac:dyDescent="0.25">
      <c r="V574" s="20">
        <v>2.2999999999999998</v>
      </c>
      <c r="W574" s="20">
        <f t="shared" si="32"/>
        <v>9.2799999999999994</v>
      </c>
      <c r="X574" s="22" t="str">
        <f t="shared" si="33"/>
        <v>9.28</v>
      </c>
      <c r="Y574" s="21">
        <f t="shared" si="34"/>
        <v>9.5400126452704681E-2</v>
      </c>
      <c r="Z574" s="21">
        <f t="shared" si="35"/>
        <v>0</v>
      </c>
    </row>
    <row r="575" spans="22:26" x14ac:dyDescent="0.25">
      <c r="V575" s="20">
        <v>2.31</v>
      </c>
      <c r="W575" s="20">
        <f t="shared" si="32"/>
        <v>9.2899999999999991</v>
      </c>
      <c r="X575" s="22" t="str">
        <f t="shared" si="33"/>
        <v>9.29</v>
      </c>
      <c r="Y575" s="21">
        <f t="shared" si="34"/>
        <v>9.3226303097765126E-2</v>
      </c>
      <c r="Z575" s="21">
        <f t="shared" si="35"/>
        <v>0</v>
      </c>
    </row>
    <row r="576" spans="22:26" x14ac:dyDescent="0.25">
      <c r="V576" s="20">
        <v>2.3199999999999998</v>
      </c>
      <c r="W576" s="20">
        <f t="shared" si="32"/>
        <v>9.2899999999999991</v>
      </c>
      <c r="X576" s="22" t="str">
        <f t="shared" si="33"/>
        <v>9.29</v>
      </c>
      <c r="Y576" s="21">
        <f t="shared" si="34"/>
        <v>9.1092903557942223E-2</v>
      </c>
      <c r="Z576" s="21">
        <f t="shared" si="35"/>
        <v>0</v>
      </c>
    </row>
    <row r="577" spans="22:26" x14ac:dyDescent="0.25">
      <c r="V577" s="20">
        <v>2.33</v>
      </c>
      <c r="W577" s="20">
        <f t="shared" si="32"/>
        <v>9.2899999999999991</v>
      </c>
      <c r="X577" s="22" t="str">
        <f t="shared" si="33"/>
        <v>9.29</v>
      </c>
      <c r="Y577" s="21">
        <f t="shared" si="34"/>
        <v>8.8999424547553482E-2</v>
      </c>
      <c r="Z577" s="21">
        <f t="shared" si="35"/>
        <v>0</v>
      </c>
    </row>
    <row r="578" spans="22:26" x14ac:dyDescent="0.25">
      <c r="V578" s="20">
        <v>2.34</v>
      </c>
      <c r="W578" s="20">
        <f t="shared" si="32"/>
        <v>9.2899999999999991</v>
      </c>
      <c r="X578" s="22" t="str">
        <f t="shared" si="33"/>
        <v>9.29</v>
      </c>
      <c r="Y578" s="21">
        <f t="shared" si="34"/>
        <v>8.6945362484840027E-2</v>
      </c>
      <c r="Z578" s="21">
        <f t="shared" si="35"/>
        <v>0</v>
      </c>
    </row>
    <row r="579" spans="22:26" x14ac:dyDescent="0.25">
      <c r="V579" s="20">
        <v>2.35</v>
      </c>
      <c r="W579" s="20">
        <f t="shared" si="32"/>
        <v>9.3000000000000007</v>
      </c>
      <c r="X579" s="22" t="str">
        <f t="shared" si="33"/>
        <v>9.3</v>
      </c>
      <c r="Y579" s="21">
        <f t="shared" si="34"/>
        <v>8.4930213697864423E-2</v>
      </c>
      <c r="Z579" s="21">
        <f t="shared" si="35"/>
        <v>0</v>
      </c>
    </row>
    <row r="580" spans="22:26" x14ac:dyDescent="0.25">
      <c r="V580" s="20">
        <v>2.36</v>
      </c>
      <c r="W580" s="20">
        <f t="shared" si="32"/>
        <v>9.3000000000000007</v>
      </c>
      <c r="X580" s="22" t="str">
        <f t="shared" si="33"/>
        <v>9.3</v>
      </c>
      <c r="Y580" s="21">
        <f t="shared" si="34"/>
        <v>8.2953474625712509E-2</v>
      </c>
      <c r="Z580" s="21">
        <f t="shared" si="35"/>
        <v>0</v>
      </c>
    </row>
    <row r="581" spans="22:26" x14ac:dyDescent="0.25">
      <c r="V581" s="20">
        <v>2.37</v>
      </c>
      <c r="W581" s="20">
        <f t="shared" si="32"/>
        <v>9.3000000000000007</v>
      </c>
      <c r="X581" s="22" t="str">
        <f t="shared" si="33"/>
        <v>9.3</v>
      </c>
      <c r="Y581" s="21">
        <f t="shared" si="34"/>
        <v>8.1014642014985719E-2</v>
      </c>
      <c r="Z581" s="21">
        <f t="shared" si="35"/>
        <v>0</v>
      </c>
    </row>
    <row r="582" spans="22:26" x14ac:dyDescent="0.25">
      <c r="V582" s="20">
        <v>2.38</v>
      </c>
      <c r="W582" s="20">
        <f t="shared" si="32"/>
        <v>9.31</v>
      </c>
      <c r="X582" s="22" t="str">
        <f t="shared" si="33"/>
        <v>9.31</v>
      </c>
      <c r="Y582" s="21">
        <f t="shared" si="34"/>
        <v>7.9113213111579289E-2</v>
      </c>
      <c r="Z582" s="21">
        <f t="shared" si="35"/>
        <v>0</v>
      </c>
    </row>
    <row r="583" spans="22:26" x14ac:dyDescent="0.25">
      <c r="V583" s="20">
        <v>2.39</v>
      </c>
      <c r="W583" s="20">
        <f t="shared" si="32"/>
        <v>9.31</v>
      </c>
      <c r="X583" s="22" t="str">
        <f t="shared" si="33"/>
        <v>9.31</v>
      </c>
      <c r="Y583" s="21">
        <f t="shared" si="34"/>
        <v>7.7248685847739779E-2</v>
      </c>
      <c r="Z583" s="21">
        <f t="shared" si="35"/>
        <v>0</v>
      </c>
    </row>
    <row r="584" spans="22:26" x14ac:dyDescent="0.25">
      <c r="V584" s="20">
        <v>2.4</v>
      </c>
      <c r="W584" s="20">
        <f t="shared" si="32"/>
        <v>9.31</v>
      </c>
      <c r="X584" s="22" t="str">
        <f t="shared" si="33"/>
        <v>9.31</v>
      </c>
      <c r="Y584" s="21">
        <f t="shared" si="34"/>
        <v>7.5420559024403519E-2</v>
      </c>
      <c r="Z584" s="21">
        <f t="shared" si="35"/>
        <v>0</v>
      </c>
    </row>
    <row r="585" spans="22:26" x14ac:dyDescent="0.25">
      <c r="V585" s="20">
        <v>2.41</v>
      </c>
      <c r="W585" s="20">
        <f t="shared" si="32"/>
        <v>9.32</v>
      </c>
      <c r="X585" s="22" t="str">
        <f t="shared" si="33"/>
        <v>9.32</v>
      </c>
      <c r="Y585" s="21">
        <f t="shared" si="34"/>
        <v>7.3628332488816672E-2</v>
      </c>
      <c r="Z585" s="21">
        <f t="shared" si="35"/>
        <v>0</v>
      </c>
    </row>
    <row r="586" spans="22:26" x14ac:dyDescent="0.25">
      <c r="V586" s="20">
        <v>2.42</v>
      </c>
      <c r="W586" s="20">
        <f t="shared" si="32"/>
        <v>9.32</v>
      </c>
      <c r="X586" s="22" t="str">
        <f t="shared" si="33"/>
        <v>9.32</v>
      </c>
      <c r="Y586" s="21">
        <f t="shared" si="34"/>
        <v>7.1871507307444724E-2</v>
      </c>
      <c r="Z586" s="21">
        <f t="shared" si="35"/>
        <v>0</v>
      </c>
    </row>
    <row r="587" spans="22:26" x14ac:dyDescent="0.25">
      <c r="V587" s="20">
        <v>2.4300000000000002</v>
      </c>
      <c r="W587" s="20">
        <f t="shared" si="32"/>
        <v>9.32</v>
      </c>
      <c r="X587" s="22" t="str">
        <f t="shared" si="33"/>
        <v>9.32</v>
      </c>
      <c r="Y587" s="21">
        <f t="shared" si="34"/>
        <v>7.0149585934178624E-2</v>
      </c>
      <c r="Z587" s="21">
        <f t="shared" si="35"/>
        <v>0</v>
      </c>
    </row>
    <row r="588" spans="22:26" x14ac:dyDescent="0.25">
      <c r="V588" s="20">
        <v>2.44</v>
      </c>
      <c r="W588" s="20">
        <f t="shared" si="32"/>
        <v>9.32</v>
      </c>
      <c r="X588" s="22" t="str">
        <f t="shared" si="33"/>
        <v>9.32</v>
      </c>
      <c r="Y588" s="21">
        <f t="shared" si="34"/>
        <v>6.8462072373851018E-2</v>
      </c>
      <c r="Z588" s="21">
        <f t="shared" si="35"/>
        <v>0</v>
      </c>
    </row>
    <row r="589" spans="22:26" x14ac:dyDescent="0.25">
      <c r="V589" s="20">
        <v>2.4500000000000002</v>
      </c>
      <c r="W589" s="20">
        <f t="shared" si="32"/>
        <v>9.33</v>
      </c>
      <c r="X589" s="22" t="str">
        <f t="shared" si="33"/>
        <v>9.33</v>
      </c>
      <c r="Y589" s="21">
        <f t="shared" si="34"/>
        <v>6.6808472341076369E-2</v>
      </c>
      <c r="Z589" s="21">
        <f t="shared" si="35"/>
        <v>0</v>
      </c>
    </row>
    <row r="590" spans="22:26" x14ac:dyDescent="0.25">
      <c r="V590" s="20">
        <v>2.46</v>
      </c>
      <c r="W590" s="20">
        <f t="shared" si="32"/>
        <v>9.33</v>
      </c>
      <c r="X590" s="22" t="str">
        <f t="shared" si="33"/>
        <v>9.33</v>
      </c>
      <c r="Y590" s="21">
        <f t="shared" si="34"/>
        <v>6.5188293414434259E-2</v>
      </c>
      <c r="Z590" s="21">
        <f t="shared" si="35"/>
        <v>0</v>
      </c>
    </row>
    <row r="591" spans="22:26" x14ac:dyDescent="0.25">
      <c r="V591" s="20">
        <v>2.4700000000000002</v>
      </c>
      <c r="W591" s="20">
        <f t="shared" si="32"/>
        <v>9.33</v>
      </c>
      <c r="X591" s="22" t="str">
        <f t="shared" si="33"/>
        <v>9.33</v>
      </c>
      <c r="Y591" s="21">
        <f t="shared" si="34"/>
        <v>6.3601045186014504E-2</v>
      </c>
      <c r="Z591" s="21">
        <f t="shared" si="35"/>
        <v>0</v>
      </c>
    </row>
    <row r="592" spans="22:26" x14ac:dyDescent="0.25">
      <c r="V592" s="20">
        <v>2.48</v>
      </c>
      <c r="W592" s="20">
        <f t="shared" si="32"/>
        <v>9.34</v>
      </c>
      <c r="X592" s="22" t="str">
        <f t="shared" si="33"/>
        <v>9.34</v>
      </c>
      <c r="Y592" s="21">
        <f t="shared" si="34"/>
        <v>6.2046239406350012E-2</v>
      </c>
      <c r="Z592" s="21">
        <f t="shared" si="35"/>
        <v>0</v>
      </c>
    </row>
    <row r="593" spans="22:26" x14ac:dyDescent="0.25">
      <c r="V593" s="20">
        <v>2.4900000000000002</v>
      </c>
      <c r="W593" s="20">
        <f t="shared" si="32"/>
        <v>9.34</v>
      </c>
      <c r="X593" s="22" t="str">
        <f t="shared" si="33"/>
        <v>9.34</v>
      </c>
      <c r="Y593" s="21">
        <f t="shared" si="34"/>
        <v>6.0523390124760705E-2</v>
      </c>
      <c r="Z593" s="21">
        <f t="shared" si="35"/>
        <v>0</v>
      </c>
    </row>
    <row r="594" spans="22:26" x14ac:dyDescent="0.25">
      <c r="V594" s="20">
        <v>2.5</v>
      </c>
      <c r="W594" s="20">
        <f t="shared" si="32"/>
        <v>9.34</v>
      </c>
      <c r="X594" s="22" t="str">
        <f t="shared" si="33"/>
        <v>9.34</v>
      </c>
      <c r="Y594" s="21">
        <f t="shared" si="34"/>
        <v>5.9032013825139319E-2</v>
      </c>
      <c r="Z594" s="21">
        <f t="shared" si="35"/>
        <v>0</v>
      </c>
    </row>
    <row r="595" spans="22:26" x14ac:dyDescent="0.25">
      <c r="V595" s="20">
        <v>2.5099999999999998</v>
      </c>
      <c r="W595" s="20">
        <f t="shared" si="32"/>
        <v>9.35</v>
      </c>
      <c r="X595" s="22" t="str">
        <f t="shared" si="33"/>
        <v>9.35</v>
      </c>
      <c r="Y595" s="21">
        <f t="shared" si="34"/>
        <v>5.757162955720839E-2</v>
      </c>
      <c r="Z595" s="21">
        <f t="shared" si="35"/>
        <v>0</v>
      </c>
    </row>
    <row r="596" spans="22:26" x14ac:dyDescent="0.25">
      <c r="V596" s="20">
        <v>2.52</v>
      </c>
      <c r="W596" s="20">
        <f t="shared" si="32"/>
        <v>9.35</v>
      </c>
      <c r="X596" s="22" t="str">
        <f t="shared" si="33"/>
        <v>9.35</v>
      </c>
      <c r="Y596" s="21">
        <f t="shared" si="34"/>
        <v>5.6141759063282747E-2</v>
      </c>
      <c r="Z596" s="21">
        <f t="shared" si="35"/>
        <v>0</v>
      </c>
    </row>
    <row r="597" spans="22:26" x14ac:dyDescent="0.25">
      <c r="V597" s="20">
        <v>2.5299999999999998</v>
      </c>
      <c r="W597" s="20">
        <f t="shared" si="32"/>
        <v>9.35</v>
      </c>
      <c r="X597" s="22" t="str">
        <f t="shared" si="33"/>
        <v>9.35</v>
      </c>
      <c r="Y597" s="21">
        <f t="shared" si="34"/>
        <v>5.4741926900573258E-2</v>
      </c>
      <c r="Z597" s="21">
        <f t="shared" si="35"/>
        <v>0</v>
      </c>
    </row>
    <row r="598" spans="22:26" x14ac:dyDescent="0.25">
      <c r="V598" s="20">
        <v>2.54</v>
      </c>
      <c r="W598" s="20">
        <f t="shared" si="32"/>
        <v>9.35</v>
      </c>
      <c r="X598" s="22" t="str">
        <f t="shared" si="33"/>
        <v>9.35</v>
      </c>
      <c r="Y598" s="21">
        <f t="shared" si="34"/>
        <v>5.3371660559068203E-2</v>
      </c>
      <c r="Z598" s="21">
        <f t="shared" si="35"/>
        <v>0</v>
      </c>
    </row>
    <row r="599" spans="22:26" x14ac:dyDescent="0.25">
      <c r="V599" s="20">
        <v>2.5499999999999998</v>
      </c>
      <c r="W599" s="20">
        <f t="shared" si="32"/>
        <v>9.36</v>
      </c>
      <c r="X599" s="22" t="str">
        <f t="shared" si="33"/>
        <v>9.36</v>
      </c>
      <c r="Y599" s="21">
        <f t="shared" si="34"/>
        <v>5.2030490575034609E-2</v>
      </c>
      <c r="Z599" s="21">
        <f t="shared" si="35"/>
        <v>0</v>
      </c>
    </row>
    <row r="600" spans="22:26" x14ac:dyDescent="0.25">
      <c r="V600" s="20">
        <v>2.56</v>
      </c>
      <c r="W600" s="20">
        <f t="shared" ref="W600:W663" si="36">ROUND(V600*$C$4/SQRT($C$6)+$C$5,2)</f>
        <v>9.36</v>
      </c>
      <c r="X600" s="22" t="str">
        <f t="shared" ref="X600:X663" si="37">CONCATENATE(W600)</f>
        <v>9.36</v>
      </c>
      <c r="Y600" s="21">
        <f t="shared" ref="Y600:Y664" si="38">IF(OR(W600&lt;$E$7,W600&gt;$G$7),0,(EXP(-0.5*V600^2))/($C$4*(1/SQRT($C$6))*SQRT(2*PI())))</f>
        <v>5.0717950640179282E-2</v>
      </c>
      <c r="Z600" s="21">
        <f t="shared" ref="Z600:Z664" si="39">IF(AND(W600&gt;=$E$7,W600&lt;=$G$7),0,(EXP(-0.5*V600^2))/($C$4*(1/SQRT($C$6))*SQRT(2*PI())))</f>
        <v>0</v>
      </c>
    </row>
    <row r="601" spans="22:26" x14ac:dyDescent="0.25">
      <c r="V601" s="20">
        <v>2.57</v>
      </c>
      <c r="W601" s="20">
        <f t="shared" si="36"/>
        <v>9.36</v>
      </c>
      <c r="X601" s="22" t="str">
        <f t="shared" si="37"/>
        <v>9.36</v>
      </c>
      <c r="Y601" s="21">
        <f t="shared" si="38"/>
        <v>4.9433577706515103E-2</v>
      </c>
      <c r="Z601" s="21">
        <f t="shared" si="39"/>
        <v>0</v>
      </c>
    </row>
    <row r="602" spans="22:26" x14ac:dyDescent="0.25">
      <c r="V602" s="20">
        <v>2.58</v>
      </c>
      <c r="W602" s="20">
        <f t="shared" si="36"/>
        <v>9.3699999999999992</v>
      </c>
      <c r="X602" s="22" t="str">
        <f t="shared" si="37"/>
        <v>9.37</v>
      </c>
      <c r="Y602" s="21">
        <f t="shared" si="38"/>
        <v>0</v>
      </c>
      <c r="Z602" s="21">
        <f t="shared" si="39"/>
        <v>4.8176912086977129E-2</v>
      </c>
    </row>
    <row r="603" spans="22:26" x14ac:dyDescent="0.25">
      <c r="V603" s="20">
        <v>2.59</v>
      </c>
      <c r="W603" s="20">
        <f t="shared" si="36"/>
        <v>9.3699999999999992</v>
      </c>
      <c r="X603" s="22" t="str">
        <f t="shared" si="37"/>
        <v>9.37</v>
      </c>
      <c r="Y603" s="21">
        <f t="shared" si="38"/>
        <v>0</v>
      </c>
      <c r="Z603" s="21">
        <f t="shared" si="39"/>
        <v>4.6947497551837566E-2</v>
      </c>
    </row>
    <row r="604" spans="22:26" x14ac:dyDescent="0.25">
      <c r="V604" s="20">
        <v>2.6</v>
      </c>
      <c r="W604" s="20">
        <f t="shared" si="36"/>
        <v>9.3699999999999992</v>
      </c>
      <c r="X604" s="22" t="str">
        <f t="shared" si="37"/>
        <v>9.37</v>
      </c>
      <c r="Y604" s="21">
        <f t="shared" si="38"/>
        <v>0</v>
      </c>
      <c r="Z604" s="21">
        <f t="shared" si="39"/>
        <v>4.5744881420967054E-2</v>
      </c>
    </row>
    <row r="605" spans="22:26" x14ac:dyDescent="0.25">
      <c r="V605" s="20">
        <v>2.61</v>
      </c>
      <c r="W605" s="20">
        <f t="shared" si="36"/>
        <v>9.3699999999999992</v>
      </c>
      <c r="X605" s="22" t="str">
        <f t="shared" si="37"/>
        <v>9.37</v>
      </c>
      <c r="Y605" s="21">
        <f t="shared" si="38"/>
        <v>0</v>
      </c>
      <c r="Z605" s="21">
        <f t="shared" si="39"/>
        <v>4.4568614651995291E-2</v>
      </c>
    </row>
    <row r="606" spans="22:26" x14ac:dyDescent="0.25">
      <c r="V606" s="20">
        <v>2.62</v>
      </c>
      <c r="W606" s="20">
        <f t="shared" si="36"/>
        <v>9.3800000000000008</v>
      </c>
      <c r="X606" s="22" t="str">
        <f t="shared" si="37"/>
        <v>9.38</v>
      </c>
      <c r="Y606" s="21">
        <f t="shared" si="38"/>
        <v>0</v>
      </c>
      <c r="Z606" s="21">
        <f t="shared" si="39"/>
        <v>4.3418251924421183E-2</v>
      </c>
    </row>
    <row r="607" spans="22:26" x14ac:dyDescent="0.25">
      <c r="V607" s="20">
        <v>2.63</v>
      </c>
      <c r="W607" s="20">
        <f t="shared" si="36"/>
        <v>9.3800000000000008</v>
      </c>
      <c r="X607" s="22" t="str">
        <f t="shared" si="37"/>
        <v>9.38</v>
      </c>
      <c r="Y607" s="21">
        <f t="shared" si="38"/>
        <v>0</v>
      </c>
      <c r="Z607" s="21">
        <f t="shared" si="39"/>
        <v>4.2293351719728887E-2</v>
      </c>
    </row>
    <row r="608" spans="22:26" x14ac:dyDescent="0.25">
      <c r="V608" s="20">
        <v>2.64</v>
      </c>
      <c r="W608" s="20">
        <f t="shared" si="36"/>
        <v>9.3800000000000008</v>
      </c>
      <c r="X608" s="22" t="str">
        <f t="shared" si="37"/>
        <v>9.38</v>
      </c>
      <c r="Y608" s="21">
        <f t="shared" si="38"/>
        <v>0</v>
      </c>
      <c r="Z608" s="21">
        <f t="shared" si="39"/>
        <v>4.1193476397562399E-2</v>
      </c>
    </row>
    <row r="609" spans="22:26" x14ac:dyDescent="0.25">
      <c r="V609" s="20">
        <v>2.65</v>
      </c>
      <c r="W609" s="20">
        <f t="shared" si="36"/>
        <v>9.39</v>
      </c>
      <c r="X609" s="22" t="str">
        <f t="shared" si="37"/>
        <v>9.39</v>
      </c>
      <c r="Y609" s="21">
        <f t="shared" si="38"/>
        <v>0</v>
      </c>
      <c r="Z609" s="21">
        <f t="shared" si="39"/>
        <v>4.0118192268017938E-2</v>
      </c>
    </row>
    <row r="610" spans="22:26" x14ac:dyDescent="0.25">
      <c r="V610" s="20">
        <v>2.66</v>
      </c>
      <c r="W610" s="20">
        <f t="shared" si="36"/>
        <v>9.39</v>
      </c>
      <c r="X610" s="22" t="str">
        <f t="shared" si="37"/>
        <v>9.39</v>
      </c>
      <c r="Y610" s="21">
        <f t="shared" si="38"/>
        <v>0</v>
      </c>
      <c r="Z610" s="21">
        <f t="shared" si="39"/>
        <v>3.9067069660109484E-2</v>
      </c>
    </row>
    <row r="611" spans="22:26" x14ac:dyDescent="0.25">
      <c r="V611" s="20">
        <v>2.67</v>
      </c>
      <c r="W611" s="20">
        <f t="shared" si="36"/>
        <v>9.39</v>
      </c>
      <c r="X611" s="22" t="str">
        <f t="shared" si="37"/>
        <v>9.39</v>
      </c>
      <c r="Y611" s="21">
        <f t="shared" si="38"/>
        <v>0</v>
      </c>
      <c r="Z611" s="21">
        <f t="shared" si="39"/>
        <v>3.8039682986468419E-2</v>
      </c>
    </row>
    <row r="612" spans="22:26" x14ac:dyDescent="0.25">
      <c r="V612" s="20">
        <v>2.68</v>
      </c>
      <c r="W612" s="20">
        <f t="shared" si="36"/>
        <v>9.4</v>
      </c>
      <c r="X612" s="22" t="str">
        <f t="shared" si="37"/>
        <v>9.4</v>
      </c>
      <c r="Y612" s="21">
        <f t="shared" si="38"/>
        <v>0</v>
      </c>
      <c r="Z612" s="21">
        <f t="shared" si="39"/>
        <v>3.7035610804335754E-2</v>
      </c>
    </row>
    <row r="613" spans="22:26" x14ac:dyDescent="0.25">
      <c r="V613" s="20">
        <v>2.69</v>
      </c>
      <c r="W613" s="20">
        <f t="shared" si="36"/>
        <v>9.4</v>
      </c>
      <c r="X613" s="22" t="str">
        <f t="shared" si="37"/>
        <v>9.4</v>
      </c>
      <c r="Y613" s="21">
        <f t="shared" si="38"/>
        <v>0</v>
      </c>
      <c r="Z613" s="21">
        <f t="shared" si="39"/>
        <v>3.6054435872909234E-2</v>
      </c>
    </row>
    <row r="614" spans="22:26" x14ac:dyDescent="0.25">
      <c r="V614" s="20">
        <v>2.7</v>
      </c>
      <c r="W614" s="20">
        <f t="shared" si="36"/>
        <v>9.4</v>
      </c>
      <c r="X614" s="22" t="str">
        <f t="shared" si="37"/>
        <v>9.4</v>
      </c>
      <c r="Y614" s="21">
        <f t="shared" si="38"/>
        <v>0</v>
      </c>
      <c r="Z614" s="21">
        <f t="shared" si="39"/>
        <v>3.50957452071059E-2</v>
      </c>
    </row>
    <row r="615" spans="22:26" x14ac:dyDescent="0.25">
      <c r="V615" s="20">
        <v>2.71</v>
      </c>
      <c r="W615" s="20">
        <f t="shared" si="36"/>
        <v>9.4</v>
      </c>
      <c r="X615" s="22" t="str">
        <f t="shared" si="37"/>
        <v>9.4</v>
      </c>
      <c r="Y615" s="21">
        <f t="shared" si="38"/>
        <v>0</v>
      </c>
      <c r="Z615" s="21">
        <f t="shared" si="39"/>
        <v>3.4159130127804388E-2</v>
      </c>
    </row>
    <row r="616" spans="22:26" x14ac:dyDescent="0.25">
      <c r="V616" s="20">
        <v>2.72</v>
      </c>
      <c r="W616" s="20">
        <f t="shared" si="36"/>
        <v>9.41</v>
      </c>
      <c r="X616" s="22" t="str">
        <f t="shared" si="37"/>
        <v>9.41</v>
      </c>
      <c r="Y616" s="21">
        <f t="shared" si="38"/>
        <v>0</v>
      </c>
      <c r="Z616" s="21">
        <f t="shared" si="39"/>
        <v>3.3244186308628944E-2</v>
      </c>
    </row>
    <row r="617" spans="22:26" x14ac:dyDescent="0.25">
      <c r="V617" s="20">
        <v>2.73</v>
      </c>
      <c r="W617" s="20">
        <f t="shared" si="36"/>
        <v>9.41</v>
      </c>
      <c r="X617" s="22" t="str">
        <f t="shared" si="37"/>
        <v>9.41</v>
      </c>
      <c r="Y617" s="21">
        <f t="shared" si="38"/>
        <v>0</v>
      </c>
      <c r="Z617" s="21">
        <f t="shared" si="39"/>
        <v>3.2350513819340815E-2</v>
      </c>
    </row>
    <row r="618" spans="22:26" x14ac:dyDescent="0.25">
      <c r="V618" s="20">
        <v>2.74</v>
      </c>
      <c r="W618" s="20">
        <f t="shared" si="36"/>
        <v>9.41</v>
      </c>
      <c r="X618" s="22" t="str">
        <f t="shared" si="37"/>
        <v>9.41</v>
      </c>
      <c r="Y618" s="21">
        <f t="shared" si="38"/>
        <v>0</v>
      </c>
      <c r="Z618" s="21">
        <f t="shared" si="39"/>
        <v>3.1477717165900573E-2</v>
      </c>
    </row>
    <row r="619" spans="22:26" x14ac:dyDescent="0.25">
      <c r="V619" s="20">
        <v>2.75</v>
      </c>
      <c r="W619" s="20">
        <f t="shared" si="36"/>
        <v>9.42</v>
      </c>
      <c r="X619" s="22" t="str">
        <f t="shared" si="37"/>
        <v>9.42</v>
      </c>
      <c r="Y619" s="21">
        <f t="shared" si="38"/>
        <v>0</v>
      </c>
      <c r="Z619" s="21">
        <f t="shared" si="39"/>
        <v>3.0625405327268183E-2</v>
      </c>
    </row>
    <row r="620" spans="22:26" x14ac:dyDescent="0.25">
      <c r="V620" s="20">
        <v>2.76</v>
      </c>
      <c r="W620" s="20">
        <f t="shared" si="36"/>
        <v>9.42</v>
      </c>
      <c r="X620" s="22" t="str">
        <f t="shared" si="37"/>
        <v>9.42</v>
      </c>
      <c r="Y620" s="21">
        <f t="shared" si="38"/>
        <v>0</v>
      </c>
      <c r="Z620" s="21">
        <f t="shared" si="39"/>
        <v>2.9793191789005358E-2</v>
      </c>
    </row>
    <row r="621" spans="22:26" x14ac:dyDescent="0.25">
      <c r="V621" s="20">
        <v>2.77</v>
      </c>
      <c r="W621" s="20">
        <f t="shared" si="36"/>
        <v>9.42</v>
      </c>
      <c r="X621" s="22" t="str">
        <f t="shared" si="37"/>
        <v>9.42</v>
      </c>
      <c r="Y621" s="21">
        <f t="shared" si="38"/>
        <v>0</v>
      </c>
      <c r="Z621" s="21">
        <f t="shared" si="39"/>
        <v>2.8980694573747551E-2</v>
      </c>
    </row>
    <row r="622" spans="22:26" x14ac:dyDescent="0.25">
      <c r="V622" s="20">
        <v>2.78</v>
      </c>
      <c r="W622" s="20">
        <f t="shared" si="36"/>
        <v>9.43</v>
      </c>
      <c r="X622" s="22" t="str">
        <f t="shared" si="37"/>
        <v>9.43</v>
      </c>
      <c r="Y622" s="21">
        <f t="shared" si="38"/>
        <v>0</v>
      </c>
      <c r="Z622" s="21">
        <f t="shared" si="39"/>
        <v>2.8187536268612208E-2</v>
      </c>
    </row>
    <row r="623" spans="22:26" x14ac:dyDescent="0.25">
      <c r="V623" s="20">
        <v>2.79</v>
      </c>
      <c r="W623" s="20">
        <f t="shared" si="36"/>
        <v>9.43</v>
      </c>
      <c r="X623" s="22" t="str">
        <f t="shared" si="37"/>
        <v>9.43</v>
      </c>
      <c r="Y623" s="21">
        <f t="shared" si="38"/>
        <v>0</v>
      </c>
      <c r="Z623" s="21">
        <f t="shared" si="39"/>
        <v>2.7413344049609458E-2</v>
      </c>
    </row>
    <row r="624" spans="22:26" x14ac:dyDescent="0.25">
      <c r="V624" s="20">
        <v>2.8</v>
      </c>
      <c r="W624" s="20">
        <f t="shared" si="36"/>
        <v>9.43</v>
      </c>
      <c r="X624" s="22" t="str">
        <f t="shared" si="37"/>
        <v>9.43</v>
      </c>
      <c r="Y624" s="21">
        <f t="shared" si="38"/>
        <v>0</v>
      </c>
      <c r="Z624" s="21">
        <f t="shared" si="39"/>
        <v>2.6657749703123963E-2</v>
      </c>
    </row>
    <row r="625" spans="22:26" x14ac:dyDescent="0.25">
      <c r="V625" s="20">
        <v>2.81</v>
      </c>
      <c r="W625" s="20">
        <f t="shared" si="36"/>
        <v>9.43</v>
      </c>
      <c r="X625" s="22" t="str">
        <f t="shared" si="37"/>
        <v>9.43</v>
      </c>
      <c r="Y625" s="21">
        <f t="shared" si="38"/>
        <v>0</v>
      </c>
      <c r="Z625" s="21">
        <f t="shared" si="39"/>
        <v>2.5920389644533859E-2</v>
      </c>
    </row>
    <row r="626" spans="22:26" x14ac:dyDescent="0.25">
      <c r="V626" s="20">
        <v>2.82</v>
      </c>
      <c r="W626" s="20">
        <f t="shared" si="36"/>
        <v>9.44</v>
      </c>
      <c r="X626" s="22" t="str">
        <f t="shared" si="37"/>
        <v>9.44</v>
      </c>
      <c r="Y626" s="21">
        <f t="shared" si="38"/>
        <v>0</v>
      </c>
      <c r="Z626" s="21">
        <f t="shared" si="39"/>
        <v>2.5200904934035793E-2</v>
      </c>
    </row>
    <row r="627" spans="22:26" x14ac:dyDescent="0.25">
      <c r="V627" s="20">
        <v>2.83</v>
      </c>
      <c r="W627" s="20">
        <f t="shared" si="36"/>
        <v>9.44</v>
      </c>
      <c r="X627" s="22" t="str">
        <f t="shared" si="37"/>
        <v>9.44</v>
      </c>
      <c r="Y627" s="21">
        <f t="shared" si="38"/>
        <v>0</v>
      </c>
      <c r="Z627" s="21">
        <f t="shared" si="39"/>
        <v>2.4498941289742376E-2</v>
      </c>
    </row>
    <row r="628" spans="22:26" x14ac:dyDescent="0.25">
      <c r="V628" s="20">
        <v>2.84</v>
      </c>
      <c r="W628" s="20">
        <f t="shared" si="36"/>
        <v>9.44</v>
      </c>
      <c r="X628" s="22" t="str">
        <f t="shared" si="37"/>
        <v>9.44</v>
      </c>
      <c r="Y628" s="21">
        <f t="shared" si="38"/>
        <v>0</v>
      </c>
      <c r="Z628" s="21">
        <f t="shared" si="39"/>
        <v>2.3814149098121067E-2</v>
      </c>
    </row>
    <row r="629" spans="22:26" x14ac:dyDescent="0.25">
      <c r="V629" s="20">
        <v>2.85</v>
      </c>
      <c r="W629" s="20">
        <f t="shared" si="36"/>
        <v>9.4499999999999993</v>
      </c>
      <c r="X629" s="22" t="str">
        <f t="shared" si="37"/>
        <v>9.45</v>
      </c>
      <c r="Y629" s="21">
        <f t="shared" si="38"/>
        <v>0</v>
      </c>
      <c r="Z629" s="21">
        <f t="shared" si="39"/>
        <v>2.3146183421840851E-2</v>
      </c>
    </row>
    <row r="630" spans="22:26" x14ac:dyDescent="0.25">
      <c r="V630" s="20">
        <v>2.86</v>
      </c>
      <c r="W630" s="20">
        <f t="shared" si="36"/>
        <v>9.4499999999999993</v>
      </c>
      <c r="X630" s="22" t="str">
        <f t="shared" si="37"/>
        <v>9.45</v>
      </c>
      <c r="Y630" s="21">
        <f t="shared" si="38"/>
        <v>0</v>
      </c>
      <c r="Z630" s="21">
        <f t="shared" si="39"/>
        <v>2.249470400509531E-2</v>
      </c>
    </row>
    <row r="631" spans="22:26" x14ac:dyDescent="0.25">
      <c r="V631" s="20">
        <v>2.87</v>
      </c>
      <c r="W631" s="20">
        <f t="shared" si="36"/>
        <v>9.4499999999999993</v>
      </c>
      <c r="X631" s="22" t="str">
        <f t="shared" si="37"/>
        <v>9.45</v>
      </c>
      <c r="Y631" s="21">
        <f t="shared" si="38"/>
        <v>0</v>
      </c>
      <c r="Z631" s="21">
        <f t="shared" si="39"/>
        <v>2.1859375276468668E-2</v>
      </c>
    </row>
    <row r="632" spans="22:26" x14ac:dyDescent="0.25">
      <c r="V632" s="20">
        <v>2.88</v>
      </c>
      <c r="W632" s="20">
        <f t="shared" si="36"/>
        <v>9.4600000000000009</v>
      </c>
      <c r="X632" s="22" t="str">
        <f t="shared" si="37"/>
        <v>9.46</v>
      </c>
      <c r="Y632" s="21">
        <f t="shared" si="38"/>
        <v>0</v>
      </c>
      <c r="Z632" s="21">
        <f t="shared" si="39"/>
        <v>2.1239866349412748E-2</v>
      </c>
    </row>
    <row r="633" spans="22:26" x14ac:dyDescent="0.25">
      <c r="V633" s="20">
        <v>2.89</v>
      </c>
      <c r="W633" s="20">
        <f t="shared" si="36"/>
        <v>9.4600000000000009</v>
      </c>
      <c r="X633" s="22" t="str">
        <f t="shared" si="37"/>
        <v>9.46</v>
      </c>
      <c r="Y633" s="21">
        <f t="shared" si="38"/>
        <v>0</v>
      </c>
      <c r="Z633" s="21">
        <f t="shared" si="39"/>
        <v>2.0635851020401084E-2</v>
      </c>
    </row>
    <row r="634" spans="22:26" x14ac:dyDescent="0.25">
      <c r="V634" s="20">
        <v>2.9</v>
      </c>
      <c r="W634" s="20">
        <f t="shared" si="36"/>
        <v>9.4600000000000009</v>
      </c>
      <c r="X634" s="22" t="str">
        <f t="shared" si="37"/>
        <v>9.46</v>
      </c>
      <c r="Y634" s="21">
        <f t="shared" si="38"/>
        <v>0</v>
      </c>
      <c r="Z634" s="21">
        <f t="shared" si="39"/>
        <v>2.0047007764827499E-2</v>
      </c>
    </row>
    <row r="635" spans="22:26" x14ac:dyDescent="0.25">
      <c r="V635" s="20">
        <v>2.91</v>
      </c>
      <c r="W635" s="20">
        <f t="shared" si="36"/>
        <v>9.4600000000000009</v>
      </c>
      <c r="X635" s="22" t="str">
        <f t="shared" si="37"/>
        <v>9.46</v>
      </c>
      <c r="Y635" s="21">
        <f t="shared" si="38"/>
        <v>0</v>
      </c>
      <c r="Z635" s="21">
        <f t="shared" si="39"/>
        <v>1.9473019730715073E-2</v>
      </c>
    </row>
    <row r="636" spans="22:26" x14ac:dyDescent="0.25">
      <c r="V636" s="20">
        <v>2.92</v>
      </c>
      <c r="W636" s="20">
        <f t="shared" si="36"/>
        <v>9.4700000000000006</v>
      </c>
      <c r="X636" s="22" t="str">
        <f t="shared" si="37"/>
        <v>9.47</v>
      </c>
      <c r="Y636" s="21">
        <f t="shared" si="38"/>
        <v>0</v>
      </c>
      <c r="Z636" s="21">
        <f t="shared" si="39"/>
        <v>1.8913574730301797E-2</v>
      </c>
    </row>
    <row r="637" spans="22:26" x14ac:dyDescent="0.25">
      <c r="V637" s="20">
        <v>2.93</v>
      </c>
      <c r="W637" s="20">
        <f t="shared" si="36"/>
        <v>9.4700000000000006</v>
      </c>
      <c r="X637" s="22" t="str">
        <f t="shared" si="37"/>
        <v>9.47</v>
      </c>
      <c r="Y637" s="21">
        <f t="shared" si="38"/>
        <v>0</v>
      </c>
      <c r="Z637" s="21">
        <f t="shared" si="39"/>
        <v>1.8368365229568029E-2</v>
      </c>
    </row>
    <row r="638" spans="22:26" x14ac:dyDescent="0.25">
      <c r="V638" s="20">
        <v>2.94</v>
      </c>
      <c r="W638" s="20">
        <f t="shared" si="36"/>
        <v>9.4700000000000006</v>
      </c>
      <c r="X638" s="22" t="str">
        <f t="shared" si="37"/>
        <v>9.47</v>
      </c>
      <c r="Y638" s="21">
        <f t="shared" si="38"/>
        <v>0</v>
      </c>
      <c r="Z638" s="21">
        <f t="shared" si="39"/>
        <v>1.7837088335771654E-2</v>
      </c>
    </row>
    <row r="639" spans="22:26" x14ac:dyDescent="0.25">
      <c r="V639" s="20">
        <v>2.95</v>
      </c>
      <c r="W639" s="20">
        <f t="shared" si="36"/>
        <v>9.48</v>
      </c>
      <c r="X639" s="22" t="str">
        <f t="shared" si="37"/>
        <v>9.48</v>
      </c>
      <c r="Y639" s="21">
        <f t="shared" si="38"/>
        <v>0</v>
      </c>
      <c r="Z639" s="21">
        <f t="shared" si="39"/>
        <v>1.7319445783054478E-2</v>
      </c>
    </row>
    <row r="640" spans="22:26" x14ac:dyDescent="0.25">
      <c r="V640" s="20">
        <v>2.96</v>
      </c>
      <c r="W640" s="20">
        <f t="shared" si="36"/>
        <v>9.48</v>
      </c>
      <c r="X640" s="22" t="str">
        <f t="shared" si="37"/>
        <v>9.48</v>
      </c>
      <c r="Y640" s="21">
        <f t="shared" si="38"/>
        <v>0</v>
      </c>
      <c r="Z640" s="21">
        <f t="shared" si="39"/>
        <v>1.6815143916185084E-2</v>
      </c>
    </row>
    <row r="641" spans="22:26" x14ac:dyDescent="0.25">
      <c r="V641" s="20">
        <v>2.97</v>
      </c>
      <c r="W641" s="20">
        <f t="shared" si="36"/>
        <v>9.48</v>
      </c>
      <c r="X641" s="22" t="str">
        <f t="shared" si="37"/>
        <v>9.48</v>
      </c>
      <c r="Y641" s="21">
        <f t="shared" si="38"/>
        <v>0</v>
      </c>
      <c r="Z641" s="21">
        <f t="shared" si="39"/>
        <v>1.6323893672500693E-2</v>
      </c>
    </row>
    <row r="642" spans="22:26" x14ac:dyDescent="0.25">
      <c r="V642" s="20">
        <v>2.98</v>
      </c>
      <c r="W642" s="20">
        <f t="shared" si="36"/>
        <v>9.48</v>
      </c>
      <c r="X642" s="22" t="str">
        <f t="shared" si="37"/>
        <v>9.48</v>
      </c>
      <c r="Y642" s="21">
        <f t="shared" si="38"/>
        <v>0</v>
      </c>
      <c r="Z642" s="21">
        <f t="shared" si="39"/>
        <v>1.5845410562111775E-2</v>
      </c>
    </row>
    <row r="643" spans="22:26" x14ac:dyDescent="0.25">
      <c r="V643" s="20">
        <v>2.99</v>
      </c>
      <c r="W643" s="20">
        <f t="shared" si="36"/>
        <v>9.49</v>
      </c>
      <c r="X643" s="22" t="str">
        <f t="shared" si="37"/>
        <v>9.49</v>
      </c>
      <c r="Y643" s="21">
        <f t="shared" si="38"/>
        <v>0</v>
      </c>
      <c r="Z643" s="21">
        <f t="shared" si="39"/>
        <v>1.5379414646430918E-2</v>
      </c>
    </row>
    <row r="644" spans="22:26" x14ac:dyDescent="0.25">
      <c r="V644" s="20">
        <v>3</v>
      </c>
      <c r="W644" s="20">
        <f t="shared" si="36"/>
        <v>9.49</v>
      </c>
      <c r="X644" s="22" t="str">
        <f t="shared" si="37"/>
        <v>9.49</v>
      </c>
      <c r="Y644" s="21">
        <f t="shared" si="38"/>
        <v>0</v>
      </c>
      <c r="Z644" s="21">
        <f t="shared" si="39"/>
        <v>1.4925630515088429E-2</v>
      </c>
    </row>
    <row r="645" spans="22:26" x14ac:dyDescent="0.25">
      <c r="V645" s="20">
        <v>3.01</v>
      </c>
      <c r="W645" s="20">
        <f t="shared" si="36"/>
        <v>9.49</v>
      </c>
      <c r="X645" s="22" t="str">
        <f t="shared" si="37"/>
        <v>9.49</v>
      </c>
      <c r="Y645" s="21">
        <f t="shared" si="38"/>
        <v>0</v>
      </c>
      <c r="Z645" s="21">
        <f t="shared" si="39"/>
        <v>1.4483787261294796E-2</v>
      </c>
    </row>
    <row r="646" spans="22:26" x14ac:dyDescent="0.25">
      <c r="V646" s="20">
        <v>3.02</v>
      </c>
      <c r="W646" s="20">
        <f t="shared" si="36"/>
        <v>9.5</v>
      </c>
      <c r="X646" s="22" t="str">
        <f t="shared" si="37"/>
        <v>9.5</v>
      </c>
      <c r="Y646" s="21">
        <f t="shared" si="38"/>
        <v>0</v>
      </c>
      <c r="Z646" s="21">
        <f t="shared" si="39"/>
        <v>1.4053618455710834E-2</v>
      </c>
    </row>
    <row r="647" spans="22:26" x14ac:dyDescent="0.25">
      <c r="V647" s="20">
        <v>3.03</v>
      </c>
      <c r="W647" s="20">
        <f t="shared" si="36"/>
        <v>9.5</v>
      </c>
      <c r="X647" s="22" t="str">
        <f t="shared" si="37"/>
        <v>9.5</v>
      </c>
      <c r="Y647" s="21">
        <f t="shared" si="38"/>
        <v>0</v>
      </c>
      <c r="Z647" s="21">
        <f t="shared" si="39"/>
        <v>1.3634862118884795E-2</v>
      </c>
    </row>
    <row r="648" spans="22:26" x14ac:dyDescent="0.25">
      <c r="V648" s="20">
        <v>3.04</v>
      </c>
      <c r="W648" s="20">
        <f t="shared" si="36"/>
        <v>9.5</v>
      </c>
      <c r="X648" s="22" t="str">
        <f t="shared" si="37"/>
        <v>9.5</v>
      </c>
      <c r="Y648" s="21">
        <f t="shared" si="38"/>
        <v>0</v>
      </c>
      <c r="Z648" s="21">
        <f t="shared" si="39"/>
        <v>1.3227260692314937E-2</v>
      </c>
    </row>
    <row r="649" spans="22:26" x14ac:dyDescent="0.25">
      <c r="V649" s="20">
        <v>3.05</v>
      </c>
      <c r="W649" s="20">
        <f t="shared" si="36"/>
        <v>9.51</v>
      </c>
      <c r="X649" s="22" t="str">
        <f t="shared" si="37"/>
        <v>9.51</v>
      </c>
      <c r="Y649" s="21">
        <f t="shared" si="38"/>
        <v>0</v>
      </c>
      <c r="Z649" s="21">
        <f t="shared" si="39"/>
        <v>1.2830561008195913E-2</v>
      </c>
    </row>
    <row r="650" spans="22:26" x14ac:dyDescent="0.25">
      <c r="V650" s="20">
        <v>3.06</v>
      </c>
      <c r="W650" s="20">
        <f t="shared" si="36"/>
        <v>9.51</v>
      </c>
      <c r="X650" s="22" t="str">
        <f t="shared" si="37"/>
        <v>9.51</v>
      </c>
      <c r="Y650" s="21">
        <f t="shared" si="38"/>
        <v>0</v>
      </c>
      <c r="Z650" s="21">
        <f t="shared" si="39"/>
        <v>1.2444514257905605E-2</v>
      </c>
    </row>
    <row r="651" spans="22:26" x14ac:dyDescent="0.25">
      <c r="V651" s="20">
        <v>3.07</v>
      </c>
      <c r="W651" s="20">
        <f t="shared" si="36"/>
        <v>9.51</v>
      </c>
      <c r="X651" s="22" t="str">
        <f t="shared" si="37"/>
        <v>9.51</v>
      </c>
      <c r="Y651" s="21">
        <f t="shared" si="38"/>
        <v>0</v>
      </c>
      <c r="Z651" s="21">
        <f t="shared" si="39"/>
        <v>1.206887595928915E-2</v>
      </c>
    </row>
    <row r="652" spans="22:26" x14ac:dyDescent="0.25">
      <c r="V652" s="20">
        <v>3.08</v>
      </c>
      <c r="W652" s="20">
        <f t="shared" si="36"/>
        <v>9.51</v>
      </c>
      <c r="X652" s="22" t="str">
        <f t="shared" si="37"/>
        <v>9.51</v>
      </c>
      <c r="Y652" s="21">
        <f t="shared" si="38"/>
        <v>0</v>
      </c>
      <c r="Z652" s="21">
        <f t="shared" si="39"/>
        <v>1.1703405922795057E-2</v>
      </c>
    </row>
    <row r="653" spans="22:26" x14ac:dyDescent="0.25">
      <c r="V653" s="20">
        <v>3.09</v>
      </c>
      <c r="W653" s="20">
        <f t="shared" si="36"/>
        <v>9.52</v>
      </c>
      <c r="X653" s="22" t="str">
        <f t="shared" si="37"/>
        <v>9.52</v>
      </c>
      <c r="Y653" s="21">
        <f t="shared" si="38"/>
        <v>0</v>
      </c>
      <c r="Z653" s="21">
        <f t="shared" si="39"/>
        <v>1.1347868216518437E-2</v>
      </c>
    </row>
    <row r="654" spans="22:26" x14ac:dyDescent="0.25">
      <c r="V654" s="20">
        <v>3.1</v>
      </c>
      <c r="W654" s="20">
        <f t="shared" si="36"/>
        <v>9.52</v>
      </c>
      <c r="X654" s="22" t="str">
        <f t="shared" si="37"/>
        <v>9.52</v>
      </c>
      <c r="Y654" s="21">
        <f t="shared" si="38"/>
        <v>0</v>
      </c>
      <c r="Z654" s="21">
        <f t="shared" si="39"/>
        <v>1.1002031130204626E-2</v>
      </c>
    </row>
    <row r="655" spans="22:26" x14ac:dyDescent="0.25">
      <c r="V655" s="20">
        <v>3.11</v>
      </c>
      <c r="W655" s="20">
        <f t="shared" si="36"/>
        <v>9.52</v>
      </c>
      <c r="X655" s="22" t="str">
        <f t="shared" si="37"/>
        <v>9.52</v>
      </c>
      <c r="Y655" s="21">
        <f t="shared" si="38"/>
        <v>0</v>
      </c>
      <c r="Z655" s="21">
        <f t="shared" si="39"/>
        <v>1.0665667138266203E-2</v>
      </c>
    </row>
    <row r="656" spans="22:26" x14ac:dyDescent="0.25">
      <c r="V656" s="20">
        <v>3.12</v>
      </c>
      <c r="W656" s="20">
        <f t="shared" si="36"/>
        <v>9.5299999999999994</v>
      </c>
      <c r="X656" s="22" t="str">
        <f t="shared" si="37"/>
        <v>9.53</v>
      </c>
      <c r="Y656" s="21">
        <f t="shared" si="38"/>
        <v>0</v>
      </c>
      <c r="Z656" s="21">
        <f t="shared" si="39"/>
        <v>1.0338552861864936E-2</v>
      </c>
    </row>
    <row r="657" spans="22:26" x14ac:dyDescent="0.25">
      <c r="V657" s="20">
        <v>3.13</v>
      </c>
      <c r="W657" s="20">
        <f t="shared" si="36"/>
        <v>9.5299999999999994</v>
      </c>
      <c r="X657" s="22" t="str">
        <f t="shared" si="37"/>
        <v>9.53</v>
      </c>
      <c r="Y657" s="21">
        <f t="shared" si="38"/>
        <v>0</v>
      </c>
      <c r="Z657" s="21">
        <f t="shared" si="39"/>
        <v>1.0020469030110026E-2</v>
      </c>
    </row>
    <row r="658" spans="22:26" x14ac:dyDescent="0.25">
      <c r="V658" s="20">
        <v>3.14</v>
      </c>
      <c r="W658" s="20">
        <f t="shared" si="36"/>
        <v>9.5299999999999994</v>
      </c>
      <c r="X658" s="22" t="str">
        <f t="shared" si="37"/>
        <v>9.53</v>
      </c>
      <c r="Y658" s="21">
        <f t="shared" si="38"/>
        <v>0</v>
      </c>
      <c r="Z658" s="21">
        <f t="shared" si="39"/>
        <v>9.7112004404219052E-3</v>
      </c>
    </row>
    <row r="659" spans="22:26" x14ac:dyDescent="0.25">
      <c r="V659" s="20">
        <v>3.15</v>
      </c>
      <c r="W659" s="20">
        <f t="shared" si="36"/>
        <v>9.5399999999999991</v>
      </c>
      <c r="X659" s="22" t="str">
        <f t="shared" si="37"/>
        <v>9.54</v>
      </c>
      <c r="Y659" s="21">
        <f t="shared" si="38"/>
        <v>0</v>
      </c>
      <c r="Z659" s="21">
        <f t="shared" si="39"/>
        <v>9.4105359181113346E-3</v>
      </c>
    </row>
    <row r="660" spans="22:26" x14ac:dyDescent="0.25">
      <c r="V660" s="20">
        <v>3.16</v>
      </c>
      <c r="W660" s="20">
        <f t="shared" si="36"/>
        <v>9.5399999999999991</v>
      </c>
      <c r="X660" s="22" t="str">
        <f t="shared" si="37"/>
        <v>9.54</v>
      </c>
      <c r="Y660" s="21">
        <f t="shared" si="38"/>
        <v>0</v>
      </c>
      <c r="Z660" s="21">
        <f t="shared" si="39"/>
        <v>9.118268275221178E-3</v>
      </c>
    </row>
    <row r="661" spans="22:26" x14ac:dyDescent="0.25">
      <c r="V661" s="20">
        <v>3.17</v>
      </c>
      <c r="W661" s="20">
        <f t="shared" si="36"/>
        <v>9.5399999999999991</v>
      </c>
      <c r="X661" s="22" t="str">
        <f t="shared" si="37"/>
        <v>9.54</v>
      </c>
      <c r="Y661" s="21">
        <f t="shared" si="38"/>
        <v>0</v>
      </c>
      <c r="Z661" s="21">
        <f t="shared" si="39"/>
        <v>8.8341942686784112E-3</v>
      </c>
    </row>
    <row r="662" spans="22:26" x14ac:dyDescent="0.25">
      <c r="V662" s="20">
        <v>3.18</v>
      </c>
      <c r="W662" s="20">
        <f t="shared" si="36"/>
        <v>9.5399999999999991</v>
      </c>
      <c r="X662" s="22" t="str">
        <f t="shared" si="37"/>
        <v>9.54</v>
      </c>
      <c r="Y662" s="21">
        <f t="shared" si="38"/>
        <v>0</v>
      </c>
      <c r="Z662" s="21">
        <f t="shared" si="39"/>
        <v>8.5581145578020167E-3</v>
      </c>
    </row>
    <row r="663" spans="22:26" x14ac:dyDescent="0.25">
      <c r="V663" s="20">
        <v>3.19</v>
      </c>
      <c r="W663" s="20">
        <f t="shared" si="36"/>
        <v>9.5500000000000007</v>
      </c>
      <c r="X663" s="22" t="str">
        <f t="shared" si="37"/>
        <v>9.55</v>
      </c>
      <c r="Y663" s="21">
        <f t="shared" si="38"/>
        <v>0</v>
      </c>
      <c r="Z663" s="21">
        <f t="shared" si="39"/>
        <v>8.2898336612122741E-3</v>
      </c>
    </row>
    <row r="664" spans="22:26" x14ac:dyDescent="0.25">
      <c r="V664" s="20">
        <v>3.2</v>
      </c>
      <c r="W664" s="20">
        <f>ROUND(V664*$C$4/SQRT($C$6)+$C$5,2)</f>
        <v>9.5500000000000007</v>
      </c>
      <c r="X664" s="22" t="str">
        <f>CONCATENATE(W664)</f>
        <v>9.55</v>
      </c>
      <c r="Y664" s="21">
        <f t="shared" si="38"/>
        <v>0</v>
      </c>
      <c r="Z664" s="21">
        <f t="shared" si="39"/>
        <v>8.02915991318515E-3</v>
      </c>
    </row>
    <row r="665" spans="22:26" x14ac:dyDescent="0.25">
      <c r="V665" s="20"/>
      <c r="W665" s="20"/>
    </row>
    <row r="666" spans="22:26" x14ac:dyDescent="0.25">
      <c r="V666" s="20"/>
      <c r="W666" s="20"/>
    </row>
    <row r="667" spans="22:26" x14ac:dyDescent="0.25">
      <c r="V667" s="20"/>
      <c r="W667" s="20"/>
    </row>
    <row r="668" spans="22:26" x14ac:dyDescent="0.25">
      <c r="V668" s="20"/>
      <c r="W668" s="20"/>
    </row>
    <row r="669" spans="22:26" x14ac:dyDescent="0.25">
      <c r="V669" s="20"/>
      <c r="W669" s="20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669"/>
  <sheetViews>
    <sheetView workbookViewId="0">
      <selection activeCell="M12" sqref="M12"/>
    </sheetView>
  </sheetViews>
  <sheetFormatPr defaultColWidth="9.109375" defaultRowHeight="13.2" x14ac:dyDescent="0.25"/>
  <cols>
    <col min="1" max="1" width="14.6640625" style="60" bestFit="1" customWidth="1"/>
    <col min="2" max="2" width="11.109375" style="59" customWidth="1"/>
    <col min="3" max="3" width="3.33203125" style="5" customWidth="1"/>
    <col min="4" max="4" width="21" style="5" customWidth="1"/>
    <col min="5" max="5" width="12" style="5" customWidth="1"/>
    <col min="6" max="6" width="4.6640625" style="5" customWidth="1"/>
    <col min="7" max="7" width="9.109375" style="5"/>
    <col min="8" max="8" width="23.5546875" style="5" customWidth="1"/>
    <col min="9" max="9" width="9.109375" style="5"/>
    <col min="10" max="10" width="2.109375" style="5" bestFit="1" customWidth="1"/>
    <col min="11" max="11" width="25.109375" style="5" bestFit="1" customWidth="1"/>
    <col min="12" max="12" width="7.44140625" style="5" customWidth="1"/>
    <col min="13" max="17" width="9.109375" style="5"/>
    <col min="18" max="20" width="1.88671875" style="59" customWidth="1"/>
    <col min="21" max="22" width="1.88671875" style="5" customWidth="1"/>
    <col min="23" max="23" width="9.109375" style="5"/>
    <col min="24" max="25" width="0" style="5" hidden="1" customWidth="1"/>
    <col min="26" max="16384" width="9.109375" style="5"/>
  </cols>
  <sheetData>
    <row r="1" spans="1:25" ht="13.8" thickBot="1" x14ac:dyDescent="0.3">
      <c r="A1" s="88" t="s">
        <v>223</v>
      </c>
      <c r="B1" s="2" t="s">
        <v>1</v>
      </c>
    </row>
    <row r="2" spans="1:25" ht="21" x14ac:dyDescent="0.4">
      <c r="A2" s="87" t="s">
        <v>222</v>
      </c>
      <c r="B2" s="86">
        <v>94</v>
      </c>
      <c r="D2" s="58" t="s">
        <v>21</v>
      </c>
      <c r="E2" s="57"/>
      <c r="F2" s="17"/>
      <c r="G2" s="17"/>
      <c r="H2" s="56"/>
      <c r="I2" s="85"/>
      <c r="J2" s="84"/>
      <c r="K2" s="84"/>
      <c r="L2" s="54"/>
      <c r="M2" s="83"/>
      <c r="N2" s="83"/>
      <c r="O2" s="83"/>
      <c r="W2" s="62"/>
      <c r="X2" s="30" t="s">
        <v>14</v>
      </c>
      <c r="Y2" s="29">
        <f>E4/SQRT(E6)</f>
        <v>2.0859317129549355</v>
      </c>
    </row>
    <row r="3" spans="1:25" x14ac:dyDescent="0.25">
      <c r="A3" s="67" t="s">
        <v>221</v>
      </c>
      <c r="B3" s="66">
        <v>78</v>
      </c>
      <c r="D3" s="52"/>
      <c r="E3" s="82"/>
      <c r="F3" s="29"/>
      <c r="G3" s="29"/>
      <c r="H3" s="51"/>
      <c r="I3" s="82"/>
      <c r="J3" s="29"/>
      <c r="K3" s="29"/>
      <c r="L3" s="49"/>
      <c r="M3" s="81"/>
      <c r="N3" s="81"/>
      <c r="O3" s="81"/>
      <c r="X3" s="30" t="s">
        <v>13</v>
      </c>
      <c r="Y3" s="29">
        <f>E6-1</f>
        <v>14</v>
      </c>
    </row>
    <row r="4" spans="1:25" x14ac:dyDescent="0.25">
      <c r="A4" s="67" t="s">
        <v>220</v>
      </c>
      <c r="B4" s="66">
        <v>83</v>
      </c>
      <c r="D4" s="14" t="s">
        <v>20</v>
      </c>
      <c r="E4" s="80">
        <f>STDEV(B2:B201)</f>
        <v>8.0787787856003757</v>
      </c>
      <c r="F4" s="29"/>
      <c r="G4" s="29"/>
      <c r="H4" s="29"/>
      <c r="I4" s="29"/>
      <c r="J4" s="29"/>
      <c r="K4" s="29"/>
      <c r="L4" s="39"/>
      <c r="M4" s="47"/>
      <c r="N4" s="47"/>
      <c r="O4" s="47"/>
      <c r="X4" s="40" t="s">
        <v>12</v>
      </c>
      <c r="Y4" s="29">
        <f>TINV(1-E7,Y3)</f>
        <v>2.1447866879178035</v>
      </c>
    </row>
    <row r="5" spans="1:25" x14ac:dyDescent="0.25">
      <c r="A5" s="67" t="s">
        <v>219</v>
      </c>
      <c r="B5" s="66">
        <v>90</v>
      </c>
      <c r="D5" s="14" t="s">
        <v>19</v>
      </c>
      <c r="E5" s="120">
        <f>AVERAGE(B2:B201)</f>
        <v>89.466666666666669</v>
      </c>
      <c r="F5" s="29"/>
      <c r="G5" s="29"/>
      <c r="H5" s="46"/>
      <c r="I5" s="44"/>
      <c r="J5" s="29"/>
      <c r="K5" s="29"/>
      <c r="L5" s="39"/>
      <c r="X5" s="28" t="s">
        <v>5</v>
      </c>
      <c r="Y5" s="27">
        <f>Y4*Y2</f>
        <v>4.4738785698513261</v>
      </c>
    </row>
    <row r="6" spans="1:25" ht="13.8" thickBot="1" x14ac:dyDescent="0.3">
      <c r="A6" s="67" t="s">
        <v>218</v>
      </c>
      <c r="B6" s="66">
        <v>78</v>
      </c>
      <c r="D6" s="14" t="s">
        <v>18</v>
      </c>
      <c r="E6" s="79">
        <f>COUNT(B2:B201)</f>
        <v>15</v>
      </c>
      <c r="F6" s="29"/>
      <c r="G6" s="29"/>
      <c r="H6" s="45" t="s">
        <v>17</v>
      </c>
      <c r="I6" s="44"/>
      <c r="J6" s="29"/>
      <c r="K6" s="3" t="s">
        <v>16</v>
      </c>
      <c r="L6" s="39"/>
      <c r="X6" s="30" t="s">
        <v>11</v>
      </c>
      <c r="Y6" s="29">
        <f>NORMSINV((1-E7)/2)</f>
        <v>-1.9599639845400536</v>
      </c>
    </row>
    <row r="7" spans="1:25" ht="13.8" thickBot="1" x14ac:dyDescent="0.3">
      <c r="A7" s="67" t="s">
        <v>217</v>
      </c>
      <c r="B7" s="66">
        <v>99</v>
      </c>
      <c r="D7" s="14" t="s">
        <v>15</v>
      </c>
      <c r="E7" s="78">
        <v>0.95</v>
      </c>
      <c r="F7" s="77" t="s">
        <v>9</v>
      </c>
      <c r="G7" s="35">
        <f>IF(E6&gt;29,E5-Y7,E5-Y5)</f>
        <v>84.992788096815346</v>
      </c>
      <c r="H7" s="34" t="s">
        <v>8</v>
      </c>
      <c r="I7" s="33">
        <f>IF(E6&gt;29,E5+Y7,E5+Y5)</f>
        <v>93.940545236517991</v>
      </c>
      <c r="J7" s="76" t="s">
        <v>7</v>
      </c>
      <c r="K7" s="31" t="str">
        <f>IF(E6&gt;29,E5&amp;" +/- "&amp;ROUND(Y7,3),E5&amp;" +/- "&amp;ROUND(Y5,3))</f>
        <v>89.4666666666667 +/- 4.474</v>
      </c>
      <c r="L7" s="39"/>
      <c r="M7" s="19" t="s">
        <v>278</v>
      </c>
      <c r="N7" s="75"/>
      <c r="O7" s="75"/>
      <c r="P7" s="75"/>
      <c r="Q7" s="75"/>
      <c r="X7" s="28" t="s">
        <v>4</v>
      </c>
      <c r="Y7" s="29">
        <f>CONFIDENCE(1-E7,E4,E6)</f>
        <v>4.0883510316016149</v>
      </c>
    </row>
    <row r="8" spans="1:25" x14ac:dyDescent="0.25">
      <c r="A8" s="67" t="s">
        <v>216</v>
      </c>
      <c r="B8" s="66">
        <v>97</v>
      </c>
      <c r="D8" s="30"/>
      <c r="E8" s="29"/>
      <c r="F8" s="29"/>
      <c r="G8" s="29"/>
      <c r="H8" s="29"/>
      <c r="I8" s="29"/>
      <c r="J8" s="29"/>
      <c r="K8" s="29"/>
      <c r="L8" s="39"/>
      <c r="M8" s="19" t="s">
        <v>279</v>
      </c>
      <c r="N8" s="75"/>
      <c r="O8" s="75"/>
      <c r="P8" s="75"/>
      <c r="Q8" s="75"/>
    </row>
    <row r="9" spans="1:25" ht="13.8" thickBot="1" x14ac:dyDescent="0.3">
      <c r="A9" s="67" t="s">
        <v>215</v>
      </c>
      <c r="B9" s="66">
        <v>90</v>
      </c>
      <c r="D9" s="30"/>
      <c r="E9" s="29"/>
      <c r="F9" s="29"/>
      <c r="G9" s="29"/>
      <c r="H9" s="29"/>
      <c r="I9" s="29"/>
      <c r="J9" s="29"/>
      <c r="K9" s="29"/>
      <c r="L9" s="39"/>
      <c r="M9" s="38"/>
      <c r="N9" s="38"/>
      <c r="O9" s="38"/>
      <c r="X9" s="30" t="s">
        <v>6</v>
      </c>
      <c r="Y9" s="29">
        <f>SQRT((E10-E6)/(E10-1))</f>
        <v>0.96418268041177246</v>
      </c>
    </row>
    <row r="10" spans="1:25" ht="13.8" thickBot="1" x14ac:dyDescent="0.3">
      <c r="A10" s="67" t="s">
        <v>214</v>
      </c>
      <c r="B10" s="66">
        <v>97</v>
      </c>
      <c r="D10" s="37" t="s">
        <v>10</v>
      </c>
      <c r="E10" s="4">
        <v>200</v>
      </c>
      <c r="F10" s="77" t="s">
        <v>9</v>
      </c>
      <c r="G10" s="35">
        <f>IF(E6&gt;29,E5-Y11,E5-Y10)</f>
        <v>85.15303043535063</v>
      </c>
      <c r="H10" s="34" t="s">
        <v>8</v>
      </c>
      <c r="I10" s="33">
        <f>IF(E6&gt;29,E5+Y11,E5+Y10)</f>
        <v>93.780302897982708</v>
      </c>
      <c r="J10" s="76" t="s">
        <v>7</v>
      </c>
      <c r="K10" s="31" t="str">
        <f>IF(E6&gt;29,E5&amp;" +/- "&amp;ROUND(Y11,3),E5&amp;" +/- "&amp;ROUND(Y10,3))</f>
        <v>89.4666666666667 +/- 4.314</v>
      </c>
      <c r="L10" s="39"/>
      <c r="M10" s="19" t="s">
        <v>280</v>
      </c>
      <c r="N10" s="75"/>
      <c r="O10" s="75"/>
      <c r="P10" s="75"/>
      <c r="Q10" s="75"/>
      <c r="X10" s="28" t="s">
        <v>5</v>
      </c>
      <c r="Y10" s="27">
        <f>Y5*Y9</f>
        <v>4.313636231316039</v>
      </c>
    </row>
    <row r="11" spans="1:25" ht="13.8" thickBot="1" x14ac:dyDescent="0.3">
      <c r="A11" s="67" t="s">
        <v>213</v>
      </c>
      <c r="B11" s="66">
        <v>90</v>
      </c>
      <c r="D11" s="26"/>
      <c r="E11" s="25"/>
      <c r="F11" s="74"/>
      <c r="G11" s="74"/>
      <c r="H11" s="74"/>
      <c r="I11" s="74"/>
      <c r="J11" s="74"/>
      <c r="K11" s="74"/>
      <c r="L11" s="73"/>
      <c r="M11" s="19" t="s">
        <v>281</v>
      </c>
      <c r="N11" s="75"/>
      <c r="O11" s="75"/>
      <c r="P11" s="75"/>
      <c r="Q11" s="75"/>
      <c r="X11" s="28" t="s">
        <v>4</v>
      </c>
      <c r="Y11" s="27">
        <f>Y7*Y9</f>
        <v>3.94191725611388</v>
      </c>
    </row>
    <row r="12" spans="1:25" x14ac:dyDescent="0.25">
      <c r="A12" s="67" t="s">
        <v>212</v>
      </c>
      <c r="B12" s="66">
        <v>93</v>
      </c>
      <c r="M12" s="38"/>
      <c r="N12" s="38"/>
      <c r="O12" s="38"/>
    </row>
    <row r="13" spans="1:25" x14ac:dyDescent="0.25">
      <c r="A13" s="67" t="s">
        <v>211</v>
      </c>
      <c r="B13" s="66">
        <v>94</v>
      </c>
      <c r="M13" s="38"/>
      <c r="N13" s="38"/>
      <c r="O13" s="38"/>
    </row>
    <row r="14" spans="1:25" x14ac:dyDescent="0.25">
      <c r="A14" s="67" t="s">
        <v>210</v>
      </c>
      <c r="B14" s="66">
        <v>100</v>
      </c>
      <c r="M14" s="38"/>
      <c r="N14" s="38"/>
      <c r="O14" s="38"/>
    </row>
    <row r="15" spans="1:25" x14ac:dyDescent="0.25">
      <c r="A15" s="67" t="s">
        <v>209</v>
      </c>
      <c r="B15" s="66">
        <v>75</v>
      </c>
      <c r="M15" s="38"/>
      <c r="N15" s="38"/>
      <c r="O15" s="38"/>
    </row>
    <row r="16" spans="1:25" x14ac:dyDescent="0.25">
      <c r="A16" s="67" t="s">
        <v>208</v>
      </c>
      <c r="B16" s="66">
        <v>84</v>
      </c>
    </row>
    <row r="17" spans="1:22" x14ac:dyDescent="0.25">
      <c r="A17" s="67" t="s">
        <v>207</v>
      </c>
      <c r="B17" s="66"/>
    </row>
    <row r="18" spans="1:22" x14ac:dyDescent="0.25">
      <c r="A18" s="67" t="s">
        <v>206</v>
      </c>
      <c r="B18" s="66"/>
    </row>
    <row r="19" spans="1:22" x14ac:dyDescent="0.25">
      <c r="A19" s="67" t="s">
        <v>205</v>
      </c>
      <c r="B19" s="66"/>
    </row>
    <row r="20" spans="1:22" x14ac:dyDescent="0.25">
      <c r="A20" s="67" t="s">
        <v>204</v>
      </c>
      <c r="B20" s="66"/>
    </row>
    <row r="21" spans="1:22" x14ac:dyDescent="0.25">
      <c r="A21" s="67" t="s">
        <v>203</v>
      </c>
      <c r="B21" s="66"/>
    </row>
    <row r="22" spans="1:22" x14ac:dyDescent="0.25">
      <c r="A22" s="67" t="s">
        <v>202</v>
      </c>
      <c r="B22" s="66"/>
    </row>
    <row r="23" spans="1:22" x14ac:dyDescent="0.25">
      <c r="A23" s="67" t="s">
        <v>201</v>
      </c>
      <c r="B23" s="66"/>
      <c r="R23" s="72" t="s">
        <v>3</v>
      </c>
      <c r="S23" s="72"/>
      <c r="T23" s="72" t="s">
        <v>3</v>
      </c>
      <c r="U23" s="72" t="s">
        <v>2</v>
      </c>
      <c r="V23" s="72" t="s">
        <v>2</v>
      </c>
    </row>
    <row r="24" spans="1:22" x14ac:dyDescent="0.25">
      <c r="A24" s="67" t="s">
        <v>200</v>
      </c>
      <c r="B24" s="66"/>
      <c r="R24" s="61">
        <v>-3.2</v>
      </c>
      <c r="S24" s="61">
        <f t="shared" ref="S24:S87" si="0">ROUND(R24*$E$4/SQRT($E$6)+$E$5,2)</f>
        <v>82.79</v>
      </c>
      <c r="T24" s="71" t="str">
        <f t="shared" ref="T24:T87" si="1">CONCATENATE(S24)</f>
        <v>82.79</v>
      </c>
      <c r="U24" s="62">
        <f t="shared" ref="U24:U87" si="2">IF(OR(S24&lt;$G$7,S24&gt;$I$7),0,(EXP(-0.5*R24^2))/($E$4*(1/SQRT($E$6))*SQRT(2*PI())))</f>
        <v>0</v>
      </c>
      <c r="V24" s="62">
        <f t="shared" ref="V24:V87" si="3">IF(AND(S24&gt;=$G$7,S24&lt;=$I$7),0,(EXP(-0.5*R24^2))/($E$4*(1/SQRT($E$6))*SQRT(2*PI())))</f>
        <v>1.1429368404814826E-3</v>
      </c>
    </row>
    <row r="25" spans="1:22" x14ac:dyDescent="0.25">
      <c r="A25" s="67" t="s">
        <v>199</v>
      </c>
      <c r="B25" s="66"/>
      <c r="R25" s="61">
        <v>-3.19</v>
      </c>
      <c r="S25" s="61">
        <f t="shared" si="0"/>
        <v>82.81</v>
      </c>
      <c r="T25" s="63" t="str">
        <f t="shared" si="1"/>
        <v>82.81</v>
      </c>
      <c r="U25" s="62">
        <f t="shared" si="2"/>
        <v>0</v>
      </c>
      <c r="V25" s="62">
        <f t="shared" si="3"/>
        <v>1.180043291615596E-3</v>
      </c>
    </row>
    <row r="26" spans="1:22" x14ac:dyDescent="0.25">
      <c r="A26" s="67" t="s">
        <v>198</v>
      </c>
      <c r="B26" s="66"/>
      <c r="R26" s="61">
        <v>-3.18</v>
      </c>
      <c r="S26" s="61">
        <f t="shared" si="0"/>
        <v>82.83</v>
      </c>
      <c r="T26" s="63" t="str">
        <f t="shared" si="1"/>
        <v>82.83</v>
      </c>
      <c r="U26" s="62">
        <f t="shared" si="2"/>
        <v>0</v>
      </c>
      <c r="V26" s="62">
        <f t="shared" si="3"/>
        <v>1.2182326070141209E-3</v>
      </c>
    </row>
    <row r="27" spans="1:22" x14ac:dyDescent="0.25">
      <c r="A27" s="67" t="s">
        <v>197</v>
      </c>
      <c r="B27" s="66"/>
      <c r="R27" s="61">
        <v>-3.17</v>
      </c>
      <c r="S27" s="61">
        <f t="shared" si="0"/>
        <v>82.85</v>
      </c>
      <c r="T27" s="63" t="str">
        <f t="shared" si="1"/>
        <v>82.85</v>
      </c>
      <c r="U27" s="62">
        <f t="shared" si="2"/>
        <v>0</v>
      </c>
      <c r="V27" s="62">
        <f t="shared" si="3"/>
        <v>1.25753206995693E-3</v>
      </c>
    </row>
    <row r="28" spans="1:22" x14ac:dyDescent="0.25">
      <c r="A28" s="67" t="s">
        <v>196</v>
      </c>
      <c r="B28" s="66"/>
      <c r="R28" s="61">
        <v>-3.16</v>
      </c>
      <c r="S28" s="61">
        <f t="shared" si="0"/>
        <v>82.88</v>
      </c>
      <c r="T28" s="63" t="str">
        <f t="shared" si="1"/>
        <v>82.88</v>
      </c>
      <c r="U28" s="62">
        <f t="shared" si="2"/>
        <v>0</v>
      </c>
      <c r="V28" s="62">
        <f t="shared" si="3"/>
        <v>1.2979695068757952E-3</v>
      </c>
    </row>
    <row r="29" spans="1:22" x14ac:dyDescent="0.25">
      <c r="A29" s="67" t="s">
        <v>195</v>
      </c>
      <c r="B29" s="66"/>
      <c r="R29" s="61">
        <v>-3.15</v>
      </c>
      <c r="S29" s="61">
        <f t="shared" si="0"/>
        <v>82.9</v>
      </c>
      <c r="T29" s="63" t="str">
        <f t="shared" si="1"/>
        <v>82.9</v>
      </c>
      <c r="U29" s="62">
        <f t="shared" si="2"/>
        <v>0</v>
      </c>
      <c r="V29" s="62">
        <f t="shared" si="3"/>
        <v>1.3395732935672637E-3</v>
      </c>
    </row>
    <row r="30" spans="1:22" x14ac:dyDescent="0.25">
      <c r="A30" s="67" t="s">
        <v>194</v>
      </c>
      <c r="B30" s="66"/>
      <c r="R30" s="61">
        <v>-3.14</v>
      </c>
      <c r="S30" s="61">
        <f t="shared" si="0"/>
        <v>82.92</v>
      </c>
      <c r="T30" s="63" t="str">
        <f t="shared" si="1"/>
        <v>82.92</v>
      </c>
      <c r="U30" s="62">
        <f t="shared" si="2"/>
        <v>0</v>
      </c>
      <c r="V30" s="62">
        <f t="shared" si="3"/>
        <v>1.3823723613265451E-3</v>
      </c>
    </row>
    <row r="31" spans="1:22" x14ac:dyDescent="0.25">
      <c r="A31" s="67" t="s">
        <v>193</v>
      </c>
      <c r="B31" s="66"/>
      <c r="R31" s="61">
        <v>-3.13</v>
      </c>
      <c r="S31" s="61">
        <f t="shared" si="0"/>
        <v>82.94</v>
      </c>
      <c r="T31" s="63" t="str">
        <f t="shared" si="1"/>
        <v>82.94</v>
      </c>
      <c r="U31" s="62">
        <f t="shared" si="2"/>
        <v>0</v>
      </c>
      <c r="V31" s="62">
        <f t="shared" si="3"/>
        <v>1.4263962029961879E-3</v>
      </c>
    </row>
    <row r="32" spans="1:22" x14ac:dyDescent="0.25">
      <c r="A32" s="67" t="s">
        <v>192</v>
      </c>
      <c r="B32" s="66"/>
      <c r="R32" s="61">
        <v>-3.12</v>
      </c>
      <c r="S32" s="61">
        <f t="shared" si="0"/>
        <v>82.96</v>
      </c>
      <c r="T32" s="63" t="str">
        <f t="shared" si="1"/>
        <v>82.96</v>
      </c>
      <c r="U32" s="62">
        <f t="shared" si="2"/>
        <v>0</v>
      </c>
      <c r="V32" s="62">
        <f t="shared" si="3"/>
        <v>1.4716748789230672E-3</v>
      </c>
    </row>
    <row r="33" spans="1:22" x14ac:dyDescent="0.25">
      <c r="A33" s="67" t="s">
        <v>191</v>
      </c>
      <c r="B33" s="66"/>
      <c r="R33" s="61">
        <v>-3.11</v>
      </c>
      <c r="S33" s="61">
        <f t="shared" si="0"/>
        <v>82.98</v>
      </c>
      <c r="T33" s="63" t="str">
        <f t="shared" si="1"/>
        <v>82.98</v>
      </c>
      <c r="U33" s="62">
        <f t="shared" si="2"/>
        <v>0</v>
      </c>
      <c r="V33" s="62">
        <f t="shared" si="3"/>
        <v>1.5182390228171867E-3</v>
      </c>
    </row>
    <row r="34" spans="1:22" ht="13.8" thickBot="1" x14ac:dyDescent="0.3">
      <c r="A34" s="67" t="s">
        <v>190</v>
      </c>
      <c r="B34" s="66"/>
      <c r="R34" s="61">
        <v>-3.1</v>
      </c>
      <c r="S34" s="61">
        <f t="shared" si="0"/>
        <v>83</v>
      </c>
      <c r="T34" s="63" t="str">
        <f t="shared" si="1"/>
        <v>83</v>
      </c>
      <c r="U34" s="62">
        <f t="shared" si="2"/>
        <v>0</v>
      </c>
      <c r="V34" s="62">
        <f t="shared" si="3"/>
        <v>1.5661198475055234E-3</v>
      </c>
    </row>
    <row r="35" spans="1:22" ht="13.8" thickBot="1" x14ac:dyDescent="0.3">
      <c r="A35" s="67" t="s">
        <v>189</v>
      </c>
      <c r="B35" s="66"/>
      <c r="G35" s="70"/>
      <c r="H35" s="69" t="s">
        <v>188</v>
      </c>
      <c r="I35" s="68"/>
      <c r="R35" s="61">
        <v>-3.09</v>
      </c>
      <c r="S35" s="61">
        <f t="shared" si="0"/>
        <v>83.02</v>
      </c>
      <c r="T35" s="63" t="str">
        <f t="shared" si="1"/>
        <v>83.02</v>
      </c>
      <c r="U35" s="62">
        <f t="shared" si="2"/>
        <v>0</v>
      </c>
      <c r="V35" s="62">
        <f t="shared" si="3"/>
        <v>1.6153491505741715E-3</v>
      </c>
    </row>
    <row r="36" spans="1:22" x14ac:dyDescent="0.25">
      <c r="A36" s="67" t="s">
        <v>187</v>
      </c>
      <c r="B36" s="66"/>
      <c r="R36" s="61">
        <v>-3.08</v>
      </c>
      <c r="S36" s="61">
        <f t="shared" si="0"/>
        <v>83.04</v>
      </c>
      <c r="T36" s="63" t="str">
        <f t="shared" si="1"/>
        <v>83.04</v>
      </c>
      <c r="U36" s="62">
        <f t="shared" si="2"/>
        <v>0</v>
      </c>
      <c r="V36" s="62">
        <f t="shared" si="3"/>
        <v>1.6659593198917024E-3</v>
      </c>
    </row>
    <row r="37" spans="1:22" x14ac:dyDescent="0.25">
      <c r="A37" s="67" t="s">
        <v>186</v>
      </c>
      <c r="B37" s="66"/>
      <c r="R37" s="61">
        <v>-3.07</v>
      </c>
      <c r="S37" s="61">
        <f t="shared" si="0"/>
        <v>83.06</v>
      </c>
      <c r="T37" s="63" t="str">
        <f t="shared" si="1"/>
        <v>83.06</v>
      </c>
      <c r="U37" s="62">
        <f t="shared" si="2"/>
        <v>0</v>
      </c>
      <c r="V37" s="62">
        <f t="shared" si="3"/>
        <v>1.7179833390067367E-3</v>
      </c>
    </row>
    <row r="38" spans="1:22" x14ac:dyDescent="0.25">
      <c r="A38" s="67" t="s">
        <v>185</v>
      </c>
      <c r="B38" s="66"/>
      <c r="R38" s="61">
        <v>-3.06</v>
      </c>
      <c r="S38" s="61">
        <f t="shared" si="0"/>
        <v>83.08</v>
      </c>
      <c r="T38" s="63" t="str">
        <f t="shared" si="1"/>
        <v>83.08</v>
      </c>
      <c r="U38" s="62">
        <f t="shared" si="2"/>
        <v>0</v>
      </c>
      <c r="V38" s="62">
        <f t="shared" si="3"/>
        <v>1.7714547924124037E-3</v>
      </c>
    </row>
    <row r="39" spans="1:22" x14ac:dyDescent="0.25">
      <c r="A39" s="67" t="s">
        <v>184</v>
      </c>
      <c r="B39" s="66"/>
      <c r="R39" s="61">
        <v>-3.05</v>
      </c>
      <c r="S39" s="61">
        <f t="shared" si="0"/>
        <v>83.1</v>
      </c>
      <c r="T39" s="63" t="str">
        <f t="shared" si="1"/>
        <v>83.1</v>
      </c>
      <c r="U39" s="62">
        <f t="shared" si="2"/>
        <v>0</v>
      </c>
      <c r="V39" s="62">
        <f t="shared" si="3"/>
        <v>1.826407870670365E-3</v>
      </c>
    </row>
    <row r="40" spans="1:22" x14ac:dyDescent="0.25">
      <c r="A40" s="67" t="s">
        <v>183</v>
      </c>
      <c r="B40" s="66"/>
      <c r="R40" s="61">
        <v>-3.04</v>
      </c>
      <c r="S40" s="61">
        <f t="shared" si="0"/>
        <v>83.13</v>
      </c>
      <c r="T40" s="63" t="str">
        <f t="shared" si="1"/>
        <v>83.13</v>
      </c>
      <c r="U40" s="62">
        <f t="shared" si="2"/>
        <v>0</v>
      </c>
      <c r="V40" s="62">
        <f t="shared" si="3"/>
        <v>1.8828773753868473E-3</v>
      </c>
    </row>
    <row r="41" spans="1:22" x14ac:dyDescent="0.25">
      <c r="A41" s="67" t="s">
        <v>182</v>
      </c>
      <c r="B41" s="66"/>
      <c r="R41" s="61">
        <v>-3.03</v>
      </c>
      <c r="S41" s="61">
        <f t="shared" si="0"/>
        <v>83.15</v>
      </c>
      <c r="T41" s="63" t="str">
        <f t="shared" si="1"/>
        <v>83.15</v>
      </c>
      <c r="U41" s="62">
        <f t="shared" si="2"/>
        <v>0</v>
      </c>
      <c r="V41" s="62">
        <f t="shared" si="3"/>
        <v>1.9408987240331084E-3</v>
      </c>
    </row>
    <row r="42" spans="1:22" x14ac:dyDescent="0.25">
      <c r="A42" s="67" t="s">
        <v>181</v>
      </c>
      <c r="B42" s="66"/>
      <c r="R42" s="61">
        <v>-3.02</v>
      </c>
      <c r="S42" s="61">
        <f t="shared" si="0"/>
        <v>83.17</v>
      </c>
      <c r="T42" s="63" t="str">
        <f t="shared" si="1"/>
        <v>83.17</v>
      </c>
      <c r="U42" s="62">
        <f t="shared" si="2"/>
        <v>0</v>
      </c>
      <c r="V42" s="62">
        <f t="shared" si="3"/>
        <v>2.0005079546024981E-3</v>
      </c>
    </row>
    <row r="43" spans="1:22" x14ac:dyDescent="0.25">
      <c r="A43" s="67" t="s">
        <v>180</v>
      </c>
      <c r="B43" s="66"/>
      <c r="R43" s="61">
        <v>-3.01</v>
      </c>
      <c r="S43" s="61">
        <f t="shared" si="0"/>
        <v>83.19</v>
      </c>
      <c r="T43" s="63" t="str">
        <f t="shared" si="1"/>
        <v>83.19</v>
      </c>
      <c r="U43" s="62">
        <f t="shared" si="2"/>
        <v>0</v>
      </c>
      <c r="V43" s="62">
        <f t="shared" si="3"/>
        <v>2.0617417300963013E-3</v>
      </c>
    </row>
    <row r="44" spans="1:22" x14ac:dyDescent="0.25">
      <c r="A44" s="67" t="s">
        <v>179</v>
      </c>
      <c r="B44" s="66"/>
      <c r="R44" s="61">
        <v>-3</v>
      </c>
      <c r="S44" s="61">
        <f t="shared" si="0"/>
        <v>83.21</v>
      </c>
      <c r="T44" s="63" t="str">
        <f t="shared" si="1"/>
        <v>83.21</v>
      </c>
      <c r="U44" s="62">
        <f t="shared" si="2"/>
        <v>0</v>
      </c>
      <c r="V44" s="62">
        <f t="shared" si="3"/>
        <v>2.1246373428302893E-3</v>
      </c>
    </row>
    <row r="45" spans="1:22" x14ac:dyDescent="0.25">
      <c r="A45" s="67" t="s">
        <v>178</v>
      </c>
      <c r="B45" s="66"/>
      <c r="R45" s="61">
        <v>-2.99</v>
      </c>
      <c r="S45" s="61">
        <f t="shared" si="0"/>
        <v>83.23</v>
      </c>
      <c r="T45" s="63" t="str">
        <f t="shared" si="1"/>
        <v>83.23</v>
      </c>
      <c r="U45" s="62">
        <f t="shared" si="2"/>
        <v>0</v>
      </c>
      <c r="V45" s="62">
        <f t="shared" si="3"/>
        <v>2.1892327185539088E-3</v>
      </c>
    </row>
    <row r="46" spans="1:22" x14ac:dyDescent="0.25">
      <c r="A46" s="67" t="s">
        <v>177</v>
      </c>
      <c r="B46" s="66"/>
      <c r="R46" s="61">
        <v>-2.98</v>
      </c>
      <c r="S46" s="61">
        <f t="shared" si="0"/>
        <v>83.25</v>
      </c>
      <c r="T46" s="63" t="str">
        <f t="shared" si="1"/>
        <v>83.25</v>
      </c>
      <c r="U46" s="62">
        <f t="shared" si="2"/>
        <v>0</v>
      </c>
      <c r="V46" s="62">
        <f t="shared" si="3"/>
        <v>2.2555664203738131E-3</v>
      </c>
    </row>
    <row r="47" spans="1:22" x14ac:dyDescent="0.25">
      <c r="A47" s="67" t="s">
        <v>176</v>
      </c>
      <c r="B47" s="66"/>
      <c r="R47" s="61">
        <v>-2.97</v>
      </c>
      <c r="S47" s="61">
        <f t="shared" si="0"/>
        <v>83.27</v>
      </c>
      <c r="T47" s="63" t="str">
        <f t="shared" si="1"/>
        <v>83.27</v>
      </c>
      <c r="U47" s="62">
        <f t="shared" si="2"/>
        <v>0</v>
      </c>
      <c r="V47" s="62">
        <f t="shared" si="3"/>
        <v>2.323677652473401E-3</v>
      </c>
    </row>
    <row r="48" spans="1:22" x14ac:dyDescent="0.25">
      <c r="A48" s="67" t="s">
        <v>175</v>
      </c>
      <c r="B48" s="66"/>
      <c r="R48" s="61">
        <v>-2.96</v>
      </c>
      <c r="S48" s="61">
        <f t="shared" si="0"/>
        <v>83.29</v>
      </c>
      <c r="T48" s="63" t="str">
        <f t="shared" si="1"/>
        <v>83.29</v>
      </c>
      <c r="U48" s="62">
        <f t="shared" si="2"/>
        <v>0</v>
      </c>
      <c r="V48" s="62">
        <f t="shared" si="3"/>
        <v>2.393606263619927E-3</v>
      </c>
    </row>
    <row r="49" spans="1:22" x14ac:dyDescent="0.25">
      <c r="A49" s="67" t="s">
        <v>174</v>
      </c>
      <c r="B49" s="66"/>
      <c r="R49" s="61">
        <v>-2.95</v>
      </c>
      <c r="S49" s="61">
        <f t="shared" si="0"/>
        <v>83.31</v>
      </c>
      <c r="T49" s="63" t="str">
        <f t="shared" si="1"/>
        <v>83.31</v>
      </c>
      <c r="U49" s="62">
        <f t="shared" si="2"/>
        <v>0</v>
      </c>
      <c r="V49" s="62">
        <f t="shared" si="3"/>
        <v>2.4653927504505232E-3</v>
      </c>
    </row>
    <row r="50" spans="1:22" x14ac:dyDescent="0.25">
      <c r="A50" s="67" t="s">
        <v>173</v>
      </c>
      <c r="B50" s="66"/>
      <c r="R50" s="61">
        <v>-2.94</v>
      </c>
      <c r="S50" s="61">
        <f t="shared" si="0"/>
        <v>83.33</v>
      </c>
      <c r="T50" s="63" t="str">
        <f t="shared" si="1"/>
        <v>83.33</v>
      </c>
      <c r="U50" s="62">
        <f t="shared" si="2"/>
        <v>0</v>
      </c>
      <c r="V50" s="62">
        <f t="shared" si="3"/>
        <v>2.5390782605285806E-3</v>
      </c>
    </row>
    <row r="51" spans="1:22" x14ac:dyDescent="0.25">
      <c r="A51" s="67" t="s">
        <v>172</v>
      </c>
      <c r="B51" s="66"/>
      <c r="R51" s="61">
        <v>-2.93</v>
      </c>
      <c r="S51" s="61">
        <f t="shared" si="0"/>
        <v>83.35</v>
      </c>
      <c r="T51" s="63" t="str">
        <f t="shared" si="1"/>
        <v>83.35</v>
      </c>
      <c r="U51" s="62">
        <f t="shared" si="2"/>
        <v>0</v>
      </c>
      <c r="V51" s="62">
        <f t="shared" si="3"/>
        <v>2.6147045951615852E-3</v>
      </c>
    </row>
    <row r="52" spans="1:22" x14ac:dyDescent="0.25">
      <c r="A52" s="67" t="s">
        <v>171</v>
      </c>
      <c r="B52" s="66"/>
      <c r="R52" s="61">
        <v>-2.92</v>
      </c>
      <c r="S52" s="61">
        <f t="shared" si="0"/>
        <v>83.38</v>
      </c>
      <c r="T52" s="63" t="str">
        <f t="shared" si="1"/>
        <v>83.38</v>
      </c>
      <c r="U52" s="62">
        <f t="shared" si="2"/>
        <v>0</v>
      </c>
      <c r="V52" s="62">
        <f t="shared" si="3"/>
        <v>2.6923142119716637E-3</v>
      </c>
    </row>
    <row r="53" spans="1:22" x14ac:dyDescent="0.25">
      <c r="A53" s="67" t="s">
        <v>170</v>
      </c>
      <c r="B53" s="66"/>
      <c r="R53" s="61">
        <v>-2.91</v>
      </c>
      <c r="S53" s="61">
        <f t="shared" si="0"/>
        <v>83.4</v>
      </c>
      <c r="T53" s="63" t="str">
        <f t="shared" si="1"/>
        <v>83.4</v>
      </c>
      <c r="U53" s="62">
        <f t="shared" si="2"/>
        <v>0</v>
      </c>
      <c r="V53" s="62">
        <f t="shared" si="3"/>
        <v>2.771950227209758E-3</v>
      </c>
    </row>
    <row r="54" spans="1:22" x14ac:dyDescent="0.25">
      <c r="A54" s="67" t="s">
        <v>169</v>
      </c>
      <c r="B54" s="66"/>
      <c r="R54" s="61">
        <v>-2.9</v>
      </c>
      <c r="S54" s="61">
        <f t="shared" si="0"/>
        <v>83.42</v>
      </c>
      <c r="T54" s="63" t="str">
        <f t="shared" si="1"/>
        <v>83.42</v>
      </c>
      <c r="U54" s="62">
        <f t="shared" si="2"/>
        <v>0</v>
      </c>
      <c r="V54" s="62">
        <f t="shared" si="3"/>
        <v>2.8536564178045331E-3</v>
      </c>
    </row>
    <row r="55" spans="1:22" x14ac:dyDescent="0.25">
      <c r="A55" s="67" t="s">
        <v>168</v>
      </c>
      <c r="B55" s="66"/>
      <c r="R55" s="61">
        <v>-2.89</v>
      </c>
      <c r="S55" s="61">
        <f t="shared" si="0"/>
        <v>83.44</v>
      </c>
      <c r="T55" s="63" t="str">
        <f t="shared" si="1"/>
        <v>83.44</v>
      </c>
      <c r="U55" s="62">
        <f t="shared" si="2"/>
        <v>0</v>
      </c>
      <c r="V55" s="62">
        <f t="shared" si="3"/>
        <v>2.9374772231367213E-3</v>
      </c>
    </row>
    <row r="56" spans="1:22" x14ac:dyDescent="0.25">
      <c r="A56" s="67" t="s">
        <v>167</v>
      </c>
      <c r="B56" s="66"/>
      <c r="R56" s="61">
        <v>-2.88</v>
      </c>
      <c r="S56" s="61">
        <f t="shared" si="0"/>
        <v>83.46</v>
      </c>
      <c r="T56" s="63" t="str">
        <f t="shared" si="1"/>
        <v>83.46</v>
      </c>
      <c r="U56" s="62">
        <f t="shared" si="2"/>
        <v>0</v>
      </c>
      <c r="V56" s="62">
        <f t="shared" si="3"/>
        <v>3.0234577465298733E-3</v>
      </c>
    </row>
    <row r="57" spans="1:22" x14ac:dyDescent="0.25">
      <c r="A57" s="67" t="s">
        <v>166</v>
      </c>
      <c r="B57" s="66"/>
      <c r="R57" s="61">
        <v>-2.87</v>
      </c>
      <c r="S57" s="61">
        <f t="shared" si="0"/>
        <v>83.48</v>
      </c>
      <c r="T57" s="63" t="str">
        <f t="shared" si="1"/>
        <v>83.48</v>
      </c>
      <c r="U57" s="62">
        <f t="shared" si="2"/>
        <v>0</v>
      </c>
      <c r="V57" s="62">
        <f t="shared" si="3"/>
        <v>3.1116437564481241E-3</v>
      </c>
    </row>
    <row r="58" spans="1:22" x14ac:dyDescent="0.25">
      <c r="A58" s="67" t="s">
        <v>165</v>
      </c>
      <c r="B58" s="66"/>
      <c r="R58" s="61">
        <v>-2.86</v>
      </c>
      <c r="S58" s="61">
        <f t="shared" si="0"/>
        <v>83.5</v>
      </c>
      <c r="T58" s="63" t="str">
        <f t="shared" si="1"/>
        <v>83.5</v>
      </c>
      <c r="U58" s="62">
        <f t="shared" si="2"/>
        <v>0</v>
      </c>
      <c r="V58" s="62">
        <f t="shared" si="3"/>
        <v>3.2020816873917107E-3</v>
      </c>
    </row>
    <row r="59" spans="1:22" x14ac:dyDescent="0.25">
      <c r="A59" s="67" t="s">
        <v>164</v>
      </c>
      <c r="B59" s="66"/>
      <c r="R59" s="61">
        <v>-2.85</v>
      </c>
      <c r="S59" s="61">
        <f t="shared" si="0"/>
        <v>83.52</v>
      </c>
      <c r="T59" s="63" t="str">
        <f t="shared" si="1"/>
        <v>83.52</v>
      </c>
      <c r="U59" s="62">
        <f t="shared" si="2"/>
        <v>0</v>
      </c>
      <c r="V59" s="62">
        <f t="shared" si="3"/>
        <v>3.2948186404808022E-3</v>
      </c>
    </row>
    <row r="60" spans="1:22" x14ac:dyDescent="0.25">
      <c r="A60" s="67" t="s">
        <v>163</v>
      </c>
      <c r="B60" s="66"/>
      <c r="R60" s="61">
        <v>-2.84</v>
      </c>
      <c r="S60" s="61">
        <f t="shared" si="0"/>
        <v>83.54</v>
      </c>
      <c r="T60" s="63" t="str">
        <f t="shared" si="1"/>
        <v>83.54</v>
      </c>
      <c r="U60" s="62">
        <f t="shared" si="2"/>
        <v>0</v>
      </c>
      <c r="V60" s="62">
        <f t="shared" si="3"/>
        <v>3.3899023837182601E-3</v>
      </c>
    </row>
    <row r="61" spans="1:22" x14ac:dyDescent="0.25">
      <c r="A61" s="67" t="s">
        <v>162</v>
      </c>
      <c r="B61" s="66"/>
      <c r="R61" s="61">
        <v>-2.83</v>
      </c>
      <c r="S61" s="61">
        <f t="shared" si="0"/>
        <v>83.56</v>
      </c>
      <c r="T61" s="63" t="str">
        <f t="shared" si="1"/>
        <v>83.56</v>
      </c>
      <c r="U61" s="62">
        <f t="shared" si="2"/>
        <v>0</v>
      </c>
      <c r="V61" s="62">
        <f t="shared" si="3"/>
        <v>3.4873813519217425E-3</v>
      </c>
    </row>
    <row r="62" spans="1:22" x14ac:dyDescent="0.25">
      <c r="A62" s="67" t="s">
        <v>161</v>
      </c>
      <c r="B62" s="66"/>
      <c r="R62" s="61">
        <v>-2.82</v>
      </c>
      <c r="S62" s="61">
        <f t="shared" si="0"/>
        <v>83.58</v>
      </c>
      <c r="T62" s="63" t="str">
        <f t="shared" si="1"/>
        <v>83.58</v>
      </c>
      <c r="U62" s="62">
        <f t="shared" si="2"/>
        <v>0</v>
      </c>
      <c r="V62" s="62">
        <f t="shared" si="3"/>
        <v>3.5873046463157274E-3</v>
      </c>
    </row>
    <row r="63" spans="1:22" x14ac:dyDescent="0.25">
      <c r="A63" s="67" t="s">
        <v>160</v>
      </c>
      <c r="B63" s="66"/>
      <c r="R63" s="61">
        <v>-2.81</v>
      </c>
      <c r="S63" s="61">
        <f t="shared" si="0"/>
        <v>83.61</v>
      </c>
      <c r="T63" s="63" t="str">
        <f t="shared" si="1"/>
        <v>83.61</v>
      </c>
      <c r="U63" s="62">
        <f t="shared" si="2"/>
        <v>0</v>
      </c>
      <c r="V63" s="62">
        <f t="shared" si="3"/>
        <v>3.6897220337737862E-3</v>
      </c>
    </row>
    <row r="64" spans="1:22" x14ac:dyDescent="0.25">
      <c r="A64" s="67" t="s">
        <v>159</v>
      </c>
      <c r="B64" s="66"/>
      <c r="R64" s="61">
        <v>-2.8</v>
      </c>
      <c r="S64" s="61">
        <f t="shared" si="0"/>
        <v>83.63</v>
      </c>
      <c r="T64" s="63" t="str">
        <f t="shared" si="1"/>
        <v>83.63</v>
      </c>
      <c r="U64" s="62">
        <f t="shared" si="2"/>
        <v>0</v>
      </c>
      <c r="V64" s="62">
        <f t="shared" si="3"/>
        <v>3.7946839457016178E-3</v>
      </c>
    </row>
    <row r="65" spans="1:22" x14ac:dyDescent="0.25">
      <c r="A65" s="67" t="s">
        <v>158</v>
      </c>
      <c r="B65" s="66"/>
      <c r="R65" s="61">
        <v>-2.79</v>
      </c>
      <c r="S65" s="61">
        <f t="shared" si="0"/>
        <v>83.65</v>
      </c>
      <c r="T65" s="63" t="str">
        <f t="shared" si="1"/>
        <v>83.65</v>
      </c>
      <c r="U65" s="62">
        <f t="shared" si="2"/>
        <v>0</v>
      </c>
      <c r="V65" s="62">
        <f t="shared" si="3"/>
        <v>3.9022414765510953E-3</v>
      </c>
    </row>
    <row r="66" spans="1:22" x14ac:dyDescent="0.25">
      <c r="A66" s="67" t="s">
        <v>157</v>
      </c>
      <c r="B66" s="66"/>
      <c r="R66" s="61">
        <v>-2.78</v>
      </c>
      <c r="S66" s="61">
        <f t="shared" si="0"/>
        <v>83.67</v>
      </c>
      <c r="T66" s="63" t="str">
        <f t="shared" si="1"/>
        <v>83.67</v>
      </c>
      <c r="U66" s="62">
        <f t="shared" si="2"/>
        <v>0</v>
      </c>
      <c r="V66" s="62">
        <f t="shared" si="3"/>
        <v>4.0124463819558665E-3</v>
      </c>
    </row>
    <row r="67" spans="1:22" x14ac:dyDescent="0.25">
      <c r="A67" s="67" t="s">
        <v>156</v>
      </c>
      <c r="B67" s="66"/>
      <c r="R67" s="61">
        <v>-2.77</v>
      </c>
      <c r="S67" s="61">
        <f t="shared" si="0"/>
        <v>83.69</v>
      </c>
      <c r="T67" s="63" t="str">
        <f t="shared" si="1"/>
        <v>83.69</v>
      </c>
      <c r="U67" s="62">
        <f t="shared" si="2"/>
        <v>0</v>
      </c>
      <c r="V67" s="62">
        <f t="shared" si="3"/>
        <v>4.1253510764786864E-3</v>
      </c>
    </row>
    <row r="68" spans="1:22" x14ac:dyDescent="0.25">
      <c r="A68" s="67" t="s">
        <v>155</v>
      </c>
      <c r="B68" s="66"/>
      <c r="R68" s="61">
        <v>-2.76</v>
      </c>
      <c r="S68" s="61">
        <f t="shared" si="0"/>
        <v>83.71</v>
      </c>
      <c r="T68" s="63" t="str">
        <f t="shared" si="1"/>
        <v>83.71</v>
      </c>
      <c r="U68" s="62">
        <f t="shared" si="2"/>
        <v>0</v>
      </c>
      <c r="V68" s="62">
        <f t="shared" si="3"/>
        <v>4.2410086309610422E-3</v>
      </c>
    </row>
    <row r="69" spans="1:22" x14ac:dyDescent="0.25">
      <c r="A69" s="67" t="s">
        <v>154</v>
      </c>
      <c r="B69" s="66"/>
      <c r="R69" s="61">
        <v>-2.75</v>
      </c>
      <c r="S69" s="61">
        <f t="shared" si="0"/>
        <v>83.73</v>
      </c>
      <c r="T69" s="63" t="str">
        <f t="shared" si="1"/>
        <v>83.73</v>
      </c>
      <c r="U69" s="62">
        <f t="shared" si="2"/>
        <v>0</v>
      </c>
      <c r="V69" s="62">
        <f t="shared" si="3"/>
        <v>4.3594727694652542E-3</v>
      </c>
    </row>
    <row r="70" spans="1:22" x14ac:dyDescent="0.25">
      <c r="A70" s="67" t="s">
        <v>153</v>
      </c>
      <c r="B70" s="66"/>
      <c r="R70" s="61">
        <v>-2.74</v>
      </c>
      <c r="S70" s="61">
        <f t="shared" si="0"/>
        <v>83.75</v>
      </c>
      <c r="T70" s="63" t="str">
        <f t="shared" si="1"/>
        <v>83.75</v>
      </c>
      <c r="U70" s="62">
        <f t="shared" si="2"/>
        <v>0</v>
      </c>
      <c r="V70" s="62">
        <f t="shared" si="3"/>
        <v>4.4807978657996506E-3</v>
      </c>
    </row>
    <row r="71" spans="1:22" x14ac:dyDescent="0.25">
      <c r="A71" s="67" t="s">
        <v>152</v>
      </c>
      <c r="B71" s="66"/>
      <c r="R71" s="61">
        <v>-2.73</v>
      </c>
      <c r="S71" s="61">
        <f t="shared" si="0"/>
        <v>83.77</v>
      </c>
      <c r="T71" s="63" t="str">
        <f t="shared" si="1"/>
        <v>83.77</v>
      </c>
      <c r="U71" s="62">
        <f t="shared" si="2"/>
        <v>0</v>
      </c>
      <c r="V71" s="62">
        <f t="shared" si="3"/>
        <v>4.6050389396170574E-3</v>
      </c>
    </row>
    <row r="72" spans="1:22" x14ac:dyDescent="0.25">
      <c r="A72" s="67" t="s">
        <v>151</v>
      </c>
      <c r="B72" s="66"/>
      <c r="R72" s="61">
        <v>-2.72</v>
      </c>
      <c r="S72" s="61">
        <f t="shared" si="0"/>
        <v>83.79</v>
      </c>
      <c r="T72" s="63" t="str">
        <f t="shared" si="1"/>
        <v>83.79</v>
      </c>
      <c r="U72" s="62">
        <f t="shared" si="2"/>
        <v>0</v>
      </c>
      <c r="V72" s="62">
        <f t="shared" si="3"/>
        <v>4.7322516520771594E-3</v>
      </c>
    </row>
    <row r="73" spans="1:22" x14ac:dyDescent="0.25">
      <c r="A73" s="67" t="s">
        <v>150</v>
      </c>
      <c r="B73" s="66"/>
      <c r="R73" s="61">
        <v>-2.71</v>
      </c>
      <c r="S73" s="61">
        <f t="shared" si="0"/>
        <v>83.81</v>
      </c>
      <c r="T73" s="63" t="str">
        <f t="shared" si="1"/>
        <v>83.81</v>
      </c>
      <c r="U73" s="62">
        <f t="shared" si="2"/>
        <v>0</v>
      </c>
      <c r="V73" s="62">
        <f t="shared" si="3"/>
        <v>4.8624923010632632E-3</v>
      </c>
    </row>
    <row r="74" spans="1:22" x14ac:dyDescent="0.25">
      <c r="A74" s="67" t="s">
        <v>149</v>
      </c>
      <c r="B74" s="66"/>
      <c r="R74" s="61">
        <v>-2.7</v>
      </c>
      <c r="S74" s="61">
        <f t="shared" si="0"/>
        <v>83.83</v>
      </c>
      <c r="T74" s="63" t="str">
        <f t="shared" si="1"/>
        <v>83.83</v>
      </c>
      <c r="U74" s="62">
        <f t="shared" si="2"/>
        <v>0</v>
      </c>
      <c r="V74" s="62">
        <f t="shared" si="3"/>
        <v>4.9958178159438755E-3</v>
      </c>
    </row>
    <row r="75" spans="1:22" x14ac:dyDescent="0.25">
      <c r="A75" s="67" t="s">
        <v>148</v>
      </c>
      <c r="B75" s="66"/>
      <c r="R75" s="61">
        <v>-2.69</v>
      </c>
      <c r="S75" s="61">
        <f t="shared" si="0"/>
        <v>83.86</v>
      </c>
      <c r="T75" s="63" t="str">
        <f t="shared" si="1"/>
        <v>83.86</v>
      </c>
      <c r="U75" s="62">
        <f t="shared" si="2"/>
        <v>0</v>
      </c>
      <c r="V75" s="62">
        <f t="shared" si="3"/>
        <v>5.1322857518698991E-3</v>
      </c>
    </row>
    <row r="76" spans="1:22" x14ac:dyDescent="0.25">
      <c r="A76" s="67" t="s">
        <v>147</v>
      </c>
      <c r="B76" s="66"/>
      <c r="R76" s="61">
        <v>-2.68</v>
      </c>
      <c r="S76" s="61">
        <f t="shared" si="0"/>
        <v>83.88</v>
      </c>
      <c r="T76" s="63" t="str">
        <f t="shared" si="1"/>
        <v>83.88</v>
      </c>
      <c r="U76" s="62">
        <f t="shared" si="2"/>
        <v>0</v>
      </c>
      <c r="V76" s="62">
        <f t="shared" si="3"/>
        <v>5.271954283597946E-3</v>
      </c>
    </row>
    <row r="77" spans="1:22" x14ac:dyDescent="0.25">
      <c r="A77" s="67" t="s">
        <v>146</v>
      </c>
      <c r="B77" s="66"/>
      <c r="R77" s="61">
        <v>-2.67</v>
      </c>
      <c r="S77" s="61">
        <f t="shared" si="0"/>
        <v>83.9</v>
      </c>
      <c r="T77" s="63" t="str">
        <f t="shared" si="1"/>
        <v>83.9</v>
      </c>
      <c r="U77" s="62">
        <f t="shared" si="2"/>
        <v>0</v>
      </c>
      <c r="V77" s="62">
        <f t="shared" si="3"/>
        <v>5.4148821988307125E-3</v>
      </c>
    </row>
    <row r="78" spans="1:22" x14ac:dyDescent="0.25">
      <c r="A78" s="67" t="s">
        <v>145</v>
      </c>
      <c r="B78" s="66"/>
      <c r="R78" s="61">
        <v>-2.66</v>
      </c>
      <c r="S78" s="61">
        <f t="shared" si="0"/>
        <v>83.92</v>
      </c>
      <c r="T78" s="63" t="str">
        <f t="shared" si="1"/>
        <v>83.92</v>
      </c>
      <c r="U78" s="62">
        <f t="shared" si="2"/>
        <v>0</v>
      </c>
      <c r="V78" s="62">
        <f t="shared" si="3"/>
        <v>5.5611288910650796E-3</v>
      </c>
    </row>
    <row r="79" spans="1:22" x14ac:dyDescent="0.25">
      <c r="A79" s="67" t="s">
        <v>144</v>
      </c>
      <c r="B79" s="66"/>
      <c r="R79" s="61">
        <v>-2.65</v>
      </c>
      <c r="S79" s="61">
        <f t="shared" si="0"/>
        <v>83.94</v>
      </c>
      <c r="T79" s="63" t="str">
        <f t="shared" si="1"/>
        <v>83.94</v>
      </c>
      <c r="U79" s="62">
        <f t="shared" si="2"/>
        <v>0</v>
      </c>
      <c r="V79" s="62">
        <f t="shared" si="3"/>
        <v>5.7107543519391004E-3</v>
      </c>
    </row>
    <row r="80" spans="1:22" x14ac:dyDescent="0.25">
      <c r="A80" s="67" t="s">
        <v>143</v>
      </c>
      <c r="B80" s="66"/>
      <c r="R80" s="61">
        <v>-2.64</v>
      </c>
      <c r="S80" s="61">
        <f t="shared" si="0"/>
        <v>83.96</v>
      </c>
      <c r="T80" s="63" t="str">
        <f t="shared" si="1"/>
        <v>83.96</v>
      </c>
      <c r="U80" s="62">
        <f t="shared" si="2"/>
        <v>0</v>
      </c>
      <c r="V80" s="62">
        <f t="shared" si="3"/>
        <v>5.8638191630687496E-3</v>
      </c>
    </row>
    <row r="81" spans="1:22" x14ac:dyDescent="0.25">
      <c r="A81" s="67" t="s">
        <v>142</v>
      </c>
      <c r="B81" s="66"/>
      <c r="R81" s="61">
        <v>-2.63</v>
      </c>
      <c r="S81" s="61">
        <f t="shared" si="0"/>
        <v>83.98</v>
      </c>
      <c r="T81" s="63" t="str">
        <f t="shared" si="1"/>
        <v>83.98</v>
      </c>
      <c r="U81" s="62">
        <f t="shared" si="2"/>
        <v>0</v>
      </c>
      <c r="V81" s="62">
        <f t="shared" si="3"/>
        <v>6.0203844873657755E-3</v>
      </c>
    </row>
    <row r="82" spans="1:22" x14ac:dyDescent="0.25">
      <c r="A82" s="67" t="s">
        <v>141</v>
      </c>
      <c r="B82" s="66"/>
      <c r="R82" s="61">
        <v>-2.62</v>
      </c>
      <c r="S82" s="61">
        <f t="shared" si="0"/>
        <v>84</v>
      </c>
      <c r="T82" s="63" t="str">
        <f t="shared" si="1"/>
        <v>84</v>
      </c>
      <c r="U82" s="62">
        <f t="shared" si="2"/>
        <v>0</v>
      </c>
      <c r="V82" s="62">
        <f t="shared" si="3"/>
        <v>6.180512059827831E-3</v>
      </c>
    </row>
    <row r="83" spans="1:22" x14ac:dyDescent="0.25">
      <c r="A83" s="67" t="s">
        <v>140</v>
      </c>
      <c r="B83" s="66"/>
      <c r="R83" s="61">
        <v>-2.61</v>
      </c>
      <c r="S83" s="61">
        <f t="shared" si="0"/>
        <v>84.02</v>
      </c>
      <c r="T83" s="63" t="str">
        <f t="shared" si="1"/>
        <v>84.02</v>
      </c>
      <c r="U83" s="62">
        <f t="shared" si="2"/>
        <v>0</v>
      </c>
      <c r="V83" s="62">
        <f t="shared" si="3"/>
        <v>6.3442641777925147E-3</v>
      </c>
    </row>
    <row r="84" spans="1:22" x14ac:dyDescent="0.25">
      <c r="A84" s="67" t="s">
        <v>139</v>
      </c>
      <c r="B84" s="66"/>
      <c r="R84" s="61">
        <v>-2.6</v>
      </c>
      <c r="S84" s="61">
        <f t="shared" si="0"/>
        <v>84.04</v>
      </c>
      <c r="T84" s="63" t="str">
        <f t="shared" si="1"/>
        <v>84.04</v>
      </c>
      <c r="U84" s="62">
        <f t="shared" si="2"/>
        <v>0</v>
      </c>
      <c r="V84" s="62">
        <f t="shared" si="3"/>
        <v>6.5117036906466854E-3</v>
      </c>
    </row>
    <row r="85" spans="1:22" x14ac:dyDescent="0.25">
      <c r="A85" s="67" t="s">
        <v>138</v>
      </c>
      <c r="B85" s="66"/>
      <c r="R85" s="61">
        <v>-2.59</v>
      </c>
      <c r="S85" s="61">
        <f t="shared" si="0"/>
        <v>84.06</v>
      </c>
      <c r="T85" s="63" t="str">
        <f t="shared" si="1"/>
        <v>84.06</v>
      </c>
      <c r="U85" s="62">
        <f t="shared" si="2"/>
        <v>0</v>
      </c>
      <c r="V85" s="62">
        <f t="shared" si="3"/>
        <v>6.682893988983132E-3</v>
      </c>
    </row>
    <row r="86" spans="1:22" x14ac:dyDescent="0.25">
      <c r="A86" s="67" t="s">
        <v>137</v>
      </c>
      <c r="B86" s="66"/>
      <c r="R86" s="61">
        <v>-2.58</v>
      </c>
      <c r="S86" s="61">
        <f t="shared" si="0"/>
        <v>84.08</v>
      </c>
      <c r="T86" s="63" t="str">
        <f t="shared" si="1"/>
        <v>84.08</v>
      </c>
      <c r="U86" s="62">
        <f t="shared" si="2"/>
        <v>0</v>
      </c>
      <c r="V86" s="62">
        <f t="shared" si="3"/>
        <v>6.857898993196207E-3</v>
      </c>
    </row>
    <row r="87" spans="1:22" x14ac:dyDescent="0.25">
      <c r="A87" s="67" t="s">
        <v>136</v>
      </c>
      <c r="B87" s="66"/>
      <c r="R87" s="61">
        <v>-2.57</v>
      </c>
      <c r="S87" s="61">
        <f t="shared" si="0"/>
        <v>84.11</v>
      </c>
      <c r="T87" s="63" t="str">
        <f t="shared" si="1"/>
        <v>84.11</v>
      </c>
      <c r="U87" s="62">
        <f t="shared" si="2"/>
        <v>0</v>
      </c>
      <c r="V87" s="62">
        <f t="shared" si="3"/>
        <v>7.0367831415088875E-3</v>
      </c>
    </row>
    <row r="88" spans="1:22" x14ac:dyDescent="0.25">
      <c r="A88" s="67" t="s">
        <v>135</v>
      </c>
      <c r="B88" s="66"/>
      <c r="R88" s="61">
        <v>-2.56</v>
      </c>
      <c r="S88" s="61">
        <f t="shared" ref="S88:S151" si="4">ROUND(R88*$E$4/SQRT($E$6)+$E$5,2)</f>
        <v>84.13</v>
      </c>
      <c r="T88" s="63" t="str">
        <f t="shared" ref="T88:T151" si="5">CONCATENATE(S88)</f>
        <v>84.13</v>
      </c>
      <c r="U88" s="62">
        <f t="shared" ref="U88:U151" si="6">IF(OR(S88&lt;$G$7,S88&gt;$I$7),0,(EXP(-0.5*R88^2))/($E$4*(1/SQRT($E$6))*SQRT(2*PI())))</f>
        <v>0</v>
      </c>
      <c r="V88" s="62">
        <f t="shared" ref="V88:V151" si="7">IF(AND(S88&gt;=$G$7,S88&lt;=$I$7),0,(EXP(-0.5*R88^2))/($E$4*(1/SQRT($E$6))*SQRT(2*PI())))</f>
        <v>7.2196113774232644E-3</v>
      </c>
    </row>
    <row r="89" spans="1:22" x14ac:dyDescent="0.25">
      <c r="A89" s="67" t="s">
        <v>134</v>
      </c>
      <c r="B89" s="66"/>
      <c r="R89" s="61">
        <v>-2.5499999999999998</v>
      </c>
      <c r="S89" s="61">
        <f t="shared" si="4"/>
        <v>84.15</v>
      </c>
      <c r="T89" s="63" t="str">
        <f t="shared" si="5"/>
        <v>84.15</v>
      </c>
      <c r="U89" s="62">
        <f t="shared" si="6"/>
        <v>0</v>
      </c>
      <c r="V89" s="62">
        <f t="shared" si="7"/>
        <v>7.4064491365873125E-3</v>
      </c>
    </row>
    <row r="90" spans="1:22" x14ac:dyDescent="0.25">
      <c r="A90" s="67" t="s">
        <v>133</v>
      </c>
      <c r="B90" s="66"/>
      <c r="R90" s="61">
        <v>-2.54</v>
      </c>
      <c r="S90" s="61">
        <f t="shared" si="4"/>
        <v>84.17</v>
      </c>
      <c r="T90" s="63" t="str">
        <f t="shared" si="5"/>
        <v>84.17</v>
      </c>
      <c r="U90" s="62">
        <f t="shared" si="6"/>
        <v>0</v>
      </c>
      <c r="V90" s="62">
        <f t="shared" si="7"/>
        <v>7.5973623330703888E-3</v>
      </c>
    </row>
    <row r="91" spans="1:22" x14ac:dyDescent="0.25">
      <c r="A91" s="67" t="s">
        <v>132</v>
      </c>
      <c r="B91" s="66"/>
      <c r="R91" s="61">
        <v>-2.5299999999999998</v>
      </c>
      <c r="S91" s="61">
        <f t="shared" si="4"/>
        <v>84.19</v>
      </c>
      <c r="T91" s="63" t="str">
        <f t="shared" si="5"/>
        <v>84.19</v>
      </c>
      <c r="U91" s="62">
        <f t="shared" si="6"/>
        <v>0</v>
      </c>
      <c r="V91" s="62">
        <f t="shared" si="7"/>
        <v>7.7924173450407046E-3</v>
      </c>
    </row>
    <row r="92" spans="1:22" x14ac:dyDescent="0.25">
      <c r="A92" s="67" t="s">
        <v>131</v>
      </c>
      <c r="B92" s="66"/>
      <c r="R92" s="61">
        <v>-2.52</v>
      </c>
      <c r="S92" s="61">
        <f t="shared" si="4"/>
        <v>84.21</v>
      </c>
      <c r="T92" s="63" t="str">
        <f t="shared" si="5"/>
        <v>84.21</v>
      </c>
      <c r="U92" s="62">
        <f t="shared" si="6"/>
        <v>0</v>
      </c>
      <c r="V92" s="62">
        <f t="shared" si="7"/>
        <v>7.9916809998377934E-3</v>
      </c>
    </row>
    <row r="93" spans="1:22" x14ac:dyDescent="0.25">
      <c r="A93" s="67" t="s">
        <v>130</v>
      </c>
      <c r="B93" s="66"/>
      <c r="R93" s="61">
        <v>-2.5099999999999998</v>
      </c>
      <c r="S93" s="61">
        <f t="shared" si="4"/>
        <v>84.23</v>
      </c>
      <c r="T93" s="63" t="str">
        <f t="shared" si="5"/>
        <v>84.23</v>
      </c>
      <c r="U93" s="62">
        <f t="shared" si="6"/>
        <v>0</v>
      </c>
      <c r="V93" s="62">
        <f t="shared" si="7"/>
        <v>8.1952205584336253E-3</v>
      </c>
    </row>
    <row r="94" spans="1:22" x14ac:dyDescent="0.25">
      <c r="A94" s="67" t="s">
        <v>129</v>
      </c>
      <c r="B94" s="66"/>
      <c r="R94" s="61">
        <v>-2.5</v>
      </c>
      <c r="S94" s="61">
        <f t="shared" si="4"/>
        <v>84.25</v>
      </c>
      <c r="T94" s="63" t="str">
        <f t="shared" si="5"/>
        <v>84.25</v>
      </c>
      <c r="U94" s="62">
        <f t="shared" si="6"/>
        <v>0</v>
      </c>
      <c r="V94" s="62">
        <f t="shared" si="7"/>
        <v>8.4031036992759049E-3</v>
      </c>
    </row>
    <row r="95" spans="1:22" x14ac:dyDescent="0.25">
      <c r="A95" s="67" t="s">
        <v>128</v>
      </c>
      <c r="B95" s="66"/>
      <c r="R95" s="61">
        <v>-2.4900000000000002</v>
      </c>
      <c r="S95" s="61">
        <f t="shared" si="4"/>
        <v>84.27</v>
      </c>
      <c r="T95" s="63" t="str">
        <f t="shared" si="5"/>
        <v>84.27</v>
      </c>
      <c r="U95" s="62">
        <f t="shared" si="6"/>
        <v>0</v>
      </c>
      <c r="V95" s="62">
        <f t="shared" si="7"/>
        <v>8.6153985015078403E-3</v>
      </c>
    </row>
    <row r="96" spans="1:22" x14ac:dyDescent="0.25">
      <c r="A96" s="67" t="s">
        <v>127</v>
      </c>
      <c r="B96" s="66"/>
      <c r="R96" s="61">
        <v>-2.48</v>
      </c>
      <c r="S96" s="61">
        <f t="shared" si="4"/>
        <v>84.29</v>
      </c>
      <c r="T96" s="63" t="str">
        <f t="shared" si="5"/>
        <v>84.29</v>
      </c>
      <c r="U96" s="62">
        <f t="shared" si="6"/>
        <v>0</v>
      </c>
      <c r="V96" s="62">
        <f t="shared" si="7"/>
        <v>8.832173427558444E-3</v>
      </c>
    </row>
    <row r="97" spans="1:22" x14ac:dyDescent="0.25">
      <c r="A97" s="67" t="s">
        <v>126</v>
      </c>
      <c r="B97" s="66"/>
      <c r="R97" s="61">
        <v>-2.4700000000000002</v>
      </c>
      <c r="S97" s="61">
        <f t="shared" si="4"/>
        <v>84.31</v>
      </c>
      <c r="T97" s="63" t="str">
        <f t="shared" si="5"/>
        <v>84.31</v>
      </c>
      <c r="U97" s="62">
        <f t="shared" si="6"/>
        <v>0</v>
      </c>
      <c r="V97" s="62">
        <f t="shared" si="7"/>
        <v>9.0534973050980967E-3</v>
      </c>
    </row>
    <row r="98" spans="1:22" x14ac:dyDescent="0.25">
      <c r="A98" s="67" t="s">
        <v>125</v>
      </c>
      <c r="B98" s="66"/>
      <c r="R98" s="61">
        <v>-2.46</v>
      </c>
      <c r="S98" s="61">
        <f t="shared" si="4"/>
        <v>84.34</v>
      </c>
      <c r="T98" s="63" t="str">
        <f t="shared" si="5"/>
        <v>84.34</v>
      </c>
      <c r="U98" s="62">
        <f t="shared" si="6"/>
        <v>0</v>
      </c>
      <c r="V98" s="62">
        <f t="shared" si="7"/>
        <v>9.2794393083543564E-3</v>
      </c>
    </row>
    <row r="99" spans="1:22" x14ac:dyDescent="0.25">
      <c r="A99" s="67" t="s">
        <v>124</v>
      </c>
      <c r="B99" s="66"/>
      <c r="R99" s="61">
        <v>-2.4500000000000002</v>
      </c>
      <c r="S99" s="61">
        <f t="shared" si="4"/>
        <v>84.36</v>
      </c>
      <c r="T99" s="63" t="str">
        <f t="shared" si="5"/>
        <v>84.36</v>
      </c>
      <c r="U99" s="62">
        <f t="shared" si="6"/>
        <v>0</v>
      </c>
      <c r="V99" s="62">
        <f t="shared" si="7"/>
        <v>9.510068938783079E-3</v>
      </c>
    </row>
    <row r="100" spans="1:22" x14ac:dyDescent="0.25">
      <c r="A100" s="67" t="s">
        <v>123</v>
      </c>
      <c r="B100" s="66"/>
      <c r="R100" s="61">
        <v>-2.44</v>
      </c>
      <c r="S100" s="61">
        <f t="shared" si="4"/>
        <v>84.38</v>
      </c>
      <c r="T100" s="63" t="str">
        <f t="shared" si="5"/>
        <v>84.38</v>
      </c>
      <c r="U100" s="62">
        <f t="shared" si="6"/>
        <v>0</v>
      </c>
      <c r="V100" s="62">
        <f t="shared" si="7"/>
        <v>9.7454560050907173E-3</v>
      </c>
    </row>
    <row r="101" spans="1:22" x14ac:dyDescent="0.25">
      <c r="A101" s="67" t="s">
        <v>122</v>
      </c>
      <c r="B101" s="66"/>
      <c r="R101" s="61">
        <v>-2.4300000000000002</v>
      </c>
      <c r="S101" s="61">
        <f t="shared" si="4"/>
        <v>84.4</v>
      </c>
      <c r="T101" s="63" t="str">
        <f t="shared" si="5"/>
        <v>84.4</v>
      </c>
      <c r="U101" s="62">
        <f t="shared" si="6"/>
        <v>0</v>
      </c>
      <c r="V101" s="62">
        <f t="shared" si="7"/>
        <v>9.9856706026033686E-3</v>
      </c>
    </row>
    <row r="102" spans="1:22" x14ac:dyDescent="0.25">
      <c r="A102" s="67" t="s">
        <v>121</v>
      </c>
      <c r="B102" s="66"/>
      <c r="R102" s="61">
        <v>-2.42</v>
      </c>
      <c r="S102" s="61">
        <f t="shared" si="4"/>
        <v>84.42</v>
      </c>
      <c r="T102" s="63" t="str">
        <f t="shared" si="5"/>
        <v>84.42</v>
      </c>
      <c r="U102" s="62">
        <f t="shared" si="6"/>
        <v>0</v>
      </c>
      <c r="V102" s="62">
        <f t="shared" si="7"/>
        <v>1.0230783091979306E-2</v>
      </c>
    </row>
    <row r="103" spans="1:22" x14ac:dyDescent="0.25">
      <c r="A103" s="67" t="s">
        <v>120</v>
      </c>
      <c r="B103" s="66"/>
      <c r="R103" s="61">
        <v>-2.41</v>
      </c>
      <c r="S103" s="61">
        <f t="shared" si="4"/>
        <v>84.44</v>
      </c>
      <c r="T103" s="63" t="str">
        <f t="shared" si="5"/>
        <v>84.44</v>
      </c>
      <c r="U103" s="62">
        <f t="shared" si="6"/>
        <v>0</v>
      </c>
      <c r="V103" s="62">
        <f t="shared" si="7"/>
        <v>1.048086407726124E-2</v>
      </c>
    </row>
    <row r="104" spans="1:22" x14ac:dyDescent="0.25">
      <c r="A104" s="67" t="s">
        <v>119</v>
      </c>
      <c r="B104" s="66"/>
      <c r="R104" s="61">
        <v>-2.4</v>
      </c>
      <c r="S104" s="61">
        <f t="shared" si="4"/>
        <v>84.46</v>
      </c>
      <c r="T104" s="63" t="str">
        <f t="shared" si="5"/>
        <v>84.46</v>
      </c>
      <c r="U104" s="62">
        <f t="shared" si="6"/>
        <v>0</v>
      </c>
      <c r="V104" s="62">
        <f t="shared" si="7"/>
        <v>1.0735984383265722E-2</v>
      </c>
    </row>
    <row r="105" spans="1:22" x14ac:dyDescent="0.25">
      <c r="A105" s="67" t="s">
        <v>118</v>
      </c>
      <c r="B105" s="66"/>
      <c r="R105" s="61">
        <v>-2.39</v>
      </c>
      <c r="S105" s="61">
        <f t="shared" si="4"/>
        <v>84.48</v>
      </c>
      <c r="T105" s="63" t="str">
        <f t="shared" si="5"/>
        <v>84.48</v>
      </c>
      <c r="U105" s="62">
        <f t="shared" si="6"/>
        <v>0</v>
      </c>
      <c r="V105" s="62">
        <f t="shared" si="7"/>
        <v>1.0996215032306878E-2</v>
      </c>
    </row>
    <row r="106" spans="1:22" x14ac:dyDescent="0.25">
      <c r="A106" s="67" t="s">
        <v>117</v>
      </c>
      <c r="B106" s="66"/>
      <c r="R106" s="61">
        <v>-2.38</v>
      </c>
      <c r="S106" s="61">
        <f t="shared" si="4"/>
        <v>84.5</v>
      </c>
      <c r="T106" s="63" t="str">
        <f t="shared" si="5"/>
        <v>84.5</v>
      </c>
      <c r="U106" s="62">
        <f t="shared" si="6"/>
        <v>0</v>
      </c>
      <c r="V106" s="62">
        <f t="shared" si="7"/>
        <v>1.1261627220252568E-2</v>
      </c>
    </row>
    <row r="107" spans="1:22" x14ac:dyDescent="0.25">
      <c r="A107" s="67" t="s">
        <v>116</v>
      </c>
      <c r="B107" s="66"/>
      <c r="R107" s="61">
        <v>-2.37</v>
      </c>
      <c r="S107" s="61">
        <f t="shared" si="4"/>
        <v>84.52</v>
      </c>
      <c r="T107" s="63" t="str">
        <f t="shared" si="5"/>
        <v>84.52</v>
      </c>
      <c r="U107" s="62">
        <f t="shared" si="6"/>
        <v>0</v>
      </c>
      <c r="V107" s="62">
        <f t="shared" si="7"/>
        <v>1.153229229191103E-2</v>
      </c>
    </row>
    <row r="108" spans="1:22" x14ac:dyDescent="0.25">
      <c r="A108" s="67" t="s">
        <v>115</v>
      </c>
      <c r="B108" s="66"/>
      <c r="R108" s="61">
        <v>-2.36</v>
      </c>
      <c r="S108" s="61">
        <f t="shared" si="4"/>
        <v>84.54</v>
      </c>
      <c r="T108" s="63" t="str">
        <f t="shared" si="5"/>
        <v>84.54</v>
      </c>
      <c r="U108" s="62">
        <f t="shared" si="6"/>
        <v>0</v>
      </c>
      <c r="V108" s="62">
        <f t="shared" si="7"/>
        <v>1.1808281715746964E-2</v>
      </c>
    </row>
    <row r="109" spans="1:22" x14ac:dyDescent="0.25">
      <c r="A109" s="67" t="s">
        <v>114</v>
      </c>
      <c r="B109" s="66"/>
      <c r="R109" s="61">
        <v>-2.35</v>
      </c>
      <c r="S109" s="61">
        <f t="shared" si="4"/>
        <v>84.56</v>
      </c>
      <c r="T109" s="63" t="str">
        <f t="shared" si="5"/>
        <v>84.56</v>
      </c>
      <c r="U109" s="62">
        <f t="shared" si="6"/>
        <v>0</v>
      </c>
      <c r="V109" s="62">
        <f t="shared" si="7"/>
        <v>1.2089667057925975E-2</v>
      </c>
    </row>
    <row r="110" spans="1:22" x14ac:dyDescent="0.25">
      <c r="A110" s="67" t="s">
        <v>113</v>
      </c>
      <c r="B110" s="66"/>
      <c r="R110" s="61">
        <v>-2.34</v>
      </c>
      <c r="S110" s="61">
        <f t="shared" si="4"/>
        <v>84.59</v>
      </c>
      <c r="T110" s="63" t="str">
        <f t="shared" si="5"/>
        <v>84.59</v>
      </c>
      <c r="U110" s="62">
        <f t="shared" si="6"/>
        <v>0</v>
      </c>
      <c r="V110" s="62">
        <f t="shared" si="7"/>
        <v>1.2376519955687271E-2</v>
      </c>
    </row>
    <row r="111" spans="1:22" x14ac:dyDescent="0.25">
      <c r="A111" s="67" t="s">
        <v>112</v>
      </c>
      <c r="B111" s="66"/>
      <c r="R111" s="61">
        <v>-2.33</v>
      </c>
      <c r="S111" s="61">
        <f t="shared" si="4"/>
        <v>84.61</v>
      </c>
      <c r="T111" s="63" t="str">
        <f t="shared" si="5"/>
        <v>84.61</v>
      </c>
      <c r="U111" s="62">
        <f t="shared" si="6"/>
        <v>0</v>
      </c>
      <c r="V111" s="62">
        <f t="shared" si="7"/>
        <v>1.266891209004436E-2</v>
      </c>
    </row>
    <row r="112" spans="1:22" x14ac:dyDescent="0.25">
      <c r="A112" s="67" t="s">
        <v>111</v>
      </c>
      <c r="B112" s="66"/>
      <c r="R112" s="61">
        <v>-2.3199999999999998</v>
      </c>
      <c r="S112" s="61">
        <f t="shared" si="4"/>
        <v>84.63</v>
      </c>
      <c r="T112" s="63" t="str">
        <f t="shared" si="5"/>
        <v>84.63</v>
      </c>
      <c r="U112" s="62">
        <f t="shared" si="6"/>
        <v>0</v>
      </c>
      <c r="V112" s="62">
        <f t="shared" si="7"/>
        <v>1.2966915157814726E-2</v>
      </c>
    </row>
    <row r="113" spans="1:22" x14ac:dyDescent="0.25">
      <c r="A113" s="67" t="s">
        <v>110</v>
      </c>
      <c r="B113" s="66"/>
      <c r="R113" s="61">
        <v>-2.31</v>
      </c>
      <c r="S113" s="61">
        <f t="shared" si="4"/>
        <v>84.65</v>
      </c>
      <c r="T113" s="63" t="str">
        <f t="shared" si="5"/>
        <v>84.65</v>
      </c>
      <c r="U113" s="62">
        <f t="shared" si="6"/>
        <v>0</v>
      </c>
      <c r="V113" s="62">
        <f t="shared" si="7"/>
        <v>1.3270600842979086E-2</v>
      </c>
    </row>
    <row r="114" spans="1:22" x14ac:dyDescent="0.25">
      <c r="A114" s="67" t="s">
        <v>109</v>
      </c>
      <c r="B114" s="66"/>
      <c r="R114" s="61">
        <v>-2.2999999999999998</v>
      </c>
      <c r="S114" s="61">
        <f t="shared" si="4"/>
        <v>84.67</v>
      </c>
      <c r="T114" s="63" t="str">
        <f t="shared" si="5"/>
        <v>84.67</v>
      </c>
      <c r="U114" s="62">
        <f t="shared" si="6"/>
        <v>0</v>
      </c>
      <c r="V114" s="62">
        <f t="shared" si="7"/>
        <v>1.3580040787372204E-2</v>
      </c>
    </row>
    <row r="115" spans="1:22" x14ac:dyDescent="0.25">
      <c r="A115" s="67" t="s">
        <v>108</v>
      </c>
      <c r="B115" s="66"/>
      <c r="R115" s="61">
        <v>-2.29</v>
      </c>
      <c r="S115" s="61">
        <f t="shared" si="4"/>
        <v>84.69</v>
      </c>
      <c r="T115" s="63" t="str">
        <f t="shared" si="5"/>
        <v>84.69</v>
      </c>
      <c r="U115" s="62">
        <f t="shared" si="6"/>
        <v>0</v>
      </c>
      <c r="V115" s="62">
        <f t="shared" si="7"/>
        <v>1.3895306560706958E-2</v>
      </c>
    </row>
    <row r="116" spans="1:22" x14ac:dyDescent="0.25">
      <c r="A116" s="67" t="s">
        <v>107</v>
      </c>
      <c r="B116" s="66"/>
      <c r="R116" s="61">
        <v>-2.2799999999999998</v>
      </c>
      <c r="S116" s="61">
        <f t="shared" si="4"/>
        <v>84.71</v>
      </c>
      <c r="T116" s="63" t="str">
        <f t="shared" si="5"/>
        <v>84.71</v>
      </c>
      <c r="U116" s="62">
        <f t="shared" si="6"/>
        <v>0</v>
      </c>
      <c r="V116" s="62">
        <f t="shared" si="7"/>
        <v>1.4216469629934591E-2</v>
      </c>
    </row>
    <row r="117" spans="1:22" x14ac:dyDescent="0.25">
      <c r="A117" s="67" t="s">
        <v>106</v>
      </c>
      <c r="B117" s="66"/>
      <c r="R117" s="61">
        <v>-2.27</v>
      </c>
      <c r="S117" s="61">
        <f t="shared" si="4"/>
        <v>84.73</v>
      </c>
      <c r="T117" s="63" t="str">
        <f t="shared" si="5"/>
        <v>84.73</v>
      </c>
      <c r="U117" s="62">
        <f t="shared" si="6"/>
        <v>0</v>
      </c>
      <c r="V117" s="62">
        <f t="shared" si="7"/>
        <v>1.4543601327943875E-2</v>
      </c>
    </row>
    <row r="118" spans="1:22" x14ac:dyDescent="0.25">
      <c r="A118" s="67" t="s">
        <v>105</v>
      </c>
      <c r="B118" s="66"/>
      <c r="R118" s="61">
        <v>-2.2599999999999998</v>
      </c>
      <c r="S118" s="61">
        <f t="shared" si="4"/>
        <v>84.75</v>
      </c>
      <c r="T118" s="63" t="str">
        <f t="shared" si="5"/>
        <v>84.75</v>
      </c>
      <c r="U118" s="62">
        <f t="shared" si="6"/>
        <v>0</v>
      </c>
      <c r="V118" s="62">
        <f t="shared" si="7"/>
        <v>1.487677282160324E-2</v>
      </c>
    </row>
    <row r="119" spans="1:22" x14ac:dyDescent="0.25">
      <c r="A119" s="67" t="s">
        <v>104</v>
      </c>
      <c r="B119" s="66"/>
      <c r="R119" s="61">
        <v>-2.25</v>
      </c>
      <c r="S119" s="61">
        <f t="shared" si="4"/>
        <v>84.77</v>
      </c>
      <c r="T119" s="63" t="str">
        <f t="shared" si="5"/>
        <v>84.77</v>
      </c>
      <c r="U119" s="62">
        <f t="shared" si="6"/>
        <v>0</v>
      </c>
      <c r="V119" s="62">
        <f t="shared" si="7"/>
        <v>1.5216055079149721E-2</v>
      </c>
    </row>
    <row r="120" spans="1:22" x14ac:dyDescent="0.25">
      <c r="A120" s="67" t="s">
        <v>103</v>
      </c>
      <c r="B120" s="66"/>
      <c r="R120" s="61">
        <v>-2.2400000000000002</v>
      </c>
      <c r="S120" s="61">
        <f t="shared" si="4"/>
        <v>84.79</v>
      </c>
      <c r="T120" s="63" t="str">
        <f t="shared" si="5"/>
        <v>84.79</v>
      </c>
      <c r="U120" s="62">
        <f t="shared" si="6"/>
        <v>0</v>
      </c>
      <c r="V120" s="62">
        <f t="shared" si="7"/>
        <v>1.5561518836929788E-2</v>
      </c>
    </row>
    <row r="121" spans="1:22" x14ac:dyDescent="0.25">
      <c r="A121" s="67" t="s">
        <v>102</v>
      </c>
      <c r="B121" s="66"/>
      <c r="R121" s="61">
        <v>-2.23</v>
      </c>
      <c r="S121" s="61">
        <f t="shared" si="4"/>
        <v>84.82</v>
      </c>
      <c r="T121" s="63" t="str">
        <f t="shared" si="5"/>
        <v>84.82</v>
      </c>
      <c r="U121" s="62">
        <f t="shared" si="6"/>
        <v>0</v>
      </c>
      <c r="V121" s="62">
        <f t="shared" si="7"/>
        <v>1.5913234565497134E-2</v>
      </c>
    </row>
    <row r="122" spans="1:22" x14ac:dyDescent="0.25">
      <c r="A122" s="67" t="s">
        <v>101</v>
      </c>
      <c r="B122" s="66"/>
      <c r="R122" s="61">
        <v>-2.2200000000000002</v>
      </c>
      <c r="S122" s="61">
        <f t="shared" si="4"/>
        <v>84.84</v>
      </c>
      <c r="T122" s="63" t="str">
        <f t="shared" si="5"/>
        <v>84.84</v>
      </c>
      <c r="U122" s="62">
        <f t="shared" si="6"/>
        <v>0</v>
      </c>
      <c r="V122" s="62">
        <f t="shared" si="7"/>
        <v>1.6271272435073449E-2</v>
      </c>
    </row>
    <row r="123" spans="1:22" x14ac:dyDescent="0.25">
      <c r="A123" s="67" t="s">
        <v>100</v>
      </c>
      <c r="B123" s="66"/>
      <c r="R123" s="61">
        <v>-2.21</v>
      </c>
      <c r="S123" s="61">
        <f t="shared" si="4"/>
        <v>84.86</v>
      </c>
      <c r="T123" s="63" t="str">
        <f t="shared" si="5"/>
        <v>84.86</v>
      </c>
      <c r="U123" s="62">
        <f t="shared" si="6"/>
        <v>0</v>
      </c>
      <c r="V123" s="62">
        <f t="shared" si="7"/>
        <v>1.6635702280378774E-2</v>
      </c>
    </row>
    <row r="124" spans="1:22" x14ac:dyDescent="0.25">
      <c r="A124" s="67" t="s">
        <v>99</v>
      </c>
      <c r="B124" s="66"/>
      <c r="R124" s="61">
        <v>-2.2000000000000002</v>
      </c>
      <c r="S124" s="61">
        <f t="shared" si="4"/>
        <v>84.88</v>
      </c>
      <c r="T124" s="63" t="str">
        <f t="shared" si="5"/>
        <v>84.88</v>
      </c>
      <c r="U124" s="62">
        <f t="shared" si="6"/>
        <v>0</v>
      </c>
      <c r="V124" s="62">
        <f t="shared" si="7"/>
        <v>1.7006593564838246E-2</v>
      </c>
    </row>
    <row r="125" spans="1:22" x14ac:dyDescent="0.25">
      <c r="A125" s="67" t="s">
        <v>98</v>
      </c>
      <c r="B125" s="66"/>
      <c r="R125" s="61">
        <v>-2.19</v>
      </c>
      <c r="S125" s="61">
        <f t="shared" si="4"/>
        <v>84.9</v>
      </c>
      <c r="T125" s="63" t="str">
        <f t="shared" si="5"/>
        <v>84.9</v>
      </c>
      <c r="U125" s="62">
        <f t="shared" si="6"/>
        <v>0</v>
      </c>
      <c r="V125" s="62">
        <f t="shared" si="7"/>
        <v>1.7384015344173269E-2</v>
      </c>
    </row>
    <row r="126" spans="1:22" x14ac:dyDescent="0.25">
      <c r="A126" s="67" t="s">
        <v>97</v>
      </c>
      <c r="B126" s="66"/>
      <c r="R126" s="61">
        <v>-2.1800000000000002</v>
      </c>
      <c r="S126" s="61">
        <f t="shared" si="4"/>
        <v>84.92</v>
      </c>
      <c r="T126" s="63" t="str">
        <f t="shared" si="5"/>
        <v>84.92</v>
      </c>
      <c r="U126" s="62">
        <f t="shared" si="6"/>
        <v>0</v>
      </c>
      <c r="V126" s="62">
        <f t="shared" si="7"/>
        <v>1.7768036229385033E-2</v>
      </c>
    </row>
    <row r="127" spans="1:22" x14ac:dyDescent="0.25">
      <c r="A127" s="67" t="s">
        <v>96</v>
      </c>
      <c r="B127" s="66"/>
      <c r="R127" s="61">
        <v>-2.17</v>
      </c>
      <c r="S127" s="61">
        <f t="shared" si="4"/>
        <v>84.94</v>
      </c>
      <c r="T127" s="63" t="str">
        <f t="shared" si="5"/>
        <v>84.94</v>
      </c>
      <c r="U127" s="62">
        <f t="shared" si="6"/>
        <v>0</v>
      </c>
      <c r="V127" s="62">
        <f t="shared" si="7"/>
        <v>1.8158724349139708E-2</v>
      </c>
    </row>
    <row r="128" spans="1:22" x14ac:dyDescent="0.25">
      <c r="A128" s="67" t="s">
        <v>95</v>
      </c>
      <c r="B128" s="66"/>
      <c r="R128" s="61">
        <v>-2.16</v>
      </c>
      <c r="S128" s="61">
        <f t="shared" si="4"/>
        <v>84.96</v>
      </c>
      <c r="T128" s="63" t="str">
        <f t="shared" si="5"/>
        <v>84.96</v>
      </c>
      <c r="U128" s="62">
        <f t="shared" si="6"/>
        <v>0</v>
      </c>
      <c r="V128" s="62">
        <f t="shared" si="7"/>
        <v>1.855614731156438E-2</v>
      </c>
    </row>
    <row r="129" spans="1:22" x14ac:dyDescent="0.25">
      <c r="A129" s="67" t="s">
        <v>94</v>
      </c>
      <c r="B129" s="66"/>
      <c r="R129" s="61">
        <v>-2.15</v>
      </c>
      <c r="S129" s="61">
        <f t="shared" si="4"/>
        <v>84.98</v>
      </c>
      <c r="T129" s="63" t="str">
        <f t="shared" si="5"/>
        <v>84.98</v>
      </c>
      <c r="U129" s="62">
        <f t="shared" si="6"/>
        <v>0</v>
      </c>
      <c r="V129" s="62">
        <f t="shared" si="7"/>
        <v>1.8960372165464395E-2</v>
      </c>
    </row>
    <row r="130" spans="1:22" x14ac:dyDescent="0.25">
      <c r="A130" s="67" t="s">
        <v>93</v>
      </c>
      <c r="B130" s="66"/>
      <c r="R130" s="61">
        <v>-2.14</v>
      </c>
      <c r="S130" s="61">
        <f t="shared" si="4"/>
        <v>85</v>
      </c>
      <c r="T130" s="63" t="str">
        <f t="shared" si="5"/>
        <v>85</v>
      </c>
      <c r="U130" s="62">
        <f t="shared" si="6"/>
        <v>1.9371465360972378E-2</v>
      </c>
      <c r="V130" s="62">
        <f t="shared" si="7"/>
        <v>0</v>
      </c>
    </row>
    <row r="131" spans="1:22" x14ac:dyDescent="0.25">
      <c r="A131" s="67" t="s">
        <v>92</v>
      </c>
      <c r="B131" s="66"/>
      <c r="R131" s="61">
        <v>-2.13</v>
      </c>
      <c r="S131" s="61">
        <f t="shared" si="4"/>
        <v>85.02</v>
      </c>
      <c r="T131" s="63" t="str">
        <f t="shared" si="5"/>
        <v>85.02</v>
      </c>
      <c r="U131" s="62">
        <f t="shared" si="6"/>
        <v>1.9789492709640887E-2</v>
      </c>
      <c r="V131" s="62">
        <f t="shared" si="7"/>
        <v>0</v>
      </c>
    </row>
    <row r="132" spans="1:22" x14ac:dyDescent="0.25">
      <c r="A132" s="67" t="s">
        <v>91</v>
      </c>
      <c r="B132" s="66"/>
      <c r="R132" s="61">
        <v>-2.12</v>
      </c>
      <c r="S132" s="61">
        <f t="shared" si="4"/>
        <v>85.04</v>
      </c>
      <c r="T132" s="63" t="str">
        <f t="shared" si="5"/>
        <v>85.04</v>
      </c>
      <c r="U132" s="62">
        <f t="shared" si="6"/>
        <v>2.0214519343990277E-2</v>
      </c>
      <c r="V132" s="62">
        <f t="shared" si="7"/>
        <v>0</v>
      </c>
    </row>
    <row r="133" spans="1:22" x14ac:dyDescent="0.25">
      <c r="A133" s="67" t="s">
        <v>90</v>
      </c>
      <c r="B133" s="66"/>
      <c r="R133" s="61">
        <v>-2.11</v>
      </c>
      <c r="S133" s="61">
        <f t="shared" si="4"/>
        <v>85.07</v>
      </c>
      <c r="T133" s="63" t="str">
        <f t="shared" si="5"/>
        <v>85.07</v>
      </c>
      <c r="U133" s="62">
        <f t="shared" si="6"/>
        <v>2.0646609676525002E-2</v>
      </c>
      <c r="V133" s="62">
        <f t="shared" si="7"/>
        <v>0</v>
      </c>
    </row>
    <row r="134" spans="1:22" x14ac:dyDescent="0.25">
      <c r="A134" s="67" t="s">
        <v>89</v>
      </c>
      <c r="B134" s="66"/>
      <c r="R134" s="61">
        <v>-2.1</v>
      </c>
      <c r="S134" s="61">
        <f t="shared" si="4"/>
        <v>85.09</v>
      </c>
      <c r="T134" s="63" t="str">
        <f t="shared" si="5"/>
        <v>85.09</v>
      </c>
      <c r="U134" s="62">
        <f t="shared" si="6"/>
        <v>2.1085827358231175E-2</v>
      </c>
      <c r="V134" s="62">
        <f t="shared" si="7"/>
        <v>0</v>
      </c>
    </row>
    <row r="135" spans="1:22" x14ac:dyDescent="0.25">
      <c r="A135" s="67" t="s">
        <v>88</v>
      </c>
      <c r="B135" s="66"/>
      <c r="R135" s="61">
        <v>-2.09</v>
      </c>
      <c r="S135" s="61">
        <f t="shared" si="4"/>
        <v>85.11</v>
      </c>
      <c r="T135" s="63" t="str">
        <f t="shared" si="5"/>
        <v>85.11</v>
      </c>
      <c r="U135" s="62">
        <f t="shared" si="6"/>
        <v>2.153223523657001E-2</v>
      </c>
      <c r="V135" s="62">
        <f t="shared" si="7"/>
        <v>0</v>
      </c>
    </row>
    <row r="136" spans="1:22" x14ac:dyDescent="0.25">
      <c r="A136" s="67" t="s">
        <v>87</v>
      </c>
      <c r="B136" s="66"/>
      <c r="R136" s="61">
        <v>-2.08</v>
      </c>
      <c r="S136" s="61">
        <f t="shared" si="4"/>
        <v>85.13</v>
      </c>
      <c r="T136" s="63" t="str">
        <f t="shared" si="5"/>
        <v>85.13</v>
      </c>
      <c r="U136" s="62">
        <f t="shared" si="6"/>
        <v>2.1985895312981264E-2</v>
      </c>
      <c r="V136" s="62">
        <f t="shared" si="7"/>
        <v>0</v>
      </c>
    </row>
    <row r="137" spans="1:22" x14ac:dyDescent="0.25">
      <c r="A137" s="67" t="s">
        <v>86</v>
      </c>
      <c r="B137" s="66"/>
      <c r="R137" s="61">
        <v>-2.0699999999999998</v>
      </c>
      <c r="S137" s="61">
        <f t="shared" si="4"/>
        <v>85.15</v>
      </c>
      <c r="T137" s="63" t="str">
        <f t="shared" si="5"/>
        <v>85.15</v>
      </c>
      <c r="U137" s="62">
        <f t="shared" si="6"/>
        <v>2.2446868699912578E-2</v>
      </c>
      <c r="V137" s="62">
        <f t="shared" si="7"/>
        <v>0</v>
      </c>
    </row>
    <row r="138" spans="1:22" x14ac:dyDescent="0.25">
      <c r="A138" s="67" t="s">
        <v>85</v>
      </c>
      <c r="B138" s="66"/>
      <c r="R138" s="61">
        <v>-2.06</v>
      </c>
      <c r="S138" s="61">
        <f t="shared" si="4"/>
        <v>85.17</v>
      </c>
      <c r="T138" s="63" t="str">
        <f t="shared" si="5"/>
        <v>85.17</v>
      </c>
      <c r="U138" s="62">
        <f t="shared" si="6"/>
        <v>2.2915215577390142E-2</v>
      </c>
      <c r="V138" s="62">
        <f t="shared" si="7"/>
        <v>0</v>
      </c>
    </row>
    <row r="139" spans="1:22" x14ac:dyDescent="0.25">
      <c r="A139" s="67" t="s">
        <v>84</v>
      </c>
      <c r="B139" s="66"/>
      <c r="R139" s="61">
        <v>-2.0499999999999998</v>
      </c>
      <c r="S139" s="61">
        <f t="shared" si="4"/>
        <v>85.19</v>
      </c>
      <c r="T139" s="63" t="str">
        <f t="shared" si="5"/>
        <v>85.19</v>
      </c>
      <c r="U139" s="62">
        <f t="shared" si="6"/>
        <v>2.3390995149147952E-2</v>
      </c>
      <c r="V139" s="62">
        <f t="shared" si="7"/>
        <v>0</v>
      </c>
    </row>
    <row r="140" spans="1:22" x14ac:dyDescent="0.25">
      <c r="A140" s="67" t="s">
        <v>83</v>
      </c>
      <c r="B140" s="66"/>
      <c r="R140" s="61">
        <v>-2.04</v>
      </c>
      <c r="S140" s="61">
        <f t="shared" si="4"/>
        <v>85.21</v>
      </c>
      <c r="T140" s="63" t="str">
        <f t="shared" si="5"/>
        <v>85.21</v>
      </c>
      <c r="U140" s="62">
        <f t="shared" si="6"/>
        <v>2.387426559833249E-2</v>
      </c>
      <c r="V140" s="62">
        <f t="shared" si="7"/>
        <v>0</v>
      </c>
    </row>
    <row r="141" spans="1:22" x14ac:dyDescent="0.25">
      <c r="A141" s="67" t="s">
        <v>82</v>
      </c>
      <c r="B141" s="66"/>
      <c r="R141" s="61">
        <v>-2.0299999999999998</v>
      </c>
      <c r="S141" s="61">
        <f t="shared" si="4"/>
        <v>85.23</v>
      </c>
      <c r="T141" s="63" t="str">
        <f t="shared" si="5"/>
        <v>85.23</v>
      </c>
      <c r="U141" s="62">
        <f t="shared" si="6"/>
        <v>2.4365084042801171E-2</v>
      </c>
      <c r="V141" s="62">
        <f t="shared" si="7"/>
        <v>0</v>
      </c>
    </row>
    <row r="142" spans="1:22" x14ac:dyDescent="0.25">
      <c r="A142" s="67" t="s">
        <v>81</v>
      </c>
      <c r="B142" s="66"/>
      <c r="R142" s="61">
        <v>-2.02</v>
      </c>
      <c r="S142" s="61">
        <f t="shared" si="4"/>
        <v>85.25</v>
      </c>
      <c r="T142" s="63" t="str">
        <f t="shared" si="5"/>
        <v>85.25</v>
      </c>
      <c r="U142" s="62">
        <f t="shared" si="6"/>
        <v>2.4863506490032942E-2</v>
      </c>
      <c r="V142" s="62">
        <f t="shared" si="7"/>
        <v>0</v>
      </c>
    </row>
    <row r="143" spans="1:22" x14ac:dyDescent="0.25">
      <c r="A143" s="67" t="s">
        <v>80</v>
      </c>
      <c r="B143" s="66"/>
      <c r="R143" s="61">
        <v>-2.0099999999999998</v>
      </c>
      <c r="S143" s="61">
        <f t="shared" si="4"/>
        <v>85.27</v>
      </c>
      <c r="T143" s="63" t="str">
        <f t="shared" si="5"/>
        <v>85.27</v>
      </c>
      <c r="U143" s="62">
        <f t="shared" si="6"/>
        <v>2.5369587791670718E-2</v>
      </c>
      <c r="V143" s="62">
        <f t="shared" si="7"/>
        <v>0</v>
      </c>
    </row>
    <row r="144" spans="1:22" x14ac:dyDescent="0.25">
      <c r="A144" s="67" t="s">
        <v>79</v>
      </c>
      <c r="B144" s="66"/>
      <c r="R144" s="61">
        <v>-2</v>
      </c>
      <c r="S144" s="61">
        <f t="shared" si="4"/>
        <v>85.29</v>
      </c>
      <c r="T144" s="63" t="str">
        <f t="shared" si="5"/>
        <v>85.29</v>
      </c>
      <c r="U144" s="62">
        <f t="shared" si="6"/>
        <v>2.5883381597715076E-2</v>
      </c>
      <c r="V144" s="62">
        <f t="shared" si="7"/>
        <v>0</v>
      </c>
    </row>
    <row r="145" spans="1:22" x14ac:dyDescent="0.25">
      <c r="A145" s="67" t="s">
        <v>78</v>
      </c>
      <c r="B145" s="66"/>
      <c r="R145" s="61">
        <v>-1.99</v>
      </c>
      <c r="S145" s="61">
        <f t="shared" si="4"/>
        <v>85.32</v>
      </c>
      <c r="T145" s="63" t="str">
        <f t="shared" si="5"/>
        <v>85.32</v>
      </c>
      <c r="U145" s="62">
        <f t="shared" si="6"/>
        <v>2.6404940310390541E-2</v>
      </c>
      <c r="V145" s="62">
        <f t="shared" si="7"/>
        <v>0</v>
      </c>
    </row>
    <row r="146" spans="1:22" x14ac:dyDescent="0.25">
      <c r="A146" s="67" t="s">
        <v>77</v>
      </c>
      <c r="B146" s="66"/>
      <c r="R146" s="61">
        <v>-1.98</v>
      </c>
      <c r="S146" s="61">
        <f t="shared" si="4"/>
        <v>85.34</v>
      </c>
      <c r="T146" s="63" t="str">
        <f t="shared" si="5"/>
        <v>85.34</v>
      </c>
      <c r="U146" s="62">
        <f t="shared" si="6"/>
        <v>2.6934315037705089E-2</v>
      </c>
      <c r="V146" s="62">
        <f t="shared" si="7"/>
        <v>0</v>
      </c>
    </row>
    <row r="147" spans="1:22" x14ac:dyDescent="0.25">
      <c r="A147" s="67" t="s">
        <v>76</v>
      </c>
      <c r="B147" s="66"/>
      <c r="R147" s="61">
        <v>-1.97</v>
      </c>
      <c r="S147" s="61">
        <f t="shared" si="4"/>
        <v>85.36</v>
      </c>
      <c r="T147" s="63" t="str">
        <f t="shared" si="5"/>
        <v>85.36</v>
      </c>
      <c r="U147" s="62">
        <f t="shared" si="6"/>
        <v>2.7471555546725191E-2</v>
      </c>
      <c r="V147" s="62">
        <f t="shared" si="7"/>
        <v>0</v>
      </c>
    </row>
    <row r="148" spans="1:22" x14ac:dyDescent="0.25">
      <c r="A148" s="67" t="s">
        <v>75</v>
      </c>
      <c r="B148" s="66"/>
      <c r="R148" s="61">
        <v>-1.96</v>
      </c>
      <c r="S148" s="61">
        <f t="shared" si="4"/>
        <v>85.38</v>
      </c>
      <c r="T148" s="63" t="str">
        <f t="shared" si="5"/>
        <v>85.38</v>
      </c>
      <c r="U148" s="62">
        <f t="shared" si="6"/>
        <v>2.8016710216588973E-2</v>
      </c>
      <c r="V148" s="62">
        <f t="shared" si="7"/>
        <v>0</v>
      </c>
    </row>
    <row r="149" spans="1:22" x14ac:dyDescent="0.25">
      <c r="A149" s="67" t="s">
        <v>74</v>
      </c>
      <c r="B149" s="66"/>
      <c r="R149" s="61">
        <v>-1.95</v>
      </c>
      <c r="S149" s="61">
        <f t="shared" si="4"/>
        <v>85.4</v>
      </c>
      <c r="T149" s="63" t="str">
        <f t="shared" si="5"/>
        <v>85.4</v>
      </c>
      <c r="U149" s="62">
        <f t="shared" si="6"/>
        <v>2.8569825991280457E-2</v>
      </c>
      <c r="V149" s="62">
        <f t="shared" si="7"/>
        <v>0</v>
      </c>
    </row>
    <row r="150" spans="1:22" x14ac:dyDescent="0.25">
      <c r="A150" s="67" t="s">
        <v>73</v>
      </c>
      <c r="B150" s="66"/>
      <c r="R150" s="61">
        <v>-1.94</v>
      </c>
      <c r="S150" s="61">
        <f t="shared" si="4"/>
        <v>85.42</v>
      </c>
      <c r="T150" s="63" t="str">
        <f t="shared" si="5"/>
        <v>85.42</v>
      </c>
      <c r="U150" s="62">
        <f t="shared" si="6"/>
        <v>2.913094833218903E-2</v>
      </c>
      <c r="V150" s="62">
        <f t="shared" si="7"/>
        <v>0</v>
      </c>
    </row>
    <row r="151" spans="1:22" x14ac:dyDescent="0.25">
      <c r="A151" s="67" t="s">
        <v>72</v>
      </c>
      <c r="B151" s="66"/>
      <c r="R151" s="61">
        <v>-1.93</v>
      </c>
      <c r="S151" s="61">
        <f t="shared" si="4"/>
        <v>85.44</v>
      </c>
      <c r="T151" s="63" t="str">
        <f t="shared" si="5"/>
        <v>85.44</v>
      </c>
      <c r="U151" s="62">
        <f t="shared" si="6"/>
        <v>2.9700121170478409E-2</v>
      </c>
      <c r="V151" s="62">
        <f t="shared" si="7"/>
        <v>0</v>
      </c>
    </row>
    <row r="152" spans="1:22" x14ac:dyDescent="0.25">
      <c r="A152" s="67" t="s">
        <v>71</v>
      </c>
      <c r="B152" s="66"/>
      <c r="R152" s="61">
        <v>-1.92</v>
      </c>
      <c r="S152" s="61">
        <f t="shared" ref="S152:S215" si="8">ROUND(R152*$E$4/SQRT($E$6)+$E$5,2)</f>
        <v>85.46</v>
      </c>
      <c r="T152" s="63" t="str">
        <f t="shared" ref="T152:T215" si="9">CONCATENATE(S152)</f>
        <v>85.46</v>
      </c>
      <c r="U152" s="62">
        <f t="shared" ref="U152:U215" si="10">IF(OR(S152&lt;$G$7,S152&gt;$I$7),0,(EXP(-0.5*R152^2))/($E$4*(1/SQRT($E$6))*SQRT(2*PI())))</f>
        <v>3.0277386859290295E-2</v>
      </c>
      <c r="V152" s="62">
        <f t="shared" ref="V152:V215" si="11">IF(AND(S152&gt;=$G$7,S152&lt;=$I$7),0,(EXP(-0.5*R152^2))/($E$4*(1/SQRT($E$6))*SQRT(2*PI())))</f>
        <v>0</v>
      </c>
    </row>
    <row r="153" spans="1:22" x14ac:dyDescent="0.25">
      <c r="A153" s="67" t="s">
        <v>70</v>
      </c>
      <c r="B153" s="66"/>
      <c r="R153" s="61">
        <v>-1.91</v>
      </c>
      <c r="S153" s="61">
        <f t="shared" si="8"/>
        <v>85.48</v>
      </c>
      <c r="T153" s="63" t="str">
        <f t="shared" si="9"/>
        <v>85.48</v>
      </c>
      <c r="U153" s="62">
        <f t="shared" si="10"/>
        <v>3.0862786125808412E-2</v>
      </c>
      <c r="V153" s="62">
        <f t="shared" si="11"/>
        <v>0</v>
      </c>
    </row>
    <row r="154" spans="1:22" x14ac:dyDescent="0.25">
      <c r="A154" s="67" t="s">
        <v>69</v>
      </c>
      <c r="B154" s="66"/>
      <c r="R154" s="61">
        <v>-1.9</v>
      </c>
      <c r="S154" s="61">
        <f t="shared" si="8"/>
        <v>85.5</v>
      </c>
      <c r="T154" s="63" t="str">
        <f t="shared" si="9"/>
        <v>85.5</v>
      </c>
      <c r="U154" s="62">
        <f t="shared" si="10"/>
        <v>3.1456358023209251E-2</v>
      </c>
      <c r="V154" s="62">
        <f t="shared" si="11"/>
        <v>0</v>
      </c>
    </row>
    <row r="155" spans="1:22" x14ac:dyDescent="0.25">
      <c r="A155" s="67" t="s">
        <v>68</v>
      </c>
      <c r="B155" s="66"/>
      <c r="R155" s="61">
        <v>-1.89</v>
      </c>
      <c r="S155" s="61">
        <f t="shared" si="8"/>
        <v>85.52</v>
      </c>
      <c r="T155" s="63" t="str">
        <f t="shared" si="9"/>
        <v>85.52</v>
      </c>
      <c r="U155" s="62">
        <f t="shared" si="10"/>
        <v>3.2058139882526371E-2</v>
      </c>
      <c r="V155" s="62">
        <f t="shared" si="11"/>
        <v>0</v>
      </c>
    </row>
    <row r="156" spans="1:22" x14ac:dyDescent="0.25">
      <c r="A156" s="67" t="s">
        <v>67</v>
      </c>
      <c r="B156" s="66"/>
      <c r="R156" s="61">
        <v>-1.88</v>
      </c>
      <c r="S156" s="61">
        <f t="shared" si="8"/>
        <v>85.55</v>
      </c>
      <c r="T156" s="63" t="str">
        <f t="shared" si="9"/>
        <v>85.55</v>
      </c>
      <c r="U156" s="62">
        <f t="shared" si="10"/>
        <v>3.2668167264455782E-2</v>
      </c>
      <c r="V156" s="62">
        <f t="shared" si="11"/>
        <v>0</v>
      </c>
    </row>
    <row r="157" spans="1:22" x14ac:dyDescent="0.25">
      <c r="A157" s="67" t="s">
        <v>66</v>
      </c>
      <c r="B157" s="66"/>
      <c r="R157" s="61">
        <v>-1.87</v>
      </c>
      <c r="S157" s="61">
        <f t="shared" si="8"/>
        <v>85.57</v>
      </c>
      <c r="T157" s="63" t="str">
        <f t="shared" si="9"/>
        <v>85.57</v>
      </c>
      <c r="U157" s="62">
        <f t="shared" si="10"/>
        <v>3.3286473911130487E-2</v>
      </c>
      <c r="V157" s="62">
        <f t="shared" si="11"/>
        <v>0</v>
      </c>
    </row>
    <row r="158" spans="1:22" x14ac:dyDescent="0.25">
      <c r="A158" s="67" t="s">
        <v>65</v>
      </c>
      <c r="B158" s="66"/>
      <c r="R158" s="61">
        <v>-1.86</v>
      </c>
      <c r="S158" s="61">
        <f t="shared" si="8"/>
        <v>85.59</v>
      </c>
      <c r="T158" s="63" t="str">
        <f t="shared" si="9"/>
        <v>85.59</v>
      </c>
      <c r="U158" s="62">
        <f t="shared" si="10"/>
        <v>3.3913091697892826E-2</v>
      </c>
      <c r="V158" s="62">
        <f t="shared" si="11"/>
        <v>0</v>
      </c>
    </row>
    <row r="159" spans="1:22" x14ac:dyDescent="0.25">
      <c r="A159" s="67" t="s">
        <v>64</v>
      </c>
      <c r="B159" s="66"/>
      <c r="R159" s="61">
        <v>-1.85</v>
      </c>
      <c r="S159" s="61">
        <f t="shared" si="8"/>
        <v>85.61</v>
      </c>
      <c r="T159" s="63" t="str">
        <f t="shared" si="9"/>
        <v>85.61</v>
      </c>
      <c r="U159" s="62">
        <f t="shared" si="10"/>
        <v>3.4548050585093575E-2</v>
      </c>
      <c r="V159" s="62">
        <f t="shared" si="11"/>
        <v>0</v>
      </c>
    </row>
    <row r="160" spans="1:22" x14ac:dyDescent="0.25">
      <c r="A160" s="67" t="s">
        <v>63</v>
      </c>
      <c r="B160" s="66"/>
      <c r="R160" s="61">
        <v>-1.84</v>
      </c>
      <c r="S160" s="61">
        <f t="shared" si="8"/>
        <v>85.63</v>
      </c>
      <c r="T160" s="63" t="str">
        <f t="shared" si="9"/>
        <v>85.63</v>
      </c>
      <c r="U160" s="62">
        <f t="shared" si="10"/>
        <v>3.5191378569947834E-2</v>
      </c>
      <c r="V160" s="62">
        <f t="shared" si="11"/>
        <v>0</v>
      </c>
    </row>
    <row r="161" spans="1:22" x14ac:dyDescent="0.25">
      <c r="A161" s="67" t="s">
        <v>62</v>
      </c>
      <c r="B161" s="66"/>
      <c r="R161" s="61">
        <v>-1.83</v>
      </c>
      <c r="S161" s="61">
        <f t="shared" si="8"/>
        <v>85.65</v>
      </c>
      <c r="T161" s="63" t="str">
        <f t="shared" si="9"/>
        <v>85.65</v>
      </c>
      <c r="U161" s="62">
        <f t="shared" si="10"/>
        <v>3.5843101638477683E-2</v>
      </c>
      <c r="V161" s="62">
        <f t="shared" si="11"/>
        <v>0</v>
      </c>
    </row>
    <row r="162" spans="1:22" x14ac:dyDescent="0.25">
      <c r="A162" s="67" t="s">
        <v>61</v>
      </c>
      <c r="B162" s="66"/>
      <c r="R162" s="61">
        <v>-1.82</v>
      </c>
      <c r="S162" s="61">
        <f t="shared" si="8"/>
        <v>85.67</v>
      </c>
      <c r="T162" s="63" t="str">
        <f t="shared" si="9"/>
        <v>85.67</v>
      </c>
      <c r="U162" s="62">
        <f t="shared" si="10"/>
        <v>3.6503243717572416E-2</v>
      </c>
      <c r="V162" s="62">
        <f t="shared" si="11"/>
        <v>0</v>
      </c>
    </row>
    <row r="163" spans="1:22" x14ac:dyDescent="0.25">
      <c r="A163" s="67" t="s">
        <v>60</v>
      </c>
      <c r="B163" s="66"/>
      <c r="R163" s="61">
        <v>-1.81</v>
      </c>
      <c r="S163" s="61">
        <f t="shared" si="8"/>
        <v>85.69</v>
      </c>
      <c r="T163" s="63" t="str">
        <f t="shared" si="9"/>
        <v>85.69</v>
      </c>
      <c r="U163" s="62">
        <f t="shared" si="10"/>
        <v>3.7171826627197514E-2</v>
      </c>
      <c r="V163" s="62">
        <f t="shared" si="11"/>
        <v>0</v>
      </c>
    </row>
    <row r="164" spans="1:22" x14ac:dyDescent="0.25">
      <c r="A164" s="67" t="s">
        <v>59</v>
      </c>
      <c r="B164" s="66"/>
      <c r="R164" s="61">
        <v>-1.8</v>
      </c>
      <c r="S164" s="61">
        <f t="shared" si="8"/>
        <v>85.71</v>
      </c>
      <c r="T164" s="63" t="str">
        <f t="shared" si="9"/>
        <v>85.71</v>
      </c>
      <c r="U164" s="62">
        <f t="shared" si="10"/>
        <v>3.7848870032784143E-2</v>
      </c>
      <c r="V164" s="62">
        <f t="shared" si="11"/>
        <v>0</v>
      </c>
    </row>
    <row r="165" spans="1:22" x14ac:dyDescent="0.25">
      <c r="A165" s="67" t="s">
        <v>58</v>
      </c>
      <c r="B165" s="66"/>
      <c r="R165" s="61">
        <v>-1.79</v>
      </c>
      <c r="S165" s="61">
        <f t="shared" si="8"/>
        <v>85.73</v>
      </c>
      <c r="T165" s="63" t="str">
        <f t="shared" si="9"/>
        <v>85.73</v>
      </c>
      <c r="U165" s="62">
        <f t="shared" si="10"/>
        <v>3.8534391397831304E-2</v>
      </c>
      <c r="V165" s="62">
        <f t="shared" si="11"/>
        <v>0</v>
      </c>
    </row>
    <row r="166" spans="1:22" x14ac:dyDescent="0.25">
      <c r="A166" s="67" t="s">
        <v>57</v>
      </c>
      <c r="B166" s="66"/>
      <c r="R166" s="61">
        <v>-1.78</v>
      </c>
      <c r="S166" s="61">
        <f t="shared" si="8"/>
        <v>85.75</v>
      </c>
      <c r="T166" s="63" t="str">
        <f t="shared" si="9"/>
        <v>85.75</v>
      </c>
      <c r="U166" s="62">
        <f t="shared" si="10"/>
        <v>3.9228405936753037E-2</v>
      </c>
      <c r="V166" s="62">
        <f t="shared" si="11"/>
        <v>0</v>
      </c>
    </row>
    <row r="167" spans="1:22" x14ac:dyDescent="0.25">
      <c r="A167" s="67" t="s">
        <v>56</v>
      </c>
      <c r="B167" s="66"/>
      <c r="R167" s="61">
        <v>-1.77</v>
      </c>
      <c r="S167" s="61">
        <f t="shared" si="8"/>
        <v>85.77</v>
      </c>
      <c r="T167" s="63" t="str">
        <f t="shared" si="9"/>
        <v>85.77</v>
      </c>
      <c r="U167" s="62">
        <f t="shared" si="10"/>
        <v>3.9930926568004073E-2</v>
      </c>
      <c r="V167" s="62">
        <f t="shared" si="11"/>
        <v>0</v>
      </c>
    </row>
    <row r="168" spans="1:22" x14ac:dyDescent="0.25">
      <c r="A168" s="67" t="s">
        <v>55</v>
      </c>
      <c r="B168" s="66"/>
      <c r="R168" s="61">
        <v>-1.76</v>
      </c>
      <c r="S168" s="61">
        <f t="shared" si="8"/>
        <v>85.8</v>
      </c>
      <c r="T168" s="63" t="str">
        <f t="shared" si="9"/>
        <v>85.8</v>
      </c>
      <c r="U168" s="62">
        <f t="shared" si="10"/>
        <v>4.0641963867516957E-2</v>
      </c>
      <c r="V168" s="62">
        <f t="shared" si="11"/>
        <v>0</v>
      </c>
    </row>
    <row r="169" spans="1:22" x14ac:dyDescent="0.25">
      <c r="A169" s="67" t="s">
        <v>54</v>
      </c>
      <c r="B169" s="66"/>
      <c r="R169" s="61">
        <v>-1.75</v>
      </c>
      <c r="S169" s="61">
        <f t="shared" si="8"/>
        <v>85.82</v>
      </c>
      <c r="T169" s="63" t="str">
        <f t="shared" si="9"/>
        <v>85.82</v>
      </c>
      <c r="U169" s="62">
        <f t="shared" si="10"/>
        <v>4.1361526022484642E-2</v>
      </c>
      <c r="V169" s="62">
        <f t="shared" si="11"/>
        <v>0</v>
      </c>
    </row>
    <row r="170" spans="1:22" x14ac:dyDescent="0.25">
      <c r="A170" s="67" t="s">
        <v>53</v>
      </c>
      <c r="B170" s="66"/>
      <c r="R170" s="61">
        <v>-1.74</v>
      </c>
      <c r="S170" s="61">
        <f t="shared" si="8"/>
        <v>85.84</v>
      </c>
      <c r="T170" s="63" t="str">
        <f t="shared" si="9"/>
        <v>85.84</v>
      </c>
      <c r="U170" s="62">
        <f t="shared" si="10"/>
        <v>4.2089618785522719E-2</v>
      </c>
      <c r="V170" s="62">
        <f t="shared" si="11"/>
        <v>0</v>
      </c>
    </row>
    <row r="171" spans="1:22" x14ac:dyDescent="0.25">
      <c r="A171" s="67" t="s">
        <v>52</v>
      </c>
      <c r="B171" s="66"/>
      <c r="R171" s="61">
        <v>-1.73</v>
      </c>
      <c r="S171" s="61">
        <f t="shared" si="8"/>
        <v>85.86</v>
      </c>
      <c r="T171" s="63" t="str">
        <f t="shared" si="9"/>
        <v>85.86</v>
      </c>
      <c r="U171" s="62">
        <f t="shared" si="10"/>
        <v>4.2826245429245721E-2</v>
      </c>
      <c r="V171" s="62">
        <f t="shared" si="11"/>
        <v>0</v>
      </c>
    </row>
    <row r="172" spans="1:22" x14ac:dyDescent="0.25">
      <c r="A172" s="67" t="s">
        <v>51</v>
      </c>
      <c r="B172" s="66"/>
      <c r="R172" s="61">
        <v>-1.72</v>
      </c>
      <c r="S172" s="61">
        <f t="shared" si="8"/>
        <v>85.88</v>
      </c>
      <c r="T172" s="63" t="str">
        <f t="shared" si="9"/>
        <v>85.88</v>
      </c>
      <c r="U172" s="62">
        <f t="shared" si="10"/>
        <v>4.3571406701292337E-2</v>
      </c>
      <c r="V172" s="62">
        <f t="shared" si="11"/>
        <v>0</v>
      </c>
    </row>
    <row r="173" spans="1:22" x14ac:dyDescent="0.25">
      <c r="A173" s="67" t="s">
        <v>50</v>
      </c>
      <c r="B173" s="66"/>
      <c r="R173" s="61">
        <v>-1.71</v>
      </c>
      <c r="S173" s="61">
        <f t="shared" si="8"/>
        <v>85.9</v>
      </c>
      <c r="T173" s="63" t="str">
        <f t="shared" si="9"/>
        <v>85.9</v>
      </c>
      <c r="U173" s="62">
        <f t="shared" si="10"/>
        <v>4.4325100779834675E-2</v>
      </c>
      <c r="V173" s="62">
        <f t="shared" si="11"/>
        <v>0</v>
      </c>
    </row>
    <row r="174" spans="1:22" x14ac:dyDescent="0.25">
      <c r="A174" s="67" t="s">
        <v>49</v>
      </c>
      <c r="B174" s="66"/>
      <c r="R174" s="61">
        <v>-1.7</v>
      </c>
      <c r="S174" s="61">
        <f t="shared" si="8"/>
        <v>85.92</v>
      </c>
      <c r="T174" s="63" t="str">
        <f t="shared" si="9"/>
        <v>85.92</v>
      </c>
      <c r="U174" s="62">
        <f t="shared" si="10"/>
        <v>4.5087323229606985E-2</v>
      </c>
      <c r="V174" s="62">
        <f t="shared" si="11"/>
        <v>0</v>
      </c>
    </row>
    <row r="175" spans="1:22" x14ac:dyDescent="0.25">
      <c r="A175" s="67" t="s">
        <v>48</v>
      </c>
      <c r="B175" s="66"/>
      <c r="R175" s="61">
        <v>-1.69</v>
      </c>
      <c r="S175" s="61">
        <f t="shared" si="8"/>
        <v>85.94</v>
      </c>
      <c r="T175" s="63" t="str">
        <f t="shared" si="9"/>
        <v>85.94</v>
      </c>
      <c r="U175" s="62">
        <f t="shared" si="10"/>
        <v>4.585806695848945E-2</v>
      </c>
      <c r="V175" s="62">
        <f t="shared" si="11"/>
        <v>0</v>
      </c>
    </row>
    <row r="176" spans="1:22" x14ac:dyDescent="0.25">
      <c r="A176" s="67" t="s">
        <v>47</v>
      </c>
      <c r="B176" s="66"/>
      <c r="R176" s="61">
        <v>-1.68</v>
      </c>
      <c r="S176" s="61">
        <f t="shared" si="8"/>
        <v>85.96</v>
      </c>
      <c r="T176" s="63" t="str">
        <f t="shared" si="9"/>
        <v>85.96</v>
      </c>
      <c r="U176" s="62">
        <f t="shared" si="10"/>
        <v>4.6637322174682916E-2</v>
      </c>
      <c r="V176" s="62">
        <f t="shared" si="11"/>
        <v>0</v>
      </c>
    </row>
    <row r="177" spans="1:22" x14ac:dyDescent="0.25">
      <c r="A177" s="67" t="s">
        <v>46</v>
      </c>
      <c r="B177" s="66"/>
      <c r="R177" s="61">
        <v>-1.67</v>
      </c>
      <c r="S177" s="61">
        <f t="shared" si="8"/>
        <v>85.98</v>
      </c>
      <c r="T177" s="63" t="str">
        <f t="shared" si="9"/>
        <v>85.98</v>
      </c>
      <c r="U177" s="62">
        <f t="shared" si="10"/>
        <v>4.7425076344510667E-2</v>
      </c>
      <c r="V177" s="62">
        <f t="shared" si="11"/>
        <v>0</v>
      </c>
    </row>
    <row r="178" spans="1:22" x14ac:dyDescent="0.25">
      <c r="A178" s="67" t="s">
        <v>45</v>
      </c>
      <c r="B178" s="66"/>
      <c r="R178" s="61">
        <v>-1.66</v>
      </c>
      <c r="S178" s="61">
        <f t="shared" si="8"/>
        <v>86</v>
      </c>
      <c r="T178" s="63" t="str">
        <f t="shared" si="9"/>
        <v>86</v>
      </c>
      <c r="U178" s="62">
        <f t="shared" si="10"/>
        <v>4.8221314150883543E-2</v>
      </c>
      <c r="V178" s="62">
        <f t="shared" si="11"/>
        <v>0</v>
      </c>
    </row>
    <row r="179" spans="1:22" x14ac:dyDescent="0.25">
      <c r="A179" s="67" t="s">
        <v>44</v>
      </c>
      <c r="B179" s="66"/>
      <c r="R179" s="61">
        <v>-1.65</v>
      </c>
      <c r="S179" s="61">
        <f t="shared" si="8"/>
        <v>86.02</v>
      </c>
      <c r="T179" s="63" t="str">
        <f t="shared" si="9"/>
        <v>86.02</v>
      </c>
      <c r="U179" s="62">
        <f t="shared" si="10"/>
        <v>4.9026017452464599E-2</v>
      </c>
      <c r="V179" s="62">
        <f t="shared" si="11"/>
        <v>0</v>
      </c>
    </row>
    <row r="180" spans="1:22" x14ac:dyDescent="0.25">
      <c r="A180" s="67" t="s">
        <v>43</v>
      </c>
      <c r="B180" s="66"/>
      <c r="R180" s="61">
        <v>-1.64</v>
      </c>
      <c r="S180" s="61">
        <f t="shared" si="8"/>
        <v>86.05</v>
      </c>
      <c r="T180" s="63" t="str">
        <f t="shared" si="9"/>
        <v>86.05</v>
      </c>
      <c r="U180" s="62">
        <f t="shared" si="10"/>
        <v>4.9839165243570092E-2</v>
      </c>
      <c r="V180" s="62">
        <f t="shared" si="11"/>
        <v>0</v>
      </c>
    </row>
    <row r="181" spans="1:22" x14ac:dyDescent="0.25">
      <c r="A181" s="67" t="s">
        <v>42</v>
      </c>
      <c r="B181" s="66"/>
      <c r="R181" s="61">
        <v>-1.63</v>
      </c>
      <c r="S181" s="61">
        <f t="shared" si="8"/>
        <v>86.07</v>
      </c>
      <c r="T181" s="63" t="str">
        <f t="shared" si="9"/>
        <v>86.07</v>
      </c>
      <c r="U181" s="62">
        <f t="shared" si="10"/>
        <v>5.0660733614843238E-2</v>
      </c>
      <c r="V181" s="62">
        <f t="shared" si="11"/>
        <v>0</v>
      </c>
    </row>
    <row r="182" spans="1:22" x14ac:dyDescent="0.25">
      <c r="A182" s="67" t="s">
        <v>41</v>
      </c>
      <c r="B182" s="66"/>
      <c r="R182" s="61">
        <v>-1.62</v>
      </c>
      <c r="S182" s="61">
        <f t="shared" si="8"/>
        <v>86.09</v>
      </c>
      <c r="T182" s="63" t="str">
        <f t="shared" si="9"/>
        <v>86.09</v>
      </c>
      <c r="U182" s="62">
        <f t="shared" si="10"/>
        <v>5.1490695714737522E-2</v>
      </c>
      <c r="V182" s="62">
        <f t="shared" si="11"/>
        <v>0</v>
      </c>
    </row>
    <row r="183" spans="1:22" x14ac:dyDescent="0.25">
      <c r="A183" s="67" t="s">
        <v>40</v>
      </c>
      <c r="B183" s="66"/>
      <c r="R183" s="61">
        <v>-1.61</v>
      </c>
      <c r="S183" s="61">
        <f t="shared" si="8"/>
        <v>86.11</v>
      </c>
      <c r="T183" s="63" t="str">
        <f t="shared" si="9"/>
        <v>86.11</v>
      </c>
      <c r="U183" s="62">
        <f t="shared" si="10"/>
        <v>5.2329021711846203E-2</v>
      </c>
      <c r="V183" s="62">
        <f t="shared" si="11"/>
        <v>0</v>
      </c>
    </row>
    <row r="184" spans="1:22" x14ac:dyDescent="0.25">
      <c r="A184" s="67" t="s">
        <v>39</v>
      </c>
      <c r="B184" s="66"/>
      <c r="R184" s="61">
        <v>-1.6</v>
      </c>
      <c r="S184" s="61">
        <f t="shared" si="8"/>
        <v>86.13</v>
      </c>
      <c r="T184" s="63" t="str">
        <f t="shared" si="9"/>
        <v>86.13</v>
      </c>
      <c r="U184" s="62">
        <f t="shared" si="10"/>
        <v>5.3175678758114693E-2</v>
      </c>
      <c r="V184" s="62">
        <f t="shared" si="11"/>
        <v>0</v>
      </c>
    </row>
    <row r="185" spans="1:22" x14ac:dyDescent="0.25">
      <c r="A185" s="67" t="s">
        <v>38</v>
      </c>
      <c r="B185" s="66"/>
      <c r="R185" s="61">
        <v>-1.59</v>
      </c>
      <c r="S185" s="61">
        <f t="shared" si="8"/>
        <v>86.15</v>
      </c>
      <c r="T185" s="63" t="str">
        <f t="shared" si="9"/>
        <v>86.15</v>
      </c>
      <c r="U185" s="62">
        <f t="shared" si="10"/>
        <v>5.4030630952972829E-2</v>
      </c>
      <c r="V185" s="62">
        <f t="shared" si="11"/>
        <v>0</v>
      </c>
    </row>
    <row r="186" spans="1:22" x14ac:dyDescent="0.25">
      <c r="A186" s="67" t="s">
        <v>37</v>
      </c>
      <c r="B186" s="66"/>
      <c r="R186" s="61">
        <v>-1.58</v>
      </c>
      <c r="S186" s="61">
        <f t="shared" si="8"/>
        <v>86.17</v>
      </c>
      <c r="T186" s="63" t="str">
        <f t="shared" si="9"/>
        <v>86.17</v>
      </c>
      <c r="U186" s="62">
        <f t="shared" si="10"/>
        <v>5.4893839308423287E-2</v>
      </c>
      <c r="V186" s="62">
        <f t="shared" si="11"/>
        <v>0</v>
      </c>
    </row>
    <row r="187" spans="1:22" x14ac:dyDescent="0.25">
      <c r="A187" s="67" t="s">
        <v>36</v>
      </c>
      <c r="B187" s="66"/>
      <c r="R187" s="61">
        <v>-1.57</v>
      </c>
      <c r="S187" s="61">
        <f t="shared" si="8"/>
        <v>86.19</v>
      </c>
      <c r="T187" s="63" t="str">
        <f t="shared" si="9"/>
        <v>86.19</v>
      </c>
      <c r="U187" s="62">
        <f t="shared" si="10"/>
        <v>5.5765261715123145E-2</v>
      </c>
      <c r="V187" s="62">
        <f t="shared" si="11"/>
        <v>0</v>
      </c>
    </row>
    <row r="188" spans="1:22" x14ac:dyDescent="0.25">
      <c r="A188" s="67" t="s">
        <v>35</v>
      </c>
      <c r="B188" s="66"/>
      <c r="R188" s="61">
        <v>-1.56</v>
      </c>
      <c r="S188" s="61">
        <f t="shared" si="8"/>
        <v>86.21</v>
      </c>
      <c r="T188" s="63" t="str">
        <f t="shared" si="9"/>
        <v>86.21</v>
      </c>
      <c r="U188" s="62">
        <f t="shared" si="10"/>
        <v>5.6644852909494531E-2</v>
      </c>
      <c r="V188" s="62">
        <f t="shared" si="11"/>
        <v>0</v>
      </c>
    </row>
    <row r="189" spans="1:22" x14ac:dyDescent="0.25">
      <c r="A189" s="67" t="s">
        <v>34</v>
      </c>
      <c r="B189" s="66"/>
      <c r="R189" s="61">
        <v>-1.55</v>
      </c>
      <c r="S189" s="61">
        <f t="shared" si="8"/>
        <v>86.23</v>
      </c>
      <c r="T189" s="63" t="str">
        <f t="shared" si="9"/>
        <v>86.23</v>
      </c>
      <c r="U189" s="62">
        <f t="shared" si="10"/>
        <v>5.7532564441901399E-2</v>
      </c>
      <c r="V189" s="62">
        <f t="shared" si="11"/>
        <v>0</v>
      </c>
    </row>
    <row r="190" spans="1:22" x14ac:dyDescent="0.25">
      <c r="A190" s="67" t="s">
        <v>33</v>
      </c>
      <c r="B190" s="66"/>
      <c r="R190" s="61">
        <v>-1.54</v>
      </c>
      <c r="S190" s="61">
        <f t="shared" si="8"/>
        <v>86.25</v>
      </c>
      <c r="T190" s="63" t="str">
        <f t="shared" si="9"/>
        <v>86.25</v>
      </c>
      <c r="U190" s="62">
        <f t="shared" si="10"/>
        <v>5.8428344645927936E-2</v>
      </c>
      <c r="V190" s="62">
        <f t="shared" si="11"/>
        <v>0</v>
      </c>
    </row>
    <row r="191" spans="1:22" x14ac:dyDescent="0.25">
      <c r="A191" s="67" t="s">
        <v>32</v>
      </c>
      <c r="B191" s="66"/>
      <c r="R191" s="61">
        <v>-1.53</v>
      </c>
      <c r="S191" s="61">
        <f t="shared" si="8"/>
        <v>86.28</v>
      </c>
      <c r="T191" s="63" t="str">
        <f t="shared" si="9"/>
        <v>86.28</v>
      </c>
      <c r="U191" s="62">
        <f t="shared" si="10"/>
        <v>5.9332138608794868E-2</v>
      </c>
      <c r="V191" s="62">
        <f t="shared" si="11"/>
        <v>0</v>
      </c>
    </row>
    <row r="192" spans="1:22" x14ac:dyDescent="0.25">
      <c r="A192" s="67" t="s">
        <v>31</v>
      </c>
      <c r="B192" s="66"/>
      <c r="R192" s="61">
        <v>-1.52</v>
      </c>
      <c r="S192" s="61">
        <f t="shared" si="8"/>
        <v>86.3</v>
      </c>
      <c r="T192" s="63" t="str">
        <f t="shared" si="9"/>
        <v>86.3</v>
      </c>
      <c r="U192" s="62">
        <f t="shared" si="10"/>
        <v>6.0243888142949488E-2</v>
      </c>
      <c r="V192" s="62">
        <f t="shared" si="11"/>
        <v>0</v>
      </c>
    </row>
    <row r="193" spans="1:22" x14ac:dyDescent="0.25">
      <c r="A193" s="67" t="s">
        <v>30</v>
      </c>
      <c r="B193" s="66"/>
      <c r="R193" s="61">
        <v>-1.51</v>
      </c>
      <c r="S193" s="61">
        <f t="shared" si="8"/>
        <v>86.32</v>
      </c>
      <c r="T193" s="63" t="str">
        <f t="shared" si="9"/>
        <v>86.32</v>
      </c>
      <c r="U193" s="62">
        <f t="shared" si="10"/>
        <v>6.1163531758864527E-2</v>
      </c>
      <c r="V193" s="62">
        <f t="shared" si="11"/>
        <v>0</v>
      </c>
    </row>
    <row r="194" spans="1:22" x14ac:dyDescent="0.25">
      <c r="A194" s="67" t="s">
        <v>29</v>
      </c>
      <c r="B194" s="66"/>
      <c r="R194" s="61">
        <v>-1.5</v>
      </c>
      <c r="S194" s="61">
        <f t="shared" si="8"/>
        <v>86.34</v>
      </c>
      <c r="T194" s="63" t="str">
        <f t="shared" si="9"/>
        <v>86.34</v>
      </c>
      <c r="U194" s="62">
        <f t="shared" si="10"/>
        <v>6.2091004639081328E-2</v>
      </c>
      <c r="V194" s="62">
        <f t="shared" si="11"/>
        <v>0</v>
      </c>
    </row>
    <row r="195" spans="1:22" x14ac:dyDescent="0.25">
      <c r="A195" s="67" t="s">
        <v>28</v>
      </c>
      <c r="B195" s="66"/>
      <c r="R195" s="61">
        <v>-1.49</v>
      </c>
      <c r="S195" s="61">
        <f t="shared" si="8"/>
        <v>86.36</v>
      </c>
      <c r="T195" s="63" t="str">
        <f t="shared" si="9"/>
        <v>86.36</v>
      </c>
      <c r="U195" s="62">
        <f t="shared" si="10"/>
        <v>6.3026238613531876E-2</v>
      </c>
      <c r="V195" s="62">
        <f t="shared" si="11"/>
        <v>0</v>
      </c>
    </row>
    <row r="196" spans="1:22" x14ac:dyDescent="0.25">
      <c r="A196" s="67" t="s">
        <v>27</v>
      </c>
      <c r="B196" s="66"/>
      <c r="R196" s="61">
        <v>-1.48</v>
      </c>
      <c r="S196" s="61">
        <f t="shared" si="8"/>
        <v>86.38</v>
      </c>
      <c r="T196" s="63" t="str">
        <f t="shared" si="9"/>
        <v>86.38</v>
      </c>
      <c r="U196" s="62">
        <f t="shared" si="10"/>
        <v>6.3969162136174429E-2</v>
      </c>
      <c r="V196" s="62">
        <f t="shared" si="11"/>
        <v>0</v>
      </c>
    </row>
    <row r="197" spans="1:22" x14ac:dyDescent="0.25">
      <c r="A197" s="67" t="s">
        <v>26</v>
      </c>
      <c r="B197" s="66"/>
      <c r="R197" s="61">
        <v>-1.47</v>
      </c>
      <c r="S197" s="61">
        <f t="shared" si="8"/>
        <v>86.4</v>
      </c>
      <c r="T197" s="63" t="str">
        <f t="shared" si="9"/>
        <v>86.4</v>
      </c>
      <c r="U197" s="62">
        <f t="shared" si="10"/>
        <v>6.4919700262976388E-2</v>
      </c>
      <c r="V197" s="62">
        <f t="shared" si="11"/>
        <v>0</v>
      </c>
    </row>
    <row r="198" spans="1:22" x14ac:dyDescent="0.25">
      <c r="A198" s="67" t="s">
        <v>25</v>
      </c>
      <c r="B198" s="66"/>
      <c r="R198" s="61">
        <v>-1.46</v>
      </c>
      <c r="S198" s="61">
        <f t="shared" si="8"/>
        <v>86.42</v>
      </c>
      <c r="T198" s="63" t="str">
        <f t="shared" si="9"/>
        <v>86.42</v>
      </c>
      <c r="U198" s="62">
        <f t="shared" si="10"/>
        <v>6.5877774631278432E-2</v>
      </c>
      <c r="V198" s="62">
        <f t="shared" si="11"/>
        <v>0</v>
      </c>
    </row>
    <row r="199" spans="1:22" x14ac:dyDescent="0.25">
      <c r="A199" s="67" t="s">
        <v>24</v>
      </c>
      <c r="B199" s="66"/>
      <c r="R199" s="61">
        <v>-1.45</v>
      </c>
      <c r="S199" s="61">
        <f t="shared" si="8"/>
        <v>86.44</v>
      </c>
      <c r="T199" s="63" t="str">
        <f t="shared" si="9"/>
        <v>86.44</v>
      </c>
      <c r="U199" s="62">
        <f t="shared" si="10"/>
        <v>6.6843303440572668E-2</v>
      </c>
      <c r="V199" s="62">
        <f t="shared" si="11"/>
        <v>0</v>
      </c>
    </row>
    <row r="200" spans="1:22" x14ac:dyDescent="0.25">
      <c r="A200" s="67" t="s">
        <v>23</v>
      </c>
      <c r="B200" s="66"/>
      <c r="R200" s="61">
        <v>-1.44</v>
      </c>
      <c r="S200" s="61">
        <f t="shared" si="8"/>
        <v>86.46</v>
      </c>
      <c r="T200" s="63" t="str">
        <f t="shared" si="9"/>
        <v>86.46</v>
      </c>
      <c r="U200" s="62">
        <f t="shared" si="10"/>
        <v>6.7816201434727844E-2</v>
      </c>
      <c r="V200" s="62">
        <f t="shared" si="11"/>
        <v>0</v>
      </c>
    </row>
    <row r="201" spans="1:22" ht="13.8" thickBot="1" x14ac:dyDescent="0.3">
      <c r="A201" s="65" t="s">
        <v>22</v>
      </c>
      <c r="B201" s="64"/>
      <c r="R201" s="61">
        <v>-1.43</v>
      </c>
      <c r="S201" s="61">
        <f t="shared" si="8"/>
        <v>86.48</v>
      </c>
      <c r="T201" s="63" t="str">
        <f t="shared" si="9"/>
        <v>86.48</v>
      </c>
      <c r="U201" s="62">
        <f t="shared" si="10"/>
        <v>6.8796379885693176E-2</v>
      </c>
      <c r="V201" s="62">
        <f t="shared" si="11"/>
        <v>0</v>
      </c>
    </row>
    <row r="202" spans="1:22" x14ac:dyDescent="0.25">
      <c r="R202" s="61">
        <v>-1.42</v>
      </c>
      <c r="S202" s="61">
        <f t="shared" si="8"/>
        <v>86.5</v>
      </c>
      <c r="T202" s="63" t="str">
        <f t="shared" si="9"/>
        <v>86.5</v>
      </c>
      <c r="U202" s="62">
        <f t="shared" si="10"/>
        <v>6.9783746578712849E-2</v>
      </c>
      <c r="V202" s="62">
        <f t="shared" si="11"/>
        <v>0</v>
      </c>
    </row>
    <row r="203" spans="1:22" x14ac:dyDescent="0.25">
      <c r="R203" s="61">
        <v>-1.41</v>
      </c>
      <c r="S203" s="61">
        <f t="shared" si="8"/>
        <v>86.53</v>
      </c>
      <c r="T203" s="63" t="str">
        <f t="shared" si="9"/>
        <v>86.53</v>
      </c>
      <c r="U203" s="62">
        <f t="shared" si="10"/>
        <v>7.0778205799081853E-2</v>
      </c>
      <c r="V203" s="62">
        <f t="shared" si="11"/>
        <v>0</v>
      </c>
    </row>
    <row r="204" spans="1:22" x14ac:dyDescent="0.25">
      <c r="R204" s="61">
        <v>-1.4</v>
      </c>
      <c r="S204" s="61">
        <f t="shared" si="8"/>
        <v>86.55</v>
      </c>
      <c r="T204" s="63" t="str">
        <f t="shared" si="9"/>
        <v>86.55</v>
      </c>
      <c r="U204" s="62">
        <f t="shared" si="10"/>
        <v>7.1779658320473311E-2</v>
      </c>
      <c r="V204" s="62">
        <f t="shared" si="11"/>
        <v>0</v>
      </c>
    </row>
    <row r="205" spans="1:22" x14ac:dyDescent="0.25">
      <c r="R205" s="61">
        <v>-1.39</v>
      </c>
      <c r="S205" s="61">
        <f t="shared" si="8"/>
        <v>86.57</v>
      </c>
      <c r="T205" s="63" t="str">
        <f t="shared" si="9"/>
        <v>86.57</v>
      </c>
      <c r="U205" s="62">
        <f t="shared" si="10"/>
        <v>7.2788001394867269E-2</v>
      </c>
      <c r="V205" s="62">
        <f t="shared" si="11"/>
        <v>0</v>
      </c>
    </row>
    <row r="206" spans="1:22" x14ac:dyDescent="0.25">
      <c r="R206" s="61">
        <v>-1.38</v>
      </c>
      <c r="S206" s="61">
        <f t="shared" si="8"/>
        <v>86.59</v>
      </c>
      <c r="T206" s="63" t="str">
        <f t="shared" si="9"/>
        <v>86.59</v>
      </c>
      <c r="U206" s="62">
        <f t="shared" si="10"/>
        <v>7.3803128744109395E-2</v>
      </c>
      <c r="V206" s="62">
        <f t="shared" si="11"/>
        <v>0</v>
      </c>
    </row>
    <row r="207" spans="1:22" x14ac:dyDescent="0.25">
      <c r="R207" s="61">
        <v>-1.37</v>
      </c>
      <c r="S207" s="61">
        <f t="shared" si="8"/>
        <v>86.61</v>
      </c>
      <c r="T207" s="63" t="str">
        <f t="shared" si="9"/>
        <v>86.61</v>
      </c>
      <c r="U207" s="62">
        <f t="shared" si="10"/>
        <v>7.4824930553128235E-2</v>
      </c>
      <c r="V207" s="62">
        <f t="shared" si="11"/>
        <v>0</v>
      </c>
    </row>
    <row r="208" spans="1:22" x14ac:dyDescent="0.25">
      <c r="R208" s="61">
        <v>-1.36</v>
      </c>
      <c r="S208" s="61">
        <f t="shared" si="8"/>
        <v>86.63</v>
      </c>
      <c r="T208" s="63" t="str">
        <f t="shared" si="9"/>
        <v>86.63</v>
      </c>
      <c r="U208" s="62">
        <f t="shared" si="10"/>
        <v>7.5853293464838045E-2</v>
      </c>
      <c r="V208" s="62">
        <f t="shared" si="11"/>
        <v>0</v>
      </c>
    </row>
    <row r="209" spans="18:22" s="5" customFormat="1" x14ac:dyDescent="0.25">
      <c r="R209" s="61">
        <v>-1.35</v>
      </c>
      <c r="S209" s="61">
        <f t="shared" si="8"/>
        <v>86.65</v>
      </c>
      <c r="T209" s="63" t="str">
        <f t="shared" si="9"/>
        <v>86.65</v>
      </c>
      <c r="U209" s="62">
        <f t="shared" si="10"/>
        <v>7.6888100576753896E-2</v>
      </c>
      <c r="V209" s="62">
        <f t="shared" si="11"/>
        <v>0</v>
      </c>
    </row>
    <row r="210" spans="18:22" s="5" customFormat="1" x14ac:dyDescent="0.25">
      <c r="R210" s="61">
        <v>-1.34</v>
      </c>
      <c r="S210" s="61">
        <f t="shared" si="8"/>
        <v>86.67</v>
      </c>
      <c r="T210" s="63" t="str">
        <f t="shared" si="9"/>
        <v>86.67</v>
      </c>
      <c r="U210" s="62">
        <f t="shared" si="10"/>
        <v>7.7929231439344812E-2</v>
      </c>
      <c r="V210" s="62">
        <f t="shared" si="11"/>
        <v>0</v>
      </c>
    </row>
    <row r="211" spans="18:22" s="5" customFormat="1" x14ac:dyDescent="0.25">
      <c r="R211" s="61">
        <v>-1.33</v>
      </c>
      <c r="S211" s="61">
        <f t="shared" si="8"/>
        <v>86.69</v>
      </c>
      <c r="T211" s="63" t="str">
        <f t="shared" si="9"/>
        <v>86.69</v>
      </c>
      <c r="U211" s="62">
        <f t="shared" si="10"/>
        <v>7.8976562056150043E-2</v>
      </c>
      <c r="V211" s="62">
        <f t="shared" si="11"/>
        <v>0</v>
      </c>
    </row>
    <row r="212" spans="18:22" s="5" customFormat="1" x14ac:dyDescent="0.25">
      <c r="R212" s="61">
        <v>-1.32</v>
      </c>
      <c r="S212" s="61">
        <f t="shared" si="8"/>
        <v>86.71</v>
      </c>
      <c r="T212" s="63" t="str">
        <f t="shared" si="9"/>
        <v>86.71</v>
      </c>
      <c r="U212" s="62">
        <f t="shared" si="10"/>
        <v>8.0029964885681926E-2</v>
      </c>
      <c r="V212" s="62">
        <f t="shared" si="11"/>
        <v>0</v>
      </c>
    </row>
    <row r="213" spans="18:22" s="5" customFormat="1" x14ac:dyDescent="0.25">
      <c r="R213" s="61">
        <v>-1.31</v>
      </c>
      <c r="S213" s="61">
        <f t="shared" si="8"/>
        <v>86.73</v>
      </c>
      <c r="T213" s="63" t="str">
        <f t="shared" si="9"/>
        <v>86.73</v>
      </c>
      <c r="U213" s="62">
        <f t="shared" si="10"/>
        <v>8.1089308845138916E-2</v>
      </c>
      <c r="V213" s="62">
        <f t="shared" si="11"/>
        <v>0</v>
      </c>
    </row>
    <row r="214" spans="18:22" s="5" customFormat="1" x14ac:dyDescent="0.25">
      <c r="R214" s="61">
        <v>-1.3</v>
      </c>
      <c r="S214" s="61">
        <f t="shared" si="8"/>
        <v>86.75</v>
      </c>
      <c r="T214" s="63" t="str">
        <f t="shared" si="9"/>
        <v>86.75</v>
      </c>
      <c r="U214" s="62">
        <f t="shared" si="10"/>
        <v>8.2154459315950584E-2</v>
      </c>
      <c r="V214" s="62">
        <f t="shared" si="11"/>
        <v>0</v>
      </c>
    </row>
    <row r="215" spans="18:22" s="5" customFormat="1" x14ac:dyDescent="0.25">
      <c r="R215" s="61">
        <v>-1.29</v>
      </c>
      <c r="S215" s="61">
        <f t="shared" si="8"/>
        <v>86.78</v>
      </c>
      <c r="T215" s="63" t="str">
        <f t="shared" si="9"/>
        <v>86.78</v>
      </c>
      <c r="U215" s="62">
        <f t="shared" si="10"/>
        <v>8.3225278151175752E-2</v>
      </c>
      <c r="V215" s="62">
        <f t="shared" si="11"/>
        <v>0</v>
      </c>
    </row>
    <row r="216" spans="18:22" s="5" customFormat="1" x14ac:dyDescent="0.25">
      <c r="R216" s="61">
        <v>-1.28</v>
      </c>
      <c r="S216" s="61">
        <f t="shared" ref="S216:S279" si="12">ROUND(R216*$E$4/SQRT($E$6)+$E$5,2)</f>
        <v>86.8</v>
      </c>
      <c r="T216" s="63" t="str">
        <f t="shared" ref="T216:T279" si="13">CONCATENATE(S216)</f>
        <v>86.8</v>
      </c>
      <c r="U216" s="62">
        <f t="shared" ref="U216:U279" si="14">IF(OR(S216&lt;$G$7,S216&gt;$I$7),0,(EXP(-0.5*R216^2))/($E$4*(1/SQRT($E$6))*SQRT(2*PI())))</f>
        <v>8.4301623684773716E-2</v>
      </c>
      <c r="V216" s="62">
        <f t="shared" ref="V216:V279" si="15">IF(AND(S216&gt;=$G$7,S216&lt;=$I$7),0,(EXP(-0.5*R216^2))/($E$4*(1/SQRT($E$6))*SQRT(2*PI())))</f>
        <v>0</v>
      </c>
    </row>
    <row r="217" spans="18:22" s="5" customFormat="1" x14ac:dyDescent="0.25">
      <c r="R217" s="61">
        <v>-1.27</v>
      </c>
      <c r="S217" s="61">
        <f t="shared" si="12"/>
        <v>86.82</v>
      </c>
      <c r="T217" s="63" t="str">
        <f t="shared" si="13"/>
        <v>86.82</v>
      </c>
      <c r="U217" s="62">
        <f t="shared" si="14"/>
        <v>8.5383350742767761E-2</v>
      </c>
      <c r="V217" s="62">
        <f t="shared" si="15"/>
        <v>0</v>
      </c>
    </row>
    <row r="218" spans="18:22" s="5" customFormat="1" x14ac:dyDescent="0.25">
      <c r="R218" s="61">
        <v>-1.26</v>
      </c>
      <c r="S218" s="61">
        <f t="shared" si="12"/>
        <v>86.84</v>
      </c>
      <c r="T218" s="63" t="str">
        <f t="shared" si="13"/>
        <v>86.84</v>
      </c>
      <c r="U218" s="62">
        <f t="shared" si="14"/>
        <v>8.647031065631873E-2</v>
      </c>
      <c r="V218" s="62">
        <f t="shared" si="15"/>
        <v>0</v>
      </c>
    </row>
    <row r="219" spans="18:22" s="5" customFormat="1" x14ac:dyDescent="0.25">
      <c r="R219" s="61">
        <v>-1.25</v>
      </c>
      <c r="S219" s="61">
        <f t="shared" si="12"/>
        <v>86.86</v>
      </c>
      <c r="T219" s="63" t="str">
        <f t="shared" si="13"/>
        <v>86.86</v>
      </c>
      <c r="U219" s="62">
        <f t="shared" si="14"/>
        <v>8.756235127672557E-2</v>
      </c>
      <c r="V219" s="62">
        <f t="shared" si="15"/>
        <v>0</v>
      </c>
    </row>
    <row r="220" spans="18:22" s="5" customFormat="1" x14ac:dyDescent="0.25">
      <c r="R220" s="61">
        <v>-1.24</v>
      </c>
      <c r="S220" s="61">
        <f t="shared" si="12"/>
        <v>86.88</v>
      </c>
      <c r="T220" s="63" t="str">
        <f t="shared" si="13"/>
        <v>86.88</v>
      </c>
      <c r="U220" s="62">
        <f t="shared" si="14"/>
        <v>8.8659316992368245E-2</v>
      </c>
      <c r="V220" s="62">
        <f t="shared" si="15"/>
        <v>0</v>
      </c>
    </row>
    <row r="221" spans="18:22" s="5" customFormat="1" x14ac:dyDescent="0.25">
      <c r="R221" s="61">
        <v>-1.23</v>
      </c>
      <c r="S221" s="61">
        <f t="shared" si="12"/>
        <v>86.9</v>
      </c>
      <c r="T221" s="63" t="str">
        <f t="shared" si="13"/>
        <v>86.9</v>
      </c>
      <c r="U221" s="62">
        <f t="shared" si="14"/>
        <v>8.9761048747608069E-2</v>
      </c>
      <c r="V221" s="62">
        <f t="shared" si="15"/>
        <v>0</v>
      </c>
    </row>
    <row r="222" spans="18:22" s="5" customFormat="1" x14ac:dyDescent="0.25">
      <c r="R222" s="61">
        <v>-1.22</v>
      </c>
      <c r="S222" s="61">
        <f t="shared" si="12"/>
        <v>86.92</v>
      </c>
      <c r="T222" s="63" t="str">
        <f t="shared" si="13"/>
        <v>86.92</v>
      </c>
      <c r="U222" s="62">
        <f t="shared" si="14"/>
        <v>9.086738406365806E-2</v>
      </c>
      <c r="V222" s="62">
        <f t="shared" si="15"/>
        <v>0</v>
      </c>
    </row>
    <row r="223" spans="18:22" s="5" customFormat="1" x14ac:dyDescent="0.25">
      <c r="R223" s="61">
        <v>-1.21</v>
      </c>
      <c r="S223" s="61">
        <f t="shared" si="12"/>
        <v>86.94</v>
      </c>
      <c r="T223" s="63" t="str">
        <f t="shared" si="13"/>
        <v>86.94</v>
      </c>
      <c r="U223" s="62">
        <f t="shared" si="14"/>
        <v>9.1978157061436056E-2</v>
      </c>
      <c r="V223" s="62">
        <f t="shared" si="15"/>
        <v>0</v>
      </c>
    </row>
    <row r="224" spans="18:22" s="5" customFormat="1" x14ac:dyDescent="0.25">
      <c r="R224" s="61">
        <v>-1.2</v>
      </c>
      <c r="S224" s="61">
        <f t="shared" si="12"/>
        <v>86.96</v>
      </c>
      <c r="T224" s="63" t="str">
        <f t="shared" si="13"/>
        <v>86.96</v>
      </c>
      <c r="U224" s="62">
        <f t="shared" si="14"/>
        <v>9.3093198486410941E-2</v>
      </c>
      <c r="V224" s="62">
        <f t="shared" si="15"/>
        <v>0</v>
      </c>
    </row>
    <row r="225" spans="18:22" s="5" customFormat="1" x14ac:dyDescent="0.25">
      <c r="R225" s="61">
        <v>-1.19</v>
      </c>
      <c r="S225" s="61">
        <f t="shared" si="12"/>
        <v>86.98</v>
      </c>
      <c r="T225" s="63" t="str">
        <f t="shared" si="13"/>
        <v>86.98</v>
      </c>
      <c r="U225" s="62">
        <f t="shared" si="14"/>
        <v>9.4212335735451846E-2</v>
      </c>
      <c r="V225" s="62">
        <f t="shared" si="15"/>
        <v>0</v>
      </c>
    </row>
    <row r="226" spans="18:22" s="5" customFormat="1" x14ac:dyDescent="0.25">
      <c r="R226" s="61">
        <v>-1.18</v>
      </c>
      <c r="S226" s="61">
        <f t="shared" si="12"/>
        <v>87.01</v>
      </c>
      <c r="T226" s="63" t="str">
        <f t="shared" si="13"/>
        <v>87.01</v>
      </c>
      <c r="U226" s="62">
        <f t="shared" si="14"/>
        <v>9.5335392885688472E-2</v>
      </c>
      <c r="V226" s="62">
        <f t="shared" si="15"/>
        <v>0</v>
      </c>
    </row>
    <row r="227" spans="18:22" s="5" customFormat="1" x14ac:dyDescent="0.25">
      <c r="R227" s="61">
        <v>-1.17</v>
      </c>
      <c r="S227" s="61">
        <f t="shared" si="12"/>
        <v>87.03</v>
      </c>
      <c r="T227" s="63" t="str">
        <f t="shared" si="13"/>
        <v>87.03</v>
      </c>
      <c r="U227" s="62">
        <f t="shared" si="14"/>
        <v>9.6462190725389502E-2</v>
      </c>
      <c r="V227" s="62">
        <f t="shared" si="15"/>
        <v>0</v>
      </c>
    </row>
    <row r="228" spans="18:22" s="5" customFormat="1" x14ac:dyDescent="0.25">
      <c r="R228" s="61">
        <v>-1.1599999999999999</v>
      </c>
      <c r="S228" s="61">
        <f t="shared" si="12"/>
        <v>87.05</v>
      </c>
      <c r="T228" s="63" t="str">
        <f t="shared" si="13"/>
        <v>87.05</v>
      </c>
      <c r="U228" s="62">
        <f t="shared" si="14"/>
        <v>9.7592546786864742E-2</v>
      </c>
      <c r="V228" s="62">
        <f t="shared" si="15"/>
        <v>0</v>
      </c>
    </row>
    <row r="229" spans="18:22" s="5" customFormat="1" x14ac:dyDescent="0.25">
      <c r="R229" s="61">
        <v>-1.1499999999999999</v>
      </c>
      <c r="S229" s="61">
        <f t="shared" si="12"/>
        <v>87.07</v>
      </c>
      <c r="T229" s="63" t="str">
        <f t="shared" si="13"/>
        <v>87.07</v>
      </c>
      <c r="U229" s="62">
        <f t="shared" si="14"/>
        <v>9.8726275381395404E-2</v>
      </c>
      <c r="V229" s="62">
        <f t="shared" si="15"/>
        <v>0</v>
      </c>
    </row>
    <row r="230" spans="18:22" s="5" customFormat="1" x14ac:dyDescent="0.25">
      <c r="R230" s="61">
        <v>-1.1399999999999999</v>
      </c>
      <c r="S230" s="61">
        <f t="shared" si="12"/>
        <v>87.09</v>
      </c>
      <c r="T230" s="63" t="str">
        <f t="shared" si="13"/>
        <v>87.09</v>
      </c>
      <c r="U230" s="62">
        <f t="shared" si="14"/>
        <v>9.9863187636195005E-2</v>
      </c>
      <c r="V230" s="62">
        <f t="shared" si="15"/>
        <v>0</v>
      </c>
    </row>
    <row r="231" spans="18:22" s="5" customFormat="1" x14ac:dyDescent="0.25">
      <c r="R231" s="61">
        <v>-1.1299999999999999</v>
      </c>
      <c r="S231" s="61">
        <f t="shared" si="12"/>
        <v>87.11</v>
      </c>
      <c r="T231" s="63" t="str">
        <f t="shared" si="13"/>
        <v>87.11</v>
      </c>
      <c r="U231" s="62">
        <f t="shared" si="14"/>
        <v>0.10100309153340295</v>
      </c>
      <c r="V231" s="62">
        <f t="shared" si="15"/>
        <v>0</v>
      </c>
    </row>
    <row r="232" spans="18:22" s="5" customFormat="1" x14ac:dyDescent="0.25">
      <c r="R232" s="61">
        <v>-1.1200000000000001</v>
      </c>
      <c r="S232" s="61">
        <f t="shared" si="12"/>
        <v>87.13</v>
      </c>
      <c r="T232" s="63" t="str">
        <f t="shared" si="13"/>
        <v>87.13</v>
      </c>
      <c r="U232" s="62">
        <f t="shared" si="14"/>
        <v>0.10214579195111025</v>
      </c>
      <c r="V232" s="62">
        <f t="shared" si="15"/>
        <v>0</v>
      </c>
    </row>
    <row r="233" spans="18:22" s="5" customFormat="1" x14ac:dyDescent="0.25">
      <c r="R233" s="61">
        <v>-1.1100000000000001</v>
      </c>
      <c r="S233" s="61">
        <f t="shared" si="12"/>
        <v>87.15</v>
      </c>
      <c r="T233" s="63" t="str">
        <f t="shared" si="13"/>
        <v>87.15</v>
      </c>
      <c r="U233" s="62">
        <f t="shared" si="14"/>
        <v>0.10329109070641684</v>
      </c>
      <c r="V233" s="62">
        <f t="shared" si="15"/>
        <v>0</v>
      </c>
    </row>
    <row r="234" spans="18:22" s="5" customFormat="1" x14ac:dyDescent="0.25">
      <c r="R234" s="61">
        <v>-1.1000000000000001</v>
      </c>
      <c r="S234" s="61">
        <f t="shared" si="12"/>
        <v>87.17</v>
      </c>
      <c r="T234" s="63" t="str">
        <f t="shared" si="13"/>
        <v>87.17</v>
      </c>
      <c r="U234" s="62">
        <f t="shared" si="14"/>
        <v>0.1044387866005166</v>
      </c>
      <c r="V234" s="62">
        <f t="shared" si="15"/>
        <v>0</v>
      </c>
    </row>
    <row r="235" spans="18:22" s="5" customFormat="1" x14ac:dyDescent="0.25">
      <c r="R235" s="61">
        <v>-1.0900000000000001</v>
      </c>
      <c r="S235" s="61">
        <f t="shared" si="12"/>
        <v>87.19</v>
      </c>
      <c r="T235" s="63" t="str">
        <f t="shared" si="13"/>
        <v>87.19</v>
      </c>
      <c r="U235" s="62">
        <f t="shared" si="14"/>
        <v>0.10558867546580686</v>
      </c>
      <c r="V235" s="62">
        <f t="shared" si="15"/>
        <v>0</v>
      </c>
    </row>
    <row r="236" spans="18:22" s="5" customFormat="1" x14ac:dyDescent="0.25">
      <c r="R236" s="61">
        <v>-1.08</v>
      </c>
      <c r="S236" s="61">
        <f t="shared" si="12"/>
        <v>87.21</v>
      </c>
      <c r="T236" s="63" t="str">
        <f t="shared" si="13"/>
        <v>87.21</v>
      </c>
      <c r="U236" s="62">
        <f t="shared" si="14"/>
        <v>0.10674055021501626</v>
      </c>
      <c r="V236" s="62">
        <f t="shared" si="15"/>
        <v>0</v>
      </c>
    </row>
    <row r="237" spans="18:22" s="5" customFormat="1" x14ac:dyDescent="0.25">
      <c r="R237" s="61">
        <v>-1.07</v>
      </c>
      <c r="S237" s="61">
        <f t="shared" si="12"/>
        <v>87.23</v>
      </c>
      <c r="T237" s="63" t="str">
        <f t="shared" si="13"/>
        <v>87.23</v>
      </c>
      <c r="U237" s="62">
        <f t="shared" si="14"/>
        <v>0.10789420089234335</v>
      </c>
      <c r="V237" s="62">
        <f t="shared" si="15"/>
        <v>0</v>
      </c>
    </row>
    <row r="238" spans="18:22" s="5" customFormat="1" x14ac:dyDescent="0.25">
      <c r="R238" s="61">
        <v>-1.06</v>
      </c>
      <c r="S238" s="61">
        <f t="shared" si="12"/>
        <v>87.26</v>
      </c>
      <c r="T238" s="63" t="str">
        <f t="shared" si="13"/>
        <v>87.26</v>
      </c>
      <c r="U238" s="62">
        <f t="shared" si="14"/>
        <v>0.10904941472659808</v>
      </c>
      <c r="V238" s="62">
        <f t="shared" si="15"/>
        <v>0</v>
      </c>
    </row>
    <row r="239" spans="18:22" s="5" customFormat="1" x14ac:dyDescent="0.25">
      <c r="R239" s="61">
        <v>-1.05</v>
      </c>
      <c r="S239" s="61">
        <f t="shared" si="12"/>
        <v>87.28</v>
      </c>
      <c r="T239" s="63" t="str">
        <f t="shared" si="13"/>
        <v>87.28</v>
      </c>
      <c r="U239" s="62">
        <f t="shared" si="14"/>
        <v>0.11020597618633521</v>
      </c>
      <c r="V239" s="62">
        <f t="shared" si="15"/>
        <v>0</v>
      </c>
    </row>
    <row r="240" spans="18:22" s="5" customFormat="1" x14ac:dyDescent="0.25">
      <c r="R240" s="61">
        <v>-1.04</v>
      </c>
      <c r="S240" s="61">
        <f t="shared" si="12"/>
        <v>87.3</v>
      </c>
      <c r="T240" s="63" t="str">
        <f t="shared" si="13"/>
        <v>87.3</v>
      </c>
      <c r="U240" s="62">
        <f t="shared" si="14"/>
        <v>0.11136366703696822</v>
      </c>
      <c r="V240" s="62">
        <f t="shared" si="15"/>
        <v>0</v>
      </c>
    </row>
    <row r="241" spans="18:22" s="5" customFormat="1" x14ac:dyDescent="0.25">
      <c r="R241" s="61">
        <v>-1.03</v>
      </c>
      <c r="S241" s="61">
        <f t="shared" si="12"/>
        <v>87.32</v>
      </c>
      <c r="T241" s="63" t="str">
        <f t="shared" si="13"/>
        <v>87.32</v>
      </c>
      <c r="U241" s="62">
        <f t="shared" si="14"/>
        <v>0.11252226639985057</v>
      </c>
      <c r="V241" s="62">
        <f t="shared" si="15"/>
        <v>0</v>
      </c>
    </row>
    <row r="242" spans="18:22" s="5" customFormat="1" x14ac:dyDescent="0.25">
      <c r="R242" s="61">
        <v>-1.02</v>
      </c>
      <c r="S242" s="61">
        <f t="shared" si="12"/>
        <v>87.34</v>
      </c>
      <c r="T242" s="63" t="str">
        <f t="shared" si="13"/>
        <v>87.34</v>
      </c>
      <c r="U242" s="62">
        <f t="shared" si="14"/>
        <v>0.11368155081330922</v>
      </c>
      <c r="V242" s="62">
        <f t="shared" si="15"/>
        <v>0</v>
      </c>
    </row>
    <row r="243" spans="18:22" s="5" customFormat="1" x14ac:dyDescent="0.25">
      <c r="R243" s="61">
        <v>-1.01</v>
      </c>
      <c r="S243" s="61">
        <f t="shared" si="12"/>
        <v>87.36</v>
      </c>
      <c r="T243" s="63" t="str">
        <f t="shared" si="13"/>
        <v>87.36</v>
      </c>
      <c r="U243" s="62">
        <f t="shared" si="14"/>
        <v>0.11484129429561468</v>
      </c>
      <c r="V243" s="62">
        <f t="shared" si="15"/>
        <v>0</v>
      </c>
    </row>
    <row r="244" spans="18:22" s="5" customFormat="1" x14ac:dyDescent="0.25">
      <c r="R244" s="61">
        <v>-1</v>
      </c>
      <c r="S244" s="61">
        <f t="shared" si="12"/>
        <v>87.38</v>
      </c>
      <c r="T244" s="63" t="str">
        <f t="shared" si="13"/>
        <v>87.38</v>
      </c>
      <c r="U244" s="62">
        <f t="shared" si="14"/>
        <v>0.11600126840986905</v>
      </c>
      <c r="V244" s="62">
        <f t="shared" si="15"/>
        <v>0</v>
      </c>
    </row>
    <row r="245" spans="18:22" s="5" customFormat="1" x14ac:dyDescent="0.25">
      <c r="R245" s="61">
        <v>-0.99</v>
      </c>
      <c r="S245" s="61">
        <f t="shared" si="12"/>
        <v>87.4</v>
      </c>
      <c r="T245" s="63" t="str">
        <f t="shared" si="13"/>
        <v>87.4</v>
      </c>
      <c r="U245" s="62">
        <f t="shared" si="14"/>
        <v>0.11716124233079313</v>
      </c>
      <c r="V245" s="62">
        <f t="shared" si="15"/>
        <v>0</v>
      </c>
    </row>
    <row r="246" spans="18:22" s="5" customFormat="1" x14ac:dyDescent="0.25">
      <c r="R246" s="61">
        <v>-0.98</v>
      </c>
      <c r="S246" s="61">
        <f t="shared" si="12"/>
        <v>87.42</v>
      </c>
      <c r="T246" s="63" t="str">
        <f t="shared" si="13"/>
        <v>87.42</v>
      </c>
      <c r="U246" s="62">
        <f t="shared" si="14"/>
        <v>0.11832098291339167</v>
      </c>
      <c r="V246" s="62">
        <f t="shared" si="15"/>
        <v>0</v>
      </c>
    </row>
    <row r="247" spans="18:22" s="5" customFormat="1" x14ac:dyDescent="0.25">
      <c r="R247" s="61">
        <v>-0.97</v>
      </c>
      <c r="S247" s="61">
        <f t="shared" si="12"/>
        <v>87.44</v>
      </c>
      <c r="T247" s="63" t="str">
        <f t="shared" si="13"/>
        <v>87.44</v>
      </c>
      <c r="U247" s="62">
        <f t="shared" si="14"/>
        <v>0.11948025476347426</v>
      </c>
      <c r="V247" s="62">
        <f t="shared" si="15"/>
        <v>0</v>
      </c>
    </row>
    <row r="248" spans="18:22" s="5" customFormat="1" x14ac:dyDescent="0.25">
      <c r="R248" s="61">
        <v>-0.96</v>
      </c>
      <c r="S248" s="61">
        <f t="shared" si="12"/>
        <v>87.46</v>
      </c>
      <c r="T248" s="63" t="str">
        <f t="shared" si="13"/>
        <v>87.46</v>
      </c>
      <c r="U248" s="62">
        <f t="shared" si="14"/>
        <v>0.12063882031000776</v>
      </c>
      <c r="V248" s="62">
        <f t="shared" si="15"/>
        <v>0</v>
      </c>
    </row>
    <row r="249" spans="18:22" s="5" customFormat="1" x14ac:dyDescent="0.25">
      <c r="R249" s="61">
        <v>-0.95</v>
      </c>
      <c r="S249" s="61">
        <f t="shared" si="12"/>
        <v>87.49</v>
      </c>
      <c r="T249" s="63" t="str">
        <f t="shared" si="13"/>
        <v>87.49</v>
      </c>
      <c r="U249" s="62">
        <f t="shared" si="14"/>
        <v>0.12179643987927506</v>
      </c>
      <c r="V249" s="62">
        <f t="shared" si="15"/>
        <v>0</v>
      </c>
    </row>
    <row r="250" spans="18:22" s="5" customFormat="1" x14ac:dyDescent="0.25">
      <c r="R250" s="61">
        <v>-0.94</v>
      </c>
      <c r="S250" s="61">
        <f t="shared" si="12"/>
        <v>87.51</v>
      </c>
      <c r="T250" s="63" t="str">
        <f t="shared" si="13"/>
        <v>87.51</v>
      </c>
      <c r="U250" s="62">
        <f t="shared" si="14"/>
        <v>0.12295287177081295</v>
      </c>
      <c r="V250" s="62">
        <f t="shared" si="15"/>
        <v>0</v>
      </c>
    </row>
    <row r="251" spans="18:22" s="5" customFormat="1" x14ac:dyDescent="0.25">
      <c r="R251" s="61">
        <v>-0.93</v>
      </c>
      <c r="S251" s="61">
        <f t="shared" si="12"/>
        <v>87.53</v>
      </c>
      <c r="T251" s="63" t="str">
        <f t="shared" si="13"/>
        <v>87.53</v>
      </c>
      <c r="U251" s="62">
        <f t="shared" si="14"/>
        <v>0.12410787233510061</v>
      </c>
      <c r="V251" s="62">
        <f t="shared" si="15"/>
        <v>0</v>
      </c>
    </row>
    <row r="252" spans="18:22" s="5" customFormat="1" x14ac:dyDescent="0.25">
      <c r="R252" s="61">
        <v>-0.92</v>
      </c>
      <c r="S252" s="61">
        <f t="shared" si="12"/>
        <v>87.55</v>
      </c>
      <c r="T252" s="63" t="str">
        <f t="shared" si="13"/>
        <v>87.55</v>
      </c>
      <c r="U252" s="62">
        <f t="shared" si="14"/>
        <v>0.12526119605296879</v>
      </c>
      <c r="V252" s="62">
        <f t="shared" si="15"/>
        <v>0</v>
      </c>
    </row>
    <row r="253" spans="18:22" s="5" customFormat="1" x14ac:dyDescent="0.25">
      <c r="R253" s="61">
        <v>-0.91</v>
      </c>
      <c r="S253" s="61">
        <f t="shared" si="12"/>
        <v>87.57</v>
      </c>
      <c r="T253" s="63" t="str">
        <f t="shared" si="13"/>
        <v>87.57</v>
      </c>
      <c r="U253" s="62">
        <f t="shared" si="14"/>
        <v>0.12641259561669788</v>
      </c>
      <c r="V253" s="62">
        <f t="shared" si="15"/>
        <v>0</v>
      </c>
    </row>
    <row r="254" spans="18:22" s="5" customFormat="1" x14ac:dyDescent="0.25">
      <c r="R254" s="61">
        <v>-0.9</v>
      </c>
      <c r="S254" s="61">
        <f t="shared" si="12"/>
        <v>87.59</v>
      </c>
      <c r="T254" s="63" t="str">
        <f t="shared" si="13"/>
        <v>87.59</v>
      </c>
      <c r="U254" s="62">
        <f t="shared" si="14"/>
        <v>0.12756182201277236</v>
      </c>
      <c r="V254" s="62">
        <f t="shared" si="15"/>
        <v>0</v>
      </c>
    </row>
    <row r="255" spans="18:22" s="5" customFormat="1" x14ac:dyDescent="0.25">
      <c r="R255" s="61">
        <v>-0.89</v>
      </c>
      <c r="S255" s="61">
        <f t="shared" si="12"/>
        <v>87.61</v>
      </c>
      <c r="T255" s="63" t="str">
        <f t="shared" si="13"/>
        <v>87.61</v>
      </c>
      <c r="U255" s="62">
        <f t="shared" si="14"/>
        <v>0.12870862460625651</v>
      </c>
      <c r="V255" s="62">
        <f t="shared" si="15"/>
        <v>0</v>
      </c>
    </row>
    <row r="256" spans="18:22" s="5" customFormat="1" x14ac:dyDescent="0.25">
      <c r="R256" s="61">
        <v>-0.88</v>
      </c>
      <c r="S256" s="61">
        <f t="shared" si="12"/>
        <v>87.63</v>
      </c>
      <c r="T256" s="63" t="str">
        <f t="shared" si="13"/>
        <v>87.63</v>
      </c>
      <c r="U256" s="62">
        <f t="shared" si="14"/>
        <v>0.12985275122675591</v>
      </c>
      <c r="V256" s="62">
        <f t="shared" si="15"/>
        <v>0</v>
      </c>
    </row>
    <row r="257" spans="18:22" s="5" customFormat="1" x14ac:dyDescent="0.25">
      <c r="R257" s="61">
        <v>-0.87</v>
      </c>
      <c r="S257" s="61">
        <f t="shared" si="12"/>
        <v>87.65</v>
      </c>
      <c r="T257" s="63" t="str">
        <f t="shared" si="13"/>
        <v>87.65</v>
      </c>
      <c r="U257" s="62">
        <f t="shared" si="14"/>
        <v>0.13099394825592714</v>
      </c>
      <c r="V257" s="62">
        <f t="shared" si="15"/>
        <v>0</v>
      </c>
    </row>
    <row r="258" spans="18:22" s="5" customFormat="1" x14ac:dyDescent="0.25">
      <c r="R258" s="61">
        <v>-0.86</v>
      </c>
      <c r="S258" s="61">
        <f t="shared" si="12"/>
        <v>87.67</v>
      </c>
      <c r="T258" s="63" t="str">
        <f t="shared" si="13"/>
        <v>87.67</v>
      </c>
      <c r="U258" s="62">
        <f t="shared" si="14"/>
        <v>0.13213196071649694</v>
      </c>
      <c r="V258" s="62">
        <f t="shared" si="15"/>
        <v>0</v>
      </c>
    </row>
    <row r="259" spans="18:22" s="5" customFormat="1" x14ac:dyDescent="0.25">
      <c r="R259" s="61">
        <v>-0.85</v>
      </c>
      <c r="S259" s="61">
        <f t="shared" si="12"/>
        <v>87.69</v>
      </c>
      <c r="T259" s="63" t="str">
        <f t="shared" si="13"/>
        <v>87.69</v>
      </c>
      <c r="U259" s="62">
        <f t="shared" si="14"/>
        <v>0.13326653236275052</v>
      </c>
      <c r="V259" s="62">
        <f t="shared" si="15"/>
        <v>0</v>
      </c>
    </row>
    <row r="260" spans="18:22" s="5" customFormat="1" x14ac:dyDescent="0.25">
      <c r="R260" s="61">
        <v>-0.84</v>
      </c>
      <c r="S260" s="61">
        <f t="shared" si="12"/>
        <v>87.71</v>
      </c>
      <c r="T260" s="63" t="str">
        <f t="shared" si="13"/>
        <v>87.71</v>
      </c>
      <c r="U260" s="62">
        <f t="shared" si="14"/>
        <v>0.13439740577244735</v>
      </c>
      <c r="V260" s="62">
        <f t="shared" si="15"/>
        <v>0</v>
      </c>
    </row>
    <row r="261" spans="18:22" s="5" customFormat="1" x14ac:dyDescent="0.25">
      <c r="R261" s="61">
        <v>-0.83</v>
      </c>
      <c r="S261" s="61">
        <f t="shared" si="12"/>
        <v>87.74</v>
      </c>
      <c r="T261" s="63" t="str">
        <f t="shared" si="13"/>
        <v>87.74</v>
      </c>
      <c r="U261" s="62">
        <f t="shared" si="14"/>
        <v>0.1355243224401218</v>
      </c>
      <c r="V261" s="62">
        <f t="shared" si="15"/>
        <v>0</v>
      </c>
    </row>
    <row r="262" spans="18:22" s="5" customFormat="1" x14ac:dyDescent="0.25">
      <c r="R262" s="61">
        <v>-0.82</v>
      </c>
      <c r="S262" s="61">
        <f t="shared" si="12"/>
        <v>87.76</v>
      </c>
      <c r="T262" s="63" t="str">
        <f t="shared" si="13"/>
        <v>87.76</v>
      </c>
      <c r="U262" s="62">
        <f t="shared" si="14"/>
        <v>0.13664702287172389</v>
      </c>
      <c r="V262" s="62">
        <f t="shared" si="15"/>
        <v>0</v>
      </c>
    </row>
    <row r="263" spans="18:22" s="5" customFormat="1" x14ac:dyDescent="0.25">
      <c r="R263" s="61">
        <v>-0.81</v>
      </c>
      <c r="S263" s="61">
        <f t="shared" si="12"/>
        <v>87.78</v>
      </c>
      <c r="T263" s="63" t="str">
        <f t="shared" si="13"/>
        <v>87.78</v>
      </c>
      <c r="U263" s="62">
        <f t="shared" si="14"/>
        <v>0.13776524668055451</v>
      </c>
      <c r="V263" s="62">
        <f t="shared" si="15"/>
        <v>0</v>
      </c>
    </row>
    <row r="264" spans="18:22" s="5" customFormat="1" x14ac:dyDescent="0.25">
      <c r="R264" s="61">
        <v>-0.8</v>
      </c>
      <c r="S264" s="61">
        <f t="shared" si="12"/>
        <v>87.8</v>
      </c>
      <c r="T264" s="63" t="str">
        <f t="shared" si="13"/>
        <v>87.8</v>
      </c>
      <c r="U264" s="62">
        <f t="shared" si="14"/>
        <v>0.13887873268444875</v>
      </c>
      <c r="V264" s="62">
        <f t="shared" si="15"/>
        <v>0</v>
      </c>
    </row>
    <row r="265" spans="18:22" s="5" customFormat="1" x14ac:dyDescent="0.25">
      <c r="R265" s="61">
        <v>-0.79</v>
      </c>
      <c r="S265" s="61">
        <f t="shared" si="12"/>
        <v>87.82</v>
      </c>
      <c r="T265" s="63" t="str">
        <f t="shared" si="13"/>
        <v>87.82</v>
      </c>
      <c r="U265" s="62">
        <f t="shared" si="14"/>
        <v>0.13998721900415823</v>
      </c>
      <c r="V265" s="62">
        <f t="shared" si="15"/>
        <v>0</v>
      </c>
    </row>
    <row r="266" spans="18:22" s="5" customFormat="1" x14ac:dyDescent="0.25">
      <c r="R266" s="61">
        <v>-0.78</v>
      </c>
      <c r="S266" s="61">
        <f t="shared" si="12"/>
        <v>87.84</v>
      </c>
      <c r="T266" s="63" t="str">
        <f t="shared" si="13"/>
        <v>87.84</v>
      </c>
      <c r="U266" s="62">
        <f t="shared" si="14"/>
        <v>0.1410904431628838</v>
      </c>
      <c r="V266" s="62">
        <f t="shared" si="15"/>
        <v>0</v>
      </c>
    </row>
    <row r="267" spans="18:22" s="5" customFormat="1" x14ac:dyDescent="0.25">
      <c r="R267" s="61">
        <v>-0.77</v>
      </c>
      <c r="S267" s="61">
        <f t="shared" si="12"/>
        <v>87.86</v>
      </c>
      <c r="T267" s="63" t="str">
        <f t="shared" si="13"/>
        <v>87.86</v>
      </c>
      <c r="U267" s="62">
        <f t="shared" si="14"/>
        <v>0.14218814218690742</v>
      </c>
      <c r="V267" s="62">
        <f t="shared" si="15"/>
        <v>0</v>
      </c>
    </row>
    <row r="268" spans="18:22" s="5" customFormat="1" x14ac:dyDescent="0.25">
      <c r="R268" s="61">
        <v>-0.76</v>
      </c>
      <c r="S268" s="61">
        <f t="shared" si="12"/>
        <v>87.88</v>
      </c>
      <c r="T268" s="63" t="str">
        <f t="shared" si="13"/>
        <v>87.88</v>
      </c>
      <c r="U268" s="62">
        <f t="shared" si="14"/>
        <v>0.14328005270727173</v>
      </c>
      <c r="V268" s="62">
        <f t="shared" si="15"/>
        <v>0</v>
      </c>
    </row>
    <row r="269" spans="18:22" s="5" customFormat="1" x14ac:dyDescent="0.25">
      <c r="R269" s="61">
        <v>-0.75</v>
      </c>
      <c r="S269" s="61">
        <f t="shared" si="12"/>
        <v>87.9</v>
      </c>
      <c r="T269" s="63" t="str">
        <f t="shared" si="13"/>
        <v>87.9</v>
      </c>
      <c r="U269" s="62">
        <f t="shared" si="14"/>
        <v>0.14436591106245397</v>
      </c>
      <c r="V269" s="62">
        <f t="shared" si="15"/>
        <v>0</v>
      </c>
    </row>
    <row r="270" spans="18:22" s="5" customFormat="1" x14ac:dyDescent="0.25">
      <c r="R270" s="61">
        <v>-0.74</v>
      </c>
      <c r="S270" s="61">
        <f t="shared" si="12"/>
        <v>87.92</v>
      </c>
      <c r="T270" s="63" t="str">
        <f t="shared" si="13"/>
        <v>87.92</v>
      </c>
      <c r="U270" s="62">
        <f t="shared" si="14"/>
        <v>0.14544545340198037</v>
      </c>
      <c r="V270" s="62">
        <f t="shared" si="15"/>
        <v>0</v>
      </c>
    </row>
    <row r="271" spans="18:22" s="5" customFormat="1" x14ac:dyDescent="0.25">
      <c r="R271" s="61">
        <v>-0.73</v>
      </c>
      <c r="S271" s="61">
        <f t="shared" si="12"/>
        <v>87.94</v>
      </c>
      <c r="T271" s="63" t="str">
        <f t="shared" si="13"/>
        <v>87.94</v>
      </c>
      <c r="U271" s="62">
        <f t="shared" si="14"/>
        <v>0.14651841579092609</v>
      </c>
      <c r="V271" s="62">
        <f t="shared" si="15"/>
        <v>0</v>
      </c>
    </row>
    <row r="272" spans="18:22" s="5" customFormat="1" x14ac:dyDescent="0.25">
      <c r="R272" s="61">
        <v>-0.72</v>
      </c>
      <c r="S272" s="61">
        <f t="shared" si="12"/>
        <v>87.96</v>
      </c>
      <c r="T272" s="63" t="str">
        <f t="shared" si="13"/>
        <v>87.96</v>
      </c>
      <c r="U272" s="62">
        <f t="shared" si="14"/>
        <v>0.14758453431524382</v>
      </c>
      <c r="V272" s="62">
        <f t="shared" si="15"/>
        <v>0</v>
      </c>
    </row>
    <row r="273" spans="18:22" s="5" customFormat="1" x14ac:dyDescent="0.25">
      <c r="R273" s="61">
        <v>-0.71</v>
      </c>
      <c r="S273" s="61">
        <f t="shared" si="12"/>
        <v>87.99</v>
      </c>
      <c r="T273" s="63" t="str">
        <f t="shared" si="13"/>
        <v>87.99</v>
      </c>
      <c r="U273" s="62">
        <f t="shared" si="14"/>
        <v>0.14864354518786432</v>
      </c>
      <c r="V273" s="62">
        <f t="shared" si="15"/>
        <v>0</v>
      </c>
    </row>
    <row r="274" spans="18:22" s="5" customFormat="1" x14ac:dyDescent="0.25">
      <c r="R274" s="61">
        <v>-0.7</v>
      </c>
      <c r="S274" s="61">
        <f t="shared" si="12"/>
        <v>88.01</v>
      </c>
      <c r="T274" s="63" t="str">
        <f t="shared" si="13"/>
        <v>88.01</v>
      </c>
      <c r="U274" s="62">
        <f t="shared" si="14"/>
        <v>0.14969518485551078</v>
      </c>
      <c r="V274" s="62">
        <f t="shared" si="15"/>
        <v>0</v>
      </c>
    </row>
    <row r="275" spans="18:22" s="5" customFormat="1" x14ac:dyDescent="0.25">
      <c r="R275" s="61">
        <v>-0.69</v>
      </c>
      <c r="S275" s="61">
        <f t="shared" si="12"/>
        <v>88.03</v>
      </c>
      <c r="T275" s="63" t="str">
        <f t="shared" si="13"/>
        <v>88.03</v>
      </c>
      <c r="U275" s="62">
        <f t="shared" si="14"/>
        <v>0.15073919010616738</v>
      </c>
      <c r="V275" s="62">
        <f t="shared" si="15"/>
        <v>0</v>
      </c>
    </row>
    <row r="276" spans="18:22" s="5" customFormat="1" x14ac:dyDescent="0.25">
      <c r="R276" s="61">
        <v>-0.68</v>
      </c>
      <c r="S276" s="61">
        <f t="shared" si="12"/>
        <v>88.05</v>
      </c>
      <c r="T276" s="63" t="str">
        <f t="shared" si="13"/>
        <v>88.05</v>
      </c>
      <c r="U276" s="62">
        <f t="shared" si="14"/>
        <v>0.15177529817714244</v>
      </c>
      <c r="V276" s="62">
        <f t="shared" si="15"/>
        <v>0</v>
      </c>
    </row>
    <row r="277" spans="18:22" s="5" customFormat="1" x14ac:dyDescent="0.25">
      <c r="R277" s="61">
        <v>-0.67</v>
      </c>
      <c r="S277" s="61">
        <f t="shared" si="12"/>
        <v>88.07</v>
      </c>
      <c r="T277" s="63" t="str">
        <f t="shared" si="13"/>
        <v>88.07</v>
      </c>
      <c r="U277" s="62">
        <f t="shared" si="14"/>
        <v>0.15280324686366545</v>
      </c>
      <c r="V277" s="62">
        <f t="shared" si="15"/>
        <v>0</v>
      </c>
    </row>
    <row r="278" spans="18:22" s="5" customFormat="1" x14ac:dyDescent="0.25">
      <c r="R278" s="61">
        <v>-0.66</v>
      </c>
      <c r="S278" s="61">
        <f t="shared" si="12"/>
        <v>88.09</v>
      </c>
      <c r="T278" s="63" t="str">
        <f t="shared" si="13"/>
        <v>88.09</v>
      </c>
      <c r="U278" s="62">
        <f t="shared" si="14"/>
        <v>0.15382277462795566</v>
      </c>
      <c r="V278" s="62">
        <f t="shared" si="15"/>
        <v>0</v>
      </c>
    </row>
    <row r="279" spans="18:22" s="5" customFormat="1" x14ac:dyDescent="0.25">
      <c r="R279" s="61">
        <v>-0.65</v>
      </c>
      <c r="S279" s="61">
        <f t="shared" si="12"/>
        <v>88.11</v>
      </c>
      <c r="T279" s="63" t="str">
        <f t="shared" si="13"/>
        <v>88.11</v>
      </c>
      <c r="U279" s="62">
        <f t="shared" si="14"/>
        <v>0.15483362070870046</v>
      </c>
      <c r="V279" s="62">
        <f t="shared" si="15"/>
        <v>0</v>
      </c>
    </row>
    <row r="280" spans="18:22" s="5" customFormat="1" x14ac:dyDescent="0.25">
      <c r="R280" s="61">
        <v>-0.64</v>
      </c>
      <c r="S280" s="61">
        <f t="shared" ref="S280:S343" si="16">ROUND(R280*$E$4/SQRT($E$6)+$E$5,2)</f>
        <v>88.13</v>
      </c>
      <c r="T280" s="63" t="str">
        <f t="shared" ref="T280:T343" si="17">CONCATENATE(S280)</f>
        <v>88.13</v>
      </c>
      <c r="U280" s="62">
        <f t="shared" ref="U280:U343" si="18">IF(OR(S280&lt;$G$7,S280&gt;$I$7),0,(EXP(-0.5*R280^2))/($E$4*(1/SQRT($E$6))*SQRT(2*PI())))</f>
        <v>0.15583552523088029</v>
      </c>
      <c r="V280" s="62">
        <f t="shared" ref="V280:V343" si="19">IF(AND(S280&gt;=$G$7,S280&lt;=$I$7),0,(EXP(-0.5*R280^2))/($E$4*(1/SQRT($E$6))*SQRT(2*PI())))</f>
        <v>0</v>
      </c>
    </row>
    <row r="281" spans="18:22" s="5" customFormat="1" x14ac:dyDescent="0.25">
      <c r="R281" s="61">
        <v>-0.63</v>
      </c>
      <c r="S281" s="61">
        <f t="shared" si="16"/>
        <v>88.15</v>
      </c>
      <c r="T281" s="63" t="str">
        <f t="shared" si="17"/>
        <v>88.15</v>
      </c>
      <c r="U281" s="62">
        <f t="shared" si="18"/>
        <v>0.15682822931587595</v>
      </c>
      <c r="V281" s="62">
        <f t="shared" si="19"/>
        <v>0</v>
      </c>
    </row>
    <row r="282" spans="18:22" s="5" customFormat="1" x14ac:dyDescent="0.25">
      <c r="R282" s="61">
        <v>-0.62</v>
      </c>
      <c r="S282" s="61">
        <f t="shared" si="16"/>
        <v>88.17</v>
      </c>
      <c r="T282" s="63" t="str">
        <f t="shared" si="17"/>
        <v>88.17</v>
      </c>
      <c r="U282" s="62">
        <f t="shared" si="18"/>
        <v>0.15781147519179431</v>
      </c>
      <c r="V282" s="62">
        <f t="shared" si="19"/>
        <v>0</v>
      </c>
    </row>
    <row r="283" spans="18:22" s="5" customFormat="1" x14ac:dyDescent="0.25">
      <c r="R283" s="61">
        <v>-0.61</v>
      </c>
      <c r="S283" s="61">
        <f t="shared" si="16"/>
        <v>88.19</v>
      </c>
      <c r="T283" s="63" t="str">
        <f t="shared" si="17"/>
        <v>88.19</v>
      </c>
      <c r="U283" s="62">
        <f t="shared" si="18"/>
        <v>0.15878500630394729</v>
      </c>
      <c r="V283" s="62">
        <f t="shared" si="19"/>
        <v>0</v>
      </c>
    </row>
    <row r="284" spans="18:22" s="5" customFormat="1" x14ac:dyDescent="0.25">
      <c r="R284" s="61">
        <v>-0.6</v>
      </c>
      <c r="S284" s="61">
        <f t="shared" si="16"/>
        <v>88.22</v>
      </c>
      <c r="T284" s="63" t="str">
        <f t="shared" si="17"/>
        <v>88.22</v>
      </c>
      <c r="U284" s="62">
        <f t="shared" si="18"/>
        <v>0.15974856742541824</v>
      </c>
      <c r="V284" s="62">
        <f t="shared" si="19"/>
        <v>0</v>
      </c>
    </row>
    <row r="285" spans="18:22" s="5" customFormat="1" x14ac:dyDescent="0.25">
      <c r="R285" s="61">
        <v>-0.59</v>
      </c>
      <c r="S285" s="61">
        <f t="shared" si="16"/>
        <v>88.24</v>
      </c>
      <c r="T285" s="63" t="str">
        <f t="shared" si="17"/>
        <v>88.24</v>
      </c>
      <c r="U285" s="62">
        <f t="shared" si="18"/>
        <v>0.16070190476765051</v>
      </c>
      <c r="V285" s="62">
        <f t="shared" si="19"/>
        <v>0</v>
      </c>
    </row>
    <row r="286" spans="18:22" s="5" customFormat="1" x14ac:dyDescent="0.25">
      <c r="R286" s="61">
        <v>-0.57999999999999996</v>
      </c>
      <c r="S286" s="61">
        <f t="shared" si="16"/>
        <v>88.26</v>
      </c>
      <c r="T286" s="63" t="str">
        <f t="shared" si="17"/>
        <v>88.26</v>
      </c>
      <c r="U286" s="62">
        <f t="shared" si="18"/>
        <v>0.16164476609099093</v>
      </c>
      <c r="V286" s="62">
        <f t="shared" si="19"/>
        <v>0</v>
      </c>
    </row>
    <row r="287" spans="18:22" s="5" customFormat="1" x14ac:dyDescent="0.25">
      <c r="R287" s="61">
        <v>-0.56999999999999995</v>
      </c>
      <c r="S287" s="61">
        <f t="shared" si="16"/>
        <v>88.28</v>
      </c>
      <c r="T287" s="63" t="str">
        <f t="shared" si="17"/>
        <v>88.28</v>
      </c>
      <c r="U287" s="62">
        <f t="shared" si="18"/>
        <v>0.16257690081512208</v>
      </c>
      <c r="V287" s="62">
        <f t="shared" si="19"/>
        <v>0</v>
      </c>
    </row>
    <row r="288" spans="18:22" s="5" customFormat="1" x14ac:dyDescent="0.25">
      <c r="R288" s="61">
        <v>-0.56000000000000005</v>
      </c>
      <c r="S288" s="61">
        <f t="shared" si="16"/>
        <v>88.3</v>
      </c>
      <c r="T288" s="63" t="str">
        <f t="shared" si="17"/>
        <v>88.3</v>
      </c>
      <c r="U288" s="62">
        <f t="shared" si="18"/>
        <v>0.16349806012931573</v>
      </c>
      <c r="V288" s="62">
        <f t="shared" si="19"/>
        <v>0</v>
      </c>
    </row>
    <row r="289" spans="18:22" s="5" customFormat="1" x14ac:dyDescent="0.25">
      <c r="R289" s="61">
        <v>-0.55000000000000004</v>
      </c>
      <c r="S289" s="61">
        <f t="shared" si="16"/>
        <v>88.32</v>
      </c>
      <c r="T289" s="63" t="str">
        <f t="shared" si="17"/>
        <v>88.32</v>
      </c>
      <c r="U289" s="62">
        <f t="shared" si="18"/>
        <v>0.16440799710244056</v>
      </c>
      <c r="V289" s="62">
        <f t="shared" si="19"/>
        <v>0</v>
      </c>
    </row>
    <row r="290" spans="18:22" s="5" customFormat="1" x14ac:dyDescent="0.25">
      <c r="R290" s="61">
        <v>-0.54</v>
      </c>
      <c r="S290" s="61">
        <f t="shared" si="16"/>
        <v>88.34</v>
      </c>
      <c r="T290" s="63" t="str">
        <f t="shared" si="17"/>
        <v>88.34</v>
      </c>
      <c r="U290" s="62">
        <f t="shared" si="18"/>
        <v>0.16530646679265615</v>
      </c>
      <c r="V290" s="62">
        <f t="shared" si="19"/>
        <v>0</v>
      </c>
    </row>
    <row r="291" spans="18:22" s="5" customFormat="1" x14ac:dyDescent="0.25">
      <c r="R291" s="61">
        <v>-0.53</v>
      </c>
      <c r="S291" s="61">
        <f t="shared" si="16"/>
        <v>88.36</v>
      </c>
      <c r="T291" s="63" t="str">
        <f t="shared" si="17"/>
        <v>88.36</v>
      </c>
      <c r="U291" s="62">
        <f t="shared" si="18"/>
        <v>0.16619322635672545</v>
      </c>
      <c r="V291" s="62">
        <f t="shared" si="19"/>
        <v>0</v>
      </c>
    </row>
    <row r="292" spans="18:22" s="5" customFormat="1" x14ac:dyDescent="0.25">
      <c r="R292" s="61">
        <v>-0.52</v>
      </c>
      <c r="S292" s="61">
        <f t="shared" si="16"/>
        <v>88.38</v>
      </c>
      <c r="T292" s="63" t="str">
        <f t="shared" si="17"/>
        <v>88.38</v>
      </c>
      <c r="U292" s="62">
        <f t="shared" si="18"/>
        <v>0.16706803515887836</v>
      </c>
      <c r="V292" s="62">
        <f t="shared" si="19"/>
        <v>0</v>
      </c>
    </row>
    <row r="293" spans="18:22" s="5" customFormat="1" x14ac:dyDescent="0.25">
      <c r="R293" s="61">
        <v>-0.51</v>
      </c>
      <c r="S293" s="61">
        <f t="shared" si="16"/>
        <v>88.4</v>
      </c>
      <c r="T293" s="63" t="str">
        <f t="shared" si="17"/>
        <v>88.4</v>
      </c>
      <c r="U293" s="62">
        <f t="shared" si="18"/>
        <v>0.16793065487915787</v>
      </c>
      <c r="V293" s="62">
        <f t="shared" si="19"/>
        <v>0</v>
      </c>
    </row>
    <row r="294" spans="18:22" s="5" customFormat="1" x14ac:dyDescent="0.25">
      <c r="R294" s="61">
        <v>-0.5</v>
      </c>
      <c r="S294" s="61">
        <f t="shared" si="16"/>
        <v>88.42</v>
      </c>
      <c r="T294" s="63" t="str">
        <f t="shared" si="17"/>
        <v>88.42</v>
      </c>
      <c r="U294" s="62">
        <f t="shared" si="18"/>
        <v>0.16878084962118106</v>
      </c>
      <c r="V294" s="62">
        <f t="shared" si="19"/>
        <v>0</v>
      </c>
    </row>
    <row r="295" spans="18:22" s="5" customFormat="1" x14ac:dyDescent="0.25">
      <c r="R295" s="61">
        <v>-0.49</v>
      </c>
      <c r="S295" s="61">
        <f t="shared" si="16"/>
        <v>88.44</v>
      </c>
      <c r="T295" s="63" t="str">
        <f t="shared" si="17"/>
        <v>88.44</v>
      </c>
      <c r="U295" s="62">
        <f t="shared" si="18"/>
        <v>0.16961838601924717</v>
      </c>
      <c r="V295" s="62">
        <f t="shared" si="19"/>
        <v>0</v>
      </c>
    </row>
    <row r="296" spans="18:22" s="5" customFormat="1" x14ac:dyDescent="0.25">
      <c r="R296" s="61">
        <v>-0.48</v>
      </c>
      <c r="S296" s="61">
        <f t="shared" si="16"/>
        <v>88.47</v>
      </c>
      <c r="T296" s="63" t="str">
        <f t="shared" si="17"/>
        <v>88.47</v>
      </c>
      <c r="U296" s="62">
        <f t="shared" si="18"/>
        <v>0.17044303334472485</v>
      </c>
      <c r="V296" s="62">
        <f t="shared" si="19"/>
        <v>0</v>
      </c>
    </row>
    <row r="297" spans="18:22" s="5" customFormat="1" x14ac:dyDescent="0.25">
      <c r="R297" s="61">
        <v>-0.47</v>
      </c>
      <c r="S297" s="61">
        <f t="shared" si="16"/>
        <v>88.49</v>
      </c>
      <c r="T297" s="63" t="str">
        <f t="shared" si="17"/>
        <v>88.49</v>
      </c>
      <c r="U297" s="62">
        <f t="shared" si="18"/>
        <v>0.17125456361165087</v>
      </c>
      <c r="V297" s="62">
        <f t="shared" si="19"/>
        <v>0</v>
      </c>
    </row>
    <row r="298" spans="18:22" s="5" customFormat="1" x14ac:dyDescent="0.25">
      <c r="R298" s="61">
        <v>-0.46</v>
      </c>
      <c r="S298" s="61">
        <f t="shared" si="16"/>
        <v>88.51</v>
      </c>
      <c r="T298" s="63" t="str">
        <f t="shared" si="17"/>
        <v>88.51</v>
      </c>
      <c r="U298" s="62">
        <f t="shared" si="18"/>
        <v>0.17205275168147277</v>
      </c>
      <c r="V298" s="62">
        <f t="shared" si="19"/>
        <v>0</v>
      </c>
    </row>
    <row r="299" spans="18:22" s="5" customFormat="1" x14ac:dyDescent="0.25">
      <c r="R299" s="61">
        <v>-0.45</v>
      </c>
      <c r="S299" s="61">
        <f t="shared" si="16"/>
        <v>88.53</v>
      </c>
      <c r="T299" s="63" t="str">
        <f t="shared" si="17"/>
        <v>88.53</v>
      </c>
      <c r="U299" s="62">
        <f t="shared" si="18"/>
        <v>0.17283737536686888</v>
      </c>
      <c r="V299" s="62">
        <f t="shared" si="19"/>
        <v>0</v>
      </c>
    </row>
    <row r="300" spans="18:22" s="5" customFormat="1" x14ac:dyDescent="0.25">
      <c r="R300" s="61">
        <v>-0.44</v>
      </c>
      <c r="S300" s="61">
        <f t="shared" si="16"/>
        <v>88.55</v>
      </c>
      <c r="T300" s="63" t="str">
        <f t="shared" si="17"/>
        <v>88.55</v>
      </c>
      <c r="U300" s="62">
        <f t="shared" si="18"/>
        <v>0.17360821553457817</v>
      </c>
      <c r="V300" s="62">
        <f t="shared" si="19"/>
        <v>0</v>
      </c>
    </row>
    <row r="301" spans="18:22" s="5" customFormat="1" x14ac:dyDescent="0.25">
      <c r="R301" s="61">
        <v>-0.43</v>
      </c>
      <c r="S301" s="61">
        <f t="shared" si="16"/>
        <v>88.57</v>
      </c>
      <c r="T301" s="63" t="str">
        <f t="shared" si="17"/>
        <v>88.57</v>
      </c>
      <c r="U301" s="62">
        <f t="shared" si="18"/>
        <v>0.17436505620717371</v>
      </c>
      <c r="V301" s="62">
        <f t="shared" si="19"/>
        <v>0</v>
      </c>
    </row>
    <row r="302" spans="18:22" s="5" customFormat="1" x14ac:dyDescent="0.25">
      <c r="R302" s="61">
        <v>-0.42</v>
      </c>
      <c r="S302" s="61">
        <f t="shared" si="16"/>
        <v>88.59</v>
      </c>
      <c r="T302" s="63" t="str">
        <f t="shared" si="17"/>
        <v>88.59</v>
      </c>
      <c r="U302" s="62">
        <f t="shared" si="18"/>
        <v>0.17510768466371415</v>
      </c>
      <c r="V302" s="62">
        <f t="shared" si="19"/>
        <v>0</v>
      </c>
    </row>
    <row r="303" spans="18:22" s="5" customFormat="1" x14ac:dyDescent="0.25">
      <c r="R303" s="61">
        <v>-0.41</v>
      </c>
      <c r="S303" s="61">
        <f t="shared" si="16"/>
        <v>88.61</v>
      </c>
      <c r="T303" s="63" t="str">
        <f t="shared" si="17"/>
        <v>88.61</v>
      </c>
      <c r="U303" s="62">
        <f t="shared" si="18"/>
        <v>0.17583589153920692</v>
      </c>
      <c r="V303" s="62">
        <f t="shared" si="19"/>
        <v>0</v>
      </c>
    </row>
    <row r="304" spans="18:22" s="5" customFormat="1" x14ac:dyDescent="0.25">
      <c r="R304" s="61">
        <v>-0.4</v>
      </c>
      <c r="S304" s="61">
        <f t="shared" si="16"/>
        <v>88.63</v>
      </c>
      <c r="T304" s="63" t="str">
        <f t="shared" si="17"/>
        <v>88.63</v>
      </c>
      <c r="U304" s="62">
        <f t="shared" si="18"/>
        <v>0.17654947092281897</v>
      </c>
      <c r="V304" s="62">
        <f t="shared" si="19"/>
        <v>0</v>
      </c>
    </row>
    <row r="305" spans="18:22" s="5" customFormat="1" x14ac:dyDescent="0.25">
      <c r="R305" s="61">
        <v>-0.39</v>
      </c>
      <c r="S305" s="61">
        <f t="shared" si="16"/>
        <v>88.65</v>
      </c>
      <c r="T305" s="63" t="str">
        <f t="shared" si="17"/>
        <v>88.65</v>
      </c>
      <c r="U305" s="62">
        <f t="shared" si="18"/>
        <v>0.17724822045477001</v>
      </c>
      <c r="V305" s="62">
        <f t="shared" si="19"/>
        <v>0</v>
      </c>
    </row>
    <row r="306" spans="18:22" s="5" customFormat="1" x14ac:dyDescent="0.25">
      <c r="R306" s="61">
        <v>-0.38</v>
      </c>
      <c r="S306" s="61">
        <f t="shared" si="16"/>
        <v>88.67</v>
      </c>
      <c r="T306" s="63" t="str">
        <f t="shared" si="17"/>
        <v>88.67</v>
      </c>
      <c r="U306" s="62">
        <f t="shared" si="18"/>
        <v>0.17793194142184485</v>
      </c>
      <c r="V306" s="62">
        <f t="shared" si="19"/>
        <v>0</v>
      </c>
    </row>
    <row r="307" spans="18:22" s="5" customFormat="1" x14ac:dyDescent="0.25">
      <c r="R307" s="61">
        <v>-0.37</v>
      </c>
      <c r="S307" s="61">
        <f t="shared" si="16"/>
        <v>88.69</v>
      </c>
      <c r="T307" s="63" t="str">
        <f t="shared" si="17"/>
        <v>88.69</v>
      </c>
      <c r="U307" s="62">
        <f t="shared" si="18"/>
        <v>0.17860043885146204</v>
      </c>
      <c r="V307" s="62">
        <f t="shared" si="19"/>
        <v>0</v>
      </c>
    </row>
    <row r="308" spans="18:22" s="5" customFormat="1" x14ac:dyDescent="0.25">
      <c r="R308" s="61">
        <v>-0.36</v>
      </c>
      <c r="S308" s="61">
        <f t="shared" si="16"/>
        <v>88.72</v>
      </c>
      <c r="T308" s="63" t="str">
        <f t="shared" si="17"/>
        <v>88.72</v>
      </c>
      <c r="U308" s="62">
        <f t="shared" si="18"/>
        <v>0.17925352160423597</v>
      </c>
      <c r="V308" s="62">
        <f t="shared" si="19"/>
        <v>0</v>
      </c>
    </row>
    <row r="309" spans="18:22" s="5" customFormat="1" x14ac:dyDescent="0.25">
      <c r="R309" s="61">
        <v>-0.35</v>
      </c>
      <c r="S309" s="61">
        <f t="shared" si="16"/>
        <v>88.74</v>
      </c>
      <c r="T309" s="63" t="str">
        <f t="shared" si="17"/>
        <v>88.74</v>
      </c>
      <c r="U309" s="62">
        <f t="shared" si="18"/>
        <v>0.17989100246497122</v>
      </c>
      <c r="V309" s="62">
        <f t="shared" si="19"/>
        <v>0</v>
      </c>
    </row>
    <row r="310" spans="18:22" s="5" customFormat="1" x14ac:dyDescent="0.25">
      <c r="R310" s="61">
        <v>-0.34</v>
      </c>
      <c r="S310" s="61">
        <f t="shared" si="16"/>
        <v>88.76</v>
      </c>
      <c r="T310" s="63" t="str">
        <f t="shared" si="17"/>
        <v>88.76</v>
      </c>
      <c r="U310" s="62">
        <f t="shared" si="18"/>
        <v>0.18051269823202917</v>
      </c>
      <c r="V310" s="62">
        <f t="shared" si="19"/>
        <v>0</v>
      </c>
    </row>
    <row r="311" spans="18:22" s="5" customFormat="1" x14ac:dyDescent="0.25">
      <c r="R311" s="61">
        <v>-0.33</v>
      </c>
      <c r="S311" s="61">
        <f t="shared" si="16"/>
        <v>88.78</v>
      </c>
      <c r="T311" s="63" t="str">
        <f t="shared" si="17"/>
        <v>88.78</v>
      </c>
      <c r="U311" s="62">
        <f t="shared" si="18"/>
        <v>0.18111842980500611</v>
      </c>
      <c r="V311" s="62">
        <f t="shared" si="19"/>
        <v>0</v>
      </c>
    </row>
    <row r="312" spans="18:22" s="5" customFormat="1" x14ac:dyDescent="0.25">
      <c r="R312" s="61">
        <v>-0.32</v>
      </c>
      <c r="S312" s="61">
        <f t="shared" si="16"/>
        <v>88.8</v>
      </c>
      <c r="T312" s="63" t="str">
        <f t="shared" si="17"/>
        <v>88.8</v>
      </c>
      <c r="U312" s="62">
        <f t="shared" si="18"/>
        <v>0.18170802227066496</v>
      </c>
      <c r="V312" s="62">
        <f t="shared" si="19"/>
        <v>0</v>
      </c>
    </row>
    <row r="313" spans="18:22" s="5" customFormat="1" x14ac:dyDescent="0.25">
      <c r="R313" s="61">
        <v>-0.31</v>
      </c>
      <c r="S313" s="61">
        <f t="shared" si="16"/>
        <v>88.82</v>
      </c>
      <c r="T313" s="63" t="str">
        <f t="shared" si="17"/>
        <v>88.82</v>
      </c>
      <c r="U313" s="62">
        <f t="shared" si="18"/>
        <v>0.18228130498706283</v>
      </c>
      <c r="V313" s="62">
        <f t="shared" si="19"/>
        <v>0</v>
      </c>
    </row>
    <row r="314" spans="18:22" s="5" customFormat="1" x14ac:dyDescent="0.25">
      <c r="R314" s="61">
        <v>-0.3</v>
      </c>
      <c r="S314" s="61">
        <f t="shared" si="16"/>
        <v>88.84</v>
      </c>
      <c r="T314" s="63" t="str">
        <f t="shared" si="17"/>
        <v>88.84</v>
      </c>
      <c r="U314" s="62">
        <f t="shared" si="18"/>
        <v>0.18283811166581737</v>
      </c>
      <c r="V314" s="62">
        <f t="shared" si="19"/>
        <v>0</v>
      </c>
    </row>
    <row r="315" spans="18:22" s="5" customFormat="1" x14ac:dyDescent="0.25">
      <c r="R315" s="61">
        <v>-0.28999999999999998</v>
      </c>
      <c r="S315" s="61">
        <f t="shared" si="16"/>
        <v>88.86</v>
      </c>
      <c r="T315" s="63" t="str">
        <f t="shared" si="17"/>
        <v>88.86</v>
      </c>
      <c r="U315" s="62">
        <f t="shared" si="18"/>
        <v>0.18337828045245694</v>
      </c>
      <c r="V315" s="62">
        <f t="shared" si="19"/>
        <v>0</v>
      </c>
    </row>
    <row r="316" spans="18:22" s="5" customFormat="1" x14ac:dyDescent="0.25">
      <c r="R316" s="61">
        <v>-0.28000000000000003</v>
      </c>
      <c r="S316" s="61">
        <f t="shared" si="16"/>
        <v>88.88</v>
      </c>
      <c r="T316" s="63" t="str">
        <f t="shared" si="17"/>
        <v>88.88</v>
      </c>
      <c r="U316" s="62">
        <f t="shared" si="18"/>
        <v>0.18390165400480013</v>
      </c>
      <c r="V316" s="62">
        <f t="shared" si="19"/>
        <v>0</v>
      </c>
    </row>
    <row r="317" spans="18:22" s="5" customFormat="1" x14ac:dyDescent="0.25">
      <c r="R317" s="61">
        <v>-0.27</v>
      </c>
      <c r="S317" s="61">
        <f t="shared" si="16"/>
        <v>88.9</v>
      </c>
      <c r="T317" s="63" t="str">
        <f t="shared" si="17"/>
        <v>88.9</v>
      </c>
      <c r="U317" s="62">
        <f t="shared" si="18"/>
        <v>0.18440807956931096</v>
      </c>
      <c r="V317" s="62">
        <f t="shared" si="19"/>
        <v>0</v>
      </c>
    </row>
    <row r="318" spans="18:22" s="5" customFormat="1" x14ac:dyDescent="0.25">
      <c r="R318" s="61">
        <v>-0.26</v>
      </c>
      <c r="S318" s="61">
        <f t="shared" si="16"/>
        <v>88.92</v>
      </c>
      <c r="T318" s="63" t="str">
        <f t="shared" si="17"/>
        <v>88.92</v>
      </c>
      <c r="U318" s="62">
        <f t="shared" si="18"/>
        <v>0.18489740905537902</v>
      </c>
      <c r="V318" s="62">
        <f t="shared" si="19"/>
        <v>0</v>
      </c>
    </row>
    <row r="319" spans="18:22" s="5" customFormat="1" x14ac:dyDescent="0.25">
      <c r="R319" s="61">
        <v>-0.25</v>
      </c>
      <c r="S319" s="61">
        <f t="shared" si="16"/>
        <v>88.95</v>
      </c>
      <c r="T319" s="63" t="str">
        <f t="shared" si="17"/>
        <v>88.95</v>
      </c>
      <c r="U319" s="62">
        <f t="shared" si="18"/>
        <v>0.18536949910747288</v>
      </c>
      <c r="V319" s="62">
        <f t="shared" si="19"/>
        <v>0</v>
      </c>
    </row>
    <row r="320" spans="18:22" s="5" customFormat="1" x14ac:dyDescent="0.25">
      <c r="R320" s="61">
        <v>-0.24</v>
      </c>
      <c r="S320" s="61">
        <f t="shared" si="16"/>
        <v>88.97</v>
      </c>
      <c r="T320" s="63" t="str">
        <f t="shared" si="17"/>
        <v>88.97</v>
      </c>
      <c r="U320" s="62">
        <f t="shared" si="18"/>
        <v>0.1858242111751183</v>
      </c>
      <c r="V320" s="62">
        <f t="shared" si="19"/>
        <v>0</v>
      </c>
    </row>
    <row r="321" spans="18:22" s="5" customFormat="1" x14ac:dyDescent="0.25">
      <c r="R321" s="61">
        <v>-0.23</v>
      </c>
      <c r="S321" s="61">
        <f t="shared" si="16"/>
        <v>88.99</v>
      </c>
      <c r="T321" s="63" t="str">
        <f t="shared" si="17"/>
        <v>88.99</v>
      </c>
      <c r="U321" s="62">
        <f t="shared" si="18"/>
        <v>0.18626141158065307</v>
      </c>
      <c r="V321" s="62">
        <f t="shared" si="19"/>
        <v>0</v>
      </c>
    </row>
    <row r="322" spans="18:22" s="5" customFormat="1" x14ac:dyDescent="0.25">
      <c r="R322" s="61">
        <v>-0.22</v>
      </c>
      <c r="S322" s="61">
        <f t="shared" si="16"/>
        <v>89.01</v>
      </c>
      <c r="T322" s="63" t="str">
        <f t="shared" si="17"/>
        <v>89.01</v>
      </c>
      <c r="U322" s="62">
        <f t="shared" si="18"/>
        <v>0.18668097158471225</v>
      </c>
      <c r="V322" s="62">
        <f t="shared" si="19"/>
        <v>0</v>
      </c>
    </row>
    <row r="323" spans="18:22" s="5" customFormat="1" x14ac:dyDescent="0.25">
      <c r="R323" s="61">
        <v>-0.21</v>
      </c>
      <c r="S323" s="61">
        <f t="shared" si="16"/>
        <v>89.03</v>
      </c>
      <c r="T323" s="63" t="str">
        <f t="shared" si="17"/>
        <v>89.03</v>
      </c>
      <c r="U323" s="62">
        <f t="shared" si="18"/>
        <v>0.18708276744939883</v>
      </c>
      <c r="V323" s="62">
        <f t="shared" si="19"/>
        <v>0</v>
      </c>
    </row>
    <row r="324" spans="18:22" s="5" customFormat="1" x14ac:dyDescent="0.25">
      <c r="R324" s="61">
        <v>-0.2</v>
      </c>
      <c r="S324" s="61">
        <f t="shared" si="16"/>
        <v>89.05</v>
      </c>
      <c r="T324" s="63" t="str">
        <f t="shared" si="17"/>
        <v>89.05</v>
      </c>
      <c r="U324" s="62">
        <f t="shared" si="18"/>
        <v>0.18746668049909648</v>
      </c>
      <c r="V324" s="62">
        <f t="shared" si="19"/>
        <v>0</v>
      </c>
    </row>
    <row r="325" spans="18:22" s="5" customFormat="1" x14ac:dyDescent="0.25">
      <c r="R325" s="61">
        <v>-0.19</v>
      </c>
      <c r="S325" s="61">
        <f t="shared" si="16"/>
        <v>89.07</v>
      </c>
      <c r="T325" s="63" t="str">
        <f t="shared" si="17"/>
        <v>89.07</v>
      </c>
      <c r="U325" s="62">
        <f t="shared" si="18"/>
        <v>0.18783259717888268</v>
      </c>
      <c r="V325" s="62">
        <f t="shared" si="19"/>
        <v>0</v>
      </c>
    </row>
    <row r="326" spans="18:22" s="5" customFormat="1" x14ac:dyDescent="0.25">
      <c r="R326" s="61">
        <v>-0.18</v>
      </c>
      <c r="S326" s="61">
        <f t="shared" si="16"/>
        <v>89.09</v>
      </c>
      <c r="T326" s="63" t="str">
        <f t="shared" si="17"/>
        <v>89.09</v>
      </c>
      <c r="U326" s="62">
        <f t="shared" si="18"/>
        <v>0.18818040911050149</v>
      </c>
      <c r="V326" s="62">
        <f t="shared" si="19"/>
        <v>0</v>
      </c>
    </row>
    <row r="327" spans="18:22" s="5" customFormat="1" x14ac:dyDescent="0.25">
      <c r="R327" s="61">
        <v>-0.17</v>
      </c>
      <c r="S327" s="61">
        <f t="shared" si="16"/>
        <v>89.11</v>
      </c>
      <c r="T327" s="63" t="str">
        <f t="shared" si="17"/>
        <v>89.11</v>
      </c>
      <c r="U327" s="62">
        <f t="shared" si="18"/>
        <v>0.18851001314585814</v>
      </c>
      <c r="V327" s="62">
        <f t="shared" si="19"/>
        <v>0</v>
      </c>
    </row>
    <row r="328" spans="18:22" s="5" customFormat="1" x14ac:dyDescent="0.25">
      <c r="R328" s="61">
        <v>-0.16</v>
      </c>
      <c r="S328" s="61">
        <f t="shared" si="16"/>
        <v>89.13</v>
      </c>
      <c r="T328" s="63" t="str">
        <f t="shared" si="17"/>
        <v>89.13</v>
      </c>
      <c r="U328" s="62">
        <f t="shared" si="18"/>
        <v>0.18882131141799752</v>
      </c>
      <c r="V328" s="62">
        <f t="shared" si="19"/>
        <v>0</v>
      </c>
    </row>
    <row r="329" spans="18:22" s="5" customFormat="1" x14ac:dyDescent="0.25">
      <c r="R329" s="61">
        <v>-0.15</v>
      </c>
      <c r="S329" s="61">
        <f t="shared" si="16"/>
        <v>89.15</v>
      </c>
      <c r="T329" s="63" t="str">
        <f t="shared" si="17"/>
        <v>89.15</v>
      </c>
      <c r="U329" s="62">
        <f t="shared" si="18"/>
        <v>0.18911421138953236</v>
      </c>
      <c r="V329" s="62">
        <f t="shared" si="19"/>
        <v>0</v>
      </c>
    </row>
    <row r="330" spans="18:22" s="5" customFormat="1" x14ac:dyDescent="0.25">
      <c r="R330" s="61">
        <v>-0.14000000000000001</v>
      </c>
      <c r="S330" s="61">
        <f t="shared" si="16"/>
        <v>89.17</v>
      </c>
      <c r="T330" s="63" t="str">
        <f t="shared" si="17"/>
        <v>89.17</v>
      </c>
      <c r="U330" s="62">
        <f t="shared" si="18"/>
        <v>0.18938862589848646</v>
      </c>
      <c r="V330" s="62">
        <f t="shared" si="19"/>
        <v>0</v>
      </c>
    </row>
    <row r="331" spans="18:22" s="5" customFormat="1" x14ac:dyDescent="0.25">
      <c r="R331" s="61">
        <v>-0.13</v>
      </c>
      <c r="S331" s="61">
        <f t="shared" si="16"/>
        <v>89.2</v>
      </c>
      <c r="T331" s="63" t="str">
        <f t="shared" si="17"/>
        <v>89.2</v>
      </c>
      <c r="U331" s="62">
        <f t="shared" si="18"/>
        <v>0.18964447320152214</v>
      </c>
      <c r="V331" s="62">
        <f t="shared" si="19"/>
        <v>0</v>
      </c>
    </row>
    <row r="332" spans="18:22" s="5" customFormat="1" x14ac:dyDescent="0.25">
      <c r="R332" s="61">
        <v>-0.12</v>
      </c>
      <c r="S332" s="61">
        <f t="shared" si="16"/>
        <v>89.22</v>
      </c>
      <c r="T332" s="63" t="str">
        <f t="shared" si="17"/>
        <v>89.22</v>
      </c>
      <c r="U332" s="62">
        <f t="shared" si="18"/>
        <v>0.18988167701452127</v>
      </c>
      <c r="V332" s="62">
        <f t="shared" si="19"/>
        <v>0</v>
      </c>
    </row>
    <row r="333" spans="18:22" s="5" customFormat="1" x14ac:dyDescent="0.25">
      <c r="R333" s="61">
        <v>-0.11</v>
      </c>
      <c r="S333" s="61">
        <f t="shared" si="16"/>
        <v>89.24</v>
      </c>
      <c r="T333" s="63" t="str">
        <f t="shared" si="17"/>
        <v>89.24</v>
      </c>
      <c r="U333" s="62">
        <f t="shared" si="18"/>
        <v>0.19010016655049178</v>
      </c>
      <c r="V333" s="62">
        <f t="shared" si="19"/>
        <v>0</v>
      </c>
    </row>
    <row r="334" spans="18:22" s="5" customFormat="1" x14ac:dyDescent="0.25">
      <c r="R334" s="61">
        <v>-0.1</v>
      </c>
      <c r="S334" s="61">
        <f t="shared" si="16"/>
        <v>89.26</v>
      </c>
      <c r="T334" s="63" t="str">
        <f t="shared" si="17"/>
        <v>89.26</v>
      </c>
      <c r="U334" s="62">
        <f t="shared" si="18"/>
        <v>0.19029987655477368</v>
      </c>
      <c r="V334" s="62">
        <f t="shared" si="19"/>
        <v>0</v>
      </c>
    </row>
    <row r="335" spans="18:22" s="5" customFormat="1" x14ac:dyDescent="0.25">
      <c r="R335" s="61">
        <v>-0.09</v>
      </c>
      <c r="S335" s="61">
        <f t="shared" si="16"/>
        <v>89.28</v>
      </c>
      <c r="T335" s="63" t="str">
        <f t="shared" si="17"/>
        <v>89.28</v>
      </c>
      <c r="U335" s="62">
        <f t="shared" si="18"/>
        <v>0.19048074733751952</v>
      </c>
      <c r="V335" s="62">
        <f t="shared" si="19"/>
        <v>0</v>
      </c>
    </row>
    <row r="336" spans="18:22" s="5" customFormat="1" x14ac:dyDescent="0.25">
      <c r="R336" s="61">
        <v>-0.08</v>
      </c>
      <c r="S336" s="61">
        <f t="shared" si="16"/>
        <v>89.3</v>
      </c>
      <c r="T336" s="63" t="str">
        <f t="shared" si="17"/>
        <v>89.3</v>
      </c>
      <c r="U336" s="62">
        <f t="shared" si="18"/>
        <v>0.19064272480342703</v>
      </c>
      <c r="V336" s="62">
        <f t="shared" si="19"/>
        <v>0</v>
      </c>
    </row>
    <row r="337" spans="18:22" s="5" customFormat="1" x14ac:dyDescent="0.25">
      <c r="R337" s="61">
        <v>-7.0000000000000007E-2</v>
      </c>
      <c r="S337" s="61">
        <f t="shared" si="16"/>
        <v>89.32</v>
      </c>
      <c r="T337" s="63" t="str">
        <f t="shared" si="17"/>
        <v>89.32</v>
      </c>
      <c r="U337" s="62">
        <f t="shared" si="18"/>
        <v>0.19078576047870305</v>
      </c>
      <c r="V337" s="62">
        <f t="shared" si="19"/>
        <v>0</v>
      </c>
    </row>
    <row r="338" spans="18:22" s="5" customFormat="1" x14ac:dyDescent="0.25">
      <c r="R338" s="61">
        <v>-0.06</v>
      </c>
      <c r="S338" s="61">
        <f t="shared" si="16"/>
        <v>89.34</v>
      </c>
      <c r="T338" s="63" t="str">
        <f t="shared" si="17"/>
        <v>89.34</v>
      </c>
      <c r="U338" s="62">
        <f t="shared" si="18"/>
        <v>0.19090981153523995</v>
      </c>
      <c r="V338" s="62">
        <f t="shared" si="19"/>
        <v>0</v>
      </c>
    </row>
    <row r="339" spans="18:22" s="5" customFormat="1" x14ac:dyDescent="0.25">
      <c r="R339" s="61">
        <v>-0.05</v>
      </c>
      <c r="S339" s="61">
        <f t="shared" si="16"/>
        <v>89.36</v>
      </c>
      <c r="T339" s="63" t="str">
        <f t="shared" si="17"/>
        <v>89.36</v>
      </c>
      <c r="U339" s="62">
        <f t="shared" si="18"/>
        <v>0.19101484081198783</v>
      </c>
      <c r="V339" s="62">
        <f t="shared" si="19"/>
        <v>0</v>
      </c>
    </row>
    <row r="340" spans="18:22" s="5" customFormat="1" x14ac:dyDescent="0.25">
      <c r="R340" s="61">
        <v>-0.04</v>
      </c>
      <c r="S340" s="61">
        <f t="shared" si="16"/>
        <v>89.38</v>
      </c>
      <c r="T340" s="63" t="str">
        <f t="shared" si="17"/>
        <v>89.38</v>
      </c>
      <c r="U340" s="62">
        <f t="shared" si="18"/>
        <v>0.19110081683350721</v>
      </c>
      <c r="V340" s="62">
        <f t="shared" si="19"/>
        <v>0</v>
      </c>
    </row>
    <row r="341" spans="18:22" s="5" customFormat="1" x14ac:dyDescent="0.25">
      <c r="R341" s="61">
        <v>-0.03</v>
      </c>
      <c r="S341" s="61">
        <f t="shared" si="16"/>
        <v>89.4</v>
      </c>
      <c r="T341" s="63" t="str">
        <f t="shared" si="17"/>
        <v>89.4</v>
      </c>
      <c r="U341" s="62">
        <f t="shared" si="18"/>
        <v>0.19116771382568967</v>
      </c>
      <c r="V341" s="62">
        <f t="shared" si="19"/>
        <v>0</v>
      </c>
    </row>
    <row r="342" spans="18:22" s="5" customFormat="1" x14ac:dyDescent="0.25">
      <c r="R342" s="61">
        <v>-0.02</v>
      </c>
      <c r="S342" s="61">
        <f t="shared" si="16"/>
        <v>89.42</v>
      </c>
      <c r="T342" s="63" t="str">
        <f t="shared" si="17"/>
        <v>89.42</v>
      </c>
      <c r="U342" s="62">
        <f t="shared" si="18"/>
        <v>0.19121551172863502</v>
      </c>
      <c r="V342" s="62">
        <f t="shared" si="19"/>
        <v>0</v>
      </c>
    </row>
    <row r="343" spans="18:22" s="5" customFormat="1" x14ac:dyDescent="0.25">
      <c r="R343" s="61">
        <v>-0.01</v>
      </c>
      <c r="S343" s="61">
        <f t="shared" si="16"/>
        <v>89.45</v>
      </c>
      <c r="T343" s="63" t="str">
        <f t="shared" si="17"/>
        <v>89.45</v>
      </c>
      <c r="U343" s="62">
        <f t="shared" si="18"/>
        <v>0.19124419620667638</v>
      </c>
      <c r="V343" s="62">
        <f t="shared" si="19"/>
        <v>0</v>
      </c>
    </row>
    <row r="344" spans="18:22" s="5" customFormat="1" x14ac:dyDescent="0.25">
      <c r="R344" s="61">
        <v>0</v>
      </c>
      <c r="S344" s="61">
        <f t="shared" ref="S344:S407" si="20">ROUND(R344*$E$4/SQRT($E$6)+$E$5,2)</f>
        <v>89.47</v>
      </c>
      <c r="T344" s="63" t="str">
        <f t="shared" ref="T344:T407" si="21">CONCATENATE(S344)</f>
        <v>89.47</v>
      </c>
      <c r="U344" s="62">
        <f t="shared" ref="U344:U407" si="22">IF(OR(S344&lt;$G$7,S344&gt;$I$7),0,(EXP(-0.5*R344^2))/($E$4*(1/SQRT($E$6))*SQRT(2*PI())))</f>
        <v>0.19125375865554595</v>
      </c>
      <c r="V344" s="62">
        <f t="shared" ref="V344:V407" si="23">IF(AND(S344&gt;=$G$7,S344&lt;=$I$7),0,(EXP(-0.5*R344^2))/($E$4*(1/SQRT($E$6))*SQRT(2*PI())))</f>
        <v>0</v>
      </c>
    </row>
    <row r="345" spans="18:22" s="5" customFormat="1" x14ac:dyDescent="0.25">
      <c r="R345" s="61">
        <v>0.01</v>
      </c>
      <c r="S345" s="61">
        <f t="shared" si="20"/>
        <v>89.49</v>
      </c>
      <c r="T345" s="63" t="str">
        <f t="shared" si="21"/>
        <v>89.49</v>
      </c>
      <c r="U345" s="62">
        <f t="shared" si="22"/>
        <v>0.19124419620667638</v>
      </c>
      <c r="V345" s="62">
        <f t="shared" si="23"/>
        <v>0</v>
      </c>
    </row>
    <row r="346" spans="18:22" s="5" customFormat="1" x14ac:dyDescent="0.25">
      <c r="R346" s="61">
        <v>0.02</v>
      </c>
      <c r="S346" s="61">
        <f t="shared" si="20"/>
        <v>89.51</v>
      </c>
      <c r="T346" s="63" t="str">
        <f t="shared" si="21"/>
        <v>89.51</v>
      </c>
      <c r="U346" s="62">
        <f t="shared" si="22"/>
        <v>0.19121551172863502</v>
      </c>
      <c r="V346" s="62">
        <f t="shared" si="23"/>
        <v>0</v>
      </c>
    </row>
    <row r="347" spans="18:22" s="5" customFormat="1" x14ac:dyDescent="0.25">
      <c r="R347" s="61">
        <v>0.03</v>
      </c>
      <c r="S347" s="61">
        <f t="shared" si="20"/>
        <v>89.53</v>
      </c>
      <c r="T347" s="63" t="str">
        <f t="shared" si="21"/>
        <v>89.53</v>
      </c>
      <c r="U347" s="62">
        <f t="shared" si="22"/>
        <v>0.19116771382568967</v>
      </c>
      <c r="V347" s="62">
        <f t="shared" si="23"/>
        <v>0</v>
      </c>
    </row>
    <row r="348" spans="18:22" s="5" customFormat="1" x14ac:dyDescent="0.25">
      <c r="R348" s="61">
        <v>0.04</v>
      </c>
      <c r="S348" s="61">
        <f t="shared" si="20"/>
        <v>89.55</v>
      </c>
      <c r="T348" s="63" t="str">
        <f t="shared" si="21"/>
        <v>89.55</v>
      </c>
      <c r="U348" s="62">
        <f t="shared" si="22"/>
        <v>0.19110081683350721</v>
      </c>
      <c r="V348" s="62">
        <f t="shared" si="23"/>
        <v>0</v>
      </c>
    </row>
    <row r="349" spans="18:22" s="5" customFormat="1" x14ac:dyDescent="0.25">
      <c r="R349" s="61">
        <v>0.05</v>
      </c>
      <c r="S349" s="61">
        <f t="shared" si="20"/>
        <v>89.57</v>
      </c>
      <c r="T349" s="63" t="str">
        <f t="shared" si="21"/>
        <v>89.57</v>
      </c>
      <c r="U349" s="62">
        <f t="shared" si="22"/>
        <v>0.19101484081198783</v>
      </c>
      <c r="V349" s="62">
        <f t="shared" si="23"/>
        <v>0</v>
      </c>
    </row>
    <row r="350" spans="18:22" s="5" customFormat="1" x14ac:dyDescent="0.25">
      <c r="R350" s="61">
        <v>0.06</v>
      </c>
      <c r="S350" s="61">
        <f t="shared" si="20"/>
        <v>89.59</v>
      </c>
      <c r="T350" s="63" t="str">
        <f t="shared" si="21"/>
        <v>89.59</v>
      </c>
      <c r="U350" s="62">
        <f t="shared" si="22"/>
        <v>0.19090981153523995</v>
      </c>
      <c r="V350" s="62">
        <f t="shared" si="23"/>
        <v>0</v>
      </c>
    </row>
    <row r="351" spans="18:22" s="5" customFormat="1" x14ac:dyDescent="0.25">
      <c r="R351" s="61">
        <v>7.0000000000000007E-2</v>
      </c>
      <c r="S351" s="61">
        <f t="shared" si="20"/>
        <v>89.61</v>
      </c>
      <c r="T351" s="63" t="str">
        <f t="shared" si="21"/>
        <v>89.61</v>
      </c>
      <c r="U351" s="62">
        <f t="shared" si="22"/>
        <v>0.19078576047870305</v>
      </c>
      <c r="V351" s="62">
        <f t="shared" si="23"/>
        <v>0</v>
      </c>
    </row>
    <row r="352" spans="18:22" s="5" customFormat="1" x14ac:dyDescent="0.25">
      <c r="R352" s="61">
        <v>0.08</v>
      </c>
      <c r="S352" s="61">
        <f t="shared" si="20"/>
        <v>89.63</v>
      </c>
      <c r="T352" s="63" t="str">
        <f t="shared" si="21"/>
        <v>89.63</v>
      </c>
      <c r="U352" s="62">
        <f t="shared" si="22"/>
        <v>0.19064272480342703</v>
      </c>
      <c r="V352" s="62">
        <f t="shared" si="23"/>
        <v>0</v>
      </c>
    </row>
    <row r="353" spans="18:22" s="5" customFormat="1" x14ac:dyDescent="0.25">
      <c r="R353" s="61">
        <v>0.09</v>
      </c>
      <c r="S353" s="61">
        <f t="shared" si="20"/>
        <v>89.65</v>
      </c>
      <c r="T353" s="63" t="str">
        <f t="shared" si="21"/>
        <v>89.65</v>
      </c>
      <c r="U353" s="62">
        <f t="shared" si="22"/>
        <v>0.19048074733751952</v>
      </c>
      <c r="V353" s="62">
        <f t="shared" si="23"/>
        <v>0</v>
      </c>
    </row>
    <row r="354" spans="18:22" s="5" customFormat="1" x14ac:dyDescent="0.25">
      <c r="R354" s="61">
        <v>0.1</v>
      </c>
      <c r="S354" s="61">
        <f t="shared" si="20"/>
        <v>89.68</v>
      </c>
      <c r="T354" s="63" t="str">
        <f t="shared" si="21"/>
        <v>89.68</v>
      </c>
      <c r="U354" s="62">
        <f t="shared" si="22"/>
        <v>0.19029987655477368</v>
      </c>
      <c r="V354" s="62">
        <f t="shared" si="23"/>
        <v>0</v>
      </c>
    </row>
    <row r="355" spans="18:22" s="5" customFormat="1" x14ac:dyDescent="0.25">
      <c r="R355" s="61">
        <v>0.11</v>
      </c>
      <c r="S355" s="61">
        <f t="shared" si="20"/>
        <v>89.7</v>
      </c>
      <c r="T355" s="63" t="str">
        <f t="shared" si="21"/>
        <v>89.7</v>
      </c>
      <c r="U355" s="62">
        <f t="shared" si="22"/>
        <v>0.19010016655049178</v>
      </c>
      <c r="V355" s="62">
        <f t="shared" si="23"/>
        <v>0</v>
      </c>
    </row>
    <row r="356" spans="18:22" s="5" customFormat="1" x14ac:dyDescent="0.25">
      <c r="R356" s="61">
        <v>0.12</v>
      </c>
      <c r="S356" s="61">
        <f t="shared" si="20"/>
        <v>89.72</v>
      </c>
      <c r="T356" s="63" t="str">
        <f t="shared" si="21"/>
        <v>89.72</v>
      </c>
      <c r="U356" s="62">
        <f t="shared" si="22"/>
        <v>0.18988167701452127</v>
      </c>
      <c r="V356" s="62">
        <f t="shared" si="23"/>
        <v>0</v>
      </c>
    </row>
    <row r="357" spans="18:22" s="5" customFormat="1" x14ac:dyDescent="0.25">
      <c r="R357" s="61">
        <v>0.13</v>
      </c>
      <c r="S357" s="61">
        <f t="shared" si="20"/>
        <v>89.74</v>
      </c>
      <c r="T357" s="63" t="str">
        <f t="shared" si="21"/>
        <v>89.74</v>
      </c>
      <c r="U357" s="62">
        <f t="shared" si="22"/>
        <v>0.18964447320152214</v>
      </c>
      <c r="V357" s="62">
        <f t="shared" si="23"/>
        <v>0</v>
      </c>
    </row>
    <row r="358" spans="18:22" s="5" customFormat="1" x14ac:dyDescent="0.25">
      <c r="R358" s="61">
        <v>0.14000000000000001</v>
      </c>
      <c r="S358" s="61">
        <f t="shared" si="20"/>
        <v>89.76</v>
      </c>
      <c r="T358" s="63" t="str">
        <f t="shared" si="21"/>
        <v>89.76</v>
      </c>
      <c r="U358" s="62">
        <f t="shared" si="22"/>
        <v>0.18938862589848646</v>
      </c>
      <c r="V358" s="62">
        <f t="shared" si="23"/>
        <v>0</v>
      </c>
    </row>
    <row r="359" spans="18:22" s="5" customFormat="1" x14ac:dyDescent="0.25">
      <c r="R359" s="61">
        <v>0.15</v>
      </c>
      <c r="S359" s="61">
        <f t="shared" si="20"/>
        <v>89.78</v>
      </c>
      <c r="T359" s="63" t="str">
        <f t="shared" si="21"/>
        <v>89.78</v>
      </c>
      <c r="U359" s="62">
        <f t="shared" si="22"/>
        <v>0.18911421138953236</v>
      </c>
      <c r="V359" s="62">
        <f t="shared" si="23"/>
        <v>0</v>
      </c>
    </row>
    <row r="360" spans="18:22" s="5" customFormat="1" x14ac:dyDescent="0.25">
      <c r="R360" s="61">
        <v>0.16</v>
      </c>
      <c r="S360" s="61">
        <f t="shared" si="20"/>
        <v>89.8</v>
      </c>
      <c r="T360" s="63" t="str">
        <f t="shared" si="21"/>
        <v>89.8</v>
      </c>
      <c r="U360" s="62">
        <f t="shared" si="22"/>
        <v>0.18882131141799752</v>
      </c>
      <c r="V360" s="62">
        <f t="shared" si="23"/>
        <v>0</v>
      </c>
    </row>
    <row r="361" spans="18:22" s="5" customFormat="1" x14ac:dyDescent="0.25">
      <c r="R361" s="61">
        <v>0.17</v>
      </c>
      <c r="S361" s="61">
        <f t="shared" si="20"/>
        <v>89.82</v>
      </c>
      <c r="T361" s="63" t="str">
        <f t="shared" si="21"/>
        <v>89.82</v>
      </c>
      <c r="U361" s="62">
        <f t="shared" si="22"/>
        <v>0.18851001314585814</v>
      </c>
      <c r="V361" s="62">
        <f t="shared" si="23"/>
        <v>0</v>
      </c>
    </row>
    <row r="362" spans="18:22" s="5" customFormat="1" x14ac:dyDescent="0.25">
      <c r="R362" s="61">
        <v>0.18</v>
      </c>
      <c r="S362" s="61">
        <f t="shared" si="20"/>
        <v>89.84</v>
      </c>
      <c r="T362" s="63" t="str">
        <f t="shared" si="21"/>
        <v>89.84</v>
      </c>
      <c r="U362" s="62">
        <f t="shared" si="22"/>
        <v>0.18818040911050149</v>
      </c>
      <c r="V362" s="62">
        <f t="shared" si="23"/>
        <v>0</v>
      </c>
    </row>
    <row r="363" spans="18:22" s="5" customFormat="1" x14ac:dyDescent="0.25">
      <c r="R363" s="61">
        <v>0.19</v>
      </c>
      <c r="S363" s="61">
        <f t="shared" si="20"/>
        <v>89.86</v>
      </c>
      <c r="T363" s="63" t="str">
        <f t="shared" si="21"/>
        <v>89.86</v>
      </c>
      <c r="U363" s="62">
        <f t="shared" si="22"/>
        <v>0.18783259717888268</v>
      </c>
      <c r="V363" s="62">
        <f t="shared" si="23"/>
        <v>0</v>
      </c>
    </row>
    <row r="364" spans="18:22" s="5" customFormat="1" x14ac:dyDescent="0.25">
      <c r="R364" s="61">
        <v>0.2</v>
      </c>
      <c r="S364" s="61">
        <f t="shared" si="20"/>
        <v>89.88</v>
      </c>
      <c r="T364" s="63" t="str">
        <f t="shared" si="21"/>
        <v>89.88</v>
      </c>
      <c r="U364" s="62">
        <f t="shared" si="22"/>
        <v>0.18746668049909648</v>
      </c>
      <c r="V364" s="62">
        <f t="shared" si="23"/>
        <v>0</v>
      </c>
    </row>
    <row r="365" spans="18:22" s="5" customFormat="1" x14ac:dyDescent="0.25">
      <c r="R365" s="61">
        <v>0.21</v>
      </c>
      <c r="S365" s="61">
        <f t="shared" si="20"/>
        <v>89.9</v>
      </c>
      <c r="T365" s="63" t="str">
        <f t="shared" si="21"/>
        <v>89.9</v>
      </c>
      <c r="U365" s="62">
        <f t="shared" si="22"/>
        <v>0.18708276744939883</v>
      </c>
      <c r="V365" s="62">
        <f t="shared" si="23"/>
        <v>0</v>
      </c>
    </row>
    <row r="366" spans="18:22" s="5" customFormat="1" x14ac:dyDescent="0.25">
      <c r="R366" s="61">
        <v>0.22</v>
      </c>
      <c r="S366" s="61">
        <f t="shared" si="20"/>
        <v>89.93</v>
      </c>
      <c r="T366" s="63" t="str">
        <f t="shared" si="21"/>
        <v>89.93</v>
      </c>
      <c r="U366" s="62">
        <f t="shared" si="22"/>
        <v>0.18668097158471225</v>
      </c>
      <c r="V366" s="62">
        <f t="shared" si="23"/>
        <v>0</v>
      </c>
    </row>
    <row r="367" spans="18:22" s="5" customFormat="1" x14ac:dyDescent="0.25">
      <c r="R367" s="61">
        <v>0.23</v>
      </c>
      <c r="S367" s="61">
        <f t="shared" si="20"/>
        <v>89.95</v>
      </c>
      <c r="T367" s="63" t="str">
        <f t="shared" si="21"/>
        <v>89.95</v>
      </c>
      <c r="U367" s="62">
        <f t="shared" si="22"/>
        <v>0.18626141158065307</v>
      </c>
      <c r="V367" s="62">
        <f t="shared" si="23"/>
        <v>0</v>
      </c>
    </row>
    <row r="368" spans="18:22" s="5" customFormat="1" x14ac:dyDescent="0.25">
      <c r="R368" s="61">
        <v>0.24</v>
      </c>
      <c r="S368" s="61">
        <f t="shared" si="20"/>
        <v>89.97</v>
      </c>
      <c r="T368" s="63" t="str">
        <f t="shared" si="21"/>
        <v>89.97</v>
      </c>
      <c r="U368" s="62">
        <f t="shared" si="22"/>
        <v>0.1858242111751183</v>
      </c>
      <c r="V368" s="62">
        <f t="shared" si="23"/>
        <v>0</v>
      </c>
    </row>
    <row r="369" spans="18:22" s="5" customFormat="1" x14ac:dyDescent="0.25">
      <c r="R369" s="61">
        <v>0.25</v>
      </c>
      <c r="S369" s="61">
        <f t="shared" si="20"/>
        <v>89.99</v>
      </c>
      <c r="T369" s="63" t="str">
        <f t="shared" si="21"/>
        <v>89.99</v>
      </c>
      <c r="U369" s="62">
        <f t="shared" si="22"/>
        <v>0.18536949910747288</v>
      </c>
      <c r="V369" s="62">
        <f t="shared" si="23"/>
        <v>0</v>
      </c>
    </row>
    <row r="370" spans="18:22" s="5" customFormat="1" x14ac:dyDescent="0.25">
      <c r="R370" s="61">
        <v>0.26</v>
      </c>
      <c r="S370" s="61">
        <f t="shared" si="20"/>
        <v>90.01</v>
      </c>
      <c r="T370" s="63" t="str">
        <f t="shared" si="21"/>
        <v>90.01</v>
      </c>
      <c r="U370" s="62">
        <f t="shared" si="22"/>
        <v>0.18489740905537902</v>
      </c>
      <c r="V370" s="62">
        <f t="shared" si="23"/>
        <v>0</v>
      </c>
    </row>
    <row r="371" spans="18:22" s="5" customFormat="1" x14ac:dyDescent="0.25">
      <c r="R371" s="61">
        <v>0.27</v>
      </c>
      <c r="S371" s="61">
        <f t="shared" si="20"/>
        <v>90.03</v>
      </c>
      <c r="T371" s="63" t="str">
        <f t="shared" si="21"/>
        <v>90.03</v>
      </c>
      <c r="U371" s="62">
        <f t="shared" si="22"/>
        <v>0.18440807956931096</v>
      </c>
      <c r="V371" s="62">
        <f t="shared" si="23"/>
        <v>0</v>
      </c>
    </row>
    <row r="372" spans="18:22" s="5" customFormat="1" x14ac:dyDescent="0.25">
      <c r="R372" s="61">
        <v>0.28000000000000003</v>
      </c>
      <c r="S372" s="61">
        <f t="shared" si="20"/>
        <v>90.05</v>
      </c>
      <c r="T372" s="63" t="str">
        <f t="shared" si="21"/>
        <v>90.05</v>
      </c>
      <c r="U372" s="62">
        <f t="shared" si="22"/>
        <v>0.18390165400480013</v>
      </c>
      <c r="V372" s="62">
        <f t="shared" si="23"/>
        <v>0</v>
      </c>
    </row>
    <row r="373" spans="18:22" s="5" customFormat="1" x14ac:dyDescent="0.25">
      <c r="R373" s="61">
        <v>0.28999999999999998</v>
      </c>
      <c r="S373" s="61">
        <f t="shared" si="20"/>
        <v>90.07</v>
      </c>
      <c r="T373" s="63" t="str">
        <f t="shared" si="21"/>
        <v>90.07</v>
      </c>
      <c r="U373" s="62">
        <f t="shared" si="22"/>
        <v>0.18337828045245694</v>
      </c>
      <c r="V373" s="62">
        <f t="shared" si="23"/>
        <v>0</v>
      </c>
    </row>
    <row r="374" spans="18:22" s="5" customFormat="1" x14ac:dyDescent="0.25">
      <c r="R374" s="61">
        <v>0.3</v>
      </c>
      <c r="S374" s="61">
        <f t="shared" si="20"/>
        <v>90.09</v>
      </c>
      <c r="T374" s="63" t="str">
        <f t="shared" si="21"/>
        <v>90.09</v>
      </c>
      <c r="U374" s="62">
        <f t="shared" si="22"/>
        <v>0.18283811166581737</v>
      </c>
      <c r="V374" s="62">
        <f t="shared" si="23"/>
        <v>0</v>
      </c>
    </row>
    <row r="375" spans="18:22" s="5" customFormat="1" x14ac:dyDescent="0.25">
      <c r="R375" s="61">
        <v>0.31</v>
      </c>
      <c r="S375" s="61">
        <f t="shared" si="20"/>
        <v>90.11</v>
      </c>
      <c r="T375" s="63" t="str">
        <f t="shared" si="21"/>
        <v>90.11</v>
      </c>
      <c r="U375" s="62">
        <f t="shared" si="22"/>
        <v>0.18228130498706283</v>
      </c>
      <c r="V375" s="62">
        <f t="shared" si="23"/>
        <v>0</v>
      </c>
    </row>
    <row r="376" spans="18:22" s="5" customFormat="1" x14ac:dyDescent="0.25">
      <c r="R376" s="61">
        <v>0.32</v>
      </c>
      <c r="S376" s="61">
        <f t="shared" si="20"/>
        <v>90.13</v>
      </c>
      <c r="T376" s="63" t="str">
        <f t="shared" si="21"/>
        <v>90.13</v>
      </c>
      <c r="U376" s="62">
        <f t="shared" si="22"/>
        <v>0.18170802227066496</v>
      </c>
      <c r="V376" s="62">
        <f t="shared" si="23"/>
        <v>0</v>
      </c>
    </row>
    <row r="377" spans="18:22" s="5" customFormat="1" x14ac:dyDescent="0.25">
      <c r="R377" s="61">
        <v>0.33</v>
      </c>
      <c r="S377" s="61">
        <f t="shared" si="20"/>
        <v>90.16</v>
      </c>
      <c r="T377" s="63" t="str">
        <f t="shared" si="21"/>
        <v>90.16</v>
      </c>
      <c r="U377" s="62">
        <f t="shared" si="22"/>
        <v>0.18111842980500611</v>
      </c>
      <c r="V377" s="62">
        <f t="shared" si="23"/>
        <v>0</v>
      </c>
    </row>
    <row r="378" spans="18:22" s="5" customFormat="1" x14ac:dyDescent="0.25">
      <c r="R378" s="61">
        <v>0.34</v>
      </c>
      <c r="S378" s="61">
        <f t="shared" si="20"/>
        <v>90.18</v>
      </c>
      <c r="T378" s="63" t="str">
        <f t="shared" si="21"/>
        <v>90.18</v>
      </c>
      <c r="U378" s="62">
        <f t="shared" si="22"/>
        <v>0.18051269823202917</v>
      </c>
      <c r="V378" s="62">
        <f t="shared" si="23"/>
        <v>0</v>
      </c>
    </row>
    <row r="379" spans="18:22" s="5" customFormat="1" x14ac:dyDescent="0.25">
      <c r="R379" s="61">
        <v>0.35</v>
      </c>
      <c r="S379" s="61">
        <f t="shared" si="20"/>
        <v>90.2</v>
      </c>
      <c r="T379" s="63" t="str">
        <f t="shared" si="21"/>
        <v>90.2</v>
      </c>
      <c r="U379" s="62">
        <f t="shared" si="22"/>
        <v>0.17989100246497122</v>
      </c>
      <c r="V379" s="62">
        <f t="shared" si="23"/>
        <v>0</v>
      </c>
    </row>
    <row r="380" spans="18:22" s="5" customFormat="1" x14ac:dyDescent="0.25">
      <c r="R380" s="61">
        <v>0.36</v>
      </c>
      <c r="S380" s="61">
        <f t="shared" si="20"/>
        <v>90.22</v>
      </c>
      <c r="T380" s="63" t="str">
        <f t="shared" si="21"/>
        <v>90.22</v>
      </c>
      <c r="U380" s="62">
        <f t="shared" si="22"/>
        <v>0.17925352160423597</v>
      </c>
      <c r="V380" s="62">
        <f t="shared" si="23"/>
        <v>0</v>
      </c>
    </row>
    <row r="381" spans="18:22" s="5" customFormat="1" x14ac:dyDescent="0.25">
      <c r="R381" s="61">
        <v>0.37</v>
      </c>
      <c r="S381" s="61">
        <f t="shared" si="20"/>
        <v>90.24</v>
      </c>
      <c r="T381" s="63" t="str">
        <f t="shared" si="21"/>
        <v>90.24</v>
      </c>
      <c r="U381" s="62">
        <f t="shared" si="22"/>
        <v>0.17860043885146204</v>
      </c>
      <c r="V381" s="62">
        <f t="shared" si="23"/>
        <v>0</v>
      </c>
    </row>
    <row r="382" spans="18:22" s="5" customFormat="1" x14ac:dyDescent="0.25">
      <c r="R382" s="61">
        <v>0.38</v>
      </c>
      <c r="S382" s="61">
        <f t="shared" si="20"/>
        <v>90.26</v>
      </c>
      <c r="T382" s="63" t="str">
        <f t="shared" si="21"/>
        <v>90.26</v>
      </c>
      <c r="U382" s="62">
        <f t="shared" si="22"/>
        <v>0.17793194142184485</v>
      </c>
      <c r="V382" s="62">
        <f t="shared" si="23"/>
        <v>0</v>
      </c>
    </row>
    <row r="383" spans="18:22" s="5" customFormat="1" x14ac:dyDescent="0.25">
      <c r="R383" s="61">
        <v>0.39</v>
      </c>
      <c r="S383" s="61">
        <f t="shared" si="20"/>
        <v>90.28</v>
      </c>
      <c r="T383" s="63" t="str">
        <f t="shared" si="21"/>
        <v>90.28</v>
      </c>
      <c r="U383" s="62">
        <f t="shared" si="22"/>
        <v>0.17724822045477001</v>
      </c>
      <c r="V383" s="62">
        <f t="shared" si="23"/>
        <v>0</v>
      </c>
    </row>
    <row r="384" spans="18:22" s="5" customFormat="1" x14ac:dyDescent="0.25">
      <c r="R384" s="61">
        <v>0.4</v>
      </c>
      <c r="S384" s="61">
        <f t="shared" si="20"/>
        <v>90.3</v>
      </c>
      <c r="T384" s="63" t="str">
        <f t="shared" si="21"/>
        <v>90.3</v>
      </c>
      <c r="U384" s="62">
        <f t="shared" si="22"/>
        <v>0.17654947092281897</v>
      </c>
      <c r="V384" s="62">
        <f t="shared" si="23"/>
        <v>0</v>
      </c>
    </row>
    <row r="385" spans="18:22" s="5" customFormat="1" x14ac:dyDescent="0.25">
      <c r="R385" s="61">
        <v>0.41</v>
      </c>
      <c r="S385" s="61">
        <f t="shared" si="20"/>
        <v>90.32</v>
      </c>
      <c r="T385" s="63" t="str">
        <f t="shared" si="21"/>
        <v>90.32</v>
      </c>
      <c r="U385" s="62">
        <f t="shared" si="22"/>
        <v>0.17583589153920692</v>
      </c>
      <c r="V385" s="62">
        <f t="shared" si="23"/>
        <v>0</v>
      </c>
    </row>
    <row r="386" spans="18:22" s="5" customFormat="1" x14ac:dyDescent="0.25">
      <c r="R386" s="61">
        <v>0.42</v>
      </c>
      <c r="S386" s="61">
        <f t="shared" si="20"/>
        <v>90.34</v>
      </c>
      <c r="T386" s="63" t="str">
        <f t="shared" si="21"/>
        <v>90.34</v>
      </c>
      <c r="U386" s="62">
        <f t="shared" si="22"/>
        <v>0.17510768466371415</v>
      </c>
      <c r="V386" s="62">
        <f t="shared" si="23"/>
        <v>0</v>
      </c>
    </row>
    <row r="387" spans="18:22" s="5" customFormat="1" x14ac:dyDescent="0.25">
      <c r="R387" s="61">
        <v>0.43</v>
      </c>
      <c r="S387" s="61">
        <f t="shared" si="20"/>
        <v>90.36</v>
      </c>
      <c r="T387" s="63" t="str">
        <f t="shared" si="21"/>
        <v>90.36</v>
      </c>
      <c r="U387" s="62">
        <f t="shared" si="22"/>
        <v>0.17436505620717371</v>
      </c>
      <c r="V387" s="62">
        <f t="shared" si="23"/>
        <v>0</v>
      </c>
    </row>
    <row r="388" spans="18:22" s="5" customFormat="1" x14ac:dyDescent="0.25">
      <c r="R388" s="61">
        <v>0.44</v>
      </c>
      <c r="S388" s="61">
        <f t="shared" si="20"/>
        <v>90.38</v>
      </c>
      <c r="T388" s="63" t="str">
        <f t="shared" si="21"/>
        <v>90.38</v>
      </c>
      <c r="U388" s="62">
        <f t="shared" si="22"/>
        <v>0.17360821553457817</v>
      </c>
      <c r="V388" s="62">
        <f t="shared" si="23"/>
        <v>0</v>
      </c>
    </row>
    <row r="389" spans="18:22" s="5" customFormat="1" x14ac:dyDescent="0.25">
      <c r="R389" s="61">
        <v>0.45</v>
      </c>
      <c r="S389" s="61">
        <f t="shared" si="20"/>
        <v>90.41</v>
      </c>
      <c r="T389" s="63" t="str">
        <f t="shared" si="21"/>
        <v>90.41</v>
      </c>
      <c r="U389" s="62">
        <f t="shared" si="22"/>
        <v>0.17283737536686888</v>
      </c>
      <c r="V389" s="62">
        <f t="shared" si="23"/>
        <v>0</v>
      </c>
    </row>
    <row r="390" spans="18:22" s="5" customFormat="1" x14ac:dyDescent="0.25">
      <c r="R390" s="61">
        <v>0.46</v>
      </c>
      <c r="S390" s="61">
        <f t="shared" si="20"/>
        <v>90.43</v>
      </c>
      <c r="T390" s="63" t="str">
        <f t="shared" si="21"/>
        <v>90.43</v>
      </c>
      <c r="U390" s="62">
        <f t="shared" si="22"/>
        <v>0.17205275168147277</v>
      </c>
      <c r="V390" s="62">
        <f t="shared" si="23"/>
        <v>0</v>
      </c>
    </row>
    <row r="391" spans="18:22" s="5" customFormat="1" x14ac:dyDescent="0.25">
      <c r="R391" s="61">
        <v>0.47</v>
      </c>
      <c r="S391" s="61">
        <f t="shared" si="20"/>
        <v>90.45</v>
      </c>
      <c r="T391" s="63" t="str">
        <f t="shared" si="21"/>
        <v>90.45</v>
      </c>
      <c r="U391" s="62">
        <f t="shared" si="22"/>
        <v>0.17125456361165087</v>
      </c>
      <c r="V391" s="62">
        <f t="shared" si="23"/>
        <v>0</v>
      </c>
    </row>
    <row r="392" spans="18:22" s="5" customFormat="1" x14ac:dyDescent="0.25">
      <c r="R392" s="61">
        <v>0.48</v>
      </c>
      <c r="S392" s="61">
        <f t="shared" si="20"/>
        <v>90.47</v>
      </c>
      <c r="T392" s="63" t="str">
        <f t="shared" si="21"/>
        <v>90.47</v>
      </c>
      <c r="U392" s="62">
        <f t="shared" si="22"/>
        <v>0.17044303334472485</v>
      </c>
      <c r="V392" s="62">
        <f t="shared" si="23"/>
        <v>0</v>
      </c>
    </row>
    <row r="393" spans="18:22" s="5" customFormat="1" x14ac:dyDescent="0.25">
      <c r="R393" s="61">
        <v>0.49</v>
      </c>
      <c r="S393" s="61">
        <f t="shared" si="20"/>
        <v>90.49</v>
      </c>
      <c r="T393" s="63" t="str">
        <f t="shared" si="21"/>
        <v>90.49</v>
      </c>
      <c r="U393" s="62">
        <f t="shared" si="22"/>
        <v>0.16961838601924717</v>
      </c>
      <c r="V393" s="62">
        <f t="shared" si="23"/>
        <v>0</v>
      </c>
    </row>
    <row r="394" spans="18:22" s="5" customFormat="1" x14ac:dyDescent="0.25">
      <c r="R394" s="61">
        <v>0.5</v>
      </c>
      <c r="S394" s="61">
        <f t="shared" si="20"/>
        <v>90.51</v>
      </c>
      <c r="T394" s="63" t="str">
        <f t="shared" si="21"/>
        <v>90.51</v>
      </c>
      <c r="U394" s="62">
        <f t="shared" si="22"/>
        <v>0.16878084962118106</v>
      </c>
      <c r="V394" s="62">
        <f t="shared" si="23"/>
        <v>0</v>
      </c>
    </row>
    <row r="395" spans="18:22" s="5" customFormat="1" x14ac:dyDescent="0.25">
      <c r="R395" s="61">
        <v>0.51</v>
      </c>
      <c r="S395" s="61">
        <f t="shared" si="20"/>
        <v>90.53</v>
      </c>
      <c r="T395" s="63" t="str">
        <f t="shared" si="21"/>
        <v>90.53</v>
      </c>
      <c r="U395" s="62">
        <f t="shared" si="22"/>
        <v>0.16793065487915787</v>
      </c>
      <c r="V395" s="62">
        <f t="shared" si="23"/>
        <v>0</v>
      </c>
    </row>
    <row r="396" spans="18:22" s="5" customFormat="1" x14ac:dyDescent="0.25">
      <c r="R396" s="61">
        <v>0.52</v>
      </c>
      <c r="S396" s="61">
        <f t="shared" si="20"/>
        <v>90.55</v>
      </c>
      <c r="T396" s="63" t="str">
        <f t="shared" si="21"/>
        <v>90.55</v>
      </c>
      <c r="U396" s="62">
        <f t="shared" si="22"/>
        <v>0.16706803515887836</v>
      </c>
      <c r="V396" s="62">
        <f t="shared" si="23"/>
        <v>0</v>
      </c>
    </row>
    <row r="397" spans="18:22" s="5" customFormat="1" x14ac:dyDescent="0.25">
      <c r="R397" s="61">
        <v>0.53</v>
      </c>
      <c r="S397" s="61">
        <f t="shared" si="20"/>
        <v>90.57</v>
      </c>
      <c r="T397" s="63" t="str">
        <f t="shared" si="21"/>
        <v>90.57</v>
      </c>
      <c r="U397" s="62">
        <f t="shared" si="22"/>
        <v>0.16619322635672545</v>
      </c>
      <c r="V397" s="62">
        <f t="shared" si="23"/>
        <v>0</v>
      </c>
    </row>
    <row r="398" spans="18:22" s="5" customFormat="1" x14ac:dyDescent="0.25">
      <c r="R398" s="61">
        <v>0.54</v>
      </c>
      <c r="S398" s="61">
        <f t="shared" si="20"/>
        <v>90.59</v>
      </c>
      <c r="T398" s="63" t="str">
        <f t="shared" si="21"/>
        <v>90.59</v>
      </c>
      <c r="U398" s="62">
        <f t="shared" si="22"/>
        <v>0.16530646679265615</v>
      </c>
      <c r="V398" s="62">
        <f t="shared" si="23"/>
        <v>0</v>
      </c>
    </row>
    <row r="399" spans="18:22" s="5" customFormat="1" x14ac:dyDescent="0.25">
      <c r="R399" s="61">
        <v>0.55000000000000004</v>
      </c>
      <c r="S399" s="61">
        <f t="shared" si="20"/>
        <v>90.61</v>
      </c>
      <c r="T399" s="63" t="str">
        <f t="shared" si="21"/>
        <v>90.61</v>
      </c>
      <c r="U399" s="62">
        <f t="shared" si="22"/>
        <v>0.16440799710244056</v>
      </c>
      <c r="V399" s="62">
        <f t="shared" si="23"/>
        <v>0</v>
      </c>
    </row>
    <row r="400" spans="18:22" s="5" customFormat="1" x14ac:dyDescent="0.25">
      <c r="R400" s="61">
        <v>0.56000000000000005</v>
      </c>
      <c r="S400" s="61">
        <f t="shared" si="20"/>
        <v>90.63</v>
      </c>
      <c r="T400" s="63" t="str">
        <f t="shared" si="21"/>
        <v>90.63</v>
      </c>
      <c r="U400" s="62">
        <f t="shared" si="22"/>
        <v>0.16349806012931573</v>
      </c>
      <c r="V400" s="62">
        <f t="shared" si="23"/>
        <v>0</v>
      </c>
    </row>
    <row r="401" spans="18:22" s="5" customFormat="1" x14ac:dyDescent="0.25">
      <c r="R401" s="61">
        <v>0.56999999999999995</v>
      </c>
      <c r="S401" s="61">
        <f t="shared" si="20"/>
        <v>90.66</v>
      </c>
      <c r="T401" s="63" t="str">
        <f t="shared" si="21"/>
        <v>90.66</v>
      </c>
      <c r="U401" s="62">
        <f t="shared" si="22"/>
        <v>0.16257690081512208</v>
      </c>
      <c r="V401" s="62">
        <f t="shared" si="23"/>
        <v>0</v>
      </c>
    </row>
    <row r="402" spans="18:22" s="5" customFormat="1" x14ac:dyDescent="0.25">
      <c r="R402" s="61">
        <v>0.57999999999999996</v>
      </c>
      <c r="S402" s="61">
        <f t="shared" si="20"/>
        <v>90.68</v>
      </c>
      <c r="T402" s="63" t="str">
        <f t="shared" si="21"/>
        <v>90.68</v>
      </c>
      <c r="U402" s="62">
        <f t="shared" si="22"/>
        <v>0.16164476609099093</v>
      </c>
      <c r="V402" s="62">
        <f t="shared" si="23"/>
        <v>0</v>
      </c>
    </row>
    <row r="403" spans="18:22" s="5" customFormat="1" x14ac:dyDescent="0.25">
      <c r="R403" s="61">
        <v>0.59</v>
      </c>
      <c r="S403" s="61">
        <f t="shared" si="20"/>
        <v>90.7</v>
      </c>
      <c r="T403" s="63" t="str">
        <f t="shared" si="21"/>
        <v>90.7</v>
      </c>
      <c r="U403" s="62">
        <f t="shared" si="22"/>
        <v>0.16070190476765051</v>
      </c>
      <c r="V403" s="62">
        <f t="shared" si="23"/>
        <v>0</v>
      </c>
    </row>
    <row r="404" spans="18:22" s="5" customFormat="1" x14ac:dyDescent="0.25">
      <c r="R404" s="61">
        <v>0.6</v>
      </c>
      <c r="S404" s="61">
        <f t="shared" si="20"/>
        <v>90.72</v>
      </c>
      <c r="T404" s="63" t="str">
        <f t="shared" si="21"/>
        <v>90.72</v>
      </c>
      <c r="U404" s="62">
        <f t="shared" si="22"/>
        <v>0.15974856742541824</v>
      </c>
      <c r="V404" s="62">
        <f t="shared" si="23"/>
        <v>0</v>
      </c>
    </row>
    <row r="405" spans="18:22" s="5" customFormat="1" x14ac:dyDescent="0.25">
      <c r="R405" s="61">
        <v>0.61</v>
      </c>
      <c r="S405" s="61">
        <f t="shared" si="20"/>
        <v>90.74</v>
      </c>
      <c r="T405" s="63" t="str">
        <f t="shared" si="21"/>
        <v>90.74</v>
      </c>
      <c r="U405" s="62">
        <f t="shared" si="22"/>
        <v>0.15878500630394729</v>
      </c>
      <c r="V405" s="62">
        <f t="shared" si="23"/>
        <v>0</v>
      </c>
    </row>
    <row r="406" spans="18:22" s="5" customFormat="1" x14ac:dyDescent="0.25">
      <c r="R406" s="61">
        <v>0.62</v>
      </c>
      <c r="S406" s="61">
        <f t="shared" si="20"/>
        <v>90.76</v>
      </c>
      <c r="T406" s="63" t="str">
        <f t="shared" si="21"/>
        <v>90.76</v>
      </c>
      <c r="U406" s="62">
        <f t="shared" si="22"/>
        <v>0.15781147519179431</v>
      </c>
      <c r="V406" s="62">
        <f t="shared" si="23"/>
        <v>0</v>
      </c>
    </row>
    <row r="407" spans="18:22" s="5" customFormat="1" x14ac:dyDescent="0.25">
      <c r="R407" s="61">
        <v>0.63</v>
      </c>
      <c r="S407" s="61">
        <f t="shared" si="20"/>
        <v>90.78</v>
      </c>
      <c r="T407" s="63" t="str">
        <f t="shared" si="21"/>
        <v>90.78</v>
      </c>
      <c r="U407" s="62">
        <f t="shared" si="22"/>
        <v>0.15682822931587595</v>
      </c>
      <c r="V407" s="62">
        <f t="shared" si="23"/>
        <v>0</v>
      </c>
    </row>
    <row r="408" spans="18:22" s="5" customFormat="1" x14ac:dyDescent="0.25">
      <c r="R408" s="61">
        <v>0.64</v>
      </c>
      <c r="S408" s="61">
        <f t="shared" ref="S408:S471" si="24">ROUND(R408*$E$4/SQRT($E$6)+$E$5,2)</f>
        <v>90.8</v>
      </c>
      <c r="T408" s="63" t="str">
        <f t="shared" ref="T408:T471" si="25">CONCATENATE(S408)</f>
        <v>90.8</v>
      </c>
      <c r="U408" s="62">
        <f t="shared" ref="U408:U471" si="26">IF(OR(S408&lt;$G$7,S408&gt;$I$7),0,(EXP(-0.5*R408^2))/($E$4*(1/SQRT($E$6))*SQRT(2*PI())))</f>
        <v>0.15583552523088029</v>
      </c>
      <c r="V408" s="62">
        <f t="shared" ref="V408:V471" si="27">IF(AND(S408&gt;=$G$7,S408&lt;=$I$7),0,(EXP(-0.5*R408^2))/($E$4*(1/SQRT($E$6))*SQRT(2*PI())))</f>
        <v>0</v>
      </c>
    </row>
    <row r="409" spans="18:22" s="5" customFormat="1" x14ac:dyDescent="0.25">
      <c r="R409" s="61">
        <v>0.65</v>
      </c>
      <c r="S409" s="61">
        <f t="shared" si="24"/>
        <v>90.82</v>
      </c>
      <c r="T409" s="63" t="str">
        <f t="shared" si="25"/>
        <v>90.82</v>
      </c>
      <c r="U409" s="62">
        <f t="shared" si="26"/>
        <v>0.15483362070870046</v>
      </c>
      <c r="V409" s="62">
        <f t="shared" si="27"/>
        <v>0</v>
      </c>
    </row>
    <row r="410" spans="18:22" s="5" customFormat="1" x14ac:dyDescent="0.25">
      <c r="R410" s="61">
        <v>0.66</v>
      </c>
      <c r="S410" s="61">
        <f t="shared" si="24"/>
        <v>90.84</v>
      </c>
      <c r="T410" s="63" t="str">
        <f t="shared" si="25"/>
        <v>90.84</v>
      </c>
      <c r="U410" s="62">
        <f t="shared" si="26"/>
        <v>0.15382277462795566</v>
      </c>
      <c r="V410" s="62">
        <f t="shared" si="27"/>
        <v>0</v>
      </c>
    </row>
    <row r="411" spans="18:22" s="5" customFormat="1" x14ac:dyDescent="0.25">
      <c r="R411" s="61">
        <v>0.67</v>
      </c>
      <c r="S411" s="61">
        <f t="shared" si="24"/>
        <v>90.86</v>
      </c>
      <c r="T411" s="63" t="str">
        <f t="shared" si="25"/>
        <v>90.86</v>
      </c>
      <c r="U411" s="62">
        <f t="shared" si="26"/>
        <v>0.15280324686366545</v>
      </c>
      <c r="V411" s="62">
        <f t="shared" si="27"/>
        <v>0</v>
      </c>
    </row>
    <row r="412" spans="18:22" s="5" customFormat="1" x14ac:dyDescent="0.25">
      <c r="R412" s="61">
        <v>0.68</v>
      </c>
      <c r="S412" s="61">
        <f t="shared" si="24"/>
        <v>90.89</v>
      </c>
      <c r="T412" s="63" t="str">
        <f t="shared" si="25"/>
        <v>90.89</v>
      </c>
      <c r="U412" s="62">
        <f t="shared" si="26"/>
        <v>0.15177529817714244</v>
      </c>
      <c r="V412" s="62">
        <f t="shared" si="27"/>
        <v>0</v>
      </c>
    </row>
    <row r="413" spans="18:22" s="5" customFormat="1" x14ac:dyDescent="0.25">
      <c r="R413" s="61">
        <v>0.69</v>
      </c>
      <c r="S413" s="61">
        <f t="shared" si="24"/>
        <v>90.91</v>
      </c>
      <c r="T413" s="63" t="str">
        <f t="shared" si="25"/>
        <v>90.91</v>
      </c>
      <c r="U413" s="62">
        <f t="shared" si="26"/>
        <v>0.15073919010616738</v>
      </c>
      <c r="V413" s="62">
        <f t="shared" si="27"/>
        <v>0</v>
      </c>
    </row>
    <row r="414" spans="18:22" s="5" customFormat="1" x14ac:dyDescent="0.25">
      <c r="R414" s="61">
        <v>0.7</v>
      </c>
      <c r="S414" s="61">
        <f t="shared" si="24"/>
        <v>90.93</v>
      </c>
      <c r="T414" s="63" t="str">
        <f t="shared" si="25"/>
        <v>90.93</v>
      </c>
      <c r="U414" s="62">
        <f t="shared" si="26"/>
        <v>0.14969518485551078</v>
      </c>
      <c r="V414" s="62">
        <f t="shared" si="27"/>
        <v>0</v>
      </c>
    </row>
    <row r="415" spans="18:22" s="5" customFormat="1" x14ac:dyDescent="0.25">
      <c r="R415" s="61">
        <v>0.71</v>
      </c>
      <c r="S415" s="61">
        <f t="shared" si="24"/>
        <v>90.95</v>
      </c>
      <c r="T415" s="63" t="str">
        <f t="shared" si="25"/>
        <v>90.95</v>
      </c>
      <c r="U415" s="62">
        <f t="shared" si="26"/>
        <v>0.14864354518786432</v>
      </c>
      <c r="V415" s="62">
        <f t="shared" si="27"/>
        <v>0</v>
      </c>
    </row>
    <row r="416" spans="18:22" s="5" customFormat="1" x14ac:dyDescent="0.25">
      <c r="R416" s="61">
        <v>0.72</v>
      </c>
      <c r="S416" s="61">
        <f t="shared" si="24"/>
        <v>90.97</v>
      </c>
      <c r="T416" s="63" t="str">
        <f t="shared" si="25"/>
        <v>90.97</v>
      </c>
      <c r="U416" s="62">
        <f t="shared" si="26"/>
        <v>0.14758453431524382</v>
      </c>
      <c r="V416" s="62">
        <f t="shared" si="27"/>
        <v>0</v>
      </c>
    </row>
    <row r="417" spans="18:22" s="5" customFormat="1" x14ac:dyDescent="0.25">
      <c r="R417" s="61">
        <v>0.73</v>
      </c>
      <c r="S417" s="61">
        <f t="shared" si="24"/>
        <v>90.99</v>
      </c>
      <c r="T417" s="63" t="str">
        <f t="shared" si="25"/>
        <v>90.99</v>
      </c>
      <c r="U417" s="62">
        <f t="shared" si="26"/>
        <v>0.14651841579092609</v>
      </c>
      <c r="V417" s="62">
        <f t="shared" si="27"/>
        <v>0</v>
      </c>
    </row>
    <row r="418" spans="18:22" s="5" customFormat="1" x14ac:dyDescent="0.25">
      <c r="R418" s="61">
        <v>0.74</v>
      </c>
      <c r="S418" s="61">
        <f t="shared" si="24"/>
        <v>91.01</v>
      </c>
      <c r="T418" s="63" t="str">
        <f t="shared" si="25"/>
        <v>91.01</v>
      </c>
      <c r="U418" s="62">
        <f t="shared" si="26"/>
        <v>0.14544545340198037</v>
      </c>
      <c r="V418" s="62">
        <f t="shared" si="27"/>
        <v>0</v>
      </c>
    </row>
    <row r="419" spans="18:22" s="5" customFormat="1" x14ac:dyDescent="0.25">
      <c r="R419" s="61">
        <v>0.75</v>
      </c>
      <c r="S419" s="61">
        <f t="shared" si="24"/>
        <v>91.03</v>
      </c>
      <c r="T419" s="63" t="str">
        <f t="shared" si="25"/>
        <v>91.03</v>
      </c>
      <c r="U419" s="62">
        <f t="shared" si="26"/>
        <v>0.14436591106245397</v>
      </c>
      <c r="V419" s="62">
        <f t="shared" si="27"/>
        <v>0</v>
      </c>
    </row>
    <row r="420" spans="18:22" s="5" customFormat="1" x14ac:dyDescent="0.25">
      <c r="R420" s="61">
        <v>0.76</v>
      </c>
      <c r="S420" s="61">
        <f t="shared" si="24"/>
        <v>91.05</v>
      </c>
      <c r="T420" s="63" t="str">
        <f t="shared" si="25"/>
        <v>91.05</v>
      </c>
      <c r="U420" s="62">
        <f t="shared" si="26"/>
        <v>0.14328005270727173</v>
      </c>
      <c r="V420" s="62">
        <f t="shared" si="27"/>
        <v>0</v>
      </c>
    </row>
    <row r="421" spans="18:22" s="5" customFormat="1" x14ac:dyDescent="0.25">
      <c r="R421" s="61">
        <v>0.77</v>
      </c>
      <c r="S421" s="61">
        <f t="shared" si="24"/>
        <v>91.07</v>
      </c>
      <c r="T421" s="63" t="str">
        <f t="shared" si="25"/>
        <v>91.07</v>
      </c>
      <c r="U421" s="62">
        <f t="shared" si="26"/>
        <v>0.14218814218690742</v>
      </c>
      <c r="V421" s="62">
        <f t="shared" si="27"/>
        <v>0</v>
      </c>
    </row>
    <row r="422" spans="18:22" s="5" customFormat="1" x14ac:dyDescent="0.25">
      <c r="R422" s="61">
        <v>0.78</v>
      </c>
      <c r="S422" s="61">
        <f t="shared" si="24"/>
        <v>91.09</v>
      </c>
      <c r="T422" s="63" t="str">
        <f t="shared" si="25"/>
        <v>91.09</v>
      </c>
      <c r="U422" s="62">
        <f t="shared" si="26"/>
        <v>0.1410904431628838</v>
      </c>
      <c r="V422" s="62">
        <f t="shared" si="27"/>
        <v>0</v>
      </c>
    </row>
    <row r="423" spans="18:22" s="5" customFormat="1" x14ac:dyDescent="0.25">
      <c r="R423" s="61">
        <v>0.79</v>
      </c>
      <c r="S423" s="61">
        <f t="shared" si="24"/>
        <v>91.11</v>
      </c>
      <c r="T423" s="63" t="str">
        <f t="shared" si="25"/>
        <v>91.11</v>
      </c>
      <c r="U423" s="62">
        <f t="shared" si="26"/>
        <v>0.13998721900415823</v>
      </c>
      <c r="V423" s="62">
        <f t="shared" si="27"/>
        <v>0</v>
      </c>
    </row>
    <row r="424" spans="18:22" s="5" customFormat="1" x14ac:dyDescent="0.25">
      <c r="R424" s="61">
        <v>0.8</v>
      </c>
      <c r="S424" s="61">
        <f t="shared" si="24"/>
        <v>91.14</v>
      </c>
      <c r="T424" s="63" t="str">
        <f t="shared" si="25"/>
        <v>91.14</v>
      </c>
      <c r="U424" s="62">
        <f t="shared" si="26"/>
        <v>0.13887873268444875</v>
      </c>
      <c r="V424" s="62">
        <f t="shared" si="27"/>
        <v>0</v>
      </c>
    </row>
    <row r="425" spans="18:22" s="5" customFormat="1" x14ac:dyDescent="0.25">
      <c r="R425" s="61">
        <v>0.81</v>
      </c>
      <c r="S425" s="61">
        <f t="shared" si="24"/>
        <v>91.16</v>
      </c>
      <c r="T425" s="63" t="str">
        <f t="shared" si="25"/>
        <v>91.16</v>
      </c>
      <c r="U425" s="62">
        <f t="shared" si="26"/>
        <v>0.13776524668055451</v>
      </c>
      <c r="V425" s="62">
        <f t="shared" si="27"/>
        <v>0</v>
      </c>
    </row>
    <row r="426" spans="18:22" s="5" customFormat="1" x14ac:dyDescent="0.25">
      <c r="R426" s="61">
        <v>0.82</v>
      </c>
      <c r="S426" s="61">
        <f t="shared" si="24"/>
        <v>91.18</v>
      </c>
      <c r="T426" s="63" t="str">
        <f t="shared" si="25"/>
        <v>91.18</v>
      </c>
      <c r="U426" s="62">
        <f t="shared" si="26"/>
        <v>0.13664702287172389</v>
      </c>
      <c r="V426" s="62">
        <f t="shared" si="27"/>
        <v>0</v>
      </c>
    </row>
    <row r="427" spans="18:22" s="5" customFormat="1" x14ac:dyDescent="0.25">
      <c r="R427" s="61">
        <v>0.83</v>
      </c>
      <c r="S427" s="61">
        <f t="shared" si="24"/>
        <v>91.2</v>
      </c>
      <c r="T427" s="63" t="str">
        <f t="shared" si="25"/>
        <v>91.2</v>
      </c>
      <c r="U427" s="62">
        <f t="shared" si="26"/>
        <v>0.1355243224401218</v>
      </c>
      <c r="V427" s="62">
        <f t="shared" si="27"/>
        <v>0</v>
      </c>
    </row>
    <row r="428" spans="18:22" s="5" customFormat="1" x14ac:dyDescent="0.25">
      <c r="R428" s="61">
        <v>0.84</v>
      </c>
      <c r="S428" s="61">
        <f t="shared" si="24"/>
        <v>91.22</v>
      </c>
      <c r="T428" s="63" t="str">
        <f t="shared" si="25"/>
        <v>91.22</v>
      </c>
      <c r="U428" s="62">
        <f t="shared" si="26"/>
        <v>0.13439740577244735</v>
      </c>
      <c r="V428" s="62">
        <f t="shared" si="27"/>
        <v>0</v>
      </c>
    </row>
    <row r="429" spans="18:22" s="5" customFormat="1" x14ac:dyDescent="0.25">
      <c r="R429" s="61">
        <v>0.85</v>
      </c>
      <c r="S429" s="61">
        <f t="shared" si="24"/>
        <v>91.24</v>
      </c>
      <c r="T429" s="63" t="str">
        <f t="shared" si="25"/>
        <v>91.24</v>
      </c>
      <c r="U429" s="62">
        <f t="shared" si="26"/>
        <v>0.13326653236275052</v>
      </c>
      <c r="V429" s="62">
        <f t="shared" si="27"/>
        <v>0</v>
      </c>
    </row>
    <row r="430" spans="18:22" s="5" customFormat="1" x14ac:dyDescent="0.25">
      <c r="R430" s="61">
        <v>0.86</v>
      </c>
      <c r="S430" s="61">
        <f t="shared" si="24"/>
        <v>91.26</v>
      </c>
      <c r="T430" s="63" t="str">
        <f t="shared" si="25"/>
        <v>91.26</v>
      </c>
      <c r="U430" s="62">
        <f t="shared" si="26"/>
        <v>0.13213196071649694</v>
      </c>
      <c r="V430" s="62">
        <f t="shared" si="27"/>
        <v>0</v>
      </c>
    </row>
    <row r="431" spans="18:22" s="5" customFormat="1" x14ac:dyDescent="0.25">
      <c r="R431" s="61">
        <v>0.87</v>
      </c>
      <c r="S431" s="61">
        <f t="shared" si="24"/>
        <v>91.28</v>
      </c>
      <c r="T431" s="63" t="str">
        <f t="shared" si="25"/>
        <v>91.28</v>
      </c>
      <c r="U431" s="62">
        <f t="shared" si="26"/>
        <v>0.13099394825592714</v>
      </c>
      <c r="V431" s="62">
        <f t="shared" si="27"/>
        <v>0</v>
      </c>
    </row>
    <row r="432" spans="18:22" s="5" customFormat="1" x14ac:dyDescent="0.25">
      <c r="R432" s="61">
        <v>0.88</v>
      </c>
      <c r="S432" s="61">
        <f t="shared" si="24"/>
        <v>91.3</v>
      </c>
      <c r="T432" s="63" t="str">
        <f t="shared" si="25"/>
        <v>91.3</v>
      </c>
      <c r="U432" s="62">
        <f t="shared" si="26"/>
        <v>0.12985275122675591</v>
      </c>
      <c r="V432" s="62">
        <f t="shared" si="27"/>
        <v>0</v>
      </c>
    </row>
    <row r="433" spans="18:22" s="5" customFormat="1" x14ac:dyDescent="0.25">
      <c r="R433" s="61">
        <v>0.89</v>
      </c>
      <c r="S433" s="61">
        <f t="shared" si="24"/>
        <v>91.32</v>
      </c>
      <c r="T433" s="63" t="str">
        <f t="shared" si="25"/>
        <v>91.32</v>
      </c>
      <c r="U433" s="62">
        <f t="shared" si="26"/>
        <v>0.12870862460625651</v>
      </c>
      <c r="V433" s="62">
        <f t="shared" si="27"/>
        <v>0</v>
      </c>
    </row>
    <row r="434" spans="18:22" s="5" customFormat="1" x14ac:dyDescent="0.25">
      <c r="R434" s="61">
        <v>0.9</v>
      </c>
      <c r="S434" s="61">
        <f t="shared" si="24"/>
        <v>91.34</v>
      </c>
      <c r="T434" s="63" t="str">
        <f t="shared" si="25"/>
        <v>91.34</v>
      </c>
      <c r="U434" s="62">
        <f t="shared" si="26"/>
        <v>0.12756182201277236</v>
      </c>
      <c r="V434" s="62">
        <f t="shared" si="27"/>
        <v>0</v>
      </c>
    </row>
    <row r="435" spans="18:22" s="5" customFormat="1" x14ac:dyDescent="0.25">
      <c r="R435" s="61">
        <v>0.91</v>
      </c>
      <c r="S435" s="61">
        <f t="shared" si="24"/>
        <v>91.36</v>
      </c>
      <c r="T435" s="63" t="str">
        <f t="shared" si="25"/>
        <v>91.36</v>
      </c>
      <c r="U435" s="62">
        <f t="shared" si="26"/>
        <v>0.12641259561669788</v>
      </c>
      <c r="V435" s="62">
        <f t="shared" si="27"/>
        <v>0</v>
      </c>
    </row>
    <row r="436" spans="18:22" s="5" customFormat="1" x14ac:dyDescent="0.25">
      <c r="R436" s="61">
        <v>0.92</v>
      </c>
      <c r="S436" s="61">
        <f t="shared" si="24"/>
        <v>91.39</v>
      </c>
      <c r="T436" s="63" t="str">
        <f t="shared" si="25"/>
        <v>91.39</v>
      </c>
      <c r="U436" s="62">
        <f t="shared" si="26"/>
        <v>0.12526119605296879</v>
      </c>
      <c r="V436" s="62">
        <f t="shared" si="27"/>
        <v>0</v>
      </c>
    </row>
    <row r="437" spans="18:22" s="5" customFormat="1" x14ac:dyDescent="0.25">
      <c r="R437" s="61">
        <v>0.93</v>
      </c>
      <c r="S437" s="61">
        <f t="shared" si="24"/>
        <v>91.41</v>
      </c>
      <c r="T437" s="63" t="str">
        <f t="shared" si="25"/>
        <v>91.41</v>
      </c>
      <c r="U437" s="62">
        <f t="shared" si="26"/>
        <v>0.12410787233510061</v>
      </c>
      <c r="V437" s="62">
        <f t="shared" si="27"/>
        <v>0</v>
      </c>
    </row>
    <row r="438" spans="18:22" s="5" customFormat="1" x14ac:dyDescent="0.25">
      <c r="R438" s="61">
        <v>0.94</v>
      </c>
      <c r="S438" s="61">
        <f t="shared" si="24"/>
        <v>91.43</v>
      </c>
      <c r="T438" s="63" t="str">
        <f t="shared" si="25"/>
        <v>91.43</v>
      </c>
      <c r="U438" s="62">
        <f t="shared" si="26"/>
        <v>0.12295287177081295</v>
      </c>
      <c r="V438" s="62">
        <f t="shared" si="27"/>
        <v>0</v>
      </c>
    </row>
    <row r="439" spans="18:22" s="5" customFormat="1" x14ac:dyDescent="0.25">
      <c r="R439" s="61">
        <v>0.95</v>
      </c>
      <c r="S439" s="61">
        <f t="shared" si="24"/>
        <v>91.45</v>
      </c>
      <c r="T439" s="63" t="str">
        <f t="shared" si="25"/>
        <v>91.45</v>
      </c>
      <c r="U439" s="62">
        <f t="shared" si="26"/>
        <v>0.12179643987927506</v>
      </c>
      <c r="V439" s="62">
        <f t="shared" si="27"/>
        <v>0</v>
      </c>
    </row>
    <row r="440" spans="18:22" s="5" customFormat="1" x14ac:dyDescent="0.25">
      <c r="R440" s="61">
        <v>0.96</v>
      </c>
      <c r="S440" s="61">
        <f t="shared" si="24"/>
        <v>91.47</v>
      </c>
      <c r="T440" s="63" t="str">
        <f t="shared" si="25"/>
        <v>91.47</v>
      </c>
      <c r="U440" s="62">
        <f t="shared" si="26"/>
        <v>0.12063882031000776</v>
      </c>
      <c r="V440" s="62">
        <f t="shared" si="27"/>
        <v>0</v>
      </c>
    </row>
    <row r="441" spans="18:22" s="5" customFormat="1" x14ac:dyDescent="0.25">
      <c r="R441" s="61">
        <v>0.97</v>
      </c>
      <c r="S441" s="61">
        <f t="shared" si="24"/>
        <v>91.49</v>
      </c>
      <c r="T441" s="63" t="str">
        <f t="shared" si="25"/>
        <v>91.49</v>
      </c>
      <c r="U441" s="62">
        <f t="shared" si="26"/>
        <v>0.11948025476347426</v>
      </c>
      <c r="V441" s="62">
        <f t="shared" si="27"/>
        <v>0</v>
      </c>
    </row>
    <row r="442" spans="18:22" s="5" customFormat="1" x14ac:dyDescent="0.25">
      <c r="R442" s="61">
        <v>0.98</v>
      </c>
      <c r="S442" s="61">
        <f t="shared" si="24"/>
        <v>91.51</v>
      </c>
      <c r="T442" s="63" t="str">
        <f t="shared" si="25"/>
        <v>91.51</v>
      </c>
      <c r="U442" s="62">
        <f t="shared" si="26"/>
        <v>0.11832098291339167</v>
      </c>
      <c r="V442" s="62">
        <f t="shared" si="27"/>
        <v>0</v>
      </c>
    </row>
    <row r="443" spans="18:22" s="5" customFormat="1" x14ac:dyDescent="0.25">
      <c r="R443" s="61">
        <v>0.99</v>
      </c>
      <c r="S443" s="61">
        <f t="shared" si="24"/>
        <v>91.53</v>
      </c>
      <c r="T443" s="63" t="str">
        <f t="shared" si="25"/>
        <v>91.53</v>
      </c>
      <c r="U443" s="62">
        <f t="shared" si="26"/>
        <v>0.11716124233079313</v>
      </c>
      <c r="V443" s="62">
        <f t="shared" si="27"/>
        <v>0</v>
      </c>
    </row>
    <row r="444" spans="18:22" s="5" customFormat="1" x14ac:dyDescent="0.25">
      <c r="R444" s="61">
        <v>1</v>
      </c>
      <c r="S444" s="61">
        <f t="shared" si="24"/>
        <v>91.55</v>
      </c>
      <c r="T444" s="63" t="str">
        <f t="shared" si="25"/>
        <v>91.55</v>
      </c>
      <c r="U444" s="62">
        <f t="shared" si="26"/>
        <v>0.11600126840986905</v>
      </c>
      <c r="V444" s="62">
        <f t="shared" si="27"/>
        <v>0</v>
      </c>
    </row>
    <row r="445" spans="18:22" s="5" customFormat="1" x14ac:dyDescent="0.25">
      <c r="R445" s="61">
        <v>1.01</v>
      </c>
      <c r="S445" s="61">
        <f t="shared" si="24"/>
        <v>91.57</v>
      </c>
      <c r="T445" s="63" t="str">
        <f t="shared" si="25"/>
        <v>91.57</v>
      </c>
      <c r="U445" s="62">
        <f t="shared" si="26"/>
        <v>0.11484129429561468</v>
      </c>
      <c r="V445" s="62">
        <f t="shared" si="27"/>
        <v>0</v>
      </c>
    </row>
    <row r="446" spans="18:22" s="5" customFormat="1" x14ac:dyDescent="0.25">
      <c r="R446" s="61">
        <v>1.02</v>
      </c>
      <c r="S446" s="61">
        <f t="shared" si="24"/>
        <v>91.59</v>
      </c>
      <c r="T446" s="63" t="str">
        <f t="shared" si="25"/>
        <v>91.59</v>
      </c>
      <c r="U446" s="62">
        <f t="shared" si="26"/>
        <v>0.11368155081330922</v>
      </c>
      <c r="V446" s="62">
        <f t="shared" si="27"/>
        <v>0</v>
      </c>
    </row>
    <row r="447" spans="18:22" s="5" customFormat="1" x14ac:dyDescent="0.25">
      <c r="R447" s="61">
        <v>1.03</v>
      </c>
      <c r="S447" s="61">
        <f t="shared" si="24"/>
        <v>91.62</v>
      </c>
      <c r="T447" s="63" t="str">
        <f t="shared" si="25"/>
        <v>91.62</v>
      </c>
      <c r="U447" s="62">
        <f t="shared" si="26"/>
        <v>0.11252226639985057</v>
      </c>
      <c r="V447" s="62">
        <f t="shared" si="27"/>
        <v>0</v>
      </c>
    </row>
    <row r="448" spans="18:22" s="5" customFormat="1" x14ac:dyDescent="0.25">
      <c r="R448" s="61">
        <v>1.04</v>
      </c>
      <c r="S448" s="61">
        <f t="shared" si="24"/>
        <v>91.64</v>
      </c>
      <c r="T448" s="63" t="str">
        <f t="shared" si="25"/>
        <v>91.64</v>
      </c>
      <c r="U448" s="62">
        <f t="shared" si="26"/>
        <v>0.11136366703696822</v>
      </c>
      <c r="V448" s="62">
        <f t="shared" si="27"/>
        <v>0</v>
      </c>
    </row>
    <row r="449" spans="18:22" s="5" customFormat="1" x14ac:dyDescent="0.25">
      <c r="R449" s="61">
        <v>1.05</v>
      </c>
      <c r="S449" s="61">
        <f t="shared" si="24"/>
        <v>91.66</v>
      </c>
      <c r="T449" s="63" t="str">
        <f t="shared" si="25"/>
        <v>91.66</v>
      </c>
      <c r="U449" s="62">
        <f t="shared" si="26"/>
        <v>0.11020597618633521</v>
      </c>
      <c r="V449" s="62">
        <f t="shared" si="27"/>
        <v>0</v>
      </c>
    </row>
    <row r="450" spans="18:22" s="5" customFormat="1" x14ac:dyDescent="0.25">
      <c r="R450" s="61">
        <v>1.06</v>
      </c>
      <c r="S450" s="61">
        <f t="shared" si="24"/>
        <v>91.68</v>
      </c>
      <c r="T450" s="63" t="str">
        <f t="shared" si="25"/>
        <v>91.68</v>
      </c>
      <c r="U450" s="62">
        <f t="shared" si="26"/>
        <v>0.10904941472659808</v>
      </c>
      <c r="V450" s="62">
        <f t="shared" si="27"/>
        <v>0</v>
      </c>
    </row>
    <row r="451" spans="18:22" s="5" customFormat="1" x14ac:dyDescent="0.25">
      <c r="R451" s="61">
        <v>1.07</v>
      </c>
      <c r="S451" s="61">
        <f t="shared" si="24"/>
        <v>91.7</v>
      </c>
      <c r="T451" s="63" t="str">
        <f t="shared" si="25"/>
        <v>91.7</v>
      </c>
      <c r="U451" s="62">
        <f t="shared" si="26"/>
        <v>0.10789420089234335</v>
      </c>
      <c r="V451" s="62">
        <f t="shared" si="27"/>
        <v>0</v>
      </c>
    </row>
    <row r="452" spans="18:22" s="5" customFormat="1" x14ac:dyDescent="0.25">
      <c r="R452" s="61">
        <v>1.08</v>
      </c>
      <c r="S452" s="61">
        <f t="shared" si="24"/>
        <v>91.72</v>
      </c>
      <c r="T452" s="63" t="str">
        <f t="shared" si="25"/>
        <v>91.72</v>
      </c>
      <c r="U452" s="62">
        <f t="shared" si="26"/>
        <v>0.10674055021501626</v>
      </c>
      <c r="V452" s="62">
        <f t="shared" si="27"/>
        <v>0</v>
      </c>
    </row>
    <row r="453" spans="18:22" s="5" customFormat="1" x14ac:dyDescent="0.25">
      <c r="R453" s="61">
        <v>1.0900000000000001</v>
      </c>
      <c r="S453" s="61">
        <f t="shared" si="24"/>
        <v>91.74</v>
      </c>
      <c r="T453" s="63" t="str">
        <f t="shared" si="25"/>
        <v>91.74</v>
      </c>
      <c r="U453" s="62">
        <f t="shared" si="26"/>
        <v>0.10558867546580686</v>
      </c>
      <c r="V453" s="62">
        <f t="shared" si="27"/>
        <v>0</v>
      </c>
    </row>
    <row r="454" spans="18:22" s="5" customFormat="1" x14ac:dyDescent="0.25">
      <c r="R454" s="61">
        <v>1.1000000000000001</v>
      </c>
      <c r="S454" s="61">
        <f t="shared" si="24"/>
        <v>91.76</v>
      </c>
      <c r="T454" s="63" t="str">
        <f t="shared" si="25"/>
        <v>91.76</v>
      </c>
      <c r="U454" s="62">
        <f t="shared" si="26"/>
        <v>0.1044387866005166</v>
      </c>
      <c r="V454" s="62">
        <f t="shared" si="27"/>
        <v>0</v>
      </c>
    </row>
    <row r="455" spans="18:22" s="5" customFormat="1" x14ac:dyDescent="0.25">
      <c r="R455" s="61">
        <v>1.1100000000000001</v>
      </c>
      <c r="S455" s="61">
        <f t="shared" si="24"/>
        <v>91.78</v>
      </c>
      <c r="T455" s="63" t="str">
        <f t="shared" si="25"/>
        <v>91.78</v>
      </c>
      <c r="U455" s="62">
        <f t="shared" si="26"/>
        <v>0.10329109070641684</v>
      </c>
      <c r="V455" s="62">
        <f t="shared" si="27"/>
        <v>0</v>
      </c>
    </row>
    <row r="456" spans="18:22" s="5" customFormat="1" x14ac:dyDescent="0.25">
      <c r="R456" s="61">
        <v>1.1200000000000001</v>
      </c>
      <c r="S456" s="61">
        <f t="shared" si="24"/>
        <v>91.8</v>
      </c>
      <c r="T456" s="63" t="str">
        <f t="shared" si="25"/>
        <v>91.8</v>
      </c>
      <c r="U456" s="62">
        <f t="shared" si="26"/>
        <v>0.10214579195111025</v>
      </c>
      <c r="V456" s="62">
        <f t="shared" si="27"/>
        <v>0</v>
      </c>
    </row>
    <row r="457" spans="18:22" s="5" customFormat="1" x14ac:dyDescent="0.25">
      <c r="R457" s="61">
        <v>1.1299999999999999</v>
      </c>
      <c r="S457" s="61">
        <f t="shared" si="24"/>
        <v>91.82</v>
      </c>
      <c r="T457" s="63" t="str">
        <f t="shared" si="25"/>
        <v>91.82</v>
      </c>
      <c r="U457" s="62">
        <f t="shared" si="26"/>
        <v>0.10100309153340295</v>
      </c>
      <c r="V457" s="62">
        <f t="shared" si="27"/>
        <v>0</v>
      </c>
    </row>
    <row r="458" spans="18:22" s="5" customFormat="1" x14ac:dyDescent="0.25">
      <c r="R458" s="61">
        <v>1.1399999999999999</v>
      </c>
      <c r="S458" s="61">
        <f t="shared" si="24"/>
        <v>91.84</v>
      </c>
      <c r="T458" s="63" t="str">
        <f t="shared" si="25"/>
        <v>91.84</v>
      </c>
      <c r="U458" s="62">
        <f t="shared" si="26"/>
        <v>9.9863187636195005E-2</v>
      </c>
      <c r="V458" s="62">
        <f t="shared" si="27"/>
        <v>0</v>
      </c>
    </row>
    <row r="459" spans="18:22" s="5" customFormat="1" x14ac:dyDescent="0.25">
      <c r="R459" s="61">
        <v>1.1499999999999999</v>
      </c>
      <c r="S459" s="61">
        <f t="shared" si="24"/>
        <v>91.87</v>
      </c>
      <c r="T459" s="63" t="str">
        <f t="shared" si="25"/>
        <v>91.87</v>
      </c>
      <c r="U459" s="62">
        <f t="shared" si="26"/>
        <v>9.8726275381395404E-2</v>
      </c>
      <c r="V459" s="62">
        <f t="shared" si="27"/>
        <v>0</v>
      </c>
    </row>
    <row r="460" spans="18:22" s="5" customFormat="1" x14ac:dyDescent="0.25">
      <c r="R460" s="61">
        <v>1.1599999999999999</v>
      </c>
      <c r="S460" s="61">
        <f t="shared" si="24"/>
        <v>91.89</v>
      </c>
      <c r="T460" s="63" t="str">
        <f t="shared" si="25"/>
        <v>91.89</v>
      </c>
      <c r="U460" s="62">
        <f t="shared" si="26"/>
        <v>9.7592546786864742E-2</v>
      </c>
      <c r="V460" s="62">
        <f t="shared" si="27"/>
        <v>0</v>
      </c>
    </row>
    <row r="461" spans="18:22" s="5" customFormat="1" x14ac:dyDescent="0.25">
      <c r="R461" s="61">
        <v>1.17</v>
      </c>
      <c r="S461" s="61">
        <f t="shared" si="24"/>
        <v>91.91</v>
      </c>
      <c r="T461" s="63" t="str">
        <f t="shared" si="25"/>
        <v>91.91</v>
      </c>
      <c r="U461" s="62">
        <f t="shared" si="26"/>
        <v>9.6462190725389502E-2</v>
      </c>
      <c r="V461" s="62">
        <f t="shared" si="27"/>
        <v>0</v>
      </c>
    </row>
    <row r="462" spans="18:22" s="5" customFormat="1" x14ac:dyDescent="0.25">
      <c r="R462" s="61">
        <v>1.18</v>
      </c>
      <c r="S462" s="61">
        <f t="shared" si="24"/>
        <v>91.93</v>
      </c>
      <c r="T462" s="63" t="str">
        <f t="shared" si="25"/>
        <v>91.93</v>
      </c>
      <c r="U462" s="62">
        <f t="shared" si="26"/>
        <v>9.5335392885688472E-2</v>
      </c>
      <c r="V462" s="62">
        <f t="shared" si="27"/>
        <v>0</v>
      </c>
    </row>
    <row r="463" spans="18:22" s="5" customFormat="1" x14ac:dyDescent="0.25">
      <c r="R463" s="61">
        <v>1.19</v>
      </c>
      <c r="S463" s="61">
        <f t="shared" si="24"/>
        <v>91.95</v>
      </c>
      <c r="T463" s="63" t="str">
        <f t="shared" si="25"/>
        <v>91.95</v>
      </c>
      <c r="U463" s="62">
        <f t="shared" si="26"/>
        <v>9.4212335735451846E-2</v>
      </c>
      <c r="V463" s="62">
        <f t="shared" si="27"/>
        <v>0</v>
      </c>
    </row>
    <row r="464" spans="18:22" s="5" customFormat="1" x14ac:dyDescent="0.25">
      <c r="R464" s="61">
        <v>1.2</v>
      </c>
      <c r="S464" s="61">
        <f t="shared" si="24"/>
        <v>91.97</v>
      </c>
      <c r="T464" s="63" t="str">
        <f t="shared" si="25"/>
        <v>91.97</v>
      </c>
      <c r="U464" s="62">
        <f t="shared" si="26"/>
        <v>9.3093198486410941E-2</v>
      </c>
      <c r="V464" s="62">
        <f t="shared" si="27"/>
        <v>0</v>
      </c>
    </row>
    <row r="465" spans="18:22" s="5" customFormat="1" x14ac:dyDescent="0.25">
      <c r="R465" s="61">
        <v>1.21</v>
      </c>
      <c r="S465" s="61">
        <f t="shared" si="24"/>
        <v>91.99</v>
      </c>
      <c r="T465" s="63" t="str">
        <f t="shared" si="25"/>
        <v>91.99</v>
      </c>
      <c r="U465" s="62">
        <f t="shared" si="26"/>
        <v>9.1978157061436056E-2</v>
      </c>
      <c r="V465" s="62">
        <f t="shared" si="27"/>
        <v>0</v>
      </c>
    </row>
    <row r="466" spans="18:22" s="5" customFormat="1" x14ac:dyDescent="0.25">
      <c r="R466" s="61">
        <v>1.22</v>
      </c>
      <c r="S466" s="61">
        <f t="shared" si="24"/>
        <v>92.01</v>
      </c>
      <c r="T466" s="63" t="str">
        <f t="shared" si="25"/>
        <v>92.01</v>
      </c>
      <c r="U466" s="62">
        <f t="shared" si="26"/>
        <v>9.086738406365806E-2</v>
      </c>
      <c r="V466" s="62">
        <f t="shared" si="27"/>
        <v>0</v>
      </c>
    </row>
    <row r="467" spans="18:22" s="5" customFormat="1" x14ac:dyDescent="0.25">
      <c r="R467" s="61">
        <v>1.23</v>
      </c>
      <c r="S467" s="61">
        <f t="shared" si="24"/>
        <v>92.03</v>
      </c>
      <c r="T467" s="63" t="str">
        <f t="shared" si="25"/>
        <v>92.03</v>
      </c>
      <c r="U467" s="62">
        <f t="shared" si="26"/>
        <v>8.9761048747608069E-2</v>
      </c>
      <c r="V467" s="62">
        <f t="shared" si="27"/>
        <v>0</v>
      </c>
    </row>
    <row r="468" spans="18:22" s="5" customFormat="1" x14ac:dyDescent="0.25">
      <c r="R468" s="61">
        <v>1.24</v>
      </c>
      <c r="S468" s="61">
        <f t="shared" si="24"/>
        <v>92.05</v>
      </c>
      <c r="T468" s="63" t="str">
        <f t="shared" si="25"/>
        <v>92.05</v>
      </c>
      <c r="U468" s="62">
        <f t="shared" si="26"/>
        <v>8.8659316992368245E-2</v>
      </c>
      <c r="V468" s="62">
        <f t="shared" si="27"/>
        <v>0</v>
      </c>
    </row>
    <row r="469" spans="18:22" s="5" customFormat="1" x14ac:dyDescent="0.25">
      <c r="R469" s="61">
        <v>1.25</v>
      </c>
      <c r="S469" s="61">
        <f t="shared" si="24"/>
        <v>92.07</v>
      </c>
      <c r="T469" s="63" t="str">
        <f t="shared" si="25"/>
        <v>92.07</v>
      </c>
      <c r="U469" s="62">
        <f t="shared" si="26"/>
        <v>8.756235127672557E-2</v>
      </c>
      <c r="V469" s="62">
        <f t="shared" si="27"/>
        <v>0</v>
      </c>
    </row>
    <row r="470" spans="18:22" s="5" customFormat="1" x14ac:dyDescent="0.25">
      <c r="R470" s="61">
        <v>1.26</v>
      </c>
      <c r="S470" s="61">
        <f t="shared" si="24"/>
        <v>92.09</v>
      </c>
      <c r="T470" s="63" t="str">
        <f t="shared" si="25"/>
        <v>92.09</v>
      </c>
      <c r="U470" s="62">
        <f t="shared" si="26"/>
        <v>8.647031065631873E-2</v>
      </c>
      <c r="V470" s="62">
        <f t="shared" si="27"/>
        <v>0</v>
      </c>
    </row>
    <row r="471" spans="18:22" s="5" customFormat="1" x14ac:dyDescent="0.25">
      <c r="R471" s="61">
        <v>1.27</v>
      </c>
      <c r="S471" s="61">
        <f t="shared" si="24"/>
        <v>92.12</v>
      </c>
      <c r="T471" s="63" t="str">
        <f t="shared" si="25"/>
        <v>92.12</v>
      </c>
      <c r="U471" s="62">
        <f t="shared" si="26"/>
        <v>8.5383350742767761E-2</v>
      </c>
      <c r="V471" s="62">
        <f t="shared" si="27"/>
        <v>0</v>
      </c>
    </row>
    <row r="472" spans="18:22" s="5" customFormat="1" x14ac:dyDescent="0.25">
      <c r="R472" s="61">
        <v>1.28</v>
      </c>
      <c r="S472" s="61">
        <f t="shared" ref="S472:S535" si="28">ROUND(R472*$E$4/SQRT($E$6)+$E$5,2)</f>
        <v>92.14</v>
      </c>
      <c r="T472" s="63" t="str">
        <f t="shared" ref="T472:T535" si="29">CONCATENATE(S472)</f>
        <v>92.14</v>
      </c>
      <c r="U472" s="62">
        <f t="shared" ref="U472:U535" si="30">IF(OR(S472&lt;$G$7,S472&gt;$I$7),0,(EXP(-0.5*R472^2))/($E$4*(1/SQRT($E$6))*SQRT(2*PI())))</f>
        <v>8.4301623684773716E-2</v>
      </c>
      <c r="V472" s="62">
        <f t="shared" ref="V472:V535" si="31">IF(AND(S472&gt;=$G$7,S472&lt;=$I$7),0,(EXP(-0.5*R472^2))/($E$4*(1/SQRT($E$6))*SQRT(2*PI())))</f>
        <v>0</v>
      </c>
    </row>
    <row r="473" spans="18:22" s="5" customFormat="1" x14ac:dyDescent="0.25">
      <c r="R473" s="61">
        <v>1.29</v>
      </c>
      <c r="S473" s="61">
        <f t="shared" si="28"/>
        <v>92.16</v>
      </c>
      <c r="T473" s="63" t="str">
        <f t="shared" si="29"/>
        <v>92.16</v>
      </c>
      <c r="U473" s="62">
        <f t="shared" si="30"/>
        <v>8.3225278151175752E-2</v>
      </c>
      <c r="V473" s="62">
        <f t="shared" si="31"/>
        <v>0</v>
      </c>
    </row>
    <row r="474" spans="18:22" s="5" customFormat="1" x14ac:dyDescent="0.25">
      <c r="R474" s="61">
        <v>1.3</v>
      </c>
      <c r="S474" s="61">
        <f t="shared" si="28"/>
        <v>92.18</v>
      </c>
      <c r="T474" s="63" t="str">
        <f t="shared" si="29"/>
        <v>92.18</v>
      </c>
      <c r="U474" s="62">
        <f t="shared" si="30"/>
        <v>8.2154459315950584E-2</v>
      </c>
      <c r="V474" s="62">
        <f t="shared" si="31"/>
        <v>0</v>
      </c>
    </row>
    <row r="475" spans="18:22" s="5" customFormat="1" x14ac:dyDescent="0.25">
      <c r="R475" s="61">
        <v>1.31</v>
      </c>
      <c r="S475" s="61">
        <f t="shared" si="28"/>
        <v>92.2</v>
      </c>
      <c r="T475" s="63" t="str">
        <f t="shared" si="29"/>
        <v>92.2</v>
      </c>
      <c r="U475" s="62">
        <f t="shared" si="30"/>
        <v>8.1089308845138916E-2</v>
      </c>
      <c r="V475" s="62">
        <f t="shared" si="31"/>
        <v>0</v>
      </c>
    </row>
    <row r="476" spans="18:22" s="5" customFormat="1" x14ac:dyDescent="0.25">
      <c r="R476" s="61">
        <v>1.32</v>
      </c>
      <c r="S476" s="61">
        <f t="shared" si="28"/>
        <v>92.22</v>
      </c>
      <c r="T476" s="63" t="str">
        <f t="shared" si="29"/>
        <v>92.22</v>
      </c>
      <c r="U476" s="62">
        <f t="shared" si="30"/>
        <v>8.0029964885681926E-2</v>
      </c>
      <c r="V476" s="62">
        <f t="shared" si="31"/>
        <v>0</v>
      </c>
    </row>
    <row r="477" spans="18:22" s="5" customFormat="1" x14ac:dyDescent="0.25">
      <c r="R477" s="61">
        <v>1.33</v>
      </c>
      <c r="S477" s="61">
        <f t="shared" si="28"/>
        <v>92.24</v>
      </c>
      <c r="T477" s="63" t="str">
        <f t="shared" si="29"/>
        <v>92.24</v>
      </c>
      <c r="U477" s="62">
        <f t="shared" si="30"/>
        <v>7.8976562056150043E-2</v>
      </c>
      <c r="V477" s="62">
        <f t="shared" si="31"/>
        <v>0</v>
      </c>
    </row>
    <row r="478" spans="18:22" s="5" customFormat="1" x14ac:dyDescent="0.25">
      <c r="R478" s="61">
        <v>1.34</v>
      </c>
      <c r="S478" s="61">
        <f t="shared" si="28"/>
        <v>92.26</v>
      </c>
      <c r="T478" s="63" t="str">
        <f t="shared" si="29"/>
        <v>92.26</v>
      </c>
      <c r="U478" s="62">
        <f t="shared" si="30"/>
        <v>7.7929231439344812E-2</v>
      </c>
      <c r="V478" s="62">
        <f t="shared" si="31"/>
        <v>0</v>
      </c>
    </row>
    <row r="479" spans="18:22" s="5" customFormat="1" x14ac:dyDescent="0.25">
      <c r="R479" s="61">
        <v>1.35</v>
      </c>
      <c r="S479" s="61">
        <f t="shared" si="28"/>
        <v>92.28</v>
      </c>
      <c r="T479" s="63" t="str">
        <f t="shared" si="29"/>
        <v>92.28</v>
      </c>
      <c r="U479" s="62">
        <f t="shared" si="30"/>
        <v>7.6888100576753896E-2</v>
      </c>
      <c r="V479" s="62">
        <f t="shared" si="31"/>
        <v>0</v>
      </c>
    </row>
    <row r="480" spans="18:22" s="5" customFormat="1" x14ac:dyDescent="0.25">
      <c r="R480" s="61">
        <v>1.36</v>
      </c>
      <c r="S480" s="61">
        <f t="shared" si="28"/>
        <v>92.3</v>
      </c>
      <c r="T480" s="63" t="str">
        <f t="shared" si="29"/>
        <v>92.3</v>
      </c>
      <c r="U480" s="62">
        <f t="shared" si="30"/>
        <v>7.5853293464838045E-2</v>
      </c>
      <c r="V480" s="62">
        <f t="shared" si="31"/>
        <v>0</v>
      </c>
    </row>
    <row r="481" spans="18:22" s="5" customFormat="1" x14ac:dyDescent="0.25">
      <c r="R481" s="61">
        <v>1.37</v>
      </c>
      <c r="S481" s="61">
        <f t="shared" si="28"/>
        <v>92.32</v>
      </c>
      <c r="T481" s="63" t="str">
        <f t="shared" si="29"/>
        <v>92.32</v>
      </c>
      <c r="U481" s="62">
        <f t="shared" si="30"/>
        <v>7.4824930553128235E-2</v>
      </c>
      <c r="V481" s="62">
        <f t="shared" si="31"/>
        <v>0</v>
      </c>
    </row>
    <row r="482" spans="18:22" s="5" customFormat="1" x14ac:dyDescent="0.25">
      <c r="R482" s="61">
        <v>1.38</v>
      </c>
      <c r="S482" s="61">
        <f t="shared" si="28"/>
        <v>92.35</v>
      </c>
      <c r="T482" s="63" t="str">
        <f t="shared" si="29"/>
        <v>92.35</v>
      </c>
      <c r="U482" s="62">
        <f t="shared" si="30"/>
        <v>7.3803128744109395E-2</v>
      </c>
      <c r="V482" s="62">
        <f t="shared" si="31"/>
        <v>0</v>
      </c>
    </row>
    <row r="483" spans="18:22" s="5" customFormat="1" x14ac:dyDescent="0.25">
      <c r="R483" s="61">
        <v>1.39</v>
      </c>
      <c r="S483" s="61">
        <f t="shared" si="28"/>
        <v>92.37</v>
      </c>
      <c r="T483" s="63" t="str">
        <f t="shared" si="29"/>
        <v>92.37</v>
      </c>
      <c r="U483" s="62">
        <f t="shared" si="30"/>
        <v>7.2788001394867269E-2</v>
      </c>
      <c r="V483" s="62">
        <f t="shared" si="31"/>
        <v>0</v>
      </c>
    </row>
    <row r="484" spans="18:22" s="5" customFormat="1" x14ac:dyDescent="0.25">
      <c r="R484" s="61">
        <v>1.4</v>
      </c>
      <c r="S484" s="61">
        <f t="shared" si="28"/>
        <v>92.39</v>
      </c>
      <c r="T484" s="63" t="str">
        <f t="shared" si="29"/>
        <v>92.39</v>
      </c>
      <c r="U484" s="62">
        <f t="shared" si="30"/>
        <v>7.1779658320473311E-2</v>
      </c>
      <c r="V484" s="62">
        <f t="shared" si="31"/>
        <v>0</v>
      </c>
    </row>
    <row r="485" spans="18:22" s="5" customFormat="1" x14ac:dyDescent="0.25">
      <c r="R485" s="61">
        <v>1.41</v>
      </c>
      <c r="S485" s="61">
        <f t="shared" si="28"/>
        <v>92.41</v>
      </c>
      <c r="T485" s="63" t="str">
        <f t="shared" si="29"/>
        <v>92.41</v>
      </c>
      <c r="U485" s="62">
        <f t="shared" si="30"/>
        <v>7.0778205799081853E-2</v>
      </c>
      <c r="V485" s="62">
        <f t="shared" si="31"/>
        <v>0</v>
      </c>
    </row>
    <row r="486" spans="18:22" s="5" customFormat="1" x14ac:dyDescent="0.25">
      <c r="R486" s="61">
        <v>1.42</v>
      </c>
      <c r="S486" s="61">
        <f t="shared" si="28"/>
        <v>92.43</v>
      </c>
      <c r="T486" s="63" t="str">
        <f t="shared" si="29"/>
        <v>92.43</v>
      </c>
      <c r="U486" s="62">
        <f t="shared" si="30"/>
        <v>6.9783746578712849E-2</v>
      </c>
      <c r="V486" s="62">
        <f t="shared" si="31"/>
        <v>0</v>
      </c>
    </row>
    <row r="487" spans="18:22" s="5" customFormat="1" x14ac:dyDescent="0.25">
      <c r="R487" s="61">
        <v>1.43</v>
      </c>
      <c r="S487" s="61">
        <f t="shared" si="28"/>
        <v>92.45</v>
      </c>
      <c r="T487" s="63" t="str">
        <f t="shared" si="29"/>
        <v>92.45</v>
      </c>
      <c r="U487" s="62">
        <f t="shared" si="30"/>
        <v>6.8796379885693176E-2</v>
      </c>
      <c r="V487" s="62">
        <f t="shared" si="31"/>
        <v>0</v>
      </c>
    </row>
    <row r="488" spans="18:22" s="5" customFormat="1" x14ac:dyDescent="0.25">
      <c r="R488" s="61">
        <v>1.44</v>
      </c>
      <c r="S488" s="61">
        <f t="shared" si="28"/>
        <v>92.47</v>
      </c>
      <c r="T488" s="63" t="str">
        <f t="shared" si="29"/>
        <v>92.47</v>
      </c>
      <c r="U488" s="62">
        <f t="shared" si="30"/>
        <v>6.7816201434727844E-2</v>
      </c>
      <c r="V488" s="62">
        <f t="shared" si="31"/>
        <v>0</v>
      </c>
    </row>
    <row r="489" spans="18:22" s="5" customFormat="1" x14ac:dyDescent="0.25">
      <c r="R489" s="61">
        <v>1.45</v>
      </c>
      <c r="S489" s="61">
        <f t="shared" si="28"/>
        <v>92.49</v>
      </c>
      <c r="T489" s="63" t="str">
        <f t="shared" si="29"/>
        <v>92.49</v>
      </c>
      <c r="U489" s="62">
        <f t="shared" si="30"/>
        <v>6.6843303440572668E-2</v>
      </c>
      <c r="V489" s="62">
        <f t="shared" si="31"/>
        <v>0</v>
      </c>
    </row>
    <row r="490" spans="18:22" s="5" customFormat="1" x14ac:dyDescent="0.25">
      <c r="R490" s="61">
        <v>1.46</v>
      </c>
      <c r="S490" s="61">
        <f t="shared" si="28"/>
        <v>92.51</v>
      </c>
      <c r="T490" s="63" t="str">
        <f t="shared" si="29"/>
        <v>92.51</v>
      </c>
      <c r="U490" s="62">
        <f t="shared" si="30"/>
        <v>6.5877774631278432E-2</v>
      </c>
      <c r="V490" s="62">
        <f t="shared" si="31"/>
        <v>0</v>
      </c>
    </row>
    <row r="491" spans="18:22" s="5" customFormat="1" x14ac:dyDescent="0.25">
      <c r="R491" s="61">
        <v>1.47</v>
      </c>
      <c r="S491" s="61">
        <f t="shared" si="28"/>
        <v>92.53</v>
      </c>
      <c r="T491" s="63" t="str">
        <f t="shared" si="29"/>
        <v>92.53</v>
      </c>
      <c r="U491" s="62">
        <f t="shared" si="30"/>
        <v>6.4919700262976388E-2</v>
      </c>
      <c r="V491" s="62">
        <f t="shared" si="31"/>
        <v>0</v>
      </c>
    </row>
    <row r="492" spans="18:22" s="5" customFormat="1" x14ac:dyDescent="0.25">
      <c r="R492" s="61">
        <v>1.48</v>
      </c>
      <c r="S492" s="61">
        <f t="shared" si="28"/>
        <v>92.55</v>
      </c>
      <c r="T492" s="63" t="str">
        <f t="shared" si="29"/>
        <v>92.55</v>
      </c>
      <c r="U492" s="62">
        <f t="shared" si="30"/>
        <v>6.3969162136174429E-2</v>
      </c>
      <c r="V492" s="62">
        <f t="shared" si="31"/>
        <v>0</v>
      </c>
    </row>
    <row r="493" spans="18:22" s="5" customFormat="1" x14ac:dyDescent="0.25">
      <c r="R493" s="61">
        <v>1.49</v>
      </c>
      <c r="S493" s="61">
        <f t="shared" si="28"/>
        <v>92.57</v>
      </c>
      <c r="T493" s="63" t="str">
        <f t="shared" si="29"/>
        <v>92.57</v>
      </c>
      <c r="U493" s="62">
        <f t="shared" si="30"/>
        <v>6.3026238613531876E-2</v>
      </c>
      <c r="V493" s="62">
        <f t="shared" si="31"/>
        <v>0</v>
      </c>
    </row>
    <row r="494" spans="18:22" s="5" customFormat="1" x14ac:dyDescent="0.25">
      <c r="R494" s="61">
        <v>1.5</v>
      </c>
      <c r="S494" s="61">
        <f t="shared" si="28"/>
        <v>92.6</v>
      </c>
      <c r="T494" s="63" t="str">
        <f t="shared" si="29"/>
        <v>92.6</v>
      </c>
      <c r="U494" s="62">
        <f t="shared" si="30"/>
        <v>6.2091004639081328E-2</v>
      </c>
      <c r="V494" s="62">
        <f t="shared" si="31"/>
        <v>0</v>
      </c>
    </row>
    <row r="495" spans="18:22" s="5" customFormat="1" x14ac:dyDescent="0.25">
      <c r="R495" s="61">
        <v>1.51</v>
      </c>
      <c r="S495" s="61">
        <f t="shared" si="28"/>
        <v>92.62</v>
      </c>
      <c r="T495" s="63" t="str">
        <f t="shared" si="29"/>
        <v>92.62</v>
      </c>
      <c r="U495" s="62">
        <f t="shared" si="30"/>
        <v>6.1163531758864527E-2</v>
      </c>
      <c r="V495" s="62">
        <f t="shared" si="31"/>
        <v>0</v>
      </c>
    </row>
    <row r="496" spans="18:22" s="5" customFormat="1" x14ac:dyDescent="0.25">
      <c r="R496" s="61">
        <v>1.52</v>
      </c>
      <c r="S496" s="61">
        <f t="shared" si="28"/>
        <v>92.64</v>
      </c>
      <c r="T496" s="63" t="str">
        <f t="shared" si="29"/>
        <v>92.64</v>
      </c>
      <c r="U496" s="62">
        <f t="shared" si="30"/>
        <v>6.0243888142949488E-2</v>
      </c>
      <c r="V496" s="62">
        <f t="shared" si="31"/>
        <v>0</v>
      </c>
    </row>
    <row r="497" spans="18:22" s="5" customFormat="1" x14ac:dyDescent="0.25">
      <c r="R497" s="61">
        <v>1.53</v>
      </c>
      <c r="S497" s="61">
        <f t="shared" si="28"/>
        <v>92.66</v>
      </c>
      <c r="T497" s="63" t="str">
        <f t="shared" si="29"/>
        <v>92.66</v>
      </c>
      <c r="U497" s="62">
        <f t="shared" si="30"/>
        <v>5.9332138608794868E-2</v>
      </c>
      <c r="V497" s="62">
        <f t="shared" si="31"/>
        <v>0</v>
      </c>
    </row>
    <row r="498" spans="18:22" s="5" customFormat="1" x14ac:dyDescent="0.25">
      <c r="R498" s="61">
        <v>1.54</v>
      </c>
      <c r="S498" s="61">
        <f t="shared" si="28"/>
        <v>92.68</v>
      </c>
      <c r="T498" s="63" t="str">
        <f t="shared" si="29"/>
        <v>92.68</v>
      </c>
      <c r="U498" s="62">
        <f t="shared" si="30"/>
        <v>5.8428344645927936E-2</v>
      </c>
      <c r="V498" s="62">
        <f t="shared" si="31"/>
        <v>0</v>
      </c>
    </row>
    <row r="499" spans="18:22" s="5" customFormat="1" x14ac:dyDescent="0.25">
      <c r="R499" s="61">
        <v>1.55</v>
      </c>
      <c r="S499" s="61">
        <f t="shared" si="28"/>
        <v>92.7</v>
      </c>
      <c r="T499" s="63" t="str">
        <f t="shared" si="29"/>
        <v>92.7</v>
      </c>
      <c r="U499" s="62">
        <f t="shared" si="30"/>
        <v>5.7532564441901399E-2</v>
      </c>
      <c r="V499" s="62">
        <f t="shared" si="31"/>
        <v>0</v>
      </c>
    </row>
    <row r="500" spans="18:22" s="5" customFormat="1" x14ac:dyDescent="0.25">
      <c r="R500" s="61">
        <v>1.56</v>
      </c>
      <c r="S500" s="61">
        <f t="shared" si="28"/>
        <v>92.72</v>
      </c>
      <c r="T500" s="63" t="str">
        <f t="shared" si="29"/>
        <v>92.72</v>
      </c>
      <c r="U500" s="62">
        <f t="shared" si="30"/>
        <v>5.6644852909494531E-2</v>
      </c>
      <c r="V500" s="62">
        <f t="shared" si="31"/>
        <v>0</v>
      </c>
    </row>
    <row r="501" spans="18:22" s="5" customFormat="1" x14ac:dyDescent="0.25">
      <c r="R501" s="61">
        <v>1.57</v>
      </c>
      <c r="S501" s="61">
        <f t="shared" si="28"/>
        <v>92.74</v>
      </c>
      <c r="T501" s="63" t="str">
        <f t="shared" si="29"/>
        <v>92.74</v>
      </c>
      <c r="U501" s="62">
        <f t="shared" si="30"/>
        <v>5.5765261715123145E-2</v>
      </c>
      <c r="V501" s="62">
        <f t="shared" si="31"/>
        <v>0</v>
      </c>
    </row>
    <row r="502" spans="18:22" s="5" customFormat="1" x14ac:dyDescent="0.25">
      <c r="R502" s="61">
        <v>1.58</v>
      </c>
      <c r="S502" s="61">
        <f t="shared" si="28"/>
        <v>92.76</v>
      </c>
      <c r="T502" s="63" t="str">
        <f t="shared" si="29"/>
        <v>92.76</v>
      </c>
      <c r="U502" s="62">
        <f t="shared" si="30"/>
        <v>5.4893839308423287E-2</v>
      </c>
      <c r="V502" s="62">
        <f t="shared" si="31"/>
        <v>0</v>
      </c>
    </row>
    <row r="503" spans="18:22" s="5" customFormat="1" x14ac:dyDescent="0.25">
      <c r="R503" s="61">
        <v>1.59</v>
      </c>
      <c r="S503" s="61">
        <f t="shared" si="28"/>
        <v>92.78</v>
      </c>
      <c r="T503" s="63" t="str">
        <f t="shared" si="29"/>
        <v>92.78</v>
      </c>
      <c r="U503" s="62">
        <f t="shared" si="30"/>
        <v>5.4030630952972829E-2</v>
      </c>
      <c r="V503" s="62">
        <f t="shared" si="31"/>
        <v>0</v>
      </c>
    </row>
    <row r="504" spans="18:22" s="5" customFormat="1" x14ac:dyDescent="0.25">
      <c r="R504" s="61">
        <v>1.6</v>
      </c>
      <c r="S504" s="61">
        <f t="shared" si="28"/>
        <v>92.8</v>
      </c>
      <c r="T504" s="63" t="str">
        <f t="shared" si="29"/>
        <v>92.8</v>
      </c>
      <c r="U504" s="62">
        <f t="shared" si="30"/>
        <v>5.3175678758114693E-2</v>
      </c>
      <c r="V504" s="62">
        <f t="shared" si="31"/>
        <v>0</v>
      </c>
    </row>
    <row r="505" spans="18:22" s="5" customFormat="1" x14ac:dyDescent="0.25">
      <c r="R505" s="61">
        <v>1.61</v>
      </c>
      <c r="S505" s="61">
        <f t="shared" si="28"/>
        <v>92.83</v>
      </c>
      <c r="T505" s="63" t="str">
        <f t="shared" si="29"/>
        <v>92.83</v>
      </c>
      <c r="U505" s="62">
        <f t="shared" si="30"/>
        <v>5.2329021711846203E-2</v>
      </c>
      <c r="V505" s="62">
        <f t="shared" si="31"/>
        <v>0</v>
      </c>
    </row>
    <row r="506" spans="18:22" s="5" customFormat="1" x14ac:dyDescent="0.25">
      <c r="R506" s="61">
        <v>1.62</v>
      </c>
      <c r="S506" s="61">
        <f t="shared" si="28"/>
        <v>92.85</v>
      </c>
      <c r="T506" s="63" t="str">
        <f t="shared" si="29"/>
        <v>92.85</v>
      </c>
      <c r="U506" s="62">
        <f t="shared" si="30"/>
        <v>5.1490695714737522E-2</v>
      </c>
      <c r="V506" s="62">
        <f t="shared" si="31"/>
        <v>0</v>
      </c>
    </row>
    <row r="507" spans="18:22" s="5" customFormat="1" x14ac:dyDescent="0.25">
      <c r="R507" s="61">
        <v>1.63</v>
      </c>
      <c r="S507" s="61">
        <f t="shared" si="28"/>
        <v>92.87</v>
      </c>
      <c r="T507" s="63" t="str">
        <f t="shared" si="29"/>
        <v>92.87</v>
      </c>
      <c r="U507" s="62">
        <f t="shared" si="30"/>
        <v>5.0660733614843238E-2</v>
      </c>
      <c r="V507" s="62">
        <f t="shared" si="31"/>
        <v>0</v>
      </c>
    </row>
    <row r="508" spans="18:22" s="5" customFormat="1" x14ac:dyDescent="0.25">
      <c r="R508" s="61">
        <v>1.64</v>
      </c>
      <c r="S508" s="61">
        <f t="shared" si="28"/>
        <v>92.89</v>
      </c>
      <c r="T508" s="63" t="str">
        <f t="shared" si="29"/>
        <v>92.89</v>
      </c>
      <c r="U508" s="62">
        <f t="shared" si="30"/>
        <v>4.9839165243570092E-2</v>
      </c>
      <c r="V508" s="62">
        <f t="shared" si="31"/>
        <v>0</v>
      </c>
    </row>
    <row r="509" spans="18:22" s="5" customFormat="1" x14ac:dyDescent="0.25">
      <c r="R509" s="61">
        <v>1.65</v>
      </c>
      <c r="S509" s="61">
        <f t="shared" si="28"/>
        <v>92.91</v>
      </c>
      <c r="T509" s="63" t="str">
        <f t="shared" si="29"/>
        <v>92.91</v>
      </c>
      <c r="U509" s="62">
        <f t="shared" si="30"/>
        <v>4.9026017452464599E-2</v>
      </c>
      <c r="V509" s="62">
        <f t="shared" si="31"/>
        <v>0</v>
      </c>
    </row>
    <row r="510" spans="18:22" s="5" customFormat="1" x14ac:dyDescent="0.25">
      <c r="R510" s="61">
        <v>1.66</v>
      </c>
      <c r="S510" s="61">
        <f t="shared" si="28"/>
        <v>92.93</v>
      </c>
      <c r="T510" s="63" t="str">
        <f t="shared" si="29"/>
        <v>92.93</v>
      </c>
      <c r="U510" s="62">
        <f t="shared" si="30"/>
        <v>4.8221314150883543E-2</v>
      </c>
      <c r="V510" s="62">
        <f t="shared" si="31"/>
        <v>0</v>
      </c>
    </row>
    <row r="511" spans="18:22" s="5" customFormat="1" x14ac:dyDescent="0.25">
      <c r="R511" s="61">
        <v>1.67</v>
      </c>
      <c r="S511" s="61">
        <f t="shared" si="28"/>
        <v>92.95</v>
      </c>
      <c r="T511" s="63" t="str">
        <f t="shared" si="29"/>
        <v>92.95</v>
      </c>
      <c r="U511" s="62">
        <f t="shared" si="30"/>
        <v>4.7425076344510667E-2</v>
      </c>
      <c r="V511" s="62">
        <f t="shared" si="31"/>
        <v>0</v>
      </c>
    </row>
    <row r="512" spans="18:22" s="5" customFormat="1" x14ac:dyDescent="0.25">
      <c r="R512" s="61">
        <v>1.68</v>
      </c>
      <c r="S512" s="61">
        <f t="shared" si="28"/>
        <v>92.97</v>
      </c>
      <c r="T512" s="63" t="str">
        <f t="shared" si="29"/>
        <v>92.97</v>
      </c>
      <c r="U512" s="62">
        <f t="shared" si="30"/>
        <v>4.6637322174682916E-2</v>
      </c>
      <c r="V512" s="62">
        <f t="shared" si="31"/>
        <v>0</v>
      </c>
    </row>
    <row r="513" spans="18:22" s="5" customFormat="1" x14ac:dyDescent="0.25">
      <c r="R513" s="61">
        <v>1.69</v>
      </c>
      <c r="S513" s="61">
        <f t="shared" si="28"/>
        <v>92.99</v>
      </c>
      <c r="T513" s="63" t="str">
        <f t="shared" si="29"/>
        <v>92.99</v>
      </c>
      <c r="U513" s="62">
        <f t="shared" si="30"/>
        <v>4.585806695848945E-2</v>
      </c>
      <c r="V513" s="62">
        <f t="shared" si="31"/>
        <v>0</v>
      </c>
    </row>
    <row r="514" spans="18:22" s="5" customFormat="1" x14ac:dyDescent="0.25">
      <c r="R514" s="61">
        <v>1.7</v>
      </c>
      <c r="S514" s="61">
        <f t="shared" si="28"/>
        <v>93.01</v>
      </c>
      <c r="T514" s="63" t="str">
        <f t="shared" si="29"/>
        <v>93.01</v>
      </c>
      <c r="U514" s="62">
        <f t="shared" si="30"/>
        <v>4.5087323229606985E-2</v>
      </c>
      <c r="V514" s="62">
        <f t="shared" si="31"/>
        <v>0</v>
      </c>
    </row>
    <row r="515" spans="18:22" s="5" customFormat="1" x14ac:dyDescent="0.25">
      <c r="R515" s="61">
        <v>1.71</v>
      </c>
      <c r="S515" s="61">
        <f t="shared" si="28"/>
        <v>93.03</v>
      </c>
      <c r="T515" s="63" t="str">
        <f t="shared" si="29"/>
        <v>93.03</v>
      </c>
      <c r="U515" s="62">
        <f t="shared" si="30"/>
        <v>4.4325100779834675E-2</v>
      </c>
      <c r="V515" s="62">
        <f t="shared" si="31"/>
        <v>0</v>
      </c>
    </row>
    <row r="516" spans="18:22" s="5" customFormat="1" x14ac:dyDescent="0.25">
      <c r="R516" s="61">
        <v>1.72</v>
      </c>
      <c r="S516" s="61">
        <f t="shared" si="28"/>
        <v>93.05</v>
      </c>
      <c r="T516" s="63" t="str">
        <f t="shared" si="29"/>
        <v>93.05</v>
      </c>
      <c r="U516" s="62">
        <f t="shared" si="30"/>
        <v>4.3571406701292337E-2</v>
      </c>
      <c r="V516" s="62">
        <f t="shared" si="31"/>
        <v>0</v>
      </c>
    </row>
    <row r="517" spans="18:22" s="5" customFormat="1" x14ac:dyDescent="0.25">
      <c r="R517" s="61">
        <v>1.73</v>
      </c>
      <c r="S517" s="61">
        <f t="shared" si="28"/>
        <v>93.08</v>
      </c>
      <c r="T517" s="63" t="str">
        <f t="shared" si="29"/>
        <v>93.08</v>
      </c>
      <c r="U517" s="62">
        <f t="shared" si="30"/>
        <v>4.2826245429245721E-2</v>
      </c>
      <c r="V517" s="62">
        <f t="shared" si="31"/>
        <v>0</v>
      </c>
    </row>
    <row r="518" spans="18:22" s="5" customFormat="1" x14ac:dyDescent="0.25">
      <c r="R518" s="61">
        <v>1.74</v>
      </c>
      <c r="S518" s="61">
        <f t="shared" si="28"/>
        <v>93.1</v>
      </c>
      <c r="T518" s="63" t="str">
        <f t="shared" si="29"/>
        <v>93.1</v>
      </c>
      <c r="U518" s="62">
        <f t="shared" si="30"/>
        <v>4.2089618785522719E-2</v>
      </c>
      <c r="V518" s="62">
        <f t="shared" si="31"/>
        <v>0</v>
      </c>
    </row>
    <row r="519" spans="18:22" s="5" customFormat="1" x14ac:dyDescent="0.25">
      <c r="R519" s="61">
        <v>1.75</v>
      </c>
      <c r="S519" s="61">
        <f t="shared" si="28"/>
        <v>93.12</v>
      </c>
      <c r="T519" s="63" t="str">
        <f t="shared" si="29"/>
        <v>93.12</v>
      </c>
      <c r="U519" s="62">
        <f t="shared" si="30"/>
        <v>4.1361526022484642E-2</v>
      </c>
      <c r="V519" s="62">
        <f t="shared" si="31"/>
        <v>0</v>
      </c>
    </row>
    <row r="520" spans="18:22" s="5" customFormat="1" x14ac:dyDescent="0.25">
      <c r="R520" s="61">
        <v>1.76</v>
      </c>
      <c r="S520" s="61">
        <f t="shared" si="28"/>
        <v>93.14</v>
      </c>
      <c r="T520" s="63" t="str">
        <f t="shared" si="29"/>
        <v>93.14</v>
      </c>
      <c r="U520" s="62">
        <f t="shared" si="30"/>
        <v>4.0641963867516957E-2</v>
      </c>
      <c r="V520" s="62">
        <f t="shared" si="31"/>
        <v>0</v>
      </c>
    </row>
    <row r="521" spans="18:22" s="5" customFormat="1" x14ac:dyDescent="0.25">
      <c r="R521" s="61">
        <v>1.77</v>
      </c>
      <c r="S521" s="61">
        <f t="shared" si="28"/>
        <v>93.16</v>
      </c>
      <c r="T521" s="63" t="str">
        <f t="shared" si="29"/>
        <v>93.16</v>
      </c>
      <c r="U521" s="62">
        <f t="shared" si="30"/>
        <v>3.9930926568004073E-2</v>
      </c>
      <c r="V521" s="62">
        <f t="shared" si="31"/>
        <v>0</v>
      </c>
    </row>
    <row r="522" spans="18:22" s="5" customFormat="1" x14ac:dyDescent="0.25">
      <c r="R522" s="61">
        <v>1.78</v>
      </c>
      <c r="S522" s="61">
        <f t="shared" si="28"/>
        <v>93.18</v>
      </c>
      <c r="T522" s="63" t="str">
        <f t="shared" si="29"/>
        <v>93.18</v>
      </c>
      <c r="U522" s="62">
        <f t="shared" si="30"/>
        <v>3.9228405936753037E-2</v>
      </c>
      <c r="V522" s="62">
        <f t="shared" si="31"/>
        <v>0</v>
      </c>
    </row>
    <row r="523" spans="18:22" s="5" customFormat="1" x14ac:dyDescent="0.25">
      <c r="R523" s="61">
        <v>1.79</v>
      </c>
      <c r="S523" s="61">
        <f t="shared" si="28"/>
        <v>93.2</v>
      </c>
      <c r="T523" s="63" t="str">
        <f t="shared" si="29"/>
        <v>93.2</v>
      </c>
      <c r="U523" s="62">
        <f t="shared" si="30"/>
        <v>3.8534391397831304E-2</v>
      </c>
      <c r="V523" s="62">
        <f t="shared" si="31"/>
        <v>0</v>
      </c>
    </row>
    <row r="524" spans="18:22" s="5" customFormat="1" x14ac:dyDescent="0.25">
      <c r="R524" s="61">
        <v>1.8</v>
      </c>
      <c r="S524" s="61">
        <f t="shared" si="28"/>
        <v>93.22</v>
      </c>
      <c r="T524" s="63" t="str">
        <f t="shared" si="29"/>
        <v>93.22</v>
      </c>
      <c r="U524" s="62">
        <f t="shared" si="30"/>
        <v>3.7848870032784143E-2</v>
      </c>
      <c r="V524" s="62">
        <f t="shared" si="31"/>
        <v>0</v>
      </c>
    </row>
    <row r="525" spans="18:22" s="5" customFormat="1" x14ac:dyDescent="0.25">
      <c r="R525" s="61">
        <v>1.81</v>
      </c>
      <c r="S525" s="61">
        <f t="shared" si="28"/>
        <v>93.24</v>
      </c>
      <c r="T525" s="63" t="str">
        <f t="shared" si="29"/>
        <v>93.24</v>
      </c>
      <c r="U525" s="62">
        <f t="shared" si="30"/>
        <v>3.7171826627197514E-2</v>
      </c>
      <c r="V525" s="62">
        <f t="shared" si="31"/>
        <v>0</v>
      </c>
    </row>
    <row r="526" spans="18:22" s="5" customFormat="1" x14ac:dyDescent="0.25">
      <c r="R526" s="61">
        <v>1.82</v>
      </c>
      <c r="S526" s="61">
        <f t="shared" si="28"/>
        <v>93.26</v>
      </c>
      <c r="T526" s="63" t="str">
        <f t="shared" si="29"/>
        <v>93.26</v>
      </c>
      <c r="U526" s="62">
        <f t="shared" si="30"/>
        <v>3.6503243717572416E-2</v>
      </c>
      <c r="V526" s="62">
        <f t="shared" si="31"/>
        <v>0</v>
      </c>
    </row>
    <row r="527" spans="18:22" s="5" customFormat="1" x14ac:dyDescent="0.25">
      <c r="R527" s="61">
        <v>1.83</v>
      </c>
      <c r="S527" s="61">
        <f t="shared" si="28"/>
        <v>93.28</v>
      </c>
      <c r="T527" s="63" t="str">
        <f t="shared" si="29"/>
        <v>93.28</v>
      </c>
      <c r="U527" s="62">
        <f t="shared" si="30"/>
        <v>3.5843101638477683E-2</v>
      </c>
      <c r="V527" s="62">
        <f t="shared" si="31"/>
        <v>0</v>
      </c>
    </row>
    <row r="528" spans="18:22" s="5" customFormat="1" x14ac:dyDescent="0.25">
      <c r="R528" s="61">
        <v>1.84</v>
      </c>
      <c r="S528" s="61">
        <f t="shared" si="28"/>
        <v>93.3</v>
      </c>
      <c r="T528" s="63" t="str">
        <f t="shared" si="29"/>
        <v>93.3</v>
      </c>
      <c r="U528" s="62">
        <f t="shared" si="30"/>
        <v>3.5191378569947834E-2</v>
      </c>
      <c r="V528" s="62">
        <f t="shared" si="31"/>
        <v>0</v>
      </c>
    </row>
    <row r="529" spans="18:22" s="5" customFormat="1" x14ac:dyDescent="0.25">
      <c r="R529" s="61">
        <v>1.85</v>
      </c>
      <c r="S529" s="61">
        <f t="shared" si="28"/>
        <v>93.33</v>
      </c>
      <c r="T529" s="63" t="str">
        <f t="shared" si="29"/>
        <v>93.33</v>
      </c>
      <c r="U529" s="62">
        <f t="shared" si="30"/>
        <v>3.4548050585093575E-2</v>
      </c>
      <c r="V529" s="62">
        <f t="shared" si="31"/>
        <v>0</v>
      </c>
    </row>
    <row r="530" spans="18:22" s="5" customFormat="1" x14ac:dyDescent="0.25">
      <c r="R530" s="61">
        <v>1.86</v>
      </c>
      <c r="S530" s="61">
        <f t="shared" si="28"/>
        <v>93.35</v>
      </c>
      <c r="T530" s="63" t="str">
        <f t="shared" si="29"/>
        <v>93.35</v>
      </c>
      <c r="U530" s="62">
        <f t="shared" si="30"/>
        <v>3.3913091697892826E-2</v>
      </c>
      <c r="V530" s="62">
        <f t="shared" si="31"/>
        <v>0</v>
      </c>
    </row>
    <row r="531" spans="18:22" s="5" customFormat="1" x14ac:dyDescent="0.25">
      <c r="R531" s="61">
        <v>1.87</v>
      </c>
      <c r="S531" s="61">
        <f t="shared" si="28"/>
        <v>93.37</v>
      </c>
      <c r="T531" s="63" t="str">
        <f t="shared" si="29"/>
        <v>93.37</v>
      </c>
      <c r="U531" s="62">
        <f t="shared" si="30"/>
        <v>3.3286473911130487E-2</v>
      </c>
      <c r="V531" s="62">
        <f t="shared" si="31"/>
        <v>0</v>
      </c>
    </row>
    <row r="532" spans="18:22" s="5" customFormat="1" x14ac:dyDescent="0.25">
      <c r="R532" s="61">
        <v>1.88</v>
      </c>
      <c r="S532" s="61">
        <f t="shared" si="28"/>
        <v>93.39</v>
      </c>
      <c r="T532" s="63" t="str">
        <f t="shared" si="29"/>
        <v>93.39</v>
      </c>
      <c r="U532" s="62">
        <f t="shared" si="30"/>
        <v>3.2668167264455782E-2</v>
      </c>
      <c r="V532" s="62">
        <f t="shared" si="31"/>
        <v>0</v>
      </c>
    </row>
    <row r="533" spans="18:22" s="5" customFormat="1" x14ac:dyDescent="0.25">
      <c r="R533" s="61">
        <v>1.89</v>
      </c>
      <c r="S533" s="61">
        <f t="shared" si="28"/>
        <v>93.41</v>
      </c>
      <c r="T533" s="63" t="str">
        <f t="shared" si="29"/>
        <v>93.41</v>
      </c>
      <c r="U533" s="62">
        <f t="shared" si="30"/>
        <v>3.2058139882526371E-2</v>
      </c>
      <c r="V533" s="62">
        <f t="shared" si="31"/>
        <v>0</v>
      </c>
    </row>
    <row r="534" spans="18:22" s="5" customFormat="1" x14ac:dyDescent="0.25">
      <c r="R534" s="61">
        <v>1.9</v>
      </c>
      <c r="S534" s="61">
        <f t="shared" si="28"/>
        <v>93.43</v>
      </c>
      <c r="T534" s="63" t="str">
        <f t="shared" si="29"/>
        <v>93.43</v>
      </c>
      <c r="U534" s="62">
        <f t="shared" si="30"/>
        <v>3.1456358023209251E-2</v>
      </c>
      <c r="V534" s="62">
        <f t="shared" si="31"/>
        <v>0</v>
      </c>
    </row>
    <row r="535" spans="18:22" s="5" customFormat="1" x14ac:dyDescent="0.25">
      <c r="R535" s="61">
        <v>1.91</v>
      </c>
      <c r="S535" s="61">
        <f t="shared" si="28"/>
        <v>93.45</v>
      </c>
      <c r="T535" s="63" t="str">
        <f t="shared" si="29"/>
        <v>93.45</v>
      </c>
      <c r="U535" s="62">
        <f t="shared" si="30"/>
        <v>3.0862786125808412E-2</v>
      </c>
      <c r="V535" s="62">
        <f t="shared" si="31"/>
        <v>0</v>
      </c>
    </row>
    <row r="536" spans="18:22" s="5" customFormat="1" x14ac:dyDescent="0.25">
      <c r="R536" s="61">
        <v>1.92</v>
      </c>
      <c r="S536" s="61">
        <f t="shared" ref="S536:S599" si="32">ROUND(R536*$E$4/SQRT($E$6)+$E$5,2)</f>
        <v>93.47</v>
      </c>
      <c r="T536" s="63" t="str">
        <f t="shared" ref="T536:T599" si="33">CONCATENATE(S536)</f>
        <v>93.47</v>
      </c>
      <c r="U536" s="62">
        <f t="shared" ref="U536:U599" si="34">IF(OR(S536&lt;$G$7,S536&gt;$I$7),0,(EXP(-0.5*R536^2))/($E$4*(1/SQRT($E$6))*SQRT(2*PI())))</f>
        <v>3.0277386859290295E-2</v>
      </c>
      <c r="V536" s="62">
        <f t="shared" ref="V536:V599" si="35">IF(AND(S536&gt;=$G$7,S536&lt;=$I$7),0,(EXP(-0.5*R536^2))/($E$4*(1/SQRT($E$6))*SQRT(2*PI())))</f>
        <v>0</v>
      </c>
    </row>
    <row r="537" spans="18:22" s="5" customFormat="1" x14ac:dyDescent="0.25">
      <c r="R537" s="61">
        <v>1.93</v>
      </c>
      <c r="S537" s="61">
        <f t="shared" si="32"/>
        <v>93.49</v>
      </c>
      <c r="T537" s="63" t="str">
        <f t="shared" si="33"/>
        <v>93.49</v>
      </c>
      <c r="U537" s="62">
        <f t="shared" si="34"/>
        <v>2.9700121170478409E-2</v>
      </c>
      <c r="V537" s="62">
        <f t="shared" si="35"/>
        <v>0</v>
      </c>
    </row>
    <row r="538" spans="18:22" s="5" customFormat="1" x14ac:dyDescent="0.25">
      <c r="R538" s="61">
        <v>1.94</v>
      </c>
      <c r="S538" s="61">
        <f t="shared" si="32"/>
        <v>93.51</v>
      </c>
      <c r="T538" s="63" t="str">
        <f t="shared" si="33"/>
        <v>93.51</v>
      </c>
      <c r="U538" s="62">
        <f t="shared" si="34"/>
        <v>2.913094833218903E-2</v>
      </c>
      <c r="V538" s="62">
        <f t="shared" si="35"/>
        <v>0</v>
      </c>
    </row>
    <row r="539" spans="18:22" s="5" customFormat="1" x14ac:dyDescent="0.25">
      <c r="R539" s="61">
        <v>1.95</v>
      </c>
      <c r="S539" s="61">
        <f t="shared" si="32"/>
        <v>93.53</v>
      </c>
      <c r="T539" s="63" t="str">
        <f t="shared" si="33"/>
        <v>93.53</v>
      </c>
      <c r="U539" s="62">
        <f t="shared" si="34"/>
        <v>2.8569825991280457E-2</v>
      </c>
      <c r="V539" s="62">
        <f t="shared" si="35"/>
        <v>0</v>
      </c>
    </row>
    <row r="540" spans="18:22" s="5" customFormat="1" x14ac:dyDescent="0.25">
      <c r="R540" s="61">
        <v>1.96</v>
      </c>
      <c r="S540" s="61">
        <f t="shared" si="32"/>
        <v>93.56</v>
      </c>
      <c r="T540" s="63" t="str">
        <f t="shared" si="33"/>
        <v>93.56</v>
      </c>
      <c r="U540" s="62">
        <f t="shared" si="34"/>
        <v>2.8016710216588973E-2</v>
      </c>
      <c r="V540" s="62">
        <f t="shared" si="35"/>
        <v>0</v>
      </c>
    </row>
    <row r="541" spans="18:22" s="5" customFormat="1" x14ac:dyDescent="0.25">
      <c r="R541" s="61">
        <v>1.97</v>
      </c>
      <c r="S541" s="61">
        <f t="shared" si="32"/>
        <v>93.58</v>
      </c>
      <c r="T541" s="63" t="str">
        <f t="shared" si="33"/>
        <v>93.58</v>
      </c>
      <c r="U541" s="62">
        <f t="shared" si="34"/>
        <v>2.7471555546725191E-2</v>
      </c>
      <c r="V541" s="62">
        <f t="shared" si="35"/>
        <v>0</v>
      </c>
    </row>
    <row r="542" spans="18:22" s="5" customFormat="1" x14ac:dyDescent="0.25">
      <c r="R542" s="61">
        <v>1.98</v>
      </c>
      <c r="S542" s="61">
        <f t="shared" si="32"/>
        <v>93.6</v>
      </c>
      <c r="T542" s="63" t="str">
        <f t="shared" si="33"/>
        <v>93.6</v>
      </c>
      <c r="U542" s="62">
        <f t="shared" si="34"/>
        <v>2.6934315037705089E-2</v>
      </c>
      <c r="V542" s="62">
        <f t="shared" si="35"/>
        <v>0</v>
      </c>
    </row>
    <row r="543" spans="18:22" s="5" customFormat="1" x14ac:dyDescent="0.25">
      <c r="R543" s="61">
        <v>1.99</v>
      </c>
      <c r="S543" s="61">
        <f t="shared" si="32"/>
        <v>93.62</v>
      </c>
      <c r="T543" s="63" t="str">
        <f t="shared" si="33"/>
        <v>93.62</v>
      </c>
      <c r="U543" s="62">
        <f t="shared" si="34"/>
        <v>2.6404940310390541E-2</v>
      </c>
      <c r="V543" s="62">
        <f t="shared" si="35"/>
        <v>0</v>
      </c>
    </row>
    <row r="544" spans="18:22" s="5" customFormat="1" x14ac:dyDescent="0.25">
      <c r="R544" s="61">
        <v>2</v>
      </c>
      <c r="S544" s="61">
        <f t="shared" si="32"/>
        <v>93.64</v>
      </c>
      <c r="T544" s="63" t="str">
        <f t="shared" si="33"/>
        <v>93.64</v>
      </c>
      <c r="U544" s="62">
        <f t="shared" si="34"/>
        <v>2.5883381597715076E-2</v>
      </c>
      <c r="V544" s="62">
        <f t="shared" si="35"/>
        <v>0</v>
      </c>
    </row>
    <row r="545" spans="18:22" s="5" customFormat="1" x14ac:dyDescent="0.25">
      <c r="R545" s="61">
        <v>2.0099999999999998</v>
      </c>
      <c r="S545" s="61">
        <f t="shared" si="32"/>
        <v>93.66</v>
      </c>
      <c r="T545" s="63" t="str">
        <f t="shared" si="33"/>
        <v>93.66</v>
      </c>
      <c r="U545" s="62">
        <f t="shared" si="34"/>
        <v>2.5369587791670718E-2</v>
      </c>
      <c r="V545" s="62">
        <f t="shared" si="35"/>
        <v>0</v>
      </c>
    </row>
    <row r="546" spans="18:22" s="5" customFormat="1" x14ac:dyDescent="0.25">
      <c r="R546" s="61">
        <v>2.02</v>
      </c>
      <c r="S546" s="61">
        <f t="shared" si="32"/>
        <v>93.68</v>
      </c>
      <c r="T546" s="63" t="str">
        <f t="shared" si="33"/>
        <v>93.68</v>
      </c>
      <c r="U546" s="62">
        <f t="shared" si="34"/>
        <v>2.4863506490032942E-2</v>
      </c>
      <c r="V546" s="62">
        <f t="shared" si="35"/>
        <v>0</v>
      </c>
    </row>
    <row r="547" spans="18:22" s="5" customFormat="1" x14ac:dyDescent="0.25">
      <c r="R547" s="61">
        <v>2.0299999999999998</v>
      </c>
      <c r="S547" s="61">
        <f t="shared" si="32"/>
        <v>93.7</v>
      </c>
      <c r="T547" s="63" t="str">
        <f t="shared" si="33"/>
        <v>93.7</v>
      </c>
      <c r="U547" s="62">
        <f t="shared" si="34"/>
        <v>2.4365084042801171E-2</v>
      </c>
      <c r="V547" s="62">
        <f t="shared" si="35"/>
        <v>0</v>
      </c>
    </row>
    <row r="548" spans="18:22" s="5" customFormat="1" x14ac:dyDescent="0.25">
      <c r="R548" s="61">
        <v>2.04</v>
      </c>
      <c r="S548" s="61">
        <f t="shared" si="32"/>
        <v>93.72</v>
      </c>
      <c r="T548" s="63" t="str">
        <f t="shared" si="33"/>
        <v>93.72</v>
      </c>
      <c r="U548" s="62">
        <f t="shared" si="34"/>
        <v>2.387426559833249E-2</v>
      </c>
      <c r="V548" s="62">
        <f t="shared" si="35"/>
        <v>0</v>
      </c>
    </row>
    <row r="549" spans="18:22" s="5" customFormat="1" x14ac:dyDescent="0.25">
      <c r="R549" s="61">
        <v>2.0499999999999998</v>
      </c>
      <c r="S549" s="61">
        <f t="shared" si="32"/>
        <v>93.74</v>
      </c>
      <c r="T549" s="63" t="str">
        <f t="shared" si="33"/>
        <v>93.74</v>
      </c>
      <c r="U549" s="62">
        <f t="shared" si="34"/>
        <v>2.3390995149147952E-2</v>
      </c>
      <c r="V549" s="62">
        <f t="shared" si="35"/>
        <v>0</v>
      </c>
    </row>
    <row r="550" spans="18:22" s="5" customFormat="1" x14ac:dyDescent="0.25">
      <c r="R550" s="61">
        <v>2.06</v>
      </c>
      <c r="S550" s="61">
        <f t="shared" si="32"/>
        <v>93.76</v>
      </c>
      <c r="T550" s="63" t="str">
        <f t="shared" si="33"/>
        <v>93.76</v>
      </c>
      <c r="U550" s="62">
        <f t="shared" si="34"/>
        <v>2.2915215577390142E-2</v>
      </c>
      <c r="V550" s="62">
        <f t="shared" si="35"/>
        <v>0</v>
      </c>
    </row>
    <row r="551" spans="18:22" s="5" customFormat="1" x14ac:dyDescent="0.25">
      <c r="R551" s="61">
        <v>2.0699999999999998</v>
      </c>
      <c r="S551" s="61">
        <f t="shared" si="32"/>
        <v>93.78</v>
      </c>
      <c r="T551" s="63" t="str">
        <f t="shared" si="33"/>
        <v>93.78</v>
      </c>
      <c r="U551" s="62">
        <f t="shared" si="34"/>
        <v>2.2446868699912578E-2</v>
      </c>
      <c r="V551" s="62">
        <f t="shared" si="35"/>
        <v>0</v>
      </c>
    </row>
    <row r="552" spans="18:22" s="5" customFormat="1" x14ac:dyDescent="0.25">
      <c r="R552" s="61">
        <v>2.08</v>
      </c>
      <c r="S552" s="61">
        <f t="shared" si="32"/>
        <v>93.81</v>
      </c>
      <c r="T552" s="63" t="str">
        <f t="shared" si="33"/>
        <v>93.81</v>
      </c>
      <c r="U552" s="62">
        <f t="shared" si="34"/>
        <v>2.1985895312981264E-2</v>
      </c>
      <c r="V552" s="62">
        <f t="shared" si="35"/>
        <v>0</v>
      </c>
    </row>
    <row r="553" spans="18:22" s="5" customFormat="1" x14ac:dyDescent="0.25">
      <c r="R553" s="61">
        <v>2.09</v>
      </c>
      <c r="S553" s="61">
        <f t="shared" si="32"/>
        <v>93.83</v>
      </c>
      <c r="T553" s="63" t="str">
        <f t="shared" si="33"/>
        <v>93.83</v>
      </c>
      <c r="U553" s="62">
        <f t="shared" si="34"/>
        <v>2.153223523657001E-2</v>
      </c>
      <c r="V553" s="62">
        <f t="shared" si="35"/>
        <v>0</v>
      </c>
    </row>
    <row r="554" spans="18:22" s="5" customFormat="1" x14ac:dyDescent="0.25">
      <c r="R554" s="61">
        <v>2.1</v>
      </c>
      <c r="S554" s="61">
        <f t="shared" si="32"/>
        <v>93.85</v>
      </c>
      <c r="T554" s="63" t="str">
        <f t="shared" si="33"/>
        <v>93.85</v>
      </c>
      <c r="U554" s="62">
        <f t="shared" si="34"/>
        <v>2.1085827358231175E-2</v>
      </c>
      <c r="V554" s="62">
        <f t="shared" si="35"/>
        <v>0</v>
      </c>
    </row>
    <row r="555" spans="18:22" s="5" customFormat="1" x14ac:dyDescent="0.25">
      <c r="R555" s="61">
        <v>2.11</v>
      </c>
      <c r="S555" s="61">
        <f t="shared" si="32"/>
        <v>93.87</v>
      </c>
      <c r="T555" s="63" t="str">
        <f t="shared" si="33"/>
        <v>93.87</v>
      </c>
      <c r="U555" s="62">
        <f t="shared" si="34"/>
        <v>2.0646609676525002E-2</v>
      </c>
      <c r="V555" s="62">
        <f t="shared" si="35"/>
        <v>0</v>
      </c>
    </row>
    <row r="556" spans="18:22" s="5" customFormat="1" x14ac:dyDescent="0.25">
      <c r="R556" s="61">
        <v>2.12</v>
      </c>
      <c r="S556" s="61">
        <f t="shared" si="32"/>
        <v>93.89</v>
      </c>
      <c r="T556" s="63" t="str">
        <f t="shared" si="33"/>
        <v>93.89</v>
      </c>
      <c r="U556" s="62">
        <f t="shared" si="34"/>
        <v>2.0214519343990277E-2</v>
      </c>
      <c r="V556" s="62">
        <f t="shared" si="35"/>
        <v>0</v>
      </c>
    </row>
    <row r="557" spans="18:22" s="5" customFormat="1" x14ac:dyDescent="0.25">
      <c r="R557" s="61">
        <v>2.13</v>
      </c>
      <c r="S557" s="61">
        <f t="shared" si="32"/>
        <v>93.91</v>
      </c>
      <c r="T557" s="63" t="str">
        <f t="shared" si="33"/>
        <v>93.91</v>
      </c>
      <c r="U557" s="62">
        <f t="shared" si="34"/>
        <v>1.9789492709640887E-2</v>
      </c>
      <c r="V557" s="62">
        <f t="shared" si="35"/>
        <v>0</v>
      </c>
    </row>
    <row r="558" spans="18:22" s="5" customFormat="1" x14ac:dyDescent="0.25">
      <c r="R558" s="61">
        <v>2.14</v>
      </c>
      <c r="S558" s="61">
        <f t="shared" si="32"/>
        <v>93.93</v>
      </c>
      <c r="T558" s="63" t="str">
        <f t="shared" si="33"/>
        <v>93.93</v>
      </c>
      <c r="U558" s="62">
        <f t="shared" si="34"/>
        <v>1.9371465360972378E-2</v>
      </c>
      <c r="V558" s="62">
        <f t="shared" si="35"/>
        <v>0</v>
      </c>
    </row>
    <row r="559" spans="18:22" s="5" customFormat="1" x14ac:dyDescent="0.25">
      <c r="R559" s="61">
        <v>2.15</v>
      </c>
      <c r="S559" s="61">
        <f t="shared" si="32"/>
        <v>93.95</v>
      </c>
      <c r="T559" s="63" t="str">
        <f t="shared" si="33"/>
        <v>93.95</v>
      </c>
      <c r="U559" s="62">
        <f t="shared" si="34"/>
        <v>0</v>
      </c>
      <c r="V559" s="62">
        <f t="shared" si="35"/>
        <v>1.8960372165464395E-2</v>
      </c>
    </row>
    <row r="560" spans="18:22" s="5" customFormat="1" x14ac:dyDescent="0.25">
      <c r="R560" s="61">
        <v>2.16</v>
      </c>
      <c r="S560" s="61">
        <f t="shared" si="32"/>
        <v>93.97</v>
      </c>
      <c r="T560" s="63" t="str">
        <f t="shared" si="33"/>
        <v>93.97</v>
      </c>
      <c r="U560" s="62">
        <f t="shared" si="34"/>
        <v>0</v>
      </c>
      <c r="V560" s="62">
        <f t="shared" si="35"/>
        <v>1.855614731156438E-2</v>
      </c>
    </row>
    <row r="561" spans="18:22" s="5" customFormat="1" x14ac:dyDescent="0.25">
      <c r="R561" s="61">
        <v>2.17</v>
      </c>
      <c r="S561" s="61">
        <f t="shared" si="32"/>
        <v>93.99</v>
      </c>
      <c r="T561" s="63" t="str">
        <f t="shared" si="33"/>
        <v>93.99</v>
      </c>
      <c r="U561" s="62">
        <f t="shared" si="34"/>
        <v>0</v>
      </c>
      <c r="V561" s="62">
        <f t="shared" si="35"/>
        <v>1.8158724349139708E-2</v>
      </c>
    </row>
    <row r="562" spans="18:22" s="5" customFormat="1" x14ac:dyDescent="0.25">
      <c r="R562" s="61">
        <v>2.1800000000000002</v>
      </c>
      <c r="S562" s="61">
        <f t="shared" si="32"/>
        <v>94.01</v>
      </c>
      <c r="T562" s="63" t="str">
        <f t="shared" si="33"/>
        <v>94.01</v>
      </c>
      <c r="U562" s="62">
        <f t="shared" si="34"/>
        <v>0</v>
      </c>
      <c r="V562" s="62">
        <f t="shared" si="35"/>
        <v>1.7768036229385033E-2</v>
      </c>
    </row>
    <row r="563" spans="18:22" s="5" customFormat="1" x14ac:dyDescent="0.25">
      <c r="R563" s="61">
        <v>2.19</v>
      </c>
      <c r="S563" s="61">
        <f t="shared" si="32"/>
        <v>94.03</v>
      </c>
      <c r="T563" s="63" t="str">
        <f t="shared" si="33"/>
        <v>94.03</v>
      </c>
      <c r="U563" s="62">
        <f t="shared" si="34"/>
        <v>0</v>
      </c>
      <c r="V563" s="62">
        <f t="shared" si="35"/>
        <v>1.7384015344173269E-2</v>
      </c>
    </row>
    <row r="564" spans="18:22" s="5" customFormat="1" x14ac:dyDescent="0.25">
      <c r="R564" s="61">
        <v>2.2000000000000002</v>
      </c>
      <c r="S564" s="61">
        <f t="shared" si="32"/>
        <v>94.06</v>
      </c>
      <c r="T564" s="63" t="str">
        <f t="shared" si="33"/>
        <v>94.06</v>
      </c>
      <c r="U564" s="62">
        <f t="shared" si="34"/>
        <v>0</v>
      </c>
      <c r="V564" s="62">
        <f t="shared" si="35"/>
        <v>1.7006593564838246E-2</v>
      </c>
    </row>
    <row r="565" spans="18:22" s="5" customFormat="1" x14ac:dyDescent="0.25">
      <c r="R565" s="61">
        <v>2.21</v>
      </c>
      <c r="S565" s="61">
        <f t="shared" si="32"/>
        <v>94.08</v>
      </c>
      <c r="T565" s="63" t="str">
        <f t="shared" si="33"/>
        <v>94.08</v>
      </c>
      <c r="U565" s="62">
        <f t="shared" si="34"/>
        <v>0</v>
      </c>
      <c r="V565" s="62">
        <f t="shared" si="35"/>
        <v>1.6635702280378774E-2</v>
      </c>
    </row>
    <row r="566" spans="18:22" s="5" customFormat="1" x14ac:dyDescent="0.25">
      <c r="R566" s="61">
        <v>2.2200000000000002</v>
      </c>
      <c r="S566" s="61">
        <f t="shared" si="32"/>
        <v>94.1</v>
      </c>
      <c r="T566" s="63" t="str">
        <f t="shared" si="33"/>
        <v>94.1</v>
      </c>
      <c r="U566" s="62">
        <f t="shared" si="34"/>
        <v>0</v>
      </c>
      <c r="V566" s="62">
        <f t="shared" si="35"/>
        <v>1.6271272435073449E-2</v>
      </c>
    </row>
    <row r="567" spans="18:22" s="5" customFormat="1" x14ac:dyDescent="0.25">
      <c r="R567" s="61">
        <v>2.23</v>
      </c>
      <c r="S567" s="61">
        <f t="shared" si="32"/>
        <v>94.12</v>
      </c>
      <c r="T567" s="63" t="str">
        <f t="shared" si="33"/>
        <v>94.12</v>
      </c>
      <c r="U567" s="62">
        <f t="shared" si="34"/>
        <v>0</v>
      </c>
      <c r="V567" s="62">
        <f t="shared" si="35"/>
        <v>1.5913234565497134E-2</v>
      </c>
    </row>
    <row r="568" spans="18:22" s="5" customFormat="1" x14ac:dyDescent="0.25">
      <c r="R568" s="61">
        <v>2.2400000000000002</v>
      </c>
      <c r="S568" s="61">
        <f t="shared" si="32"/>
        <v>94.14</v>
      </c>
      <c r="T568" s="63" t="str">
        <f t="shared" si="33"/>
        <v>94.14</v>
      </c>
      <c r="U568" s="62">
        <f t="shared" si="34"/>
        <v>0</v>
      </c>
      <c r="V568" s="62">
        <f t="shared" si="35"/>
        <v>1.5561518836929788E-2</v>
      </c>
    </row>
    <row r="569" spans="18:22" s="5" customFormat="1" x14ac:dyDescent="0.25">
      <c r="R569" s="61">
        <v>2.25</v>
      </c>
      <c r="S569" s="61">
        <f t="shared" si="32"/>
        <v>94.16</v>
      </c>
      <c r="T569" s="63" t="str">
        <f t="shared" si="33"/>
        <v>94.16</v>
      </c>
      <c r="U569" s="62">
        <f t="shared" si="34"/>
        <v>0</v>
      </c>
      <c r="V569" s="62">
        <f t="shared" si="35"/>
        <v>1.5216055079149721E-2</v>
      </c>
    </row>
    <row r="570" spans="18:22" s="5" customFormat="1" x14ac:dyDescent="0.25">
      <c r="R570" s="61">
        <v>2.2599999999999998</v>
      </c>
      <c r="S570" s="61">
        <f t="shared" si="32"/>
        <v>94.18</v>
      </c>
      <c r="T570" s="63" t="str">
        <f t="shared" si="33"/>
        <v>94.18</v>
      </c>
      <c r="U570" s="62">
        <f t="shared" si="34"/>
        <v>0</v>
      </c>
      <c r="V570" s="62">
        <f t="shared" si="35"/>
        <v>1.487677282160324E-2</v>
      </c>
    </row>
    <row r="571" spans="18:22" s="5" customFormat="1" x14ac:dyDescent="0.25">
      <c r="R571" s="61">
        <v>2.27</v>
      </c>
      <c r="S571" s="61">
        <f t="shared" si="32"/>
        <v>94.2</v>
      </c>
      <c r="T571" s="63" t="str">
        <f t="shared" si="33"/>
        <v>94.2</v>
      </c>
      <c r="U571" s="62">
        <f t="shared" si="34"/>
        <v>0</v>
      </c>
      <c r="V571" s="62">
        <f t="shared" si="35"/>
        <v>1.4543601327943875E-2</v>
      </c>
    </row>
    <row r="572" spans="18:22" s="5" customFormat="1" x14ac:dyDescent="0.25">
      <c r="R572" s="61">
        <v>2.2799999999999998</v>
      </c>
      <c r="S572" s="61">
        <f t="shared" si="32"/>
        <v>94.22</v>
      </c>
      <c r="T572" s="63" t="str">
        <f t="shared" si="33"/>
        <v>94.22</v>
      </c>
      <c r="U572" s="62">
        <f t="shared" si="34"/>
        <v>0</v>
      </c>
      <c r="V572" s="62">
        <f t="shared" si="35"/>
        <v>1.4216469629934591E-2</v>
      </c>
    </row>
    <row r="573" spans="18:22" s="5" customFormat="1" x14ac:dyDescent="0.25">
      <c r="R573" s="61">
        <v>2.29</v>
      </c>
      <c r="S573" s="61">
        <f t="shared" si="32"/>
        <v>94.24</v>
      </c>
      <c r="T573" s="63" t="str">
        <f t="shared" si="33"/>
        <v>94.24</v>
      </c>
      <c r="U573" s="62">
        <f t="shared" si="34"/>
        <v>0</v>
      </c>
      <c r="V573" s="62">
        <f t="shared" si="35"/>
        <v>1.3895306560706958E-2</v>
      </c>
    </row>
    <row r="574" spans="18:22" s="5" customFormat="1" x14ac:dyDescent="0.25">
      <c r="R574" s="61">
        <v>2.2999999999999998</v>
      </c>
      <c r="S574" s="61">
        <f t="shared" si="32"/>
        <v>94.26</v>
      </c>
      <c r="T574" s="63" t="str">
        <f t="shared" si="33"/>
        <v>94.26</v>
      </c>
      <c r="U574" s="62">
        <f t="shared" si="34"/>
        <v>0</v>
      </c>
      <c r="V574" s="62">
        <f t="shared" si="35"/>
        <v>1.3580040787372204E-2</v>
      </c>
    </row>
    <row r="575" spans="18:22" s="5" customFormat="1" x14ac:dyDescent="0.25">
      <c r="R575" s="61">
        <v>2.31</v>
      </c>
      <c r="S575" s="61">
        <f t="shared" si="32"/>
        <v>94.29</v>
      </c>
      <c r="T575" s="63" t="str">
        <f t="shared" si="33"/>
        <v>94.29</v>
      </c>
      <c r="U575" s="62">
        <f t="shared" si="34"/>
        <v>0</v>
      </c>
      <c r="V575" s="62">
        <f t="shared" si="35"/>
        <v>1.3270600842979086E-2</v>
      </c>
    </row>
    <row r="576" spans="18:22" s="5" customFormat="1" x14ac:dyDescent="0.25">
      <c r="R576" s="61">
        <v>2.3199999999999998</v>
      </c>
      <c r="S576" s="61">
        <f t="shared" si="32"/>
        <v>94.31</v>
      </c>
      <c r="T576" s="63" t="str">
        <f t="shared" si="33"/>
        <v>94.31</v>
      </c>
      <c r="U576" s="62">
        <f t="shared" si="34"/>
        <v>0</v>
      </c>
      <c r="V576" s="62">
        <f t="shared" si="35"/>
        <v>1.2966915157814726E-2</v>
      </c>
    </row>
    <row r="577" spans="18:22" s="5" customFormat="1" x14ac:dyDescent="0.25">
      <c r="R577" s="61">
        <v>2.33</v>
      </c>
      <c r="S577" s="61">
        <f t="shared" si="32"/>
        <v>94.33</v>
      </c>
      <c r="T577" s="63" t="str">
        <f t="shared" si="33"/>
        <v>94.33</v>
      </c>
      <c r="U577" s="62">
        <f t="shared" si="34"/>
        <v>0</v>
      </c>
      <c r="V577" s="62">
        <f t="shared" si="35"/>
        <v>1.266891209004436E-2</v>
      </c>
    </row>
    <row r="578" spans="18:22" s="5" customFormat="1" x14ac:dyDescent="0.25">
      <c r="R578" s="61">
        <v>2.34</v>
      </c>
      <c r="S578" s="61">
        <f t="shared" si="32"/>
        <v>94.35</v>
      </c>
      <c r="T578" s="63" t="str">
        <f t="shared" si="33"/>
        <v>94.35</v>
      </c>
      <c r="U578" s="62">
        <f t="shared" si="34"/>
        <v>0</v>
      </c>
      <c r="V578" s="62">
        <f t="shared" si="35"/>
        <v>1.2376519955687271E-2</v>
      </c>
    </row>
    <row r="579" spans="18:22" s="5" customFormat="1" x14ac:dyDescent="0.25">
      <c r="R579" s="61">
        <v>2.35</v>
      </c>
      <c r="S579" s="61">
        <f t="shared" si="32"/>
        <v>94.37</v>
      </c>
      <c r="T579" s="63" t="str">
        <f t="shared" si="33"/>
        <v>94.37</v>
      </c>
      <c r="U579" s="62">
        <f t="shared" si="34"/>
        <v>0</v>
      </c>
      <c r="V579" s="62">
        <f t="shared" si="35"/>
        <v>1.2089667057925975E-2</v>
      </c>
    </row>
    <row r="580" spans="18:22" s="5" customFormat="1" x14ac:dyDescent="0.25">
      <c r="R580" s="61">
        <v>2.36</v>
      </c>
      <c r="S580" s="61">
        <f t="shared" si="32"/>
        <v>94.39</v>
      </c>
      <c r="T580" s="63" t="str">
        <f t="shared" si="33"/>
        <v>94.39</v>
      </c>
      <c r="U580" s="62">
        <f t="shared" si="34"/>
        <v>0</v>
      </c>
      <c r="V580" s="62">
        <f t="shared" si="35"/>
        <v>1.1808281715746964E-2</v>
      </c>
    </row>
    <row r="581" spans="18:22" s="5" customFormat="1" x14ac:dyDescent="0.25">
      <c r="R581" s="61">
        <v>2.37</v>
      </c>
      <c r="S581" s="61">
        <f t="shared" si="32"/>
        <v>94.41</v>
      </c>
      <c r="T581" s="63" t="str">
        <f t="shared" si="33"/>
        <v>94.41</v>
      </c>
      <c r="U581" s="62">
        <f t="shared" si="34"/>
        <v>0</v>
      </c>
      <c r="V581" s="62">
        <f t="shared" si="35"/>
        <v>1.153229229191103E-2</v>
      </c>
    </row>
    <row r="582" spans="18:22" s="5" customFormat="1" x14ac:dyDescent="0.25">
      <c r="R582" s="61">
        <v>2.38</v>
      </c>
      <c r="S582" s="61">
        <f t="shared" si="32"/>
        <v>94.43</v>
      </c>
      <c r="T582" s="63" t="str">
        <f t="shared" si="33"/>
        <v>94.43</v>
      </c>
      <c r="U582" s="62">
        <f t="shared" si="34"/>
        <v>0</v>
      </c>
      <c r="V582" s="62">
        <f t="shared" si="35"/>
        <v>1.1261627220252568E-2</v>
      </c>
    </row>
    <row r="583" spans="18:22" s="5" customFormat="1" x14ac:dyDescent="0.25">
      <c r="R583" s="61">
        <v>2.39</v>
      </c>
      <c r="S583" s="61">
        <f t="shared" si="32"/>
        <v>94.45</v>
      </c>
      <c r="T583" s="63" t="str">
        <f t="shared" si="33"/>
        <v>94.45</v>
      </c>
      <c r="U583" s="62">
        <f t="shared" si="34"/>
        <v>0</v>
      </c>
      <c r="V583" s="62">
        <f t="shared" si="35"/>
        <v>1.0996215032306878E-2</v>
      </c>
    </row>
    <row r="584" spans="18:22" s="5" customFormat="1" x14ac:dyDescent="0.25">
      <c r="R584" s="61">
        <v>2.4</v>
      </c>
      <c r="S584" s="61">
        <f t="shared" si="32"/>
        <v>94.47</v>
      </c>
      <c r="T584" s="63" t="str">
        <f t="shared" si="33"/>
        <v>94.47</v>
      </c>
      <c r="U584" s="62">
        <f t="shared" si="34"/>
        <v>0</v>
      </c>
      <c r="V584" s="62">
        <f t="shared" si="35"/>
        <v>1.0735984383265722E-2</v>
      </c>
    </row>
    <row r="585" spans="18:22" s="5" customFormat="1" x14ac:dyDescent="0.25">
      <c r="R585" s="61">
        <v>2.41</v>
      </c>
      <c r="S585" s="61">
        <f t="shared" si="32"/>
        <v>94.49</v>
      </c>
      <c r="T585" s="63" t="str">
        <f t="shared" si="33"/>
        <v>94.49</v>
      </c>
      <c r="U585" s="62">
        <f t="shared" si="34"/>
        <v>0</v>
      </c>
      <c r="V585" s="62">
        <f t="shared" si="35"/>
        <v>1.048086407726124E-2</v>
      </c>
    </row>
    <row r="586" spans="18:22" s="5" customFormat="1" x14ac:dyDescent="0.25">
      <c r="R586" s="61">
        <v>2.42</v>
      </c>
      <c r="S586" s="61">
        <f t="shared" si="32"/>
        <v>94.51</v>
      </c>
      <c r="T586" s="63" t="str">
        <f t="shared" si="33"/>
        <v>94.51</v>
      </c>
      <c r="U586" s="62">
        <f t="shared" si="34"/>
        <v>0</v>
      </c>
      <c r="V586" s="62">
        <f t="shared" si="35"/>
        <v>1.0230783091979306E-2</v>
      </c>
    </row>
    <row r="587" spans="18:22" s="5" customFormat="1" x14ac:dyDescent="0.25">
      <c r="R587" s="61">
        <v>2.4300000000000002</v>
      </c>
      <c r="S587" s="61">
        <f t="shared" si="32"/>
        <v>94.54</v>
      </c>
      <c r="T587" s="63" t="str">
        <f t="shared" si="33"/>
        <v>94.54</v>
      </c>
      <c r="U587" s="62">
        <f t="shared" si="34"/>
        <v>0</v>
      </c>
      <c r="V587" s="62">
        <f t="shared" si="35"/>
        <v>9.9856706026033686E-3</v>
      </c>
    </row>
    <row r="588" spans="18:22" s="5" customFormat="1" x14ac:dyDescent="0.25">
      <c r="R588" s="61">
        <v>2.44</v>
      </c>
      <c r="S588" s="61">
        <f t="shared" si="32"/>
        <v>94.56</v>
      </c>
      <c r="T588" s="63" t="str">
        <f t="shared" si="33"/>
        <v>94.56</v>
      </c>
      <c r="U588" s="62">
        <f t="shared" si="34"/>
        <v>0</v>
      </c>
      <c r="V588" s="62">
        <f t="shared" si="35"/>
        <v>9.7454560050907173E-3</v>
      </c>
    </row>
    <row r="589" spans="18:22" s="5" customFormat="1" x14ac:dyDescent="0.25">
      <c r="R589" s="61">
        <v>2.4500000000000002</v>
      </c>
      <c r="S589" s="61">
        <f t="shared" si="32"/>
        <v>94.58</v>
      </c>
      <c r="T589" s="63" t="str">
        <f t="shared" si="33"/>
        <v>94.58</v>
      </c>
      <c r="U589" s="62">
        <f t="shared" si="34"/>
        <v>0</v>
      </c>
      <c r="V589" s="62">
        <f t="shared" si="35"/>
        <v>9.510068938783079E-3</v>
      </c>
    </row>
    <row r="590" spans="18:22" s="5" customFormat="1" x14ac:dyDescent="0.25">
      <c r="R590" s="61">
        <v>2.46</v>
      </c>
      <c r="S590" s="61">
        <f t="shared" si="32"/>
        <v>94.6</v>
      </c>
      <c r="T590" s="63" t="str">
        <f t="shared" si="33"/>
        <v>94.6</v>
      </c>
      <c r="U590" s="62">
        <f t="shared" si="34"/>
        <v>0</v>
      </c>
      <c r="V590" s="62">
        <f t="shared" si="35"/>
        <v>9.2794393083543564E-3</v>
      </c>
    </row>
    <row r="591" spans="18:22" s="5" customFormat="1" x14ac:dyDescent="0.25">
      <c r="R591" s="61">
        <v>2.4700000000000002</v>
      </c>
      <c r="S591" s="61">
        <f t="shared" si="32"/>
        <v>94.62</v>
      </c>
      <c r="T591" s="63" t="str">
        <f t="shared" si="33"/>
        <v>94.62</v>
      </c>
      <c r="U591" s="62">
        <f t="shared" si="34"/>
        <v>0</v>
      </c>
      <c r="V591" s="62">
        <f t="shared" si="35"/>
        <v>9.0534973050980967E-3</v>
      </c>
    </row>
    <row r="592" spans="18:22" s="5" customFormat="1" x14ac:dyDescent="0.25">
      <c r="R592" s="61">
        <v>2.48</v>
      </c>
      <c r="S592" s="61">
        <f t="shared" si="32"/>
        <v>94.64</v>
      </c>
      <c r="T592" s="63" t="str">
        <f t="shared" si="33"/>
        <v>94.64</v>
      </c>
      <c r="U592" s="62">
        <f t="shared" si="34"/>
        <v>0</v>
      </c>
      <c r="V592" s="62">
        <f t="shared" si="35"/>
        <v>8.832173427558444E-3</v>
      </c>
    </row>
    <row r="593" spans="18:22" s="5" customFormat="1" x14ac:dyDescent="0.25">
      <c r="R593" s="61">
        <v>2.4900000000000002</v>
      </c>
      <c r="S593" s="61">
        <f t="shared" si="32"/>
        <v>94.66</v>
      </c>
      <c r="T593" s="63" t="str">
        <f t="shared" si="33"/>
        <v>94.66</v>
      </c>
      <c r="U593" s="62">
        <f t="shared" si="34"/>
        <v>0</v>
      </c>
      <c r="V593" s="62">
        <f t="shared" si="35"/>
        <v>8.6153985015078403E-3</v>
      </c>
    </row>
    <row r="594" spans="18:22" s="5" customFormat="1" x14ac:dyDescent="0.25">
      <c r="R594" s="61">
        <v>2.5</v>
      </c>
      <c r="S594" s="61">
        <f t="shared" si="32"/>
        <v>94.68</v>
      </c>
      <c r="T594" s="63" t="str">
        <f t="shared" si="33"/>
        <v>94.68</v>
      </c>
      <c r="U594" s="62">
        <f t="shared" si="34"/>
        <v>0</v>
      </c>
      <c r="V594" s="62">
        <f t="shared" si="35"/>
        <v>8.4031036992759049E-3</v>
      </c>
    </row>
    <row r="595" spans="18:22" s="5" customFormat="1" x14ac:dyDescent="0.25">
      <c r="R595" s="61">
        <v>2.5099999999999998</v>
      </c>
      <c r="S595" s="61">
        <f t="shared" si="32"/>
        <v>94.7</v>
      </c>
      <c r="T595" s="63" t="str">
        <f t="shared" si="33"/>
        <v>94.7</v>
      </c>
      <c r="U595" s="62">
        <f t="shared" si="34"/>
        <v>0</v>
      </c>
      <c r="V595" s="62">
        <f t="shared" si="35"/>
        <v>8.1952205584336253E-3</v>
      </c>
    </row>
    <row r="596" spans="18:22" s="5" customFormat="1" x14ac:dyDescent="0.25">
      <c r="R596" s="61">
        <v>2.52</v>
      </c>
      <c r="S596" s="61">
        <f t="shared" si="32"/>
        <v>94.72</v>
      </c>
      <c r="T596" s="63" t="str">
        <f t="shared" si="33"/>
        <v>94.72</v>
      </c>
      <c r="U596" s="62">
        <f t="shared" si="34"/>
        <v>0</v>
      </c>
      <c r="V596" s="62">
        <f t="shared" si="35"/>
        <v>7.9916809998377934E-3</v>
      </c>
    </row>
    <row r="597" spans="18:22" s="5" customFormat="1" x14ac:dyDescent="0.25">
      <c r="R597" s="61">
        <v>2.5299999999999998</v>
      </c>
      <c r="S597" s="61">
        <f t="shared" si="32"/>
        <v>94.74</v>
      </c>
      <c r="T597" s="63" t="str">
        <f t="shared" si="33"/>
        <v>94.74</v>
      </c>
      <c r="U597" s="62">
        <f t="shared" si="34"/>
        <v>0</v>
      </c>
      <c r="V597" s="62">
        <f t="shared" si="35"/>
        <v>7.7924173450407046E-3</v>
      </c>
    </row>
    <row r="598" spans="18:22" s="5" customFormat="1" x14ac:dyDescent="0.25">
      <c r="R598" s="61">
        <v>2.54</v>
      </c>
      <c r="S598" s="61">
        <f t="shared" si="32"/>
        <v>94.76</v>
      </c>
      <c r="T598" s="63" t="str">
        <f t="shared" si="33"/>
        <v>94.76</v>
      </c>
      <c r="U598" s="62">
        <f t="shared" si="34"/>
        <v>0</v>
      </c>
      <c r="V598" s="62">
        <f t="shared" si="35"/>
        <v>7.5973623330703888E-3</v>
      </c>
    </row>
    <row r="599" spans="18:22" s="5" customFormat="1" x14ac:dyDescent="0.25">
      <c r="R599" s="61">
        <v>2.5499999999999998</v>
      </c>
      <c r="S599" s="61">
        <f t="shared" si="32"/>
        <v>94.79</v>
      </c>
      <c r="T599" s="63" t="str">
        <f t="shared" si="33"/>
        <v>94.79</v>
      </c>
      <c r="U599" s="62">
        <f t="shared" si="34"/>
        <v>0</v>
      </c>
      <c r="V599" s="62">
        <f t="shared" si="35"/>
        <v>7.4064491365873125E-3</v>
      </c>
    </row>
    <row r="600" spans="18:22" s="5" customFormat="1" x14ac:dyDescent="0.25">
      <c r="R600" s="61">
        <v>2.56</v>
      </c>
      <c r="S600" s="61">
        <f t="shared" ref="S600:S663" si="36">ROUND(R600*$E$4/SQRT($E$6)+$E$5,2)</f>
        <v>94.81</v>
      </c>
      <c r="T600" s="63" t="str">
        <f t="shared" ref="T600:T663" si="37">CONCATENATE(S600)</f>
        <v>94.81</v>
      </c>
      <c r="U600" s="62">
        <f t="shared" ref="U600:U664" si="38">IF(OR(S600&lt;$G$7,S600&gt;$I$7),0,(EXP(-0.5*R600^2))/($E$4*(1/SQRT($E$6))*SQRT(2*PI())))</f>
        <v>0</v>
      </c>
      <c r="V600" s="62">
        <f t="shared" ref="V600:V664" si="39">IF(AND(S600&gt;=$G$7,S600&lt;=$I$7),0,(EXP(-0.5*R600^2))/($E$4*(1/SQRT($E$6))*SQRT(2*PI())))</f>
        <v>7.2196113774232644E-3</v>
      </c>
    </row>
    <row r="601" spans="18:22" s="5" customFormat="1" x14ac:dyDescent="0.25">
      <c r="R601" s="61">
        <v>2.57</v>
      </c>
      <c r="S601" s="61">
        <f t="shared" si="36"/>
        <v>94.83</v>
      </c>
      <c r="T601" s="63" t="str">
        <f t="shared" si="37"/>
        <v>94.83</v>
      </c>
      <c r="U601" s="62">
        <f t="shared" si="38"/>
        <v>0</v>
      </c>
      <c r="V601" s="62">
        <f t="shared" si="39"/>
        <v>7.0367831415088875E-3</v>
      </c>
    </row>
    <row r="602" spans="18:22" s="5" customFormat="1" x14ac:dyDescent="0.25">
      <c r="R602" s="61">
        <v>2.58</v>
      </c>
      <c r="S602" s="61">
        <f t="shared" si="36"/>
        <v>94.85</v>
      </c>
      <c r="T602" s="63" t="str">
        <f t="shared" si="37"/>
        <v>94.85</v>
      </c>
      <c r="U602" s="62">
        <f t="shared" si="38"/>
        <v>0</v>
      </c>
      <c r="V602" s="62">
        <f t="shared" si="39"/>
        <v>6.857898993196207E-3</v>
      </c>
    </row>
    <row r="603" spans="18:22" s="5" customFormat="1" x14ac:dyDescent="0.25">
      <c r="R603" s="61">
        <v>2.59</v>
      </c>
      <c r="S603" s="61">
        <f t="shared" si="36"/>
        <v>94.87</v>
      </c>
      <c r="T603" s="63" t="str">
        <f t="shared" si="37"/>
        <v>94.87</v>
      </c>
      <c r="U603" s="62">
        <f t="shared" si="38"/>
        <v>0</v>
      </c>
      <c r="V603" s="62">
        <f t="shared" si="39"/>
        <v>6.682893988983132E-3</v>
      </c>
    </row>
    <row r="604" spans="18:22" s="5" customFormat="1" x14ac:dyDescent="0.25">
      <c r="R604" s="61">
        <v>2.6</v>
      </c>
      <c r="S604" s="61">
        <f t="shared" si="36"/>
        <v>94.89</v>
      </c>
      <c r="T604" s="63" t="str">
        <f t="shared" si="37"/>
        <v>94.89</v>
      </c>
      <c r="U604" s="62">
        <f t="shared" si="38"/>
        <v>0</v>
      </c>
      <c r="V604" s="62">
        <f t="shared" si="39"/>
        <v>6.5117036906466854E-3</v>
      </c>
    </row>
    <row r="605" spans="18:22" s="5" customFormat="1" x14ac:dyDescent="0.25">
      <c r="R605" s="61">
        <v>2.61</v>
      </c>
      <c r="S605" s="61">
        <f t="shared" si="36"/>
        <v>94.91</v>
      </c>
      <c r="T605" s="63" t="str">
        <f t="shared" si="37"/>
        <v>94.91</v>
      </c>
      <c r="U605" s="62">
        <f t="shared" si="38"/>
        <v>0</v>
      </c>
      <c r="V605" s="62">
        <f t="shared" si="39"/>
        <v>6.3442641777925147E-3</v>
      </c>
    </row>
    <row r="606" spans="18:22" s="5" customFormat="1" x14ac:dyDescent="0.25">
      <c r="R606" s="61">
        <v>2.62</v>
      </c>
      <c r="S606" s="61">
        <f t="shared" si="36"/>
        <v>94.93</v>
      </c>
      <c r="T606" s="63" t="str">
        <f t="shared" si="37"/>
        <v>94.93</v>
      </c>
      <c r="U606" s="62">
        <f t="shared" si="38"/>
        <v>0</v>
      </c>
      <c r="V606" s="62">
        <f t="shared" si="39"/>
        <v>6.180512059827831E-3</v>
      </c>
    </row>
    <row r="607" spans="18:22" s="5" customFormat="1" x14ac:dyDescent="0.25">
      <c r="R607" s="61">
        <v>2.63</v>
      </c>
      <c r="S607" s="61">
        <f t="shared" si="36"/>
        <v>94.95</v>
      </c>
      <c r="T607" s="63" t="str">
        <f t="shared" si="37"/>
        <v>94.95</v>
      </c>
      <c r="U607" s="62">
        <f t="shared" si="38"/>
        <v>0</v>
      </c>
      <c r="V607" s="62">
        <f t="shared" si="39"/>
        <v>6.0203844873657755E-3</v>
      </c>
    </row>
    <row r="608" spans="18:22" s="5" customFormat="1" x14ac:dyDescent="0.25">
      <c r="R608" s="61">
        <v>2.64</v>
      </c>
      <c r="S608" s="61">
        <f t="shared" si="36"/>
        <v>94.97</v>
      </c>
      <c r="T608" s="63" t="str">
        <f t="shared" si="37"/>
        <v>94.97</v>
      </c>
      <c r="U608" s="62">
        <f t="shared" si="38"/>
        <v>0</v>
      </c>
      <c r="V608" s="62">
        <f t="shared" si="39"/>
        <v>5.8638191630687496E-3</v>
      </c>
    </row>
    <row r="609" spans="18:22" s="5" customFormat="1" x14ac:dyDescent="0.25">
      <c r="R609" s="61">
        <v>2.65</v>
      </c>
      <c r="S609" s="61">
        <f t="shared" si="36"/>
        <v>94.99</v>
      </c>
      <c r="T609" s="63" t="str">
        <f t="shared" si="37"/>
        <v>94.99</v>
      </c>
      <c r="U609" s="62">
        <f t="shared" si="38"/>
        <v>0</v>
      </c>
      <c r="V609" s="62">
        <f t="shared" si="39"/>
        <v>5.7107543519391004E-3</v>
      </c>
    </row>
    <row r="610" spans="18:22" s="5" customFormat="1" x14ac:dyDescent="0.25">
      <c r="R610" s="61">
        <v>2.66</v>
      </c>
      <c r="S610" s="61">
        <f t="shared" si="36"/>
        <v>95.02</v>
      </c>
      <c r="T610" s="63" t="str">
        <f t="shared" si="37"/>
        <v>95.02</v>
      </c>
      <c r="U610" s="62">
        <f t="shared" si="38"/>
        <v>0</v>
      </c>
      <c r="V610" s="62">
        <f t="shared" si="39"/>
        <v>5.5611288910650796E-3</v>
      </c>
    </row>
    <row r="611" spans="18:22" s="5" customFormat="1" x14ac:dyDescent="0.25">
      <c r="R611" s="61">
        <v>2.67</v>
      </c>
      <c r="S611" s="61">
        <f t="shared" si="36"/>
        <v>95.04</v>
      </c>
      <c r="T611" s="63" t="str">
        <f t="shared" si="37"/>
        <v>95.04</v>
      </c>
      <c r="U611" s="62">
        <f t="shared" si="38"/>
        <v>0</v>
      </c>
      <c r="V611" s="62">
        <f t="shared" si="39"/>
        <v>5.4148821988307125E-3</v>
      </c>
    </row>
    <row r="612" spans="18:22" s="5" customFormat="1" x14ac:dyDescent="0.25">
      <c r="R612" s="61">
        <v>2.68</v>
      </c>
      <c r="S612" s="61">
        <f t="shared" si="36"/>
        <v>95.06</v>
      </c>
      <c r="T612" s="63" t="str">
        <f t="shared" si="37"/>
        <v>95.06</v>
      </c>
      <c r="U612" s="62">
        <f t="shared" si="38"/>
        <v>0</v>
      </c>
      <c r="V612" s="62">
        <f t="shared" si="39"/>
        <v>5.271954283597946E-3</v>
      </c>
    </row>
    <row r="613" spans="18:22" s="5" customFormat="1" x14ac:dyDescent="0.25">
      <c r="R613" s="61">
        <v>2.69</v>
      </c>
      <c r="S613" s="61">
        <f t="shared" si="36"/>
        <v>95.08</v>
      </c>
      <c r="T613" s="63" t="str">
        <f t="shared" si="37"/>
        <v>95.08</v>
      </c>
      <c r="U613" s="62">
        <f t="shared" si="38"/>
        <v>0</v>
      </c>
      <c r="V613" s="62">
        <f t="shared" si="39"/>
        <v>5.1322857518698991E-3</v>
      </c>
    </row>
    <row r="614" spans="18:22" s="5" customFormat="1" x14ac:dyDescent="0.25">
      <c r="R614" s="61">
        <v>2.7</v>
      </c>
      <c r="S614" s="61">
        <f t="shared" si="36"/>
        <v>95.1</v>
      </c>
      <c r="T614" s="63" t="str">
        <f t="shared" si="37"/>
        <v>95.1</v>
      </c>
      <c r="U614" s="62">
        <f t="shared" si="38"/>
        <v>0</v>
      </c>
      <c r="V614" s="62">
        <f t="shared" si="39"/>
        <v>4.9958178159438755E-3</v>
      </c>
    </row>
    <row r="615" spans="18:22" s="5" customFormat="1" x14ac:dyDescent="0.25">
      <c r="R615" s="61">
        <v>2.71</v>
      </c>
      <c r="S615" s="61">
        <f t="shared" si="36"/>
        <v>95.12</v>
      </c>
      <c r="T615" s="63" t="str">
        <f t="shared" si="37"/>
        <v>95.12</v>
      </c>
      <c r="U615" s="62">
        <f t="shared" si="38"/>
        <v>0</v>
      </c>
      <c r="V615" s="62">
        <f t="shared" si="39"/>
        <v>4.8624923010632632E-3</v>
      </c>
    </row>
    <row r="616" spans="18:22" s="5" customFormat="1" x14ac:dyDescent="0.25">
      <c r="R616" s="61">
        <v>2.72</v>
      </c>
      <c r="S616" s="61">
        <f t="shared" si="36"/>
        <v>95.14</v>
      </c>
      <c r="T616" s="63" t="str">
        <f t="shared" si="37"/>
        <v>95.14</v>
      </c>
      <c r="U616" s="62">
        <f t="shared" si="38"/>
        <v>0</v>
      </c>
      <c r="V616" s="62">
        <f t="shared" si="39"/>
        <v>4.7322516520771594E-3</v>
      </c>
    </row>
    <row r="617" spans="18:22" s="5" customFormat="1" x14ac:dyDescent="0.25">
      <c r="R617" s="61">
        <v>2.73</v>
      </c>
      <c r="S617" s="61">
        <f t="shared" si="36"/>
        <v>95.16</v>
      </c>
      <c r="T617" s="63" t="str">
        <f t="shared" si="37"/>
        <v>95.16</v>
      </c>
      <c r="U617" s="62">
        <f t="shared" si="38"/>
        <v>0</v>
      </c>
      <c r="V617" s="62">
        <f t="shared" si="39"/>
        <v>4.6050389396170574E-3</v>
      </c>
    </row>
    <row r="618" spans="18:22" s="5" customFormat="1" x14ac:dyDescent="0.25">
      <c r="R618" s="61">
        <v>2.74</v>
      </c>
      <c r="S618" s="61">
        <f t="shared" si="36"/>
        <v>95.18</v>
      </c>
      <c r="T618" s="63" t="str">
        <f t="shared" si="37"/>
        <v>95.18</v>
      </c>
      <c r="U618" s="62">
        <f t="shared" si="38"/>
        <v>0</v>
      </c>
      <c r="V618" s="62">
        <f t="shared" si="39"/>
        <v>4.4807978657996506E-3</v>
      </c>
    </row>
    <row r="619" spans="18:22" s="5" customFormat="1" x14ac:dyDescent="0.25">
      <c r="R619" s="61">
        <v>2.75</v>
      </c>
      <c r="S619" s="61">
        <f t="shared" si="36"/>
        <v>95.2</v>
      </c>
      <c r="T619" s="63" t="str">
        <f t="shared" si="37"/>
        <v>95.2</v>
      </c>
      <c r="U619" s="62">
        <f t="shared" si="38"/>
        <v>0</v>
      </c>
      <c r="V619" s="62">
        <f t="shared" si="39"/>
        <v>4.3594727694652542E-3</v>
      </c>
    </row>
    <row r="620" spans="18:22" s="5" customFormat="1" x14ac:dyDescent="0.25">
      <c r="R620" s="61">
        <v>2.76</v>
      </c>
      <c r="S620" s="61">
        <f t="shared" si="36"/>
        <v>95.22</v>
      </c>
      <c r="T620" s="63" t="str">
        <f t="shared" si="37"/>
        <v>95.22</v>
      </c>
      <c r="U620" s="62">
        <f t="shared" si="38"/>
        <v>0</v>
      </c>
      <c r="V620" s="62">
        <f t="shared" si="39"/>
        <v>4.2410086309610422E-3</v>
      </c>
    </row>
    <row r="621" spans="18:22" s="5" customFormat="1" x14ac:dyDescent="0.25">
      <c r="R621" s="61">
        <v>2.77</v>
      </c>
      <c r="S621" s="61">
        <f t="shared" si="36"/>
        <v>95.24</v>
      </c>
      <c r="T621" s="63" t="str">
        <f t="shared" si="37"/>
        <v>95.24</v>
      </c>
      <c r="U621" s="62">
        <f t="shared" si="38"/>
        <v>0</v>
      </c>
      <c r="V621" s="62">
        <f t="shared" si="39"/>
        <v>4.1253510764786864E-3</v>
      </c>
    </row>
    <row r="622" spans="18:22" s="5" customFormat="1" x14ac:dyDescent="0.25">
      <c r="R622" s="61">
        <v>2.78</v>
      </c>
      <c r="S622" s="61">
        <f t="shared" si="36"/>
        <v>95.27</v>
      </c>
      <c r="T622" s="63" t="str">
        <f t="shared" si="37"/>
        <v>95.27</v>
      </c>
      <c r="U622" s="62">
        <f t="shared" si="38"/>
        <v>0</v>
      </c>
      <c r="V622" s="62">
        <f t="shared" si="39"/>
        <v>4.0124463819558665E-3</v>
      </c>
    </row>
    <row r="623" spans="18:22" s="5" customFormat="1" x14ac:dyDescent="0.25">
      <c r="R623" s="61">
        <v>2.79</v>
      </c>
      <c r="S623" s="61">
        <f t="shared" si="36"/>
        <v>95.29</v>
      </c>
      <c r="T623" s="63" t="str">
        <f t="shared" si="37"/>
        <v>95.29</v>
      </c>
      <c r="U623" s="62">
        <f t="shared" si="38"/>
        <v>0</v>
      </c>
      <c r="V623" s="62">
        <f t="shared" si="39"/>
        <v>3.9022414765510953E-3</v>
      </c>
    </row>
    <row r="624" spans="18:22" s="5" customFormat="1" x14ac:dyDescent="0.25">
      <c r="R624" s="61">
        <v>2.8</v>
      </c>
      <c r="S624" s="61">
        <f t="shared" si="36"/>
        <v>95.31</v>
      </c>
      <c r="T624" s="63" t="str">
        <f t="shared" si="37"/>
        <v>95.31</v>
      </c>
      <c r="U624" s="62">
        <f t="shared" si="38"/>
        <v>0</v>
      </c>
      <c r="V624" s="62">
        <f t="shared" si="39"/>
        <v>3.7946839457016178E-3</v>
      </c>
    </row>
    <row r="625" spans="18:22" s="5" customFormat="1" x14ac:dyDescent="0.25">
      <c r="R625" s="61">
        <v>2.81</v>
      </c>
      <c r="S625" s="61">
        <f t="shared" si="36"/>
        <v>95.33</v>
      </c>
      <c r="T625" s="63" t="str">
        <f t="shared" si="37"/>
        <v>95.33</v>
      </c>
      <c r="U625" s="62">
        <f t="shared" si="38"/>
        <v>0</v>
      </c>
      <c r="V625" s="62">
        <f t="shared" si="39"/>
        <v>3.6897220337737862E-3</v>
      </c>
    </row>
    <row r="626" spans="18:22" s="5" customFormat="1" x14ac:dyDescent="0.25">
      <c r="R626" s="61">
        <v>2.82</v>
      </c>
      <c r="S626" s="61">
        <f t="shared" si="36"/>
        <v>95.35</v>
      </c>
      <c r="T626" s="63" t="str">
        <f t="shared" si="37"/>
        <v>95.35</v>
      </c>
      <c r="U626" s="62">
        <f t="shared" si="38"/>
        <v>0</v>
      </c>
      <c r="V626" s="62">
        <f t="shared" si="39"/>
        <v>3.5873046463157274E-3</v>
      </c>
    </row>
    <row r="627" spans="18:22" s="5" customFormat="1" x14ac:dyDescent="0.25">
      <c r="R627" s="61">
        <v>2.83</v>
      </c>
      <c r="S627" s="61">
        <f t="shared" si="36"/>
        <v>95.37</v>
      </c>
      <c r="T627" s="63" t="str">
        <f t="shared" si="37"/>
        <v>95.37</v>
      </c>
      <c r="U627" s="62">
        <f t="shared" si="38"/>
        <v>0</v>
      </c>
      <c r="V627" s="62">
        <f t="shared" si="39"/>
        <v>3.4873813519217425E-3</v>
      </c>
    </row>
    <row r="628" spans="18:22" s="5" customFormat="1" x14ac:dyDescent="0.25">
      <c r="R628" s="61">
        <v>2.84</v>
      </c>
      <c r="S628" s="61">
        <f t="shared" si="36"/>
        <v>95.39</v>
      </c>
      <c r="T628" s="63" t="str">
        <f t="shared" si="37"/>
        <v>95.39</v>
      </c>
      <c r="U628" s="62">
        <f t="shared" si="38"/>
        <v>0</v>
      </c>
      <c r="V628" s="62">
        <f t="shared" si="39"/>
        <v>3.3899023837182601E-3</v>
      </c>
    </row>
    <row r="629" spans="18:22" s="5" customFormat="1" x14ac:dyDescent="0.25">
      <c r="R629" s="61">
        <v>2.85</v>
      </c>
      <c r="S629" s="61">
        <f t="shared" si="36"/>
        <v>95.41</v>
      </c>
      <c r="T629" s="63" t="str">
        <f t="shared" si="37"/>
        <v>95.41</v>
      </c>
      <c r="U629" s="62">
        <f t="shared" si="38"/>
        <v>0</v>
      </c>
      <c r="V629" s="62">
        <f t="shared" si="39"/>
        <v>3.2948186404808022E-3</v>
      </c>
    </row>
    <row r="630" spans="18:22" s="5" customFormat="1" x14ac:dyDescent="0.25">
      <c r="R630" s="61">
        <v>2.86</v>
      </c>
      <c r="S630" s="61">
        <f t="shared" si="36"/>
        <v>95.43</v>
      </c>
      <c r="T630" s="63" t="str">
        <f t="shared" si="37"/>
        <v>95.43</v>
      </c>
      <c r="U630" s="62">
        <f t="shared" si="38"/>
        <v>0</v>
      </c>
      <c r="V630" s="62">
        <f t="shared" si="39"/>
        <v>3.2020816873917107E-3</v>
      </c>
    </row>
    <row r="631" spans="18:22" s="5" customFormat="1" x14ac:dyDescent="0.25">
      <c r="R631" s="61">
        <v>2.87</v>
      </c>
      <c r="S631" s="61">
        <f t="shared" si="36"/>
        <v>95.45</v>
      </c>
      <c r="T631" s="63" t="str">
        <f t="shared" si="37"/>
        <v>95.45</v>
      </c>
      <c r="U631" s="62">
        <f t="shared" si="38"/>
        <v>0</v>
      </c>
      <c r="V631" s="62">
        <f t="shared" si="39"/>
        <v>3.1116437564481241E-3</v>
      </c>
    </row>
    <row r="632" spans="18:22" s="5" customFormat="1" x14ac:dyDescent="0.25">
      <c r="R632" s="61">
        <v>2.88</v>
      </c>
      <c r="S632" s="61">
        <f t="shared" si="36"/>
        <v>95.47</v>
      </c>
      <c r="T632" s="63" t="str">
        <f t="shared" si="37"/>
        <v>95.47</v>
      </c>
      <c r="U632" s="62">
        <f t="shared" si="38"/>
        <v>0</v>
      </c>
      <c r="V632" s="62">
        <f t="shared" si="39"/>
        <v>3.0234577465298733E-3</v>
      </c>
    </row>
    <row r="633" spans="18:22" s="5" customFormat="1" x14ac:dyDescent="0.25">
      <c r="R633" s="61">
        <v>2.89</v>
      </c>
      <c r="S633" s="61">
        <f t="shared" si="36"/>
        <v>95.5</v>
      </c>
      <c r="T633" s="63" t="str">
        <f t="shared" si="37"/>
        <v>95.5</v>
      </c>
      <c r="U633" s="62">
        <f t="shared" si="38"/>
        <v>0</v>
      </c>
      <c r="V633" s="62">
        <f t="shared" si="39"/>
        <v>2.9374772231367213E-3</v>
      </c>
    </row>
    <row r="634" spans="18:22" s="5" customFormat="1" x14ac:dyDescent="0.25">
      <c r="R634" s="61">
        <v>2.9</v>
      </c>
      <c r="S634" s="61">
        <f t="shared" si="36"/>
        <v>95.52</v>
      </c>
      <c r="T634" s="63" t="str">
        <f t="shared" si="37"/>
        <v>95.52</v>
      </c>
      <c r="U634" s="62">
        <f t="shared" si="38"/>
        <v>0</v>
      </c>
      <c r="V634" s="62">
        <f t="shared" si="39"/>
        <v>2.8536564178045331E-3</v>
      </c>
    </row>
    <row r="635" spans="18:22" s="5" customFormat="1" x14ac:dyDescent="0.25">
      <c r="R635" s="61">
        <v>2.91</v>
      </c>
      <c r="S635" s="61">
        <f t="shared" si="36"/>
        <v>95.54</v>
      </c>
      <c r="T635" s="63" t="str">
        <f t="shared" si="37"/>
        <v>95.54</v>
      </c>
      <c r="U635" s="62">
        <f t="shared" si="38"/>
        <v>0</v>
      </c>
      <c r="V635" s="62">
        <f t="shared" si="39"/>
        <v>2.771950227209758E-3</v>
      </c>
    </row>
    <row r="636" spans="18:22" s="5" customFormat="1" x14ac:dyDescent="0.25">
      <c r="R636" s="61">
        <v>2.92</v>
      </c>
      <c r="S636" s="61">
        <f t="shared" si="36"/>
        <v>95.56</v>
      </c>
      <c r="T636" s="63" t="str">
        <f t="shared" si="37"/>
        <v>95.56</v>
      </c>
      <c r="U636" s="62">
        <f t="shared" si="38"/>
        <v>0</v>
      </c>
      <c r="V636" s="62">
        <f t="shared" si="39"/>
        <v>2.6923142119716637E-3</v>
      </c>
    </row>
    <row r="637" spans="18:22" s="5" customFormat="1" x14ac:dyDescent="0.25">
      <c r="R637" s="61">
        <v>2.93</v>
      </c>
      <c r="S637" s="61">
        <f t="shared" si="36"/>
        <v>95.58</v>
      </c>
      <c r="T637" s="63" t="str">
        <f t="shared" si="37"/>
        <v>95.58</v>
      </c>
      <c r="U637" s="62">
        <f t="shared" si="38"/>
        <v>0</v>
      </c>
      <c r="V637" s="62">
        <f t="shared" si="39"/>
        <v>2.6147045951615852E-3</v>
      </c>
    </row>
    <row r="638" spans="18:22" s="5" customFormat="1" x14ac:dyDescent="0.25">
      <c r="R638" s="61">
        <v>2.94</v>
      </c>
      <c r="S638" s="61">
        <f t="shared" si="36"/>
        <v>95.6</v>
      </c>
      <c r="T638" s="63" t="str">
        <f t="shared" si="37"/>
        <v>95.6</v>
      </c>
      <c r="U638" s="62">
        <f t="shared" si="38"/>
        <v>0</v>
      </c>
      <c r="V638" s="62">
        <f t="shared" si="39"/>
        <v>2.5390782605285806E-3</v>
      </c>
    </row>
    <row r="639" spans="18:22" s="5" customFormat="1" x14ac:dyDescent="0.25">
      <c r="R639" s="61">
        <v>2.95</v>
      </c>
      <c r="S639" s="61">
        <f t="shared" si="36"/>
        <v>95.62</v>
      </c>
      <c r="T639" s="63" t="str">
        <f t="shared" si="37"/>
        <v>95.62</v>
      </c>
      <c r="U639" s="62">
        <f t="shared" si="38"/>
        <v>0</v>
      </c>
      <c r="V639" s="62">
        <f t="shared" si="39"/>
        <v>2.4653927504505232E-3</v>
      </c>
    </row>
    <row r="640" spans="18:22" s="5" customFormat="1" x14ac:dyDescent="0.25">
      <c r="R640" s="61">
        <v>2.96</v>
      </c>
      <c r="S640" s="61">
        <f t="shared" si="36"/>
        <v>95.64</v>
      </c>
      <c r="T640" s="63" t="str">
        <f t="shared" si="37"/>
        <v>95.64</v>
      </c>
      <c r="U640" s="62">
        <f t="shared" si="38"/>
        <v>0</v>
      </c>
      <c r="V640" s="62">
        <f t="shared" si="39"/>
        <v>2.393606263619927E-3</v>
      </c>
    </row>
    <row r="641" spans="18:22" s="5" customFormat="1" x14ac:dyDescent="0.25">
      <c r="R641" s="61">
        <v>2.97</v>
      </c>
      <c r="S641" s="61">
        <f t="shared" si="36"/>
        <v>95.66</v>
      </c>
      <c r="T641" s="63" t="str">
        <f t="shared" si="37"/>
        <v>95.66</v>
      </c>
      <c r="U641" s="62">
        <f t="shared" si="38"/>
        <v>0</v>
      </c>
      <c r="V641" s="62">
        <f t="shared" si="39"/>
        <v>2.323677652473401E-3</v>
      </c>
    </row>
    <row r="642" spans="18:22" s="5" customFormat="1" x14ac:dyDescent="0.25">
      <c r="R642" s="61">
        <v>2.98</v>
      </c>
      <c r="S642" s="61">
        <f t="shared" si="36"/>
        <v>95.68</v>
      </c>
      <c r="T642" s="63" t="str">
        <f t="shared" si="37"/>
        <v>95.68</v>
      </c>
      <c r="U642" s="62">
        <f t="shared" si="38"/>
        <v>0</v>
      </c>
      <c r="V642" s="62">
        <f t="shared" si="39"/>
        <v>2.2555664203738131E-3</v>
      </c>
    </row>
    <row r="643" spans="18:22" s="5" customFormat="1" x14ac:dyDescent="0.25">
      <c r="R643" s="61">
        <v>2.99</v>
      </c>
      <c r="S643" s="61">
        <f t="shared" si="36"/>
        <v>95.7</v>
      </c>
      <c r="T643" s="63" t="str">
        <f t="shared" si="37"/>
        <v>95.7</v>
      </c>
      <c r="U643" s="62">
        <f t="shared" si="38"/>
        <v>0</v>
      </c>
      <c r="V643" s="62">
        <f t="shared" si="39"/>
        <v>2.1892327185539088E-3</v>
      </c>
    </row>
    <row r="644" spans="18:22" s="5" customFormat="1" x14ac:dyDescent="0.25">
      <c r="R644" s="61">
        <v>3</v>
      </c>
      <c r="S644" s="61">
        <f t="shared" si="36"/>
        <v>95.72</v>
      </c>
      <c r="T644" s="63" t="str">
        <f t="shared" si="37"/>
        <v>95.72</v>
      </c>
      <c r="U644" s="62">
        <f t="shared" si="38"/>
        <v>0</v>
      </c>
      <c r="V644" s="62">
        <f t="shared" si="39"/>
        <v>2.1246373428302893E-3</v>
      </c>
    </row>
    <row r="645" spans="18:22" s="5" customFormat="1" x14ac:dyDescent="0.25">
      <c r="R645" s="61">
        <v>3.01</v>
      </c>
      <c r="S645" s="61">
        <f t="shared" si="36"/>
        <v>95.75</v>
      </c>
      <c r="T645" s="63" t="str">
        <f t="shared" si="37"/>
        <v>95.75</v>
      </c>
      <c r="U645" s="62">
        <f t="shared" si="38"/>
        <v>0</v>
      </c>
      <c r="V645" s="62">
        <f t="shared" si="39"/>
        <v>2.0617417300963013E-3</v>
      </c>
    </row>
    <row r="646" spans="18:22" s="5" customFormat="1" x14ac:dyDescent="0.25">
      <c r="R646" s="61">
        <v>3.02</v>
      </c>
      <c r="S646" s="61">
        <f t="shared" si="36"/>
        <v>95.77</v>
      </c>
      <c r="T646" s="63" t="str">
        <f t="shared" si="37"/>
        <v>95.77</v>
      </c>
      <c r="U646" s="62">
        <f t="shared" si="38"/>
        <v>0</v>
      </c>
      <c r="V646" s="62">
        <f t="shared" si="39"/>
        <v>2.0005079546024981E-3</v>
      </c>
    </row>
    <row r="647" spans="18:22" s="5" customFormat="1" x14ac:dyDescent="0.25">
      <c r="R647" s="61">
        <v>3.03</v>
      </c>
      <c r="S647" s="61">
        <f t="shared" si="36"/>
        <v>95.79</v>
      </c>
      <c r="T647" s="63" t="str">
        <f t="shared" si="37"/>
        <v>95.79</v>
      </c>
      <c r="U647" s="62">
        <f t="shared" si="38"/>
        <v>0</v>
      </c>
      <c r="V647" s="62">
        <f t="shared" si="39"/>
        <v>1.9408987240331084E-3</v>
      </c>
    </row>
    <row r="648" spans="18:22" s="5" customFormat="1" x14ac:dyDescent="0.25">
      <c r="R648" s="61">
        <v>3.04</v>
      </c>
      <c r="S648" s="61">
        <f t="shared" si="36"/>
        <v>95.81</v>
      </c>
      <c r="T648" s="63" t="str">
        <f t="shared" si="37"/>
        <v>95.81</v>
      </c>
      <c r="U648" s="62">
        <f t="shared" si="38"/>
        <v>0</v>
      </c>
      <c r="V648" s="62">
        <f t="shared" si="39"/>
        <v>1.8828773753868473E-3</v>
      </c>
    </row>
    <row r="649" spans="18:22" s="5" customFormat="1" x14ac:dyDescent="0.25">
      <c r="R649" s="61">
        <v>3.05</v>
      </c>
      <c r="S649" s="61">
        <f t="shared" si="36"/>
        <v>95.83</v>
      </c>
      <c r="T649" s="63" t="str">
        <f t="shared" si="37"/>
        <v>95.83</v>
      </c>
      <c r="U649" s="62">
        <f t="shared" si="38"/>
        <v>0</v>
      </c>
      <c r="V649" s="62">
        <f t="shared" si="39"/>
        <v>1.826407870670365E-3</v>
      </c>
    </row>
    <row r="650" spans="18:22" s="5" customFormat="1" x14ac:dyDescent="0.25">
      <c r="R650" s="61">
        <v>3.06</v>
      </c>
      <c r="S650" s="61">
        <f t="shared" si="36"/>
        <v>95.85</v>
      </c>
      <c r="T650" s="63" t="str">
        <f t="shared" si="37"/>
        <v>95.85</v>
      </c>
      <c r="U650" s="62">
        <f t="shared" si="38"/>
        <v>0</v>
      </c>
      <c r="V650" s="62">
        <f t="shared" si="39"/>
        <v>1.7714547924124037E-3</v>
      </c>
    </row>
    <row r="651" spans="18:22" s="5" customFormat="1" x14ac:dyDescent="0.25">
      <c r="R651" s="61">
        <v>3.07</v>
      </c>
      <c r="S651" s="61">
        <f t="shared" si="36"/>
        <v>95.87</v>
      </c>
      <c r="T651" s="63" t="str">
        <f t="shared" si="37"/>
        <v>95.87</v>
      </c>
      <c r="U651" s="62">
        <f t="shared" si="38"/>
        <v>0</v>
      </c>
      <c r="V651" s="62">
        <f t="shared" si="39"/>
        <v>1.7179833390067367E-3</v>
      </c>
    </row>
    <row r="652" spans="18:22" s="5" customFormat="1" x14ac:dyDescent="0.25">
      <c r="R652" s="61">
        <v>3.08</v>
      </c>
      <c r="S652" s="61">
        <f t="shared" si="36"/>
        <v>95.89</v>
      </c>
      <c r="T652" s="63" t="str">
        <f t="shared" si="37"/>
        <v>95.89</v>
      </c>
      <c r="U652" s="62">
        <f t="shared" si="38"/>
        <v>0</v>
      </c>
      <c r="V652" s="62">
        <f t="shared" si="39"/>
        <v>1.6659593198917024E-3</v>
      </c>
    </row>
    <row r="653" spans="18:22" s="5" customFormat="1" x14ac:dyDescent="0.25">
      <c r="R653" s="61">
        <v>3.09</v>
      </c>
      <c r="S653" s="61">
        <f t="shared" si="36"/>
        <v>95.91</v>
      </c>
      <c r="T653" s="63" t="str">
        <f t="shared" si="37"/>
        <v>95.91</v>
      </c>
      <c r="U653" s="62">
        <f t="shared" si="38"/>
        <v>0</v>
      </c>
      <c r="V653" s="62">
        <f t="shared" si="39"/>
        <v>1.6153491505741715E-3</v>
      </c>
    </row>
    <row r="654" spans="18:22" s="5" customFormat="1" x14ac:dyDescent="0.25">
      <c r="R654" s="61">
        <v>3.1</v>
      </c>
      <c r="S654" s="61">
        <f t="shared" si="36"/>
        <v>95.93</v>
      </c>
      <c r="T654" s="63" t="str">
        <f t="shared" si="37"/>
        <v>95.93</v>
      </c>
      <c r="U654" s="62">
        <f t="shared" si="38"/>
        <v>0</v>
      </c>
      <c r="V654" s="62">
        <f t="shared" si="39"/>
        <v>1.5661198475055234E-3</v>
      </c>
    </row>
    <row r="655" spans="18:22" s="5" customFormat="1" x14ac:dyDescent="0.25">
      <c r="R655" s="61">
        <v>3.11</v>
      </c>
      <c r="S655" s="61">
        <f t="shared" si="36"/>
        <v>95.95</v>
      </c>
      <c r="T655" s="63" t="str">
        <f t="shared" si="37"/>
        <v>95.95</v>
      </c>
      <c r="U655" s="62">
        <f t="shared" si="38"/>
        <v>0</v>
      </c>
      <c r="V655" s="62">
        <f t="shared" si="39"/>
        <v>1.5182390228171867E-3</v>
      </c>
    </row>
    <row r="656" spans="18:22" s="5" customFormat="1" x14ac:dyDescent="0.25">
      <c r="R656" s="61">
        <v>3.12</v>
      </c>
      <c r="S656" s="61">
        <f t="shared" si="36"/>
        <v>95.97</v>
      </c>
      <c r="T656" s="63" t="str">
        <f t="shared" si="37"/>
        <v>95.97</v>
      </c>
      <c r="U656" s="62">
        <f t="shared" si="38"/>
        <v>0</v>
      </c>
      <c r="V656" s="62">
        <f t="shared" si="39"/>
        <v>1.4716748789230672E-3</v>
      </c>
    </row>
    <row r="657" spans="18:22" s="5" customFormat="1" x14ac:dyDescent="0.25">
      <c r="R657" s="61">
        <v>3.13</v>
      </c>
      <c r="S657" s="61">
        <f t="shared" si="36"/>
        <v>96</v>
      </c>
      <c r="T657" s="63" t="str">
        <f t="shared" si="37"/>
        <v>96</v>
      </c>
      <c r="U657" s="62">
        <f t="shared" si="38"/>
        <v>0</v>
      </c>
      <c r="V657" s="62">
        <f t="shared" si="39"/>
        <v>1.4263962029961879E-3</v>
      </c>
    </row>
    <row r="658" spans="18:22" s="5" customFormat="1" x14ac:dyDescent="0.25">
      <c r="R658" s="61">
        <v>3.14</v>
      </c>
      <c r="S658" s="61">
        <f t="shared" si="36"/>
        <v>96.02</v>
      </c>
      <c r="T658" s="63" t="str">
        <f t="shared" si="37"/>
        <v>96.02</v>
      </c>
      <c r="U658" s="62">
        <f t="shared" si="38"/>
        <v>0</v>
      </c>
      <c r="V658" s="62">
        <f t="shared" si="39"/>
        <v>1.3823723613265451E-3</v>
      </c>
    </row>
    <row r="659" spans="18:22" s="5" customFormat="1" x14ac:dyDescent="0.25">
      <c r="R659" s="61">
        <v>3.15</v>
      </c>
      <c r="S659" s="61">
        <f t="shared" si="36"/>
        <v>96.04</v>
      </c>
      <c r="T659" s="63" t="str">
        <f t="shared" si="37"/>
        <v>96.04</v>
      </c>
      <c r="U659" s="62">
        <f t="shared" si="38"/>
        <v>0</v>
      </c>
      <c r="V659" s="62">
        <f t="shared" si="39"/>
        <v>1.3395732935672637E-3</v>
      </c>
    </row>
    <row r="660" spans="18:22" s="5" customFormat="1" x14ac:dyDescent="0.25">
      <c r="R660" s="61">
        <v>3.16</v>
      </c>
      <c r="S660" s="61">
        <f t="shared" si="36"/>
        <v>96.06</v>
      </c>
      <c r="T660" s="63" t="str">
        <f t="shared" si="37"/>
        <v>96.06</v>
      </c>
      <c r="U660" s="62">
        <f t="shared" si="38"/>
        <v>0</v>
      </c>
      <c r="V660" s="62">
        <f t="shared" si="39"/>
        <v>1.2979695068757952E-3</v>
      </c>
    </row>
    <row r="661" spans="18:22" s="5" customFormat="1" x14ac:dyDescent="0.25">
      <c r="R661" s="61">
        <v>3.17</v>
      </c>
      <c r="S661" s="61">
        <f t="shared" si="36"/>
        <v>96.08</v>
      </c>
      <c r="T661" s="63" t="str">
        <f t="shared" si="37"/>
        <v>96.08</v>
      </c>
      <c r="U661" s="62">
        <f t="shared" si="38"/>
        <v>0</v>
      </c>
      <c r="V661" s="62">
        <f t="shared" si="39"/>
        <v>1.25753206995693E-3</v>
      </c>
    </row>
    <row r="662" spans="18:22" s="5" customFormat="1" x14ac:dyDescent="0.25">
      <c r="R662" s="61">
        <v>3.18</v>
      </c>
      <c r="S662" s="61">
        <f t="shared" si="36"/>
        <v>96.1</v>
      </c>
      <c r="T662" s="63" t="str">
        <f t="shared" si="37"/>
        <v>96.1</v>
      </c>
      <c r="U662" s="62">
        <f t="shared" si="38"/>
        <v>0</v>
      </c>
      <c r="V662" s="62">
        <f t="shared" si="39"/>
        <v>1.2182326070141209E-3</v>
      </c>
    </row>
    <row r="663" spans="18:22" s="5" customFormat="1" x14ac:dyDescent="0.25">
      <c r="R663" s="61">
        <v>3.19</v>
      </c>
      <c r="S663" s="61">
        <f t="shared" si="36"/>
        <v>96.12</v>
      </c>
      <c r="T663" s="63" t="str">
        <f t="shared" si="37"/>
        <v>96.12</v>
      </c>
      <c r="U663" s="62">
        <f t="shared" si="38"/>
        <v>0</v>
      </c>
      <c r="V663" s="62">
        <f t="shared" si="39"/>
        <v>1.180043291615596E-3</v>
      </c>
    </row>
    <row r="664" spans="18:22" s="5" customFormat="1" x14ac:dyDescent="0.25">
      <c r="R664" s="61">
        <v>3.2</v>
      </c>
      <c r="S664" s="61">
        <f>ROUND(R664*$E$4/SQRT($E$6)+$E$5,2)</f>
        <v>96.14</v>
      </c>
      <c r="T664" s="63" t="str">
        <f>CONCATENATE(S664)</f>
        <v>96.14</v>
      </c>
      <c r="U664" s="62">
        <f t="shared" si="38"/>
        <v>0</v>
      </c>
      <c r="V664" s="62">
        <f t="shared" si="39"/>
        <v>1.1429368404814826E-3</v>
      </c>
    </row>
    <row r="665" spans="18:22" s="5" customFormat="1" x14ac:dyDescent="0.25">
      <c r="R665" s="61"/>
      <c r="S665" s="61"/>
      <c r="T665" s="59"/>
    </row>
    <row r="666" spans="18:22" s="5" customFormat="1" x14ac:dyDescent="0.25">
      <c r="R666" s="61"/>
      <c r="S666" s="61"/>
      <c r="T666" s="59"/>
    </row>
    <row r="667" spans="18:22" s="5" customFormat="1" x14ac:dyDescent="0.25">
      <c r="R667" s="61"/>
      <c r="S667" s="61"/>
      <c r="T667" s="59"/>
    </row>
    <row r="668" spans="18:22" s="5" customFormat="1" x14ac:dyDescent="0.25">
      <c r="R668" s="61"/>
      <c r="S668" s="61"/>
      <c r="T668" s="59"/>
    </row>
    <row r="669" spans="18:22" s="5" customFormat="1" x14ac:dyDescent="0.25">
      <c r="R669" s="61"/>
      <c r="S669" s="61"/>
      <c r="T669" s="5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665"/>
  <sheetViews>
    <sheetView workbookViewId="0">
      <selection activeCell="M24" sqref="M24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3.88671875" style="1" bestFit="1" customWidth="1"/>
    <col min="5" max="5" width="6.6640625" style="9" customWidth="1"/>
    <col min="6" max="6" width="24.88671875" style="1" bestFit="1" customWidth="1"/>
    <col min="7" max="7" width="7.5546875" style="9" customWidth="1"/>
    <col min="8" max="8" width="4.5546875" style="9" customWidth="1"/>
    <col min="9" max="9" width="25.109375" style="1" bestFit="1" customWidth="1"/>
    <col min="10" max="18" width="9.109375" style="1"/>
    <col min="19" max="21" width="1.6640625" style="9" customWidth="1"/>
    <col min="22" max="23" width="1.6640625" style="1" customWidth="1"/>
    <col min="24" max="16384" width="9.109375" style="1"/>
  </cols>
  <sheetData>
    <row r="1" spans="2:16" ht="13.8" thickBot="1" x14ac:dyDescent="0.3"/>
    <row r="2" spans="2:16" ht="21" x14ac:dyDescent="0.4">
      <c r="B2" s="58" t="s">
        <v>228</v>
      </c>
      <c r="C2" s="57"/>
      <c r="D2" s="17"/>
      <c r="E2" s="102"/>
      <c r="F2" s="17"/>
      <c r="G2" s="101"/>
      <c r="H2" s="101"/>
      <c r="I2" s="12"/>
      <c r="J2" s="13"/>
    </row>
    <row r="3" spans="2:16" x14ac:dyDescent="0.25">
      <c r="B3" s="52"/>
      <c r="C3" s="50"/>
      <c r="D3" s="7"/>
      <c r="E3" s="92"/>
      <c r="F3" s="7"/>
      <c r="G3" s="92"/>
      <c r="H3" s="92"/>
      <c r="I3" s="7"/>
      <c r="J3" s="15"/>
    </row>
    <row r="4" spans="2:16" x14ac:dyDescent="0.25">
      <c r="B4" s="14" t="s">
        <v>18</v>
      </c>
      <c r="C4" s="96">
        <v>500</v>
      </c>
      <c r="D4" s="7"/>
      <c r="E4" s="92"/>
      <c r="F4" s="11"/>
      <c r="G4" s="100"/>
      <c r="H4" s="100"/>
      <c r="I4" s="11"/>
      <c r="J4" s="15"/>
    </row>
    <row r="5" spans="2:16" ht="13.8" thickBot="1" x14ac:dyDescent="0.3">
      <c r="B5" s="14" t="s">
        <v>227</v>
      </c>
      <c r="C5" s="4">
        <v>350</v>
      </c>
      <c r="D5" s="7"/>
      <c r="E5" s="92"/>
      <c r="F5" s="45" t="s">
        <v>17</v>
      </c>
      <c r="G5" s="92"/>
      <c r="H5" s="92"/>
      <c r="I5" s="3" t="s">
        <v>16</v>
      </c>
      <c r="J5" s="15"/>
    </row>
    <row r="6" spans="2:16" ht="13.8" thickBot="1" x14ac:dyDescent="0.3">
      <c r="B6" s="14" t="s">
        <v>15</v>
      </c>
      <c r="C6" s="43">
        <v>0.99</v>
      </c>
      <c r="D6" s="36" t="s">
        <v>9</v>
      </c>
      <c r="E6" s="95">
        <f>C7-C10</f>
        <v>0.64721120789003683</v>
      </c>
      <c r="F6" s="94" t="s">
        <v>225</v>
      </c>
      <c r="G6" s="33">
        <f>C7+C10</f>
        <v>0.75278879210996308</v>
      </c>
      <c r="H6" s="32" t="s">
        <v>7</v>
      </c>
      <c r="I6" s="93" t="str">
        <f>ROUND(C5/C4,3)&amp;" +/- "&amp;ROUND(C10,3)</f>
        <v>0.7 +/- 0.053</v>
      </c>
      <c r="J6" s="15"/>
    </row>
    <row r="7" spans="2:16" hidden="1" x14ac:dyDescent="0.25">
      <c r="B7" s="99" t="s">
        <v>0</v>
      </c>
      <c r="C7" s="42">
        <f>C5/C4</f>
        <v>0.7</v>
      </c>
      <c r="D7" s="7"/>
      <c r="E7" s="92"/>
      <c r="F7" s="7"/>
      <c r="G7" s="92"/>
      <c r="H7" s="92"/>
      <c r="I7" s="7"/>
      <c r="J7" s="15"/>
      <c r="K7" s="19"/>
      <c r="L7" s="19"/>
      <c r="M7" s="19"/>
      <c r="N7" s="19"/>
      <c r="O7" s="19"/>
    </row>
    <row r="8" spans="2:16" hidden="1" x14ac:dyDescent="0.25">
      <c r="B8" s="30" t="s">
        <v>11</v>
      </c>
      <c r="C8" s="42">
        <f>NORMSINV((1-C6)/2)</f>
        <v>-2.5758293035488999</v>
      </c>
      <c r="D8" s="7"/>
      <c r="E8" s="92"/>
      <c r="F8" s="7"/>
      <c r="G8" s="92"/>
      <c r="H8" s="92"/>
      <c r="I8" s="7"/>
      <c r="J8" s="15"/>
      <c r="K8" s="19"/>
      <c r="L8" s="19"/>
      <c r="M8" s="19"/>
      <c r="N8" s="19"/>
      <c r="O8" s="19"/>
    </row>
    <row r="9" spans="2:16" hidden="1" x14ac:dyDescent="0.25">
      <c r="B9" s="99" t="s">
        <v>226</v>
      </c>
      <c r="C9" s="42">
        <f>SQRT(C7*(1-C7)/C4)</f>
        <v>2.0493901531919198E-2</v>
      </c>
      <c r="D9" s="7"/>
      <c r="E9" s="92"/>
      <c r="F9" s="7"/>
      <c r="G9" s="92"/>
      <c r="H9" s="92"/>
      <c r="I9" s="7"/>
      <c r="J9" s="15"/>
      <c r="K9" s="19"/>
      <c r="L9" s="19"/>
      <c r="M9" s="19"/>
      <c r="N9" s="19"/>
      <c r="O9" s="19"/>
    </row>
    <row r="10" spans="2:16" hidden="1" x14ac:dyDescent="0.25">
      <c r="B10" s="28" t="s">
        <v>224</v>
      </c>
      <c r="C10" s="98">
        <f>ABS(C8*C9)</f>
        <v>5.2788792109963165E-2</v>
      </c>
      <c r="D10" s="7"/>
      <c r="E10" s="92"/>
      <c r="F10" s="7"/>
      <c r="G10" s="92"/>
      <c r="H10" s="92"/>
      <c r="I10" s="7"/>
      <c r="J10" s="15"/>
      <c r="K10" s="19"/>
      <c r="L10" s="19"/>
      <c r="M10" s="19"/>
      <c r="N10" s="19"/>
      <c r="O10" s="19"/>
    </row>
    <row r="11" spans="2:16" x14ac:dyDescent="0.25">
      <c r="B11" s="97"/>
      <c r="C11" s="44"/>
      <c r="D11" s="7"/>
      <c r="E11" s="92"/>
      <c r="F11" s="7"/>
      <c r="G11" s="92"/>
      <c r="H11" s="92"/>
      <c r="I11" s="7"/>
      <c r="J11" s="15"/>
    </row>
    <row r="12" spans="2:16" ht="13.8" thickBot="1" x14ac:dyDescent="0.3">
      <c r="B12" s="97"/>
      <c r="C12" s="44"/>
      <c r="D12" s="7"/>
      <c r="E12" s="92"/>
      <c r="F12" s="7"/>
      <c r="G12" s="92"/>
      <c r="H12" s="92"/>
      <c r="I12" s="7"/>
      <c r="J12" s="15"/>
    </row>
    <row r="13" spans="2:16" ht="13.8" thickBot="1" x14ac:dyDescent="0.3">
      <c r="B13" s="14" t="s">
        <v>10</v>
      </c>
      <c r="C13" s="96">
        <v>20000</v>
      </c>
      <c r="D13" s="36" t="s">
        <v>9</v>
      </c>
      <c r="E13" s="95">
        <f>C7-C15</f>
        <v>0.64787394111944663</v>
      </c>
      <c r="F13" s="94" t="s">
        <v>225</v>
      </c>
      <c r="G13" s="33">
        <f>C7+C15</f>
        <v>0.75212605888055328</v>
      </c>
      <c r="H13" s="32" t="s">
        <v>7</v>
      </c>
      <c r="I13" s="93" t="str">
        <f>ROUND(C5/C4,3)&amp;" +/- "&amp;ROUND(C15,3)</f>
        <v>0.7 +/- 0.052</v>
      </c>
      <c r="J13" s="15"/>
      <c r="K13" s="19" t="s">
        <v>282</v>
      </c>
      <c r="L13" s="19"/>
      <c r="M13" s="19"/>
      <c r="N13" s="19"/>
      <c r="O13" s="19"/>
      <c r="P13" s="19"/>
    </row>
    <row r="14" spans="2:16" hidden="1" x14ac:dyDescent="0.25">
      <c r="B14" s="30" t="s">
        <v>6</v>
      </c>
      <c r="C14" s="42">
        <f>SQRT((C13-C4)/(C13-1))</f>
        <v>0.98744556935439332</v>
      </c>
      <c r="D14" s="7"/>
      <c r="E14" s="92"/>
      <c r="F14" s="7"/>
      <c r="G14" s="92"/>
      <c r="H14" s="92"/>
      <c r="I14" s="7"/>
      <c r="J14" s="15"/>
    </row>
    <row r="15" spans="2:16" hidden="1" x14ac:dyDescent="0.25">
      <c r="B15" s="30" t="s">
        <v>224</v>
      </c>
      <c r="C15" s="42">
        <f>C10*C14</f>
        <v>5.2126058880553286E-2</v>
      </c>
      <c r="D15" s="7"/>
      <c r="E15" s="92"/>
      <c r="F15" s="7"/>
      <c r="G15" s="92"/>
      <c r="H15" s="92"/>
      <c r="I15" s="7"/>
      <c r="J15" s="15"/>
    </row>
    <row r="16" spans="2:16" ht="13.8" thickBot="1" x14ac:dyDescent="0.3">
      <c r="B16" s="91"/>
      <c r="C16" s="25"/>
      <c r="D16" s="8"/>
      <c r="E16" s="90"/>
      <c r="F16" s="8"/>
      <c r="G16" s="90"/>
      <c r="H16" s="90"/>
      <c r="I16" s="8"/>
      <c r="J16" s="16"/>
      <c r="K16" s="19" t="s">
        <v>283</v>
      </c>
      <c r="L16" s="19"/>
      <c r="M16" s="19"/>
      <c r="N16" s="19"/>
      <c r="O16" s="19"/>
      <c r="P16" s="19"/>
    </row>
    <row r="17" spans="3:23" x14ac:dyDescent="0.25">
      <c r="C17" s="10"/>
      <c r="K17" s="19" t="s">
        <v>284</v>
      </c>
      <c r="L17" s="19"/>
      <c r="M17" s="19"/>
      <c r="N17" s="19"/>
      <c r="O17" s="19"/>
      <c r="P17" s="19"/>
    </row>
    <row r="19" spans="3:23" x14ac:dyDescent="0.25">
      <c r="F19" s="89"/>
      <c r="S19" s="24" t="s">
        <v>3</v>
      </c>
      <c r="T19" s="24"/>
      <c r="U19" s="24" t="s">
        <v>3</v>
      </c>
      <c r="V19" s="24" t="s">
        <v>2</v>
      </c>
      <c r="W19" s="24" t="s">
        <v>2</v>
      </c>
    </row>
    <row r="20" spans="3:23" x14ac:dyDescent="0.25">
      <c r="S20" s="20">
        <v>-3.2</v>
      </c>
      <c r="T20" s="20">
        <f t="shared" ref="T20:T83" si="0">ROUND($C$7+S20*$C$9,3)</f>
        <v>0.63400000000000001</v>
      </c>
      <c r="U20" s="22" t="str">
        <f t="shared" ref="U20:U83" si="1">CONCATENATE(T20)</f>
        <v>0.634</v>
      </c>
      <c r="V20" s="21">
        <f t="shared" ref="V20:V83" si="2">IF(OR(T20&lt;$E$6,T20&gt;$G$6),0,(EXP(-0.5*S20^2))/($C$9*SQRT(2*PI())))</f>
        <v>0</v>
      </c>
      <c r="W20" s="21">
        <f t="shared" ref="W20:W83" si="3">IF(AND(T20&gt;=$E$6,T20&lt;=$G$6),0,(EXP(-0.5*S20^2))/($C$9*SQRT(2*PI())))</f>
        <v>0.11633159248626375</v>
      </c>
    </row>
    <row r="21" spans="3:23" x14ac:dyDescent="0.25">
      <c r="S21" s="20">
        <v>-3.19</v>
      </c>
      <c r="T21" s="20">
        <f t="shared" si="0"/>
        <v>0.63500000000000001</v>
      </c>
      <c r="U21" s="22" t="str">
        <f t="shared" si="1"/>
        <v>0.635</v>
      </c>
      <c r="V21" s="21">
        <f t="shared" si="2"/>
        <v>0</v>
      </c>
      <c r="W21" s="21">
        <f t="shared" si="3"/>
        <v>0.12010840009194622</v>
      </c>
    </row>
    <row r="22" spans="3:23" x14ac:dyDescent="0.25">
      <c r="S22" s="20">
        <v>-3.18</v>
      </c>
      <c r="T22" s="20">
        <f t="shared" si="0"/>
        <v>0.63500000000000001</v>
      </c>
      <c r="U22" s="22" t="str">
        <f t="shared" si="1"/>
        <v>0.635</v>
      </c>
      <c r="V22" s="21">
        <f t="shared" si="2"/>
        <v>0</v>
      </c>
      <c r="W22" s="21">
        <f t="shared" si="3"/>
        <v>0.12399542492036898</v>
      </c>
    </row>
    <row r="23" spans="3:23" x14ac:dyDescent="0.25">
      <c r="S23" s="20">
        <v>-3.17</v>
      </c>
      <c r="T23" s="20">
        <f t="shared" si="0"/>
        <v>0.63500000000000001</v>
      </c>
      <c r="U23" s="22" t="str">
        <f t="shared" si="1"/>
        <v>0.635</v>
      </c>
      <c r="V23" s="21">
        <f t="shared" si="2"/>
        <v>0</v>
      </c>
      <c r="W23" s="21">
        <f t="shared" si="3"/>
        <v>0.12799544394684989</v>
      </c>
    </row>
    <row r="24" spans="3:23" x14ac:dyDescent="0.25">
      <c r="S24" s="20">
        <v>-3.16</v>
      </c>
      <c r="T24" s="20">
        <f t="shared" si="0"/>
        <v>0.63500000000000001</v>
      </c>
      <c r="U24" s="22" t="str">
        <f t="shared" si="1"/>
        <v>0.635</v>
      </c>
      <c r="V24" s="21">
        <f t="shared" si="2"/>
        <v>0</v>
      </c>
      <c r="W24" s="21">
        <f t="shared" si="3"/>
        <v>0.13211128943036121</v>
      </c>
    </row>
    <row r="25" spans="3:23" x14ac:dyDescent="0.25">
      <c r="S25" s="20">
        <v>-3.15</v>
      </c>
      <c r="T25" s="20">
        <f t="shared" si="0"/>
        <v>0.63500000000000001</v>
      </c>
      <c r="U25" s="22" t="str">
        <f t="shared" si="1"/>
        <v>0.635</v>
      </c>
      <c r="V25" s="21">
        <f t="shared" si="2"/>
        <v>0</v>
      </c>
      <c r="W25" s="21">
        <f t="shared" si="3"/>
        <v>0.13634584954589524</v>
      </c>
    </row>
    <row r="26" spans="3:23" x14ac:dyDescent="0.25">
      <c r="S26" s="20">
        <v>-3.14</v>
      </c>
      <c r="T26" s="20">
        <f t="shared" si="0"/>
        <v>0.63600000000000001</v>
      </c>
      <c r="U26" s="22" t="str">
        <f t="shared" si="1"/>
        <v>0.636</v>
      </c>
      <c r="V26" s="21">
        <f t="shared" si="2"/>
        <v>0</v>
      </c>
      <c r="W26" s="21">
        <f t="shared" si="3"/>
        <v>0.14070206900878984</v>
      </c>
    </row>
    <row r="27" spans="3:23" x14ac:dyDescent="0.25">
      <c r="S27" s="20">
        <v>-3.13</v>
      </c>
      <c r="T27" s="20">
        <f t="shared" si="0"/>
        <v>0.63600000000000001</v>
      </c>
      <c r="U27" s="22" t="str">
        <f t="shared" si="1"/>
        <v>0.636</v>
      </c>
      <c r="V27" s="21">
        <f t="shared" si="2"/>
        <v>0</v>
      </c>
      <c r="W27" s="21">
        <f t="shared" si="3"/>
        <v>0.14518294969038131</v>
      </c>
    </row>
    <row r="28" spans="3:23" x14ac:dyDescent="0.25">
      <c r="S28" s="20">
        <v>-3.12</v>
      </c>
      <c r="T28" s="20">
        <f t="shared" si="0"/>
        <v>0.63600000000000001</v>
      </c>
      <c r="U28" s="22" t="str">
        <f t="shared" si="1"/>
        <v>0.636</v>
      </c>
      <c r="V28" s="21">
        <f t="shared" si="2"/>
        <v>0</v>
      </c>
      <c r="W28" s="21">
        <f t="shared" si="3"/>
        <v>0.14979155122432466</v>
      </c>
    </row>
    <row r="29" spans="3:23" x14ac:dyDescent="0.25">
      <c r="S29" s="20">
        <v>-3.11</v>
      </c>
      <c r="T29" s="20">
        <f t="shared" si="0"/>
        <v>0.63600000000000001</v>
      </c>
      <c r="U29" s="22" t="str">
        <f t="shared" si="1"/>
        <v>0.636</v>
      </c>
      <c r="V29" s="21">
        <f t="shared" si="2"/>
        <v>0</v>
      </c>
      <c r="W29" s="21">
        <f t="shared" si="3"/>
        <v>0.1545309916029203</v>
      </c>
    </row>
    <row r="30" spans="3:23" x14ac:dyDescent="0.25">
      <c r="S30" s="20">
        <v>-3.1</v>
      </c>
      <c r="T30" s="20">
        <f t="shared" si="0"/>
        <v>0.63600000000000001</v>
      </c>
      <c r="U30" s="22" t="str">
        <f t="shared" si="1"/>
        <v>0.636</v>
      </c>
      <c r="V30" s="21">
        <f t="shared" si="2"/>
        <v>0</v>
      </c>
      <c r="W30" s="21">
        <f t="shared" si="3"/>
        <v>0.15940444776275794</v>
      </c>
    </row>
    <row r="31" spans="3:23" x14ac:dyDescent="0.25">
      <c r="S31" s="20">
        <v>-3.09</v>
      </c>
      <c r="T31" s="20">
        <f t="shared" si="0"/>
        <v>0.63700000000000001</v>
      </c>
      <c r="U31" s="22" t="str">
        <f t="shared" si="1"/>
        <v>0.637</v>
      </c>
      <c r="V31" s="21">
        <f t="shared" si="2"/>
        <v>0</v>
      </c>
      <c r="W31" s="21">
        <f t="shared" si="3"/>
        <v>0.16441515615899108</v>
      </c>
    </row>
    <row r="32" spans="3:23" x14ac:dyDescent="0.25">
      <c r="S32" s="20">
        <v>-3.08</v>
      </c>
      <c r="T32" s="20">
        <f t="shared" si="0"/>
        <v>0.63700000000000001</v>
      </c>
      <c r="U32" s="22" t="str">
        <f t="shared" si="1"/>
        <v>0.637</v>
      </c>
      <c r="V32" s="21">
        <f t="shared" si="2"/>
        <v>0</v>
      </c>
      <c r="W32" s="21">
        <f t="shared" si="3"/>
        <v>0.16956641332752154</v>
      </c>
    </row>
    <row r="33" spans="19:23" s="1" customFormat="1" x14ac:dyDescent="0.25">
      <c r="S33" s="20">
        <v>-3.07</v>
      </c>
      <c r="T33" s="20">
        <f t="shared" si="0"/>
        <v>0.63700000000000001</v>
      </c>
      <c r="U33" s="22" t="str">
        <f t="shared" si="1"/>
        <v>0.637</v>
      </c>
      <c r="V33" s="21">
        <f t="shared" si="2"/>
        <v>0</v>
      </c>
      <c r="W33" s="21">
        <f t="shared" si="3"/>
        <v>0.17486157643438074</v>
      </c>
    </row>
    <row r="34" spans="19:23" s="1" customFormat="1" x14ac:dyDescent="0.25">
      <c r="S34" s="20">
        <v>-3.06</v>
      </c>
      <c r="T34" s="20">
        <f t="shared" si="0"/>
        <v>0.63700000000000001</v>
      </c>
      <c r="U34" s="22" t="str">
        <f t="shared" si="1"/>
        <v>0.637</v>
      </c>
      <c r="V34" s="21">
        <f t="shared" si="2"/>
        <v>0</v>
      </c>
      <c r="W34" s="21">
        <f t="shared" si="3"/>
        <v>0.18030406381156236</v>
      </c>
    </row>
    <row r="35" spans="19:23" s="1" customFormat="1" x14ac:dyDescent="0.25">
      <c r="S35" s="20">
        <v>-3.05</v>
      </c>
      <c r="T35" s="20">
        <f t="shared" si="0"/>
        <v>0.63700000000000001</v>
      </c>
      <c r="U35" s="22" t="str">
        <f t="shared" si="1"/>
        <v>0.637</v>
      </c>
      <c r="V35" s="21">
        <f t="shared" si="2"/>
        <v>0</v>
      </c>
      <c r="W35" s="21">
        <f t="shared" si="3"/>
        <v>0.18589735547856107</v>
      </c>
    </row>
    <row r="36" spans="19:23" s="1" customFormat="1" x14ac:dyDescent="0.25">
      <c r="S36" s="20">
        <v>-3.04</v>
      </c>
      <c r="T36" s="20">
        <f t="shared" si="0"/>
        <v>0.63800000000000001</v>
      </c>
      <c r="U36" s="22" t="str">
        <f t="shared" si="1"/>
        <v>0.638</v>
      </c>
      <c r="V36" s="21">
        <f t="shared" si="2"/>
        <v>0</v>
      </c>
      <c r="W36" s="21">
        <f t="shared" si="3"/>
        <v>0.19164499364884841</v>
      </c>
    </row>
    <row r="37" spans="19:23" s="1" customFormat="1" x14ac:dyDescent="0.25">
      <c r="S37" s="20">
        <v>-3.03</v>
      </c>
      <c r="T37" s="20">
        <f t="shared" si="0"/>
        <v>0.63800000000000001</v>
      </c>
      <c r="U37" s="22" t="str">
        <f t="shared" si="1"/>
        <v>0.638</v>
      </c>
      <c r="V37" s="21">
        <f t="shared" si="2"/>
        <v>0</v>
      </c>
      <c r="W37" s="21">
        <f t="shared" si="3"/>
        <v>0.19755058322051436</v>
      </c>
    </row>
    <row r="38" spans="19:23" s="1" customFormat="1" x14ac:dyDescent="0.25">
      <c r="S38" s="20">
        <v>-3.02</v>
      </c>
      <c r="T38" s="20">
        <f t="shared" si="0"/>
        <v>0.63800000000000001</v>
      </c>
      <c r="U38" s="22" t="str">
        <f t="shared" si="1"/>
        <v>0.638</v>
      </c>
      <c r="V38" s="21">
        <f t="shared" si="2"/>
        <v>0</v>
      </c>
      <c r="W38" s="21">
        <f t="shared" si="3"/>
        <v>0.20361779225027726</v>
      </c>
    </row>
    <row r="39" spans="19:23" s="1" customFormat="1" x14ac:dyDescent="0.25">
      <c r="S39" s="20">
        <v>-3.01</v>
      </c>
      <c r="T39" s="20">
        <f t="shared" si="0"/>
        <v>0.63800000000000001</v>
      </c>
      <c r="U39" s="22" t="str">
        <f t="shared" si="1"/>
        <v>0.638</v>
      </c>
      <c r="V39" s="21">
        <f t="shared" si="2"/>
        <v>0</v>
      </c>
      <c r="W39" s="21">
        <f t="shared" si="3"/>
        <v>0.20985035241006672</v>
      </c>
    </row>
    <row r="40" spans="19:23" s="1" customFormat="1" x14ac:dyDescent="0.25">
      <c r="S40" s="20">
        <v>-3</v>
      </c>
      <c r="T40" s="20">
        <f t="shared" si="0"/>
        <v>0.63900000000000001</v>
      </c>
      <c r="U40" s="22" t="str">
        <f t="shared" si="1"/>
        <v>0.639</v>
      </c>
      <c r="V40" s="21">
        <f t="shared" si="2"/>
        <v>0</v>
      </c>
      <c r="W40" s="21">
        <f t="shared" si="3"/>
        <v>0.21625205942535711</v>
      </c>
    </row>
    <row r="41" spans="19:23" s="1" customFormat="1" x14ac:dyDescent="0.25">
      <c r="S41" s="20">
        <v>-2.99</v>
      </c>
      <c r="T41" s="20">
        <f t="shared" si="0"/>
        <v>0.63900000000000001</v>
      </c>
      <c r="U41" s="22" t="str">
        <f t="shared" si="1"/>
        <v>0.639</v>
      </c>
      <c r="V41" s="21">
        <f t="shared" si="2"/>
        <v>0</v>
      </c>
      <c r="W41" s="21">
        <f t="shared" si="3"/>
        <v>0.22282677349443164</v>
      </c>
    </row>
    <row r="42" spans="19:23" s="1" customFormat="1" x14ac:dyDescent="0.25">
      <c r="S42" s="20">
        <v>-2.98</v>
      </c>
      <c r="T42" s="20">
        <f t="shared" si="0"/>
        <v>0.63900000000000001</v>
      </c>
      <c r="U42" s="22" t="str">
        <f t="shared" si="1"/>
        <v>0.639</v>
      </c>
      <c r="V42" s="21">
        <f t="shared" si="2"/>
        <v>0</v>
      </c>
      <c r="W42" s="21">
        <f t="shared" si="3"/>
        <v>0.22957841968773102</v>
      </c>
    </row>
    <row r="43" spans="19:23" s="1" customFormat="1" x14ac:dyDescent="0.25">
      <c r="S43" s="20">
        <v>-2.97</v>
      </c>
      <c r="T43" s="20">
        <f t="shared" si="0"/>
        <v>0.63900000000000001</v>
      </c>
      <c r="U43" s="22" t="str">
        <f t="shared" si="1"/>
        <v>0.639</v>
      </c>
      <c r="V43" s="21">
        <f t="shared" si="2"/>
        <v>0</v>
      </c>
      <c r="W43" s="21">
        <f t="shared" si="3"/>
        <v>0.23651098832643963</v>
      </c>
    </row>
    <row r="44" spans="19:23" s="1" customFormat="1" x14ac:dyDescent="0.25">
      <c r="S44" s="20">
        <v>-2.96</v>
      </c>
      <c r="T44" s="20">
        <f t="shared" si="0"/>
        <v>0.63900000000000001</v>
      </c>
      <c r="U44" s="22" t="str">
        <f t="shared" si="1"/>
        <v>0.639</v>
      </c>
      <c r="V44" s="21">
        <f t="shared" si="2"/>
        <v>0</v>
      </c>
      <c r="W44" s="21">
        <f t="shared" si="3"/>
        <v>0.24362853533944959</v>
      </c>
    </row>
    <row r="45" spans="19:23" s="1" customFormat="1" x14ac:dyDescent="0.25">
      <c r="S45" s="20">
        <v>-2.95</v>
      </c>
      <c r="T45" s="20">
        <f t="shared" si="0"/>
        <v>0.64</v>
      </c>
      <c r="U45" s="22" t="str">
        <f t="shared" si="1"/>
        <v>0.64</v>
      </c>
      <c r="V45" s="21">
        <f t="shared" si="2"/>
        <v>0</v>
      </c>
      <c r="W45" s="21">
        <f t="shared" si="3"/>
        <v>0.25093518259782255</v>
      </c>
    </row>
    <row r="46" spans="19:23" s="1" customFormat="1" x14ac:dyDescent="0.25">
      <c r="S46" s="20">
        <v>-2.94</v>
      </c>
      <c r="T46" s="20">
        <f t="shared" si="0"/>
        <v>0.64</v>
      </c>
      <c r="U46" s="22" t="str">
        <f t="shared" si="1"/>
        <v>0.64</v>
      </c>
      <c r="V46" s="21">
        <f t="shared" si="2"/>
        <v>0</v>
      </c>
      <c r="W46" s="21">
        <f t="shared" si="3"/>
        <v>0.258435118225877</v>
      </c>
    </row>
    <row r="47" spans="19:23" s="1" customFormat="1" x14ac:dyDescent="0.25">
      <c r="S47" s="20">
        <v>-2.93</v>
      </c>
      <c r="T47" s="20">
        <f t="shared" si="0"/>
        <v>0.64</v>
      </c>
      <c r="U47" s="22" t="str">
        <f t="shared" si="1"/>
        <v>0.64</v>
      </c>
      <c r="V47" s="21">
        <f t="shared" si="2"/>
        <v>0</v>
      </c>
      <c r="W47" s="21">
        <f t="shared" si="3"/>
        <v>0.26613259688799651</v>
      </c>
    </row>
    <row r="48" spans="19:23" s="1" customFormat="1" x14ac:dyDescent="0.25">
      <c r="S48" s="20">
        <v>-2.92</v>
      </c>
      <c r="T48" s="20">
        <f t="shared" si="0"/>
        <v>0.64</v>
      </c>
      <c r="U48" s="22" t="str">
        <f t="shared" si="1"/>
        <v>0.64</v>
      </c>
      <c r="V48" s="21">
        <f t="shared" si="2"/>
        <v>0</v>
      </c>
      <c r="W48" s="21">
        <f t="shared" si="3"/>
        <v>0.2740319400502676</v>
      </c>
    </row>
    <row r="49" spans="19:23" s="1" customFormat="1" x14ac:dyDescent="0.25">
      <c r="S49" s="20">
        <v>-2.91</v>
      </c>
      <c r="T49" s="20">
        <f t="shared" si="0"/>
        <v>0.64</v>
      </c>
      <c r="U49" s="22" t="str">
        <f t="shared" si="1"/>
        <v>0.64</v>
      </c>
      <c r="V49" s="21">
        <f t="shared" si="2"/>
        <v>0</v>
      </c>
      <c r="W49" s="21">
        <f t="shared" si="3"/>
        <v>0.28213753621602355</v>
      </c>
    </row>
    <row r="50" spans="19:23" s="1" customFormat="1" x14ac:dyDescent="0.25">
      <c r="S50" s="20">
        <v>-2.9</v>
      </c>
      <c r="T50" s="20">
        <f t="shared" si="0"/>
        <v>0.64100000000000001</v>
      </c>
      <c r="U50" s="22" t="str">
        <f t="shared" si="1"/>
        <v>0.641</v>
      </c>
      <c r="V50" s="21">
        <f t="shared" si="2"/>
        <v>0</v>
      </c>
      <c r="W50" s="21">
        <f t="shared" si="3"/>
        <v>0.29045384113438821</v>
      </c>
    </row>
    <row r="51" spans="19:23" s="1" customFormat="1" x14ac:dyDescent="0.25">
      <c r="S51" s="20">
        <v>-2.89</v>
      </c>
      <c r="T51" s="20">
        <f t="shared" si="0"/>
        <v>0.64100000000000001</v>
      </c>
      <c r="U51" s="22" t="str">
        <f t="shared" si="1"/>
        <v>0.641</v>
      </c>
      <c r="V51" s="21">
        <f t="shared" si="2"/>
        <v>0</v>
      </c>
      <c r="W51" s="21">
        <f t="shared" si="3"/>
        <v>0.29898537798087466</v>
      </c>
    </row>
    <row r="52" spans="19:23" s="1" customFormat="1" x14ac:dyDescent="0.25">
      <c r="S52" s="20">
        <v>-2.88</v>
      </c>
      <c r="T52" s="20">
        <f t="shared" si="0"/>
        <v>0.64100000000000001</v>
      </c>
      <c r="U52" s="22" t="str">
        <f t="shared" si="1"/>
        <v>0.641</v>
      </c>
      <c r="V52" s="21">
        <f t="shared" si="2"/>
        <v>0</v>
      </c>
      <c r="W52" s="21">
        <f t="shared" si="3"/>
        <v>0.3077367375091179</v>
      </c>
    </row>
    <row r="53" spans="19:23" s="1" customFormat="1" x14ac:dyDescent="0.25">
      <c r="S53" s="20">
        <v>-2.87</v>
      </c>
      <c r="T53" s="20">
        <f t="shared" si="0"/>
        <v>0.64100000000000001</v>
      </c>
      <c r="U53" s="22" t="str">
        <f t="shared" si="1"/>
        <v>0.641</v>
      </c>
      <c r="V53" s="21">
        <f t="shared" si="2"/>
        <v>0</v>
      </c>
      <c r="W53" s="21">
        <f t="shared" si="3"/>
        <v>0.31671257817278731</v>
      </c>
    </row>
    <row r="54" spans="19:23" s="1" customFormat="1" x14ac:dyDescent="0.25">
      <c r="S54" s="20">
        <v>-2.86</v>
      </c>
      <c r="T54" s="20">
        <f t="shared" si="0"/>
        <v>0.64100000000000001</v>
      </c>
      <c r="U54" s="22" t="str">
        <f t="shared" si="1"/>
        <v>0.641</v>
      </c>
      <c r="V54" s="21">
        <f t="shared" si="2"/>
        <v>0</v>
      </c>
      <c r="W54" s="21">
        <f t="shared" si="3"/>
        <v>0.32591762621673531</v>
      </c>
    </row>
    <row r="55" spans="19:23" s="1" customFormat="1" x14ac:dyDescent="0.25">
      <c r="S55" s="20">
        <v>-2.85</v>
      </c>
      <c r="T55" s="20">
        <f t="shared" si="0"/>
        <v>0.64200000000000002</v>
      </c>
      <c r="U55" s="22" t="str">
        <f t="shared" si="1"/>
        <v>0.642</v>
      </c>
      <c r="V55" s="21">
        <f t="shared" si="2"/>
        <v>0</v>
      </c>
      <c r="W55" s="21">
        <f t="shared" si="3"/>
        <v>0.33535667573642114</v>
      </c>
    </row>
    <row r="56" spans="19:23" s="1" customFormat="1" x14ac:dyDescent="0.25">
      <c r="S56" s="20">
        <v>-2.84</v>
      </c>
      <c r="T56" s="20">
        <f t="shared" si="0"/>
        <v>0.64200000000000002</v>
      </c>
      <c r="U56" s="22" t="str">
        <f t="shared" si="1"/>
        <v>0.642</v>
      </c>
      <c r="V56" s="21">
        <f t="shared" si="2"/>
        <v>0</v>
      </c>
      <c r="W56" s="21">
        <f t="shared" si="3"/>
        <v>0.34503458870465548</v>
      </c>
    </row>
    <row r="57" spans="19:23" s="1" customFormat="1" x14ac:dyDescent="0.25">
      <c r="S57" s="20">
        <v>-2.83</v>
      </c>
      <c r="T57" s="20">
        <f t="shared" si="0"/>
        <v>0.64200000000000002</v>
      </c>
      <c r="U57" s="22" t="str">
        <f t="shared" si="1"/>
        <v>0.642</v>
      </c>
      <c r="V57" s="21">
        <f t="shared" si="2"/>
        <v>0</v>
      </c>
      <c r="W57" s="21">
        <f t="shared" si="3"/>
        <v>0.35495629496468978</v>
      </c>
    </row>
    <row r="58" spans="19:23" s="1" customFormat="1" x14ac:dyDescent="0.25">
      <c r="S58" s="20">
        <v>-2.82</v>
      </c>
      <c r="T58" s="20">
        <f t="shared" si="0"/>
        <v>0.64200000000000002</v>
      </c>
      <c r="U58" s="22" t="str">
        <f t="shared" si="1"/>
        <v>0.642</v>
      </c>
      <c r="V58" s="21">
        <f t="shared" si="2"/>
        <v>0</v>
      </c>
      <c r="W58" s="21">
        <f t="shared" si="3"/>
        <v>0.36512679218869132</v>
      </c>
    </row>
    <row r="59" spans="19:23" s="1" customFormat="1" x14ac:dyDescent="0.25">
      <c r="S59" s="20">
        <v>-2.81</v>
      </c>
      <c r="T59" s="20">
        <f t="shared" si="0"/>
        <v>0.64200000000000002</v>
      </c>
      <c r="U59" s="22" t="str">
        <f t="shared" si="1"/>
        <v>0.642</v>
      </c>
      <c r="V59" s="21">
        <f t="shared" si="2"/>
        <v>0</v>
      </c>
      <c r="W59" s="21">
        <f t="shared" si="3"/>
        <v>0.37555114580061927</v>
      </c>
    </row>
    <row r="60" spans="19:23" s="1" customFormat="1" x14ac:dyDescent="0.25">
      <c r="S60" s="20">
        <v>-2.8</v>
      </c>
      <c r="T60" s="20">
        <f t="shared" si="0"/>
        <v>0.64300000000000002</v>
      </c>
      <c r="U60" s="22" t="str">
        <f t="shared" si="1"/>
        <v>0.643</v>
      </c>
      <c r="V60" s="21">
        <f t="shared" si="2"/>
        <v>0</v>
      </c>
      <c r="W60" s="21">
        <f t="shared" si="3"/>
        <v>0.38623448886253664</v>
      </c>
    </row>
    <row r="61" spans="19:23" s="1" customFormat="1" x14ac:dyDescent="0.25">
      <c r="S61" s="20">
        <v>-2.79</v>
      </c>
      <c r="T61" s="20">
        <f t="shared" si="0"/>
        <v>0.64300000000000002</v>
      </c>
      <c r="U61" s="22" t="str">
        <f t="shared" si="1"/>
        <v>0.643</v>
      </c>
      <c r="V61" s="21">
        <f t="shared" si="2"/>
        <v>0</v>
      </c>
      <c r="W61" s="21">
        <f t="shared" si="3"/>
        <v>0.39718202192336538</v>
      </c>
    </row>
    <row r="62" spans="19:23" s="1" customFormat="1" x14ac:dyDescent="0.25">
      <c r="S62" s="20">
        <v>-2.78</v>
      </c>
      <c r="T62" s="20">
        <f t="shared" si="0"/>
        <v>0.64300000000000002</v>
      </c>
      <c r="U62" s="22" t="str">
        <f t="shared" si="1"/>
        <v>0.643</v>
      </c>
      <c r="V62" s="21">
        <f t="shared" si="2"/>
        <v>0</v>
      </c>
      <c r="W62" s="21">
        <f t="shared" si="3"/>
        <v>0.40839901282912211</v>
      </c>
    </row>
    <row r="63" spans="19:23" s="1" customFormat="1" x14ac:dyDescent="0.25">
      <c r="S63" s="20">
        <v>-2.77</v>
      </c>
      <c r="T63" s="20">
        <f t="shared" si="0"/>
        <v>0.64300000000000002</v>
      </c>
      <c r="U63" s="22" t="str">
        <f t="shared" si="1"/>
        <v>0.643</v>
      </c>
      <c r="V63" s="21">
        <f t="shared" si="2"/>
        <v>0</v>
      </c>
      <c r="W63" s="21">
        <f t="shared" si="3"/>
        <v>0.4198907964936347</v>
      </c>
    </row>
    <row r="64" spans="19:23" s="1" customFormat="1" x14ac:dyDescent="0.25">
      <c r="S64" s="20">
        <v>-2.76</v>
      </c>
      <c r="T64" s="20">
        <f t="shared" si="0"/>
        <v>0.64300000000000002</v>
      </c>
      <c r="U64" s="22" t="str">
        <f t="shared" si="1"/>
        <v>0.643</v>
      </c>
      <c r="V64" s="21">
        <f t="shared" si="2"/>
        <v>0</v>
      </c>
      <c r="W64" s="21">
        <f t="shared" si="3"/>
        <v>0.43166277462877933</v>
      </c>
    </row>
    <row r="65" spans="19:23" s="1" customFormat="1" x14ac:dyDescent="0.25">
      <c r="S65" s="20">
        <v>-2.75</v>
      </c>
      <c r="T65" s="20">
        <f t="shared" si="0"/>
        <v>0.64400000000000002</v>
      </c>
      <c r="U65" s="22" t="str">
        <f t="shared" si="1"/>
        <v>0.644</v>
      </c>
      <c r="V65" s="21">
        <f t="shared" si="2"/>
        <v>0</v>
      </c>
      <c r="W65" s="21">
        <f t="shared" si="3"/>
        <v>0.4437204154332377</v>
      </c>
    </row>
    <row r="66" spans="19:23" s="1" customFormat="1" x14ac:dyDescent="0.25">
      <c r="S66" s="20">
        <v>-2.74</v>
      </c>
      <c r="T66" s="20">
        <f t="shared" si="0"/>
        <v>0.64400000000000002</v>
      </c>
      <c r="U66" s="22" t="str">
        <f t="shared" si="1"/>
        <v>0.644</v>
      </c>
      <c r="V66" s="21">
        <f t="shared" si="2"/>
        <v>0</v>
      </c>
      <c r="W66" s="21">
        <f t="shared" si="3"/>
        <v>0.45606925323881931</v>
      </c>
    </row>
    <row r="67" spans="19:23" s="1" customFormat="1" x14ac:dyDescent="0.25">
      <c r="S67" s="20">
        <v>-2.73</v>
      </c>
      <c r="T67" s="20">
        <f t="shared" si="0"/>
        <v>0.64400000000000002</v>
      </c>
      <c r="U67" s="22" t="str">
        <f t="shared" si="1"/>
        <v>0.644</v>
      </c>
      <c r="V67" s="21">
        <f t="shared" si="2"/>
        <v>0</v>
      </c>
      <c r="W67" s="21">
        <f t="shared" si="3"/>
        <v>0.46871488811335332</v>
      </c>
    </row>
    <row r="68" spans="19:23" s="1" customFormat="1" x14ac:dyDescent="0.25">
      <c r="S68" s="20">
        <v>-2.72</v>
      </c>
      <c r="T68" s="20">
        <f t="shared" si="0"/>
        <v>0.64400000000000002</v>
      </c>
      <c r="U68" s="22" t="str">
        <f t="shared" si="1"/>
        <v>0.644</v>
      </c>
      <c r="V68" s="21">
        <f t="shared" si="2"/>
        <v>0</v>
      </c>
      <c r="W68" s="21">
        <f t="shared" si="3"/>
        <v>0.48166298541919089</v>
      </c>
    </row>
    <row r="69" spans="19:23" s="1" customFormat="1" x14ac:dyDescent="0.25">
      <c r="S69" s="20">
        <v>-2.71</v>
      </c>
      <c r="T69" s="20">
        <f t="shared" si="0"/>
        <v>0.64400000000000002</v>
      </c>
      <c r="U69" s="22" t="str">
        <f t="shared" si="1"/>
        <v>0.644</v>
      </c>
      <c r="V69" s="21">
        <f t="shared" si="2"/>
        <v>0</v>
      </c>
      <c r="W69" s="21">
        <f t="shared" si="3"/>
        <v>0.49491927532635266</v>
      </c>
    </row>
    <row r="70" spans="19:23" s="1" customFormat="1" x14ac:dyDescent="0.25">
      <c r="S70" s="20">
        <v>-2.7</v>
      </c>
      <c r="T70" s="20">
        <f t="shared" si="0"/>
        <v>0.64500000000000002</v>
      </c>
      <c r="U70" s="22" t="str">
        <f t="shared" si="1"/>
        <v>0.645</v>
      </c>
      <c r="V70" s="21">
        <f t="shared" si="2"/>
        <v>0</v>
      </c>
      <c r="W70" s="21">
        <f t="shared" si="3"/>
        <v>0.50848955227934578</v>
      </c>
    </row>
    <row r="71" spans="19:23" s="1" customFormat="1" x14ac:dyDescent="0.25">
      <c r="S71" s="20">
        <v>-2.69</v>
      </c>
      <c r="T71" s="20">
        <f t="shared" si="0"/>
        <v>0.64500000000000002</v>
      </c>
      <c r="U71" s="22" t="str">
        <f t="shared" si="1"/>
        <v>0.645</v>
      </c>
      <c r="V71" s="21">
        <f t="shared" si="2"/>
        <v>0</v>
      </c>
      <c r="W71" s="21">
        <f t="shared" si="3"/>
        <v>0.52237967441671596</v>
      </c>
    </row>
    <row r="72" spans="19:23" s="1" customFormat="1" x14ac:dyDescent="0.25">
      <c r="S72" s="20">
        <v>-2.68</v>
      </c>
      <c r="T72" s="20">
        <f t="shared" si="0"/>
        <v>0.64500000000000002</v>
      </c>
      <c r="U72" s="22" t="str">
        <f t="shared" si="1"/>
        <v>0.645</v>
      </c>
      <c r="V72" s="21">
        <f t="shared" si="2"/>
        <v>0</v>
      </c>
      <c r="W72" s="21">
        <f t="shared" si="3"/>
        <v>0.53659556294236466</v>
      </c>
    </row>
    <row r="73" spans="19:23" s="1" customFormat="1" x14ac:dyDescent="0.25">
      <c r="S73" s="20">
        <v>-2.67</v>
      </c>
      <c r="T73" s="20">
        <f t="shared" si="0"/>
        <v>0.64500000000000002</v>
      </c>
      <c r="U73" s="22" t="str">
        <f t="shared" si="1"/>
        <v>0.645</v>
      </c>
      <c r="V73" s="21">
        <f t="shared" si="2"/>
        <v>0</v>
      </c>
      <c r="W73" s="21">
        <f t="shared" si="3"/>
        <v>0.551143201447713</v>
      </c>
    </row>
    <row r="74" spans="19:23" s="1" customFormat="1" x14ac:dyDescent="0.25">
      <c r="S74" s="20">
        <v>-2.66</v>
      </c>
      <c r="T74" s="20">
        <f t="shared" si="0"/>
        <v>0.64500000000000002</v>
      </c>
      <c r="U74" s="22" t="str">
        <f t="shared" si="1"/>
        <v>0.645</v>
      </c>
      <c r="V74" s="21">
        <f t="shared" si="2"/>
        <v>0</v>
      </c>
      <c r="W74" s="21">
        <f t="shared" si="3"/>
        <v>0.56602863518375857</v>
      </c>
    </row>
    <row r="75" spans="19:23" s="1" customFormat="1" x14ac:dyDescent="0.25">
      <c r="S75" s="20">
        <v>-2.65</v>
      </c>
      <c r="T75" s="20">
        <f t="shared" si="0"/>
        <v>0.64600000000000002</v>
      </c>
      <c r="U75" s="22" t="str">
        <f t="shared" si="1"/>
        <v>0.646</v>
      </c>
      <c r="V75" s="21">
        <f t="shared" si="2"/>
        <v>0</v>
      </c>
      <c r="W75" s="21">
        <f t="shared" si="3"/>
        <v>0.58125797028212955</v>
      </c>
    </row>
    <row r="76" spans="19:23" s="1" customFormat="1" x14ac:dyDescent="0.25">
      <c r="S76" s="20">
        <v>-2.64</v>
      </c>
      <c r="T76" s="20">
        <f t="shared" si="0"/>
        <v>0.64600000000000002</v>
      </c>
      <c r="U76" s="22" t="str">
        <f t="shared" si="1"/>
        <v>0.646</v>
      </c>
      <c r="V76" s="21">
        <f t="shared" si="2"/>
        <v>0</v>
      </c>
      <c r="W76" s="21">
        <f t="shared" si="3"/>
        <v>0.59683737292420391</v>
      </c>
    </row>
    <row r="77" spans="19:23" s="1" customFormat="1" x14ac:dyDescent="0.25">
      <c r="S77" s="20">
        <v>-2.63</v>
      </c>
      <c r="T77" s="20">
        <f t="shared" si="0"/>
        <v>0.64600000000000002</v>
      </c>
      <c r="U77" s="22" t="str">
        <f t="shared" si="1"/>
        <v>0.646</v>
      </c>
      <c r="V77" s="21">
        <f t="shared" si="2"/>
        <v>0</v>
      </c>
      <c r="W77" s="21">
        <f t="shared" si="3"/>
        <v>0.61277306845741342</v>
      </c>
    </row>
    <row r="78" spans="19:23" s="1" customFormat="1" x14ac:dyDescent="0.25">
      <c r="S78" s="20">
        <v>-2.62</v>
      </c>
      <c r="T78" s="20">
        <f t="shared" si="0"/>
        <v>0.64600000000000002</v>
      </c>
      <c r="U78" s="22" t="str">
        <f t="shared" si="1"/>
        <v>0.646</v>
      </c>
      <c r="V78" s="21">
        <f t="shared" si="2"/>
        <v>0</v>
      </c>
      <c r="W78" s="21">
        <f t="shared" si="3"/>
        <v>0.62907134045783575</v>
      </c>
    </row>
    <row r="79" spans="19:23" s="1" customFormat="1" x14ac:dyDescent="0.25">
      <c r="S79" s="20">
        <v>-2.61</v>
      </c>
      <c r="T79" s="20">
        <f t="shared" si="0"/>
        <v>0.64700000000000002</v>
      </c>
      <c r="U79" s="22" t="str">
        <f t="shared" si="1"/>
        <v>0.647</v>
      </c>
      <c r="V79" s="21">
        <f t="shared" si="2"/>
        <v>0</v>
      </c>
      <c r="W79" s="21">
        <f t="shared" si="3"/>
        <v>0.64573852973822088</v>
      </c>
    </row>
    <row r="80" spans="19:23" s="1" customFormat="1" x14ac:dyDescent="0.25">
      <c r="S80" s="20">
        <v>-2.6</v>
      </c>
      <c r="T80" s="20">
        <f t="shared" si="0"/>
        <v>0.64700000000000002</v>
      </c>
      <c r="U80" s="22" t="str">
        <f t="shared" si="1"/>
        <v>0.647</v>
      </c>
      <c r="V80" s="21">
        <f t="shared" si="2"/>
        <v>0</v>
      </c>
      <c r="W80" s="21">
        <f t="shared" si="3"/>
        <v>0.66278103330057359</v>
      </c>
    </row>
    <row r="81" spans="19:23" s="1" customFormat="1" x14ac:dyDescent="0.25">
      <c r="S81" s="20">
        <v>-2.59</v>
      </c>
      <c r="T81" s="20">
        <f t="shared" si="0"/>
        <v>0.64700000000000002</v>
      </c>
      <c r="U81" s="22" t="str">
        <f t="shared" si="1"/>
        <v>0.647</v>
      </c>
      <c r="V81" s="21">
        <f t="shared" si="2"/>
        <v>0</v>
      </c>
      <c r="W81" s="21">
        <f t="shared" si="3"/>
        <v>0.68020530323248685</v>
      </c>
    </row>
    <row r="82" spans="19:23" s="1" customFormat="1" x14ac:dyDescent="0.25">
      <c r="S82" s="20">
        <v>-2.58</v>
      </c>
      <c r="T82" s="20">
        <f t="shared" si="0"/>
        <v>0.64700000000000002</v>
      </c>
      <c r="U82" s="22" t="str">
        <f t="shared" si="1"/>
        <v>0.647</v>
      </c>
      <c r="V82" s="21">
        <f t="shared" si="2"/>
        <v>0</v>
      </c>
      <c r="W82" s="21">
        <f t="shared" si="3"/>
        <v>0.69801784554637003</v>
      </c>
    </row>
    <row r="83" spans="19:23" s="1" customFormat="1" x14ac:dyDescent="0.25">
      <c r="S83" s="20">
        <v>-2.57</v>
      </c>
      <c r="T83" s="20">
        <f t="shared" si="0"/>
        <v>0.64700000000000002</v>
      </c>
      <c r="U83" s="22" t="str">
        <f t="shared" si="1"/>
        <v>0.647</v>
      </c>
      <c r="V83" s="21">
        <f t="shared" si="2"/>
        <v>0</v>
      </c>
      <c r="W83" s="21">
        <f t="shared" si="3"/>
        <v>0.71622521896080693</v>
      </c>
    </row>
    <row r="84" spans="19:23" s="1" customFormat="1" x14ac:dyDescent="0.25">
      <c r="S84" s="20">
        <v>-2.56</v>
      </c>
      <c r="T84" s="20">
        <f t="shared" ref="T84:T147" si="4">ROUND($C$7+S84*$C$9,3)</f>
        <v>0.64800000000000002</v>
      </c>
      <c r="U84" s="22" t="str">
        <f t="shared" ref="U84:U147" si="5">CONCATENATE(T84)</f>
        <v>0.648</v>
      </c>
      <c r="V84" s="21">
        <f t="shared" ref="V84:V147" si="6">IF(OR(T84&lt;$E$6,T84&gt;$G$6),0,(EXP(-0.5*S84^2))/($C$9*SQRT(2*PI())))</f>
        <v>0.73483403362322863</v>
      </c>
      <c r="W84" s="21">
        <f t="shared" ref="W84:W147" si="7">IF(AND(T84&gt;=$E$6,T84&lt;=$G$6),0,(EXP(-0.5*S84^2))/($C$9*SQRT(2*PI())))</f>
        <v>0</v>
      </c>
    </row>
    <row r="85" spans="19:23" s="1" customFormat="1" x14ac:dyDescent="0.25">
      <c r="S85" s="20">
        <v>-2.5499999999999998</v>
      </c>
      <c r="T85" s="20">
        <f t="shared" si="4"/>
        <v>0.64800000000000002</v>
      </c>
      <c r="U85" s="22" t="str">
        <f t="shared" si="5"/>
        <v>0.648</v>
      </c>
      <c r="V85" s="21">
        <f t="shared" si="6"/>
        <v>0.75385094977317313</v>
      </c>
      <c r="W85" s="21">
        <f t="shared" si="7"/>
        <v>0</v>
      </c>
    </row>
    <row r="86" spans="19:23" s="1" customFormat="1" x14ac:dyDescent="0.25">
      <c r="S86" s="20">
        <v>-2.54</v>
      </c>
      <c r="T86" s="20">
        <f t="shared" si="4"/>
        <v>0.64800000000000002</v>
      </c>
      <c r="U86" s="22" t="str">
        <f t="shared" si="5"/>
        <v>0.648</v>
      </c>
      <c r="V86" s="21">
        <f t="shared" si="6"/>
        <v>0.7732826763453633</v>
      </c>
      <c r="W86" s="21">
        <f t="shared" si="7"/>
        <v>0</v>
      </c>
    </row>
    <row r="87" spans="19:23" s="1" customFormat="1" x14ac:dyDescent="0.25">
      <c r="S87" s="20">
        <v>-2.5299999999999998</v>
      </c>
      <c r="T87" s="20">
        <f t="shared" si="4"/>
        <v>0.64800000000000002</v>
      </c>
      <c r="U87" s="22" t="str">
        <f t="shared" si="5"/>
        <v>0.648</v>
      </c>
      <c r="V87" s="21">
        <f t="shared" si="6"/>
        <v>0.79313596951191756</v>
      </c>
      <c r="W87" s="21">
        <f t="shared" si="7"/>
        <v>0</v>
      </c>
    </row>
    <row r="88" spans="19:23" s="1" customFormat="1" x14ac:dyDescent="0.25">
      <c r="S88" s="20">
        <v>-2.52</v>
      </c>
      <c r="T88" s="20">
        <f t="shared" si="4"/>
        <v>0.64800000000000002</v>
      </c>
      <c r="U88" s="22" t="str">
        <f t="shared" si="5"/>
        <v>0.648</v>
      </c>
      <c r="V88" s="21">
        <f t="shared" si="6"/>
        <v>0.81341763116297883</v>
      </c>
      <c r="W88" s="21">
        <f t="shared" si="7"/>
        <v>0</v>
      </c>
    </row>
    <row r="89" spans="19:23" s="1" customFormat="1" x14ac:dyDescent="0.25">
      <c r="S89" s="20">
        <v>-2.5099999999999998</v>
      </c>
      <c r="T89" s="20">
        <f t="shared" si="4"/>
        <v>0.64900000000000002</v>
      </c>
      <c r="U89" s="22" t="str">
        <f t="shared" si="5"/>
        <v>0.649</v>
      </c>
      <c r="V89" s="21">
        <f t="shared" si="6"/>
        <v>0.83413450732512062</v>
      </c>
      <c r="W89" s="21">
        <f t="shared" si="7"/>
        <v>0</v>
      </c>
    </row>
    <row r="90" spans="19:23" s="1" customFormat="1" x14ac:dyDescent="0.25">
      <c r="S90" s="20">
        <v>-2.5</v>
      </c>
      <c r="T90" s="20">
        <f t="shared" si="4"/>
        <v>0.64900000000000002</v>
      </c>
      <c r="U90" s="22" t="str">
        <f t="shared" si="5"/>
        <v>0.649</v>
      </c>
      <c r="V90" s="21">
        <f t="shared" si="6"/>
        <v>0.85529348651686743</v>
      </c>
      <c r="W90" s="21">
        <f t="shared" si="7"/>
        <v>0</v>
      </c>
    </row>
    <row r="91" spans="19:23" s="1" customFormat="1" x14ac:dyDescent="0.25">
      <c r="S91" s="20">
        <v>-2.4900000000000002</v>
      </c>
      <c r="T91" s="20">
        <f t="shared" si="4"/>
        <v>0.64900000000000002</v>
      </c>
      <c r="U91" s="22" t="str">
        <f t="shared" si="5"/>
        <v>0.649</v>
      </c>
      <c r="V91" s="21">
        <f t="shared" si="6"/>
        <v>0.87690149804075324</v>
      </c>
      <c r="W91" s="21">
        <f t="shared" si="7"/>
        <v>0</v>
      </c>
    </row>
    <row r="92" spans="19:23" s="1" customFormat="1" x14ac:dyDescent="0.25">
      <c r="S92" s="20">
        <v>-2.48</v>
      </c>
      <c r="T92" s="20">
        <f t="shared" si="4"/>
        <v>0.64900000000000002</v>
      </c>
      <c r="U92" s="22" t="str">
        <f t="shared" si="5"/>
        <v>0.649</v>
      </c>
      <c r="V92" s="21">
        <f t="shared" si="6"/>
        <v>0.89896551021130799</v>
      </c>
      <c r="W92" s="21">
        <f t="shared" si="7"/>
        <v>0</v>
      </c>
    </row>
    <row r="93" spans="19:23" s="1" customFormat="1" x14ac:dyDescent="0.25">
      <c r="S93" s="20">
        <v>-2.4700000000000002</v>
      </c>
      <c r="T93" s="20">
        <f t="shared" si="4"/>
        <v>0.64900000000000002</v>
      </c>
      <c r="U93" s="22" t="str">
        <f t="shared" si="5"/>
        <v>0.649</v>
      </c>
      <c r="V93" s="21">
        <f t="shared" si="6"/>
        <v>0.92149252851844055</v>
      </c>
      <c r="W93" s="21">
        <f t="shared" si="7"/>
        <v>0</v>
      </c>
    </row>
    <row r="94" spans="19:23" s="1" customFormat="1" x14ac:dyDescent="0.25">
      <c r="S94" s="20">
        <v>-2.46</v>
      </c>
      <c r="T94" s="20">
        <f t="shared" si="4"/>
        <v>0.65</v>
      </c>
      <c r="U94" s="22" t="str">
        <f t="shared" si="5"/>
        <v>0.65</v>
      </c>
      <c r="V94" s="21">
        <f t="shared" si="6"/>
        <v>0.94448959372570485</v>
      </c>
      <c r="W94" s="21">
        <f t="shared" si="7"/>
        <v>0</v>
      </c>
    </row>
    <row r="95" spans="19:23" s="1" customFormat="1" x14ac:dyDescent="0.25">
      <c r="S95" s="20">
        <v>-2.4500000000000002</v>
      </c>
      <c r="T95" s="20">
        <f t="shared" si="4"/>
        <v>0.65</v>
      </c>
      <c r="U95" s="22" t="str">
        <f t="shared" si="5"/>
        <v>0.65</v>
      </c>
      <c r="V95" s="21">
        <f t="shared" si="6"/>
        <v>0.96796377990294746</v>
      </c>
      <c r="W95" s="21">
        <f t="shared" si="7"/>
        <v>0</v>
      </c>
    </row>
    <row r="96" spans="19:23" s="1" customFormat="1" x14ac:dyDescent="0.25">
      <c r="S96" s="20">
        <v>-2.44</v>
      </c>
      <c r="T96" s="20">
        <f t="shared" si="4"/>
        <v>0.65</v>
      </c>
      <c r="U96" s="22" t="str">
        <f t="shared" si="5"/>
        <v>0.65</v>
      </c>
      <c r="V96" s="21">
        <f t="shared" si="6"/>
        <v>0.99192219239291646</v>
      </c>
      <c r="W96" s="21">
        <f t="shared" si="7"/>
        <v>0</v>
      </c>
    </row>
    <row r="97" spans="19:23" s="1" customFormat="1" x14ac:dyDescent="0.25">
      <c r="S97" s="20">
        <v>-2.4300000000000002</v>
      </c>
      <c r="T97" s="20">
        <f t="shared" si="4"/>
        <v>0.65</v>
      </c>
      <c r="U97" s="22" t="str">
        <f t="shared" si="5"/>
        <v>0.65</v>
      </c>
      <c r="V97" s="21">
        <f t="shared" si="6"/>
        <v>1.0163719657113803</v>
      </c>
      <c r="W97" s="21">
        <f t="shared" si="7"/>
        <v>0</v>
      </c>
    </row>
    <row r="98" spans="19:23" s="1" customFormat="1" x14ac:dyDescent="0.25">
      <c r="S98" s="20">
        <v>-2.42</v>
      </c>
      <c r="T98" s="20">
        <f t="shared" si="4"/>
        <v>0.65</v>
      </c>
      <c r="U98" s="22" t="str">
        <f t="shared" si="5"/>
        <v>0.65</v>
      </c>
      <c r="V98" s="21">
        <f t="shared" si="6"/>
        <v>1.0413202613804247</v>
      </c>
      <c r="W98" s="21">
        <f t="shared" si="7"/>
        <v>0</v>
      </c>
    </row>
    <row r="99" spans="19:23" s="1" customFormat="1" x14ac:dyDescent="0.25">
      <c r="S99" s="20">
        <v>-2.41</v>
      </c>
      <c r="T99" s="20">
        <f t="shared" si="4"/>
        <v>0.65100000000000002</v>
      </c>
      <c r="U99" s="22" t="str">
        <f t="shared" si="5"/>
        <v>0.651</v>
      </c>
      <c r="V99" s="21">
        <f t="shared" si="6"/>
        <v>1.0667742656945436</v>
      </c>
      <c r="W99" s="21">
        <f t="shared" si="7"/>
        <v>0</v>
      </c>
    </row>
    <row r="100" spans="19:23" s="1" customFormat="1" x14ac:dyDescent="0.25">
      <c r="S100" s="20">
        <v>-2.4</v>
      </c>
      <c r="T100" s="20">
        <f t="shared" si="4"/>
        <v>0.65100000000000002</v>
      </c>
      <c r="U100" s="22" t="str">
        <f t="shared" si="5"/>
        <v>0.651</v>
      </c>
      <c r="V100" s="21">
        <f t="shared" si="6"/>
        <v>1.0927411874192661</v>
      </c>
      <c r="W100" s="21">
        <f t="shared" si="7"/>
        <v>0</v>
      </c>
    </row>
    <row r="101" spans="19:23" s="1" customFormat="1" x14ac:dyDescent="0.25">
      <c r="S101" s="20">
        <v>-2.39</v>
      </c>
      <c r="T101" s="20">
        <f t="shared" si="4"/>
        <v>0.65100000000000002</v>
      </c>
      <c r="U101" s="22" t="str">
        <f t="shared" si="5"/>
        <v>0.651</v>
      </c>
      <c r="V101" s="21">
        <f t="shared" si="6"/>
        <v>1.1192282554220252</v>
      </c>
      <c r="W101" s="21">
        <f t="shared" si="7"/>
        <v>0</v>
      </c>
    </row>
    <row r="102" spans="19:23" s="1" customFormat="1" x14ac:dyDescent="0.25">
      <c r="S102" s="20">
        <v>-2.38</v>
      </c>
      <c r="T102" s="20">
        <f t="shared" si="4"/>
        <v>0.65100000000000002</v>
      </c>
      <c r="U102" s="22" t="str">
        <f t="shared" si="5"/>
        <v>0.651</v>
      </c>
      <c r="V102" s="21">
        <f t="shared" si="6"/>
        <v>1.1462427162350819</v>
      </c>
      <c r="W102" s="21">
        <f t="shared" si="7"/>
        <v>0</v>
      </c>
    </row>
    <row r="103" spans="19:23" s="1" customFormat="1" x14ac:dyDescent="0.25">
      <c r="S103" s="20">
        <v>-2.37</v>
      </c>
      <c r="T103" s="20">
        <f t="shared" si="4"/>
        <v>0.65100000000000002</v>
      </c>
      <c r="U103" s="22" t="str">
        <f t="shared" si="5"/>
        <v>0.651</v>
      </c>
      <c r="V103" s="21">
        <f t="shared" si="6"/>
        <v>1.1737918315503018</v>
      </c>
      <c r="W103" s="21">
        <f t="shared" si="7"/>
        <v>0</v>
      </c>
    </row>
    <row r="104" spans="19:23" s="1" customFormat="1" x14ac:dyDescent="0.25">
      <c r="S104" s="20">
        <v>-2.36</v>
      </c>
      <c r="T104" s="20">
        <f t="shared" si="4"/>
        <v>0.65200000000000002</v>
      </c>
      <c r="U104" s="22" t="str">
        <f t="shared" si="5"/>
        <v>0.652</v>
      </c>
      <c r="V104" s="21">
        <f t="shared" si="6"/>
        <v>1.2018828756456827</v>
      </c>
      <c r="W104" s="21">
        <f t="shared" si="7"/>
        <v>0</v>
      </c>
    </row>
    <row r="105" spans="19:23" s="1" customFormat="1" x14ac:dyDescent="0.25">
      <c r="S105" s="20">
        <v>-2.35</v>
      </c>
      <c r="T105" s="20">
        <f t="shared" si="4"/>
        <v>0.65200000000000002</v>
      </c>
      <c r="U105" s="22" t="str">
        <f t="shared" si="5"/>
        <v>0.652</v>
      </c>
      <c r="V105" s="21">
        <f t="shared" si="6"/>
        <v>1.2305231327435175</v>
      </c>
      <c r="W105" s="21">
        <f t="shared" si="7"/>
        <v>0</v>
      </c>
    </row>
    <row r="106" spans="19:23" s="1" customFormat="1" x14ac:dyDescent="0.25">
      <c r="S106" s="20">
        <v>-2.34</v>
      </c>
      <c r="T106" s="20">
        <f t="shared" si="4"/>
        <v>0.65200000000000002</v>
      </c>
      <c r="U106" s="22" t="str">
        <f t="shared" si="5"/>
        <v>0.652</v>
      </c>
      <c r="V106" s="21">
        <f t="shared" si="6"/>
        <v>1.259719894300187</v>
      </c>
      <c r="W106" s="21">
        <f t="shared" si="7"/>
        <v>0</v>
      </c>
    </row>
    <row r="107" spans="19:23" s="1" customFormat="1" x14ac:dyDescent="0.25">
      <c r="S107" s="20">
        <v>-2.33</v>
      </c>
      <c r="T107" s="20">
        <f t="shared" si="4"/>
        <v>0.65200000000000002</v>
      </c>
      <c r="U107" s="22" t="str">
        <f t="shared" si="5"/>
        <v>0.652</v>
      </c>
      <c r="V107" s="21">
        <f t="shared" si="6"/>
        <v>1.2894804562275535</v>
      </c>
      <c r="W107" s="21">
        <f t="shared" si="7"/>
        <v>0</v>
      </c>
    </row>
    <row r="108" spans="19:23" s="1" customFormat="1" x14ac:dyDescent="0.25">
      <c r="S108" s="20">
        <v>-2.3199999999999998</v>
      </c>
      <c r="T108" s="20">
        <f t="shared" si="4"/>
        <v>0.65200000000000002</v>
      </c>
      <c r="U108" s="22" t="str">
        <f t="shared" si="5"/>
        <v>0.652</v>
      </c>
      <c r="V108" s="21">
        <f t="shared" si="6"/>
        <v>1.3198121160460561</v>
      </c>
      <c r="W108" s="21">
        <f t="shared" si="7"/>
        <v>0</v>
      </c>
    </row>
    <row r="109" spans="19:23" s="1" customFormat="1" x14ac:dyDescent="0.25">
      <c r="S109" s="20">
        <v>-2.31</v>
      </c>
      <c r="T109" s="20">
        <f t="shared" si="4"/>
        <v>0.65300000000000002</v>
      </c>
      <c r="U109" s="22" t="str">
        <f t="shared" si="5"/>
        <v>0.653</v>
      </c>
      <c r="V109" s="21">
        <f t="shared" si="6"/>
        <v>1.3507221699695691</v>
      </c>
      <c r="W109" s="21">
        <f t="shared" si="7"/>
        <v>0</v>
      </c>
    </row>
    <row r="110" spans="19:23" s="1" customFormat="1" x14ac:dyDescent="0.25">
      <c r="S110" s="20">
        <v>-2.2999999999999998</v>
      </c>
      <c r="T110" s="20">
        <f t="shared" si="4"/>
        <v>0.65300000000000002</v>
      </c>
      <c r="U110" s="22" t="str">
        <f t="shared" si="5"/>
        <v>0.653</v>
      </c>
      <c r="V110" s="21">
        <f t="shared" si="6"/>
        <v>1.3822179099222225</v>
      </c>
      <c r="W110" s="21">
        <f t="shared" si="7"/>
        <v>0</v>
      </c>
    </row>
    <row r="111" spans="19:23" s="1" customFormat="1" x14ac:dyDescent="0.25">
      <c r="S111" s="20">
        <v>-2.29</v>
      </c>
      <c r="T111" s="20">
        <f t="shared" si="4"/>
        <v>0.65300000000000002</v>
      </c>
      <c r="U111" s="22" t="str">
        <f t="shared" si="5"/>
        <v>0.653</v>
      </c>
      <c r="V111" s="21">
        <f t="shared" si="6"/>
        <v>1.4143066204873622</v>
      </c>
      <c r="W111" s="21">
        <f t="shared" si="7"/>
        <v>0</v>
      </c>
    </row>
    <row r="112" spans="19:23" s="1" customFormat="1" x14ac:dyDescent="0.25">
      <c r="S112" s="20">
        <v>-2.2799999999999998</v>
      </c>
      <c r="T112" s="20">
        <f t="shared" si="4"/>
        <v>0.65300000000000002</v>
      </c>
      <c r="U112" s="22" t="str">
        <f t="shared" si="5"/>
        <v>0.653</v>
      </c>
      <c r="V112" s="21">
        <f t="shared" si="6"/>
        <v>1.446995575788941</v>
      </c>
      <c r="W112" s="21">
        <f t="shared" si="7"/>
        <v>0</v>
      </c>
    </row>
    <row r="113" spans="19:23" s="1" customFormat="1" x14ac:dyDescent="0.25">
      <c r="S113" s="20">
        <v>-2.27</v>
      </c>
      <c r="T113" s="20">
        <f t="shared" si="4"/>
        <v>0.65300000000000002</v>
      </c>
      <c r="U113" s="22" t="str">
        <f t="shared" si="5"/>
        <v>0.653</v>
      </c>
      <c r="V113" s="21">
        <f t="shared" si="6"/>
        <v>1.4802920363056251</v>
      </c>
      <c r="W113" s="21">
        <f t="shared" si="7"/>
        <v>0</v>
      </c>
    </row>
    <row r="114" spans="19:23" s="1" customFormat="1" x14ac:dyDescent="0.25">
      <c r="S114" s="20">
        <v>-2.2599999999999998</v>
      </c>
      <c r="T114" s="20">
        <f t="shared" si="4"/>
        <v>0.65400000000000003</v>
      </c>
      <c r="U114" s="22" t="str">
        <f t="shared" si="5"/>
        <v>0.654</v>
      </c>
      <c r="V114" s="21">
        <f t="shared" si="6"/>
        <v>1.5142032456180254</v>
      </c>
      <c r="W114" s="21">
        <f t="shared" si="7"/>
        <v>0</v>
      </c>
    </row>
    <row r="115" spans="19:23" s="1" customFormat="1" x14ac:dyDescent="0.25">
      <c r="S115" s="20">
        <v>-2.25</v>
      </c>
      <c r="T115" s="20">
        <f t="shared" si="4"/>
        <v>0.65400000000000003</v>
      </c>
      <c r="U115" s="22" t="str">
        <f t="shared" si="5"/>
        <v>0.654</v>
      </c>
      <c r="V115" s="21">
        <f t="shared" si="6"/>
        <v>1.5487364270894439</v>
      </c>
      <c r="W115" s="21">
        <f t="shared" si="7"/>
        <v>0</v>
      </c>
    </row>
    <row r="116" spans="19:23" s="1" customFormat="1" x14ac:dyDescent="0.25">
      <c r="S116" s="20">
        <v>-2.2400000000000002</v>
      </c>
      <c r="T116" s="20">
        <f t="shared" si="4"/>
        <v>0.65400000000000003</v>
      </c>
      <c r="U116" s="22" t="str">
        <f t="shared" si="5"/>
        <v>0.654</v>
      </c>
      <c r="V116" s="21">
        <f t="shared" si="6"/>
        <v>1.583898780480655</v>
      </c>
      <c r="W116" s="21">
        <f t="shared" si="7"/>
        <v>0</v>
      </c>
    </row>
    <row r="117" spans="19:23" s="1" customFormat="1" x14ac:dyDescent="0.25">
      <c r="S117" s="20">
        <v>-2.23</v>
      </c>
      <c r="T117" s="20">
        <f t="shared" si="4"/>
        <v>0.65400000000000003</v>
      </c>
      <c r="U117" s="22" t="str">
        <f t="shared" si="5"/>
        <v>0.654</v>
      </c>
      <c r="V117" s="21">
        <f t="shared" si="6"/>
        <v>1.6196974784992346</v>
      </c>
      <c r="W117" s="21">
        <f t="shared" si="7"/>
        <v>0</v>
      </c>
    </row>
    <row r="118" spans="19:23" s="1" customFormat="1" x14ac:dyDescent="0.25">
      <c r="S118" s="20">
        <v>-2.2200000000000002</v>
      </c>
      <c r="T118" s="20">
        <f t="shared" si="4"/>
        <v>0.65500000000000003</v>
      </c>
      <c r="U118" s="22" t="str">
        <f t="shared" si="5"/>
        <v>0.655</v>
      </c>
      <c r="V118" s="21">
        <f t="shared" si="6"/>
        <v>1.6561396632840524</v>
      </c>
      <c r="W118" s="21">
        <f t="shared" si="7"/>
        <v>0</v>
      </c>
    </row>
    <row r="119" spans="19:23" s="1" customFormat="1" x14ac:dyDescent="0.25">
      <c r="S119" s="20">
        <v>-2.21</v>
      </c>
      <c r="T119" s="20">
        <f t="shared" si="4"/>
        <v>0.65500000000000003</v>
      </c>
      <c r="U119" s="22" t="str">
        <f t="shared" si="5"/>
        <v>0.655</v>
      </c>
      <c r="V119" s="21">
        <f t="shared" si="6"/>
        <v>1.6932324428255987</v>
      </c>
      <c r="W119" s="21">
        <f t="shared" si="7"/>
        <v>0</v>
      </c>
    </row>
    <row r="120" spans="19:23" s="1" customFormat="1" x14ac:dyDescent="0.25">
      <c r="S120" s="20">
        <v>-2.2000000000000002</v>
      </c>
      <c r="T120" s="20">
        <f t="shared" si="4"/>
        <v>0.65500000000000003</v>
      </c>
      <c r="U120" s="22" t="str">
        <f t="shared" si="5"/>
        <v>0.655</v>
      </c>
      <c r="V120" s="21">
        <f t="shared" si="6"/>
        <v>1.7309828873228379</v>
      </c>
      <c r="W120" s="21">
        <f t="shared" si="7"/>
        <v>0</v>
      </c>
    </row>
    <row r="121" spans="19:23" s="1" customFormat="1" x14ac:dyDescent="0.25">
      <c r="S121" s="20">
        <v>-2.19</v>
      </c>
      <c r="T121" s="20">
        <f t="shared" si="4"/>
        <v>0.65500000000000003</v>
      </c>
      <c r="U121" s="22" t="str">
        <f t="shared" si="5"/>
        <v>0.655</v>
      </c>
      <c r="V121" s="21">
        <f t="shared" si="6"/>
        <v>1.7693980254774064</v>
      </c>
      <c r="W121" s="21">
        <f t="shared" si="7"/>
        <v>0</v>
      </c>
    </row>
    <row r="122" spans="19:23" s="1" customFormat="1" x14ac:dyDescent="0.25">
      <c r="S122" s="20">
        <v>-2.1800000000000002</v>
      </c>
      <c r="T122" s="20">
        <f t="shared" si="4"/>
        <v>0.65500000000000003</v>
      </c>
      <c r="U122" s="22" t="str">
        <f t="shared" si="5"/>
        <v>0.655</v>
      </c>
      <c r="V122" s="21">
        <f t="shared" si="6"/>
        <v>1.8084848407259637</v>
      </c>
      <c r="W122" s="21">
        <f t="shared" si="7"/>
        <v>0</v>
      </c>
    </row>
    <row r="123" spans="19:23" s="1" customFormat="1" x14ac:dyDescent="0.25">
      <c r="S123" s="20">
        <v>-2.17</v>
      </c>
      <c r="T123" s="20">
        <f t="shared" si="4"/>
        <v>0.65600000000000003</v>
      </c>
      <c r="U123" s="22" t="str">
        <f t="shared" si="5"/>
        <v>0.656</v>
      </c>
      <c r="V123" s="21">
        <f t="shared" si="6"/>
        <v>1.8482502674116403</v>
      </c>
      <c r="W123" s="21">
        <f t="shared" si="7"/>
        <v>0</v>
      </c>
    </row>
    <row r="124" spans="19:23" s="1" customFormat="1" x14ac:dyDescent="0.25">
      <c r="S124" s="20">
        <v>-2.16</v>
      </c>
      <c r="T124" s="20">
        <f t="shared" si="4"/>
        <v>0.65600000000000003</v>
      </c>
      <c r="U124" s="22" t="str">
        <f t="shared" si="5"/>
        <v>0.656</v>
      </c>
      <c r="V124" s="21">
        <f t="shared" si="6"/>
        <v>1.8887011868955152</v>
      </c>
      <c r="W124" s="21">
        <f t="shared" si="7"/>
        <v>0</v>
      </c>
    </row>
    <row r="125" spans="19:23" s="1" customFormat="1" x14ac:dyDescent="0.25">
      <c r="S125" s="20">
        <v>-2.15</v>
      </c>
      <c r="T125" s="20">
        <f t="shared" si="4"/>
        <v>0.65600000000000003</v>
      </c>
      <c r="U125" s="22" t="str">
        <f t="shared" si="5"/>
        <v>0.656</v>
      </c>
      <c r="V125" s="21">
        <f t="shared" si="6"/>
        <v>1.9298444236091961</v>
      </c>
      <c r="W125" s="21">
        <f t="shared" si="7"/>
        <v>0</v>
      </c>
    </row>
    <row r="126" spans="19:23" s="1" customFormat="1" x14ac:dyDescent="0.25">
      <c r="S126" s="20">
        <v>-2.14</v>
      </c>
      <c r="T126" s="20">
        <f t="shared" si="4"/>
        <v>0.65600000000000003</v>
      </c>
      <c r="U126" s="22" t="str">
        <f t="shared" si="5"/>
        <v>0.656</v>
      </c>
      <c r="V126" s="21">
        <f t="shared" si="6"/>
        <v>1.971686741049558</v>
      </c>
      <c r="W126" s="21">
        <f t="shared" si="7"/>
        <v>0</v>
      </c>
    </row>
    <row r="127" spans="19:23" s="1" customFormat="1" x14ac:dyDescent="0.25">
      <c r="S127" s="20">
        <v>-2.13</v>
      </c>
      <c r="T127" s="20">
        <f t="shared" si="4"/>
        <v>0.65600000000000003</v>
      </c>
      <c r="U127" s="22" t="str">
        <f t="shared" si="5"/>
        <v>0.656</v>
      </c>
      <c r="V127" s="21">
        <f t="shared" si="6"/>
        <v>2.0142348377168524</v>
      </c>
      <c r="W127" s="21">
        <f t="shared" si="7"/>
        <v>0</v>
      </c>
    </row>
    <row r="128" spans="19:23" s="1" customFormat="1" x14ac:dyDescent="0.25">
      <c r="S128" s="20">
        <v>-2.12</v>
      </c>
      <c r="T128" s="20">
        <f t="shared" si="4"/>
        <v>0.65700000000000003</v>
      </c>
      <c r="U128" s="22" t="str">
        <f t="shared" si="5"/>
        <v>0.657</v>
      </c>
      <c r="V128" s="21">
        <f t="shared" si="6"/>
        <v>2.057495342997365</v>
      </c>
      <c r="W128" s="21">
        <f t="shared" si="7"/>
        <v>0</v>
      </c>
    </row>
    <row r="129" spans="19:23" s="1" customFormat="1" x14ac:dyDescent="0.25">
      <c r="S129" s="20">
        <v>-2.11</v>
      </c>
      <c r="T129" s="20">
        <f t="shared" si="4"/>
        <v>0.65700000000000003</v>
      </c>
      <c r="U129" s="22" t="str">
        <f t="shared" si="5"/>
        <v>0.657</v>
      </c>
      <c r="V129" s="21">
        <f t="shared" si="6"/>
        <v>2.1014748129919698</v>
      </c>
      <c r="W129" s="21">
        <f t="shared" si="7"/>
        <v>0</v>
      </c>
    </row>
    <row r="130" spans="19:23" s="1" customFormat="1" x14ac:dyDescent="0.25">
      <c r="S130" s="20">
        <v>-2.1</v>
      </c>
      <c r="T130" s="20">
        <f t="shared" si="4"/>
        <v>0.65700000000000003</v>
      </c>
      <c r="U130" s="22" t="str">
        <f t="shared" si="5"/>
        <v>0.657</v>
      </c>
      <c r="V130" s="21">
        <f t="shared" si="6"/>
        <v>2.1461797262918854</v>
      </c>
      <c r="W130" s="21">
        <f t="shared" si="7"/>
        <v>0</v>
      </c>
    </row>
    <row r="131" spans="19:23" s="1" customFormat="1" x14ac:dyDescent="0.25">
      <c r="S131" s="20">
        <v>-2.09</v>
      </c>
      <c r="T131" s="20">
        <f t="shared" si="4"/>
        <v>0.65700000000000003</v>
      </c>
      <c r="U131" s="22" t="str">
        <f t="shared" si="5"/>
        <v>0.657</v>
      </c>
      <c r="V131" s="21">
        <f t="shared" si="6"/>
        <v>2.1916164797031183</v>
      </c>
      <c r="W131" s="21">
        <f t="shared" si="7"/>
        <v>0</v>
      </c>
    </row>
    <row r="132" spans="19:23" s="1" customFormat="1" x14ac:dyDescent="0.25">
      <c r="S132" s="20">
        <v>-2.08</v>
      </c>
      <c r="T132" s="20">
        <f t="shared" si="4"/>
        <v>0.65700000000000003</v>
      </c>
      <c r="U132" s="22" t="str">
        <f t="shared" si="5"/>
        <v>0.657</v>
      </c>
      <c r="V132" s="21">
        <f t="shared" si="6"/>
        <v>2.2377913839210355</v>
      </c>
      <c r="W132" s="21">
        <f t="shared" si="7"/>
        <v>0</v>
      </c>
    </row>
    <row r="133" spans="19:23" s="1" customFormat="1" x14ac:dyDescent="0.25">
      <c r="S133" s="20">
        <v>-2.0699999999999998</v>
      </c>
      <c r="T133" s="20">
        <f t="shared" si="4"/>
        <v>0.65800000000000003</v>
      </c>
      <c r="U133" s="22" t="str">
        <f t="shared" si="5"/>
        <v>0.658</v>
      </c>
      <c r="V133" s="21">
        <f t="shared" si="6"/>
        <v>2.2847106591566781</v>
      </c>
      <c r="W133" s="21">
        <f t="shared" si="7"/>
        <v>0</v>
      </c>
    </row>
    <row r="134" spans="19:23" s="1" customFormat="1" x14ac:dyDescent="0.25">
      <c r="S134" s="20">
        <v>-2.06</v>
      </c>
      <c r="T134" s="20">
        <f t="shared" si="4"/>
        <v>0.65800000000000003</v>
      </c>
      <c r="U134" s="22" t="str">
        <f t="shared" si="5"/>
        <v>0.658</v>
      </c>
      <c r="V134" s="21">
        <f t="shared" si="6"/>
        <v>2.3323804307163924</v>
      </c>
      <c r="W134" s="21">
        <f t="shared" si="7"/>
        <v>0</v>
      </c>
    </row>
    <row r="135" spans="19:23" s="1" customFormat="1" x14ac:dyDescent="0.25">
      <c r="S135" s="20">
        <v>-2.0499999999999998</v>
      </c>
      <c r="T135" s="20">
        <f t="shared" si="4"/>
        <v>0.65800000000000003</v>
      </c>
      <c r="U135" s="22" t="str">
        <f t="shared" si="5"/>
        <v>0.658</v>
      </c>
      <c r="V135" s="21">
        <f t="shared" si="6"/>
        <v>2.3808067245365323</v>
      </c>
      <c r="W135" s="21">
        <f t="shared" si="7"/>
        <v>0</v>
      </c>
    </row>
    <row r="136" spans="19:23" s="1" customFormat="1" x14ac:dyDescent="0.25">
      <c r="S136" s="20">
        <v>-2.04</v>
      </c>
      <c r="T136" s="20">
        <f t="shared" si="4"/>
        <v>0.65800000000000003</v>
      </c>
      <c r="U136" s="22" t="str">
        <f t="shared" si="5"/>
        <v>0.658</v>
      </c>
      <c r="V136" s="21">
        <f t="shared" si="6"/>
        <v>2.4299954626749458</v>
      </c>
      <c r="W136" s="21">
        <f t="shared" si="7"/>
        <v>0</v>
      </c>
    </row>
    <row r="137" spans="19:23" s="1" customFormat="1" x14ac:dyDescent="0.25">
      <c r="S137" s="20">
        <v>-2.0299999999999998</v>
      </c>
      <c r="T137" s="20">
        <f t="shared" si="4"/>
        <v>0.65800000000000003</v>
      </c>
      <c r="U137" s="22" t="str">
        <f t="shared" si="5"/>
        <v>0.658</v>
      </c>
      <c r="V137" s="21">
        <f t="shared" si="6"/>
        <v>2.4799524587611157</v>
      </c>
      <c r="W137" s="21">
        <f t="shared" si="7"/>
        <v>0</v>
      </c>
    </row>
    <row r="138" spans="19:23" s="1" customFormat="1" x14ac:dyDescent="0.25">
      <c r="S138" s="20">
        <v>-2.02</v>
      </c>
      <c r="T138" s="20">
        <f t="shared" si="4"/>
        <v>0.65900000000000003</v>
      </c>
      <c r="U138" s="22" t="str">
        <f t="shared" si="5"/>
        <v>0.659</v>
      </c>
      <c r="V138" s="21">
        <f t="shared" si="6"/>
        <v>2.5306834134068219</v>
      </c>
      <c r="W138" s="21">
        <f t="shared" si="7"/>
        <v>0</v>
      </c>
    </row>
    <row r="139" spans="19:23" s="1" customFormat="1" x14ac:dyDescent="0.25">
      <c r="S139" s="20">
        <v>-2.0099999999999998</v>
      </c>
      <c r="T139" s="20">
        <f t="shared" si="4"/>
        <v>0.65900000000000003</v>
      </c>
      <c r="U139" s="22" t="str">
        <f t="shared" si="5"/>
        <v>0.659</v>
      </c>
      <c r="V139" s="21">
        <f t="shared" si="6"/>
        <v>2.5821939095793329</v>
      </c>
      <c r="W139" s="21">
        <f t="shared" si="7"/>
        <v>0</v>
      </c>
    </row>
    <row r="140" spans="19:23" s="1" customFormat="1" x14ac:dyDescent="0.25">
      <c r="S140" s="20">
        <v>-2</v>
      </c>
      <c r="T140" s="20">
        <f t="shared" si="4"/>
        <v>0.65900000000000003</v>
      </c>
      <c r="U140" s="22" t="str">
        <f t="shared" si="5"/>
        <v>0.659</v>
      </c>
      <c r="V140" s="21">
        <f t="shared" si="6"/>
        <v>2.6344894079391019</v>
      </c>
      <c r="W140" s="21">
        <f t="shared" si="7"/>
        <v>0</v>
      </c>
    </row>
    <row r="141" spans="19:23" s="1" customFormat="1" x14ac:dyDescent="0.25">
      <c r="S141" s="20">
        <v>-1.99</v>
      </c>
      <c r="T141" s="20">
        <f t="shared" si="4"/>
        <v>0.65900000000000003</v>
      </c>
      <c r="U141" s="22" t="str">
        <f t="shared" si="5"/>
        <v>0.659</v>
      </c>
      <c r="V141" s="21">
        <f t="shared" si="6"/>
        <v>2.6875752421441335</v>
      </c>
      <c r="W141" s="21">
        <f t="shared" si="7"/>
        <v>0</v>
      </c>
    </row>
    <row r="142" spans="19:23" s="1" customFormat="1" x14ac:dyDescent="0.25">
      <c r="S142" s="20">
        <v>-1.98</v>
      </c>
      <c r="T142" s="20">
        <f t="shared" si="4"/>
        <v>0.65900000000000003</v>
      </c>
      <c r="U142" s="22" t="str">
        <f t="shared" si="5"/>
        <v>0.659</v>
      </c>
      <c r="V142" s="21">
        <f t="shared" si="6"/>
        <v>2.7414566141231309</v>
      </c>
      <c r="W142" s="21">
        <f t="shared" si="7"/>
        <v>0</v>
      </c>
    </row>
    <row r="143" spans="19:23" s="1" customFormat="1" x14ac:dyDescent="0.25">
      <c r="S143" s="20">
        <v>-1.97</v>
      </c>
      <c r="T143" s="20">
        <f t="shared" si="4"/>
        <v>0.66</v>
      </c>
      <c r="U143" s="22" t="str">
        <f t="shared" si="5"/>
        <v>0.66</v>
      </c>
      <c r="V143" s="21">
        <f t="shared" si="6"/>
        <v>2.7961385893196877</v>
      </c>
      <c r="W143" s="21">
        <f t="shared" si="7"/>
        <v>0</v>
      </c>
    </row>
    <row r="144" spans="19:23" s="1" customFormat="1" x14ac:dyDescent="0.25">
      <c r="S144" s="20">
        <v>-1.96</v>
      </c>
      <c r="T144" s="20">
        <f t="shared" si="4"/>
        <v>0.66</v>
      </c>
      <c r="U144" s="22" t="str">
        <f t="shared" si="5"/>
        <v>0.66</v>
      </c>
      <c r="V144" s="21">
        <f t="shared" si="6"/>
        <v>2.8516260919098229</v>
      </c>
      <c r="W144" s="21">
        <f t="shared" si="7"/>
        <v>0</v>
      </c>
    </row>
    <row r="145" spans="19:23" s="1" customFormat="1" x14ac:dyDescent="0.25">
      <c r="S145" s="20">
        <v>-1.95</v>
      </c>
      <c r="T145" s="20">
        <f t="shared" si="4"/>
        <v>0.66</v>
      </c>
      <c r="U145" s="22" t="str">
        <f t="shared" si="5"/>
        <v>0.66</v>
      </c>
      <c r="V145" s="21">
        <f t="shared" si="6"/>
        <v>2.9079238999952</v>
      </c>
      <c r="W145" s="21">
        <f t="shared" si="7"/>
        <v>0</v>
      </c>
    </row>
    <row r="146" spans="19:23" s="1" customFormat="1" x14ac:dyDescent="0.25">
      <c r="S146" s="20">
        <v>-1.94</v>
      </c>
      <c r="T146" s="20">
        <f t="shared" si="4"/>
        <v>0.66</v>
      </c>
      <c r="U146" s="22" t="str">
        <f t="shared" si="5"/>
        <v>0.66</v>
      </c>
      <c r="V146" s="21">
        <f t="shared" si="6"/>
        <v>2.9650366407744855</v>
      </c>
      <c r="W146" s="21">
        <f t="shared" si="7"/>
        <v>0</v>
      </c>
    </row>
    <row r="147" spans="19:23" s="1" customFormat="1" x14ac:dyDescent="0.25">
      <c r="S147" s="20">
        <v>-1.93</v>
      </c>
      <c r="T147" s="20">
        <f t="shared" si="4"/>
        <v>0.66</v>
      </c>
      <c r="U147" s="22" t="str">
        <f t="shared" si="5"/>
        <v>0.66</v>
      </c>
      <c r="V147" s="21">
        <f t="shared" si="6"/>
        <v>3.0229687856953165</v>
      </c>
      <c r="W147" s="21">
        <f t="shared" si="7"/>
        <v>0</v>
      </c>
    </row>
    <row r="148" spans="19:23" s="1" customFormat="1" x14ac:dyDescent="0.25">
      <c r="S148" s="20">
        <v>-1.92</v>
      </c>
      <c r="T148" s="20">
        <f t="shared" ref="T148:T211" si="8">ROUND($C$7+S148*$C$9,3)</f>
        <v>0.66100000000000003</v>
      </c>
      <c r="U148" s="22" t="str">
        <f t="shared" ref="U148:U211" si="9">CONCATENATE(T148)</f>
        <v>0.661</v>
      </c>
      <c r="V148" s="21">
        <f t="shared" ref="V148:V211" si="10">IF(OR(T148&lt;$E$6,T148&gt;$G$6),0,(EXP(-0.5*S148^2))/($C$9*SQRT(2*PI())))</f>
        <v>3.081724645589444</v>
      </c>
      <c r="W148" s="21">
        <f t="shared" ref="W148:W211" si="11">IF(AND(T148&gt;=$E$6,T148&lt;=$G$6),0,(EXP(-0.5*S148^2))/($C$9*SQRT(2*PI())))</f>
        <v>0</v>
      </c>
    </row>
    <row r="149" spans="19:23" s="1" customFormat="1" x14ac:dyDescent="0.25">
      <c r="S149" s="20">
        <v>-1.91</v>
      </c>
      <c r="T149" s="20">
        <f t="shared" si="8"/>
        <v>0.66100000000000003</v>
      </c>
      <c r="U149" s="22" t="str">
        <f t="shared" si="9"/>
        <v>0.661</v>
      </c>
      <c r="V149" s="21">
        <f t="shared" si="10"/>
        <v>3.1413083657936638</v>
      </c>
      <c r="W149" s="21">
        <f t="shared" si="11"/>
        <v>0</v>
      </c>
    </row>
    <row r="150" spans="19:23" s="1" customFormat="1" x14ac:dyDescent="0.25">
      <c r="S150" s="20">
        <v>-1.9</v>
      </c>
      <c r="T150" s="20">
        <f t="shared" si="8"/>
        <v>0.66100000000000003</v>
      </c>
      <c r="U150" s="22" t="str">
        <f t="shared" si="9"/>
        <v>0.661</v>
      </c>
      <c r="V150" s="21">
        <f t="shared" si="10"/>
        <v>3.2017239212592163</v>
      </c>
      <c r="W150" s="21">
        <f t="shared" si="11"/>
        <v>0</v>
      </c>
    </row>
    <row r="151" spans="19:23" s="1" customFormat="1" x14ac:dyDescent="0.25">
      <c r="S151" s="20">
        <v>-1.89</v>
      </c>
      <c r="T151" s="20">
        <f t="shared" si="8"/>
        <v>0.66100000000000003</v>
      </c>
      <c r="U151" s="22" t="str">
        <f t="shared" si="9"/>
        <v>0.661</v>
      </c>
      <c r="V151" s="21">
        <f t="shared" si="10"/>
        <v>3.2629751116523913</v>
      </c>
      <c r="W151" s="21">
        <f t="shared" si="11"/>
        <v>0</v>
      </c>
    </row>
    <row r="152" spans="19:23" s="1" customFormat="1" x14ac:dyDescent="0.25">
      <c r="S152" s="20">
        <v>-1.88</v>
      </c>
      <c r="T152" s="20">
        <f t="shared" si="8"/>
        <v>0.66100000000000003</v>
      </c>
      <c r="U152" s="22" t="str">
        <f t="shared" si="9"/>
        <v>0.661</v>
      </c>
      <c r="V152" s="21">
        <f t="shared" si="10"/>
        <v>3.3250655564491303</v>
      </c>
      <c r="W152" s="21">
        <f t="shared" si="11"/>
        <v>0</v>
      </c>
    </row>
    <row r="153" spans="19:23" s="1" customFormat="1" x14ac:dyDescent="0.25">
      <c r="S153" s="20">
        <v>-1.87</v>
      </c>
      <c r="T153" s="20">
        <f t="shared" si="8"/>
        <v>0.66200000000000003</v>
      </c>
      <c r="U153" s="22" t="str">
        <f t="shared" si="9"/>
        <v>0.662</v>
      </c>
      <c r="V153" s="21">
        <f t="shared" si="10"/>
        <v>3.3879986900264929</v>
      </c>
      <c r="W153" s="21">
        <f t="shared" si="11"/>
        <v>0</v>
      </c>
    </row>
    <row r="154" spans="19:23" s="1" customFormat="1" x14ac:dyDescent="0.25">
      <c r="S154" s="20">
        <v>-1.86</v>
      </c>
      <c r="T154" s="20">
        <f t="shared" si="8"/>
        <v>0.66200000000000003</v>
      </c>
      <c r="U154" s="22" t="str">
        <f t="shared" si="9"/>
        <v>0.662</v>
      </c>
      <c r="V154" s="21">
        <f t="shared" si="10"/>
        <v>3.4517777567539007</v>
      </c>
      <c r="W154" s="21">
        <f t="shared" si="11"/>
        <v>0</v>
      </c>
    </row>
    <row r="155" spans="19:23" s="1" customFormat="1" x14ac:dyDescent="0.25">
      <c r="S155" s="20">
        <v>-1.85</v>
      </c>
      <c r="T155" s="20">
        <f t="shared" si="8"/>
        <v>0.66200000000000003</v>
      </c>
      <c r="U155" s="22" t="str">
        <f t="shared" si="9"/>
        <v>0.662</v>
      </c>
      <c r="V155" s="21">
        <f t="shared" si="10"/>
        <v>3.5164058060871004</v>
      </c>
      <c r="W155" s="21">
        <f t="shared" si="11"/>
        <v>0</v>
      </c>
    </row>
    <row r="156" spans="19:23" s="1" customFormat="1" x14ac:dyDescent="0.25">
      <c r="S156" s="20">
        <v>-1.84</v>
      </c>
      <c r="T156" s="20">
        <f t="shared" si="8"/>
        <v>0.66200000000000003</v>
      </c>
      <c r="U156" s="22" t="str">
        <f t="shared" si="9"/>
        <v>0.662</v>
      </c>
      <c r="V156" s="21">
        <f t="shared" si="10"/>
        <v>3.581885687667913</v>
      </c>
      <c r="W156" s="21">
        <f t="shared" si="11"/>
        <v>0</v>
      </c>
    </row>
    <row r="157" spans="19:23" s="1" customFormat="1" x14ac:dyDescent="0.25">
      <c r="S157" s="20">
        <v>-1.83</v>
      </c>
      <c r="T157" s="20">
        <f t="shared" si="8"/>
        <v>0.66200000000000003</v>
      </c>
      <c r="U157" s="22" t="str">
        <f t="shared" si="9"/>
        <v>0.662</v>
      </c>
      <c r="V157" s="21">
        <f t="shared" si="10"/>
        <v>3.6482200464328054</v>
      </c>
      <c r="W157" s="21">
        <f t="shared" si="11"/>
        <v>0</v>
      </c>
    </row>
    <row r="158" spans="19:23" s="1" customFormat="1" x14ac:dyDescent="0.25">
      <c r="S158" s="20">
        <v>-1.82</v>
      </c>
      <c r="T158" s="20">
        <f t="shared" si="8"/>
        <v>0.66300000000000003</v>
      </c>
      <c r="U158" s="22" t="str">
        <f t="shared" si="9"/>
        <v>0.663</v>
      </c>
      <c r="V158" s="21">
        <f t="shared" si="10"/>
        <v>3.7154113177334422</v>
      </c>
      <c r="W158" s="21">
        <f t="shared" si="11"/>
        <v>0</v>
      </c>
    </row>
    <row r="159" spans="19:23" s="1" customFormat="1" x14ac:dyDescent="0.25">
      <c r="S159" s="20">
        <v>-1.81</v>
      </c>
      <c r="T159" s="20">
        <f t="shared" si="8"/>
        <v>0.66300000000000003</v>
      </c>
      <c r="U159" s="22" t="str">
        <f t="shared" si="9"/>
        <v>0.663</v>
      </c>
      <c r="V159" s="21">
        <f t="shared" si="10"/>
        <v>3.7834617224723623</v>
      </c>
      <c r="W159" s="21">
        <f t="shared" si="11"/>
        <v>0</v>
      </c>
    </row>
    <row r="160" spans="19:23" s="1" customFormat="1" x14ac:dyDescent="0.25">
      <c r="S160" s="20">
        <v>-1.8</v>
      </c>
      <c r="T160" s="20">
        <f t="shared" si="8"/>
        <v>0.66300000000000003</v>
      </c>
      <c r="U160" s="22" t="str">
        <f t="shared" si="9"/>
        <v>0.663</v>
      </c>
      <c r="V160" s="21">
        <f t="shared" si="10"/>
        <v>3.8523732622570419</v>
      </c>
      <c r="W160" s="21">
        <f t="shared" si="11"/>
        <v>0</v>
      </c>
    </row>
    <row r="161" spans="19:23" s="1" customFormat="1" x14ac:dyDescent="0.25">
      <c r="S161" s="20">
        <v>-1.79</v>
      </c>
      <c r="T161" s="20">
        <f t="shared" si="8"/>
        <v>0.66300000000000003</v>
      </c>
      <c r="U161" s="22" t="str">
        <f t="shared" si="9"/>
        <v>0.663</v>
      </c>
      <c r="V161" s="21">
        <f t="shared" si="10"/>
        <v>3.9221477145755954</v>
      </c>
      <c r="W161" s="21">
        <f t="shared" si="11"/>
        <v>0</v>
      </c>
    </row>
    <row r="162" spans="19:23" s="1" customFormat="1" x14ac:dyDescent="0.25">
      <c r="S162" s="20">
        <v>-1.78</v>
      </c>
      <c r="T162" s="20">
        <f t="shared" si="8"/>
        <v>0.66400000000000003</v>
      </c>
      <c r="U162" s="22" t="str">
        <f t="shared" si="9"/>
        <v>0.664</v>
      </c>
      <c r="V162" s="21">
        <f t="shared" si="10"/>
        <v>3.99278662799742</v>
      </c>
      <c r="W162" s="21">
        <f t="shared" si="11"/>
        <v>0</v>
      </c>
    </row>
    <row r="163" spans="19:23" s="1" customFormat="1" x14ac:dyDescent="0.25">
      <c r="S163" s="20">
        <v>-1.77</v>
      </c>
      <c r="T163" s="20">
        <f t="shared" si="8"/>
        <v>0.66400000000000003</v>
      </c>
      <c r="U163" s="22" t="str">
        <f t="shared" si="9"/>
        <v>0.664</v>
      </c>
      <c r="V163" s="21">
        <f t="shared" si="10"/>
        <v>4.0642913174021817</v>
      </c>
      <c r="W163" s="21">
        <f t="shared" si="11"/>
        <v>0</v>
      </c>
    </row>
    <row r="164" spans="19:23" s="1" customFormat="1" x14ac:dyDescent="0.25">
      <c r="S164" s="20">
        <v>-1.76</v>
      </c>
      <c r="T164" s="20">
        <f t="shared" si="8"/>
        <v>0.66400000000000003</v>
      </c>
      <c r="U164" s="22" t="str">
        <f t="shared" si="9"/>
        <v>0.664</v>
      </c>
      <c r="V164" s="21">
        <f t="shared" si="10"/>
        <v>4.1366628592405048</v>
      </c>
      <c r="W164" s="21">
        <f t="shared" si="11"/>
        <v>0</v>
      </c>
    </row>
    <row r="165" spans="19:23" s="1" customFormat="1" x14ac:dyDescent="0.25">
      <c r="S165" s="20">
        <v>-1.75</v>
      </c>
      <c r="T165" s="20">
        <f t="shared" si="8"/>
        <v>0.66400000000000003</v>
      </c>
      <c r="U165" s="22" t="str">
        <f t="shared" si="9"/>
        <v>0.664</v>
      </c>
      <c r="V165" s="21">
        <f t="shared" si="10"/>
        <v>4.2099020868298229</v>
      </c>
      <c r="W165" s="21">
        <f t="shared" si="11"/>
        <v>0</v>
      </c>
    </row>
    <row r="166" spans="19:23" s="1" customFormat="1" x14ac:dyDescent="0.25">
      <c r="S166" s="20">
        <v>-1.74</v>
      </c>
      <c r="T166" s="20">
        <f t="shared" si="8"/>
        <v>0.66400000000000003</v>
      </c>
      <c r="U166" s="22" t="str">
        <f t="shared" si="9"/>
        <v>0.664</v>
      </c>
      <c r="V166" s="21">
        <f t="shared" si="10"/>
        <v>4.2840095856888682</v>
      </c>
      <c r="W166" s="21">
        <f t="shared" si="11"/>
        <v>0</v>
      </c>
    </row>
    <row r="167" spans="19:23" s="1" customFormat="1" x14ac:dyDescent="0.25">
      <c r="S167" s="20">
        <v>-1.73</v>
      </c>
      <c r="T167" s="20">
        <f t="shared" si="8"/>
        <v>0.66500000000000004</v>
      </c>
      <c r="U167" s="22" t="str">
        <f t="shared" si="9"/>
        <v>0.665</v>
      </c>
      <c r="V167" s="21">
        <f t="shared" si="10"/>
        <v>4.3589856889143181</v>
      </c>
      <c r="W167" s="21">
        <f t="shared" si="11"/>
        <v>0</v>
      </c>
    </row>
    <row r="168" spans="19:23" s="1" customFormat="1" x14ac:dyDescent="0.25">
      <c r="S168" s="20">
        <v>-1.72</v>
      </c>
      <c r="T168" s="20">
        <f t="shared" si="8"/>
        <v>0.66500000000000004</v>
      </c>
      <c r="U168" s="22" t="str">
        <f t="shared" si="9"/>
        <v>0.665</v>
      </c>
      <c r="V168" s="21">
        <f t="shared" si="10"/>
        <v>4.4348304726031129</v>
      </c>
      <c r="W168" s="21">
        <f t="shared" si="11"/>
        <v>0</v>
      </c>
    </row>
    <row r="169" spans="19:23" s="1" customFormat="1" x14ac:dyDescent="0.25">
      <c r="S169" s="20">
        <v>-1.71</v>
      </c>
      <c r="T169" s="20">
        <f t="shared" si="8"/>
        <v>0.66500000000000004</v>
      </c>
      <c r="U169" s="22" t="str">
        <f t="shared" si="9"/>
        <v>0.665</v>
      </c>
      <c r="V169" s="21">
        <f t="shared" si="10"/>
        <v>4.5115437513240622</v>
      </c>
      <c r="W169" s="21">
        <f t="shared" si="11"/>
        <v>0</v>
      </c>
    </row>
    <row r="170" spans="19:23" s="1" customFormat="1" x14ac:dyDescent="0.25">
      <c r="S170" s="20">
        <v>-1.7</v>
      </c>
      <c r="T170" s="20">
        <f t="shared" si="8"/>
        <v>0.66500000000000004</v>
      </c>
      <c r="U170" s="22" t="str">
        <f t="shared" si="9"/>
        <v>0.665</v>
      </c>
      <c r="V170" s="21">
        <f t="shared" si="10"/>
        <v>4.5891250736423101</v>
      </c>
      <c r="W170" s="21">
        <f t="shared" si="11"/>
        <v>0</v>
      </c>
    </row>
    <row r="171" spans="19:23" s="1" customFormat="1" x14ac:dyDescent="0.25">
      <c r="S171" s="20">
        <v>-1.69</v>
      </c>
      <c r="T171" s="20">
        <f t="shared" si="8"/>
        <v>0.66500000000000004</v>
      </c>
      <c r="U171" s="22" t="str">
        <f t="shared" si="9"/>
        <v>0.665</v>
      </c>
      <c r="V171" s="21">
        <f t="shared" si="10"/>
        <v>4.6675737177003027</v>
      </c>
      <c r="W171" s="21">
        <f t="shared" si="11"/>
        <v>0</v>
      </c>
    </row>
    <row r="172" spans="19:23" s="1" customFormat="1" x14ac:dyDescent="0.25">
      <c r="S172" s="20">
        <v>-1.68</v>
      </c>
      <c r="T172" s="20">
        <f t="shared" si="8"/>
        <v>0.66600000000000004</v>
      </c>
      <c r="U172" s="22" t="str">
        <f t="shared" si="9"/>
        <v>0.666</v>
      </c>
      <c r="V172" s="21">
        <f t="shared" si="10"/>
        <v>4.7468886868588998</v>
      </c>
      <c r="W172" s="21">
        <f t="shared" si="11"/>
        <v>0</v>
      </c>
    </row>
    <row r="173" spans="19:23" s="1" customFormat="1" x14ac:dyDescent="0.25">
      <c r="S173" s="20">
        <v>-1.67</v>
      </c>
      <c r="T173" s="20">
        <f t="shared" si="8"/>
        <v>0.66600000000000004</v>
      </c>
      <c r="U173" s="22" t="str">
        <f t="shared" si="9"/>
        <v>0.666</v>
      </c>
      <c r="V173" s="21">
        <f t="shared" si="10"/>
        <v>4.8270687054023149</v>
      </c>
      <c r="W173" s="21">
        <f t="shared" si="11"/>
        <v>0</v>
      </c>
    </row>
    <row r="174" spans="19:23" s="1" customFormat="1" x14ac:dyDescent="0.25">
      <c r="S174" s="20">
        <v>-1.66</v>
      </c>
      <c r="T174" s="20">
        <f t="shared" si="8"/>
        <v>0.66600000000000004</v>
      </c>
      <c r="U174" s="22" t="str">
        <f t="shared" si="9"/>
        <v>0.666</v>
      </c>
      <c r="V174" s="21">
        <f t="shared" si="10"/>
        <v>4.9081122143105631</v>
      </c>
      <c r="W174" s="21">
        <f t="shared" si="11"/>
        <v>0</v>
      </c>
    </row>
    <row r="175" spans="19:23" s="1" customFormat="1" x14ac:dyDescent="0.25">
      <c r="S175" s="20">
        <v>-1.65</v>
      </c>
      <c r="T175" s="20">
        <f t="shared" si="8"/>
        <v>0.66600000000000004</v>
      </c>
      <c r="U175" s="22" t="str">
        <f t="shared" si="9"/>
        <v>0.666</v>
      </c>
      <c r="V175" s="21">
        <f t="shared" si="10"/>
        <v>4.9900173671031203</v>
      </c>
      <c r="W175" s="21">
        <f t="shared" si="11"/>
        <v>0</v>
      </c>
    </row>
    <row r="176" spans="19:23" s="1" customFormat="1" x14ac:dyDescent="0.25">
      <c r="S176" s="20">
        <v>-1.64</v>
      </c>
      <c r="T176" s="20">
        <f t="shared" si="8"/>
        <v>0.66600000000000004</v>
      </c>
      <c r="U176" s="22" t="str">
        <f t="shared" si="9"/>
        <v>0.666</v>
      </c>
      <c r="V176" s="21">
        <f t="shared" si="10"/>
        <v>5.0727820257575216</v>
      </c>
      <c r="W176" s="21">
        <f t="shared" si="11"/>
        <v>0</v>
      </c>
    </row>
    <row r="177" spans="19:23" s="1" customFormat="1" x14ac:dyDescent="0.25">
      <c r="S177" s="20">
        <v>-1.63</v>
      </c>
      <c r="T177" s="20">
        <f t="shared" si="8"/>
        <v>0.66700000000000004</v>
      </c>
      <c r="U177" s="22" t="str">
        <f t="shared" si="9"/>
        <v>0.667</v>
      </c>
      <c r="V177" s="21">
        <f t="shared" si="10"/>
        <v>5.1564037567066165</v>
      </c>
      <c r="W177" s="21">
        <f t="shared" si="11"/>
        <v>0</v>
      </c>
    </row>
    <row r="178" spans="19:23" s="1" customFormat="1" x14ac:dyDescent="0.25">
      <c r="S178" s="20">
        <v>-1.62</v>
      </c>
      <c r="T178" s="20">
        <f t="shared" si="8"/>
        <v>0.66700000000000004</v>
      </c>
      <c r="U178" s="22" t="str">
        <f t="shared" si="9"/>
        <v>0.667</v>
      </c>
      <c r="V178" s="21">
        <f t="shared" si="10"/>
        <v>5.2408798269182233</v>
      </c>
      <c r="W178" s="21">
        <f t="shared" si="11"/>
        <v>0</v>
      </c>
    </row>
    <row r="179" spans="19:23" s="1" customFormat="1" x14ac:dyDescent="0.25">
      <c r="S179" s="20">
        <v>-1.61</v>
      </c>
      <c r="T179" s="20">
        <f t="shared" si="8"/>
        <v>0.66700000000000004</v>
      </c>
      <c r="U179" s="22" t="str">
        <f t="shared" si="9"/>
        <v>0.667</v>
      </c>
      <c r="V179" s="21">
        <f t="shared" si="10"/>
        <v>5.3262072000609111</v>
      </c>
      <c r="W179" s="21">
        <f t="shared" si="11"/>
        <v>0</v>
      </c>
    </row>
    <row r="180" spans="19:23" s="1" customFormat="1" x14ac:dyDescent="0.25">
      <c r="S180" s="20">
        <v>-1.6</v>
      </c>
      <c r="T180" s="20">
        <f t="shared" si="8"/>
        <v>0.66700000000000004</v>
      </c>
      <c r="U180" s="22" t="str">
        <f t="shared" si="9"/>
        <v>0.667</v>
      </c>
      <c r="V180" s="21">
        <f t="shared" si="10"/>
        <v>5.4123825327596427</v>
      </c>
      <c r="W180" s="21">
        <f t="shared" si="11"/>
        <v>0</v>
      </c>
    </row>
    <row r="181" spans="19:23" s="1" customFormat="1" x14ac:dyDescent="0.25">
      <c r="S181" s="20">
        <v>-1.59</v>
      </c>
      <c r="T181" s="20">
        <f t="shared" si="8"/>
        <v>0.66700000000000004</v>
      </c>
      <c r="U181" s="22" t="str">
        <f t="shared" si="9"/>
        <v>0.667</v>
      </c>
      <c r="V181" s="21">
        <f t="shared" si="10"/>
        <v>5.4994021709450518</v>
      </c>
      <c r="W181" s="21">
        <f t="shared" si="11"/>
        <v>0</v>
      </c>
    </row>
    <row r="182" spans="19:23" s="1" customFormat="1" x14ac:dyDescent="0.25">
      <c r="S182" s="20">
        <v>-1.58</v>
      </c>
      <c r="T182" s="20">
        <f t="shared" si="8"/>
        <v>0.66800000000000004</v>
      </c>
      <c r="U182" s="22" t="str">
        <f t="shared" si="9"/>
        <v>0.668</v>
      </c>
      <c r="V182" s="21">
        <f t="shared" si="10"/>
        <v>5.5872621463000307</v>
      </c>
      <c r="W182" s="21">
        <f t="shared" si="11"/>
        <v>0</v>
      </c>
    </row>
    <row r="183" spans="19:23" s="1" customFormat="1" x14ac:dyDescent="0.25">
      <c r="S183" s="20">
        <v>-1.57</v>
      </c>
      <c r="T183" s="20">
        <f t="shared" si="8"/>
        <v>0.66800000000000004</v>
      </c>
      <c r="U183" s="22" t="str">
        <f t="shared" si="9"/>
        <v>0.668</v>
      </c>
      <c r="V183" s="21">
        <f t="shared" si="10"/>
        <v>5.6759581728074116</v>
      </c>
      <c r="W183" s="21">
        <f t="shared" si="11"/>
        <v>0</v>
      </c>
    </row>
    <row r="184" spans="19:23" s="1" customFormat="1" x14ac:dyDescent="0.25">
      <c r="S184" s="20">
        <v>-1.56</v>
      </c>
      <c r="T184" s="20">
        <f t="shared" si="8"/>
        <v>0.66800000000000004</v>
      </c>
      <c r="U184" s="22" t="str">
        <f t="shared" si="9"/>
        <v>0.668</v>
      </c>
      <c r="V184" s="21">
        <f t="shared" si="10"/>
        <v>5.7654856434023847</v>
      </c>
      <c r="W184" s="21">
        <f t="shared" si="11"/>
        <v>0</v>
      </c>
    </row>
    <row r="185" spans="19:23" s="1" customFormat="1" x14ac:dyDescent="0.25">
      <c r="S185" s="20">
        <v>-1.55</v>
      </c>
      <c r="T185" s="20">
        <f t="shared" si="8"/>
        <v>0.66800000000000004</v>
      </c>
      <c r="U185" s="22" t="str">
        <f t="shared" si="9"/>
        <v>0.668</v>
      </c>
      <c r="V185" s="21">
        <f t="shared" si="10"/>
        <v>5.8558396267334398</v>
      </c>
      <c r="W185" s="21">
        <f t="shared" si="11"/>
        <v>0</v>
      </c>
    </row>
    <row r="186" spans="19:23" s="1" customFormat="1" x14ac:dyDescent="0.25">
      <c r="S186" s="20">
        <v>-1.54</v>
      </c>
      <c r="T186" s="20">
        <f t="shared" si="8"/>
        <v>0.66800000000000004</v>
      </c>
      <c r="U186" s="22" t="str">
        <f t="shared" si="9"/>
        <v>0.668</v>
      </c>
      <c r="V186" s="21">
        <f t="shared" si="10"/>
        <v>5.9470148640354221</v>
      </c>
      <c r="W186" s="21">
        <f t="shared" si="11"/>
        <v>0</v>
      </c>
    </row>
    <row r="187" spans="19:23" s="1" customFormat="1" x14ac:dyDescent="0.25">
      <c r="S187" s="20">
        <v>-1.53</v>
      </c>
      <c r="T187" s="20">
        <f t="shared" si="8"/>
        <v>0.66900000000000004</v>
      </c>
      <c r="U187" s="22" t="str">
        <f t="shared" si="9"/>
        <v>0.669</v>
      </c>
      <c r="V187" s="21">
        <f t="shared" si="10"/>
        <v>6.0390057661184189</v>
      </c>
      <c r="W187" s="21">
        <f t="shared" si="11"/>
        <v>0</v>
      </c>
    </row>
    <row r="188" spans="19:23" s="1" customFormat="1" x14ac:dyDescent="0.25">
      <c r="S188" s="20">
        <v>-1.52</v>
      </c>
      <c r="T188" s="20">
        <f t="shared" si="8"/>
        <v>0.66900000000000004</v>
      </c>
      <c r="U188" s="22" t="str">
        <f t="shared" si="9"/>
        <v>0.669</v>
      </c>
      <c r="V188" s="21">
        <f t="shared" si="10"/>
        <v>6.1318064104761021</v>
      </c>
      <c r="W188" s="21">
        <f t="shared" si="11"/>
        <v>0</v>
      </c>
    </row>
    <row r="189" spans="19:23" s="1" customFormat="1" x14ac:dyDescent="0.25">
      <c r="S189" s="20">
        <v>-1.51</v>
      </c>
      <c r="T189" s="20">
        <f t="shared" si="8"/>
        <v>0.66900000000000004</v>
      </c>
      <c r="U189" s="22" t="str">
        <f t="shared" si="9"/>
        <v>0.669</v>
      </c>
      <c r="V189" s="21">
        <f t="shared" si="10"/>
        <v>6.2254105385171172</v>
      </c>
      <c r="W189" s="21">
        <f t="shared" si="11"/>
        <v>0</v>
      </c>
    </row>
    <row r="190" spans="19:23" s="1" customFormat="1" x14ac:dyDescent="0.25">
      <c r="S190" s="20">
        <v>-1.5</v>
      </c>
      <c r="T190" s="20">
        <f t="shared" si="8"/>
        <v>0.66900000000000004</v>
      </c>
      <c r="U190" s="22" t="str">
        <f t="shared" si="9"/>
        <v>0.669</v>
      </c>
      <c r="V190" s="21">
        <f t="shared" si="10"/>
        <v>6.3198115529231185</v>
      </c>
      <c r="W190" s="21">
        <f t="shared" si="11"/>
        <v>0</v>
      </c>
    </row>
    <row r="191" spans="19:23" s="1" customFormat="1" x14ac:dyDescent="0.25">
      <c r="S191" s="20">
        <v>-1.49</v>
      </c>
      <c r="T191" s="20">
        <f t="shared" si="8"/>
        <v>0.66900000000000004</v>
      </c>
      <c r="U191" s="22" t="str">
        <f t="shared" si="9"/>
        <v>0.669</v>
      </c>
      <c r="V191" s="21">
        <f t="shared" si="10"/>
        <v>6.4150025151369698</v>
      </c>
      <c r="W191" s="21">
        <f t="shared" si="11"/>
        <v>0</v>
      </c>
    </row>
    <row r="192" spans="19:23" s="1" customFormat="1" x14ac:dyDescent="0.25">
      <c r="S192" s="20">
        <v>-1.48</v>
      </c>
      <c r="T192" s="20">
        <f t="shared" si="8"/>
        <v>0.67</v>
      </c>
      <c r="U192" s="22" t="str">
        <f t="shared" si="9"/>
        <v>0.67</v>
      </c>
      <c r="V192" s="21">
        <f t="shared" si="10"/>
        <v>6.5109761429846431</v>
      </c>
      <c r="W192" s="21">
        <f t="shared" si="11"/>
        <v>0</v>
      </c>
    </row>
    <row r="193" spans="19:23" s="1" customFormat="1" x14ac:dyDescent="0.25">
      <c r="S193" s="20">
        <v>-1.47</v>
      </c>
      <c r="T193" s="20">
        <f t="shared" si="8"/>
        <v>0.67</v>
      </c>
      <c r="U193" s="22" t="str">
        <f t="shared" si="9"/>
        <v>0.67</v>
      </c>
      <c r="V193" s="21">
        <f t="shared" si="10"/>
        <v>6.6077248084342566</v>
      </c>
      <c r="W193" s="21">
        <f t="shared" si="11"/>
        <v>0</v>
      </c>
    </row>
    <row r="194" spans="19:23" s="1" customFormat="1" x14ac:dyDescent="0.25">
      <c r="S194" s="20">
        <v>-1.46</v>
      </c>
      <c r="T194" s="20">
        <f t="shared" si="8"/>
        <v>0.67</v>
      </c>
      <c r="U194" s="22" t="str">
        <f t="shared" si="9"/>
        <v>0.67</v>
      </c>
      <c r="V194" s="21">
        <f t="shared" si="10"/>
        <v>6.7052405354956885</v>
      </c>
      <c r="W194" s="21">
        <f t="shared" si="11"/>
        <v>0</v>
      </c>
    </row>
    <row r="195" spans="19:23" s="1" customFormat="1" x14ac:dyDescent="0.25">
      <c r="S195" s="20">
        <v>-1.45</v>
      </c>
      <c r="T195" s="20">
        <f t="shared" si="8"/>
        <v>0.67</v>
      </c>
      <c r="U195" s="22" t="str">
        <f t="shared" si="9"/>
        <v>0.67</v>
      </c>
      <c r="V195" s="21">
        <f t="shared" si="10"/>
        <v>6.8035149982641201</v>
      </c>
      <c r="W195" s="21">
        <f t="shared" si="11"/>
        <v>0</v>
      </c>
    </row>
    <row r="196" spans="19:23" s="1" customFormat="1" x14ac:dyDescent="0.25">
      <c r="S196" s="20">
        <v>-1.44</v>
      </c>
      <c r="T196" s="20">
        <f t="shared" si="8"/>
        <v>0.67</v>
      </c>
      <c r="U196" s="22" t="str">
        <f t="shared" si="9"/>
        <v>0.67</v>
      </c>
      <c r="V196" s="21">
        <f t="shared" si="10"/>
        <v>6.9025395191108574</v>
      </c>
      <c r="W196" s="21">
        <f t="shared" si="11"/>
        <v>0</v>
      </c>
    </row>
    <row r="197" spans="19:23" s="1" customFormat="1" x14ac:dyDescent="0.25">
      <c r="S197" s="20">
        <v>-1.43</v>
      </c>
      <c r="T197" s="20">
        <f t="shared" si="8"/>
        <v>0.67100000000000004</v>
      </c>
      <c r="U197" s="22" t="str">
        <f t="shared" si="9"/>
        <v>0.671</v>
      </c>
      <c r="V197" s="21">
        <f t="shared" si="10"/>
        <v>7.0023050670246691</v>
      </c>
      <c r="W197" s="21">
        <f t="shared" si="11"/>
        <v>0</v>
      </c>
    </row>
    <row r="198" spans="19:23" s="1" customFormat="1" x14ac:dyDescent="0.25">
      <c r="S198" s="20">
        <v>-1.42</v>
      </c>
      <c r="T198" s="20">
        <f t="shared" si="8"/>
        <v>0.67100000000000004</v>
      </c>
      <c r="U198" s="22" t="str">
        <f t="shared" si="9"/>
        <v>0.671</v>
      </c>
      <c r="V198" s="21">
        <f t="shared" si="10"/>
        <v>7.1028022561068651</v>
      </c>
      <c r="W198" s="21">
        <f t="shared" si="11"/>
        <v>0</v>
      </c>
    </row>
    <row r="199" spans="19:23" s="1" customFormat="1" x14ac:dyDescent="0.25">
      <c r="S199" s="20">
        <v>-1.41</v>
      </c>
      <c r="T199" s="20">
        <f t="shared" si="8"/>
        <v>0.67100000000000004</v>
      </c>
      <c r="U199" s="22" t="str">
        <f t="shared" si="9"/>
        <v>0.671</v>
      </c>
      <c r="V199" s="21">
        <f t="shared" si="10"/>
        <v>7.2040213442232632</v>
      </c>
      <c r="W199" s="21">
        <f t="shared" si="11"/>
        <v>0</v>
      </c>
    </row>
    <row r="200" spans="19:23" s="1" customFormat="1" x14ac:dyDescent="0.25">
      <c r="S200" s="20">
        <v>-1.4</v>
      </c>
      <c r="T200" s="20">
        <f t="shared" si="8"/>
        <v>0.67100000000000004</v>
      </c>
      <c r="U200" s="22" t="str">
        <f t="shared" si="9"/>
        <v>0.671</v>
      </c>
      <c r="V200" s="21">
        <f t="shared" si="10"/>
        <v>7.3059522318161205</v>
      </c>
      <c r="W200" s="21">
        <f t="shared" si="11"/>
        <v>0</v>
      </c>
    </row>
    <row r="201" spans="19:23" s="1" customFormat="1" x14ac:dyDescent="0.25">
      <c r="S201" s="20">
        <v>-1.39</v>
      </c>
      <c r="T201" s="20">
        <f t="shared" si="8"/>
        <v>0.67200000000000004</v>
      </c>
      <c r="U201" s="22" t="str">
        <f t="shared" si="9"/>
        <v>0.672</v>
      </c>
      <c r="V201" s="21">
        <f t="shared" si="10"/>
        <v>7.4085844608790383</v>
      </c>
      <c r="W201" s="21">
        <f t="shared" si="11"/>
        <v>0</v>
      </c>
    </row>
    <row r="202" spans="19:23" s="1" customFormat="1" x14ac:dyDescent="0.25">
      <c r="S202" s="20">
        <v>-1.38</v>
      </c>
      <c r="T202" s="20">
        <f t="shared" si="8"/>
        <v>0.67200000000000004</v>
      </c>
      <c r="U202" s="22" t="str">
        <f t="shared" si="9"/>
        <v>0.672</v>
      </c>
      <c r="V202" s="21">
        <f t="shared" si="10"/>
        <v>7.511907214097798</v>
      </c>
      <c r="W202" s="21">
        <f t="shared" si="11"/>
        <v>0</v>
      </c>
    </row>
    <row r="203" spans="19:23" s="1" customFormat="1" x14ac:dyDescent="0.25">
      <c r="S203" s="20">
        <v>-1.37</v>
      </c>
      <c r="T203" s="20">
        <f t="shared" si="8"/>
        <v>0.67200000000000004</v>
      </c>
      <c r="U203" s="22" t="str">
        <f t="shared" si="9"/>
        <v>0.672</v>
      </c>
      <c r="V203" s="21">
        <f t="shared" si="10"/>
        <v>7.6159093141599774</v>
      </c>
      <c r="W203" s="21">
        <f t="shared" si="11"/>
        <v>0</v>
      </c>
    </row>
    <row r="204" spans="19:23" s="1" customFormat="1" x14ac:dyDescent="0.25">
      <c r="S204" s="20">
        <v>-1.36</v>
      </c>
      <c r="T204" s="20">
        <f t="shared" si="8"/>
        <v>0.67200000000000004</v>
      </c>
      <c r="U204" s="22" t="str">
        <f t="shared" si="9"/>
        <v>0.672</v>
      </c>
      <c r="V204" s="21">
        <f t="shared" si="10"/>
        <v>7.7205792232361583</v>
      </c>
      <c r="W204" s="21">
        <f t="shared" si="11"/>
        <v>0</v>
      </c>
    </row>
    <row r="205" spans="19:23" s="1" customFormat="1" x14ac:dyDescent="0.25">
      <c r="S205" s="20">
        <v>-1.35</v>
      </c>
      <c r="T205" s="20">
        <f t="shared" si="8"/>
        <v>0.67200000000000004</v>
      </c>
      <c r="U205" s="22" t="str">
        <f t="shared" si="9"/>
        <v>0.672</v>
      </c>
      <c r="V205" s="21">
        <f t="shared" si="10"/>
        <v>7.82590504263539</v>
      </c>
      <c r="W205" s="21">
        <f t="shared" si="11"/>
        <v>0</v>
      </c>
    </row>
    <row r="206" spans="19:23" s="1" customFormat="1" x14ac:dyDescent="0.25">
      <c r="S206" s="20">
        <v>-1.34</v>
      </c>
      <c r="T206" s="20">
        <f t="shared" si="8"/>
        <v>0.67300000000000004</v>
      </c>
      <c r="U206" s="22" t="str">
        <f t="shared" si="9"/>
        <v>0.673</v>
      </c>
      <c r="V206" s="21">
        <f t="shared" si="10"/>
        <v>7.9318745126375791</v>
      </c>
      <c r="W206" s="21">
        <f t="shared" si="11"/>
        <v>0</v>
      </c>
    </row>
    <row r="207" spans="19:23" s="1" customFormat="1" x14ac:dyDescent="0.25">
      <c r="S207" s="20">
        <v>-1.33</v>
      </c>
      <c r="T207" s="20">
        <f t="shared" si="8"/>
        <v>0.67300000000000004</v>
      </c>
      <c r="U207" s="22" t="str">
        <f t="shared" si="9"/>
        <v>0.673</v>
      </c>
      <c r="V207" s="21">
        <f t="shared" si="10"/>
        <v>8.0384750125053124</v>
      </c>
      <c r="W207" s="21">
        <f t="shared" si="11"/>
        <v>0</v>
      </c>
    </row>
    <row r="208" spans="19:23" s="1" customFormat="1" x14ac:dyDescent="0.25">
      <c r="S208" s="20">
        <v>-1.32</v>
      </c>
      <c r="T208" s="20">
        <f t="shared" si="8"/>
        <v>0.67300000000000004</v>
      </c>
      <c r="U208" s="22" t="str">
        <f t="shared" si="9"/>
        <v>0.673</v>
      </c>
      <c r="V208" s="21">
        <f t="shared" si="10"/>
        <v>8.1456935606775414</v>
      </c>
      <c r="W208" s="21">
        <f t="shared" si="11"/>
        <v>0</v>
      </c>
    </row>
    <row r="209" spans="19:23" s="1" customFormat="1" x14ac:dyDescent="0.25">
      <c r="S209" s="20">
        <v>-1.31</v>
      </c>
      <c r="T209" s="20">
        <f t="shared" si="8"/>
        <v>0.67300000000000004</v>
      </c>
      <c r="U209" s="22" t="str">
        <f t="shared" si="9"/>
        <v>0.673</v>
      </c>
      <c r="V209" s="21">
        <f t="shared" si="10"/>
        <v>8.2535168151475098</v>
      </c>
      <c r="W209" s="21">
        <f t="shared" si="11"/>
        <v>0</v>
      </c>
    </row>
    <row r="210" spans="19:23" s="1" customFormat="1" x14ac:dyDescent="0.25">
      <c r="S210" s="20">
        <v>-1.3</v>
      </c>
      <c r="T210" s="20">
        <f t="shared" si="8"/>
        <v>0.67300000000000004</v>
      </c>
      <c r="U210" s="22" t="str">
        <f t="shared" si="9"/>
        <v>0.673</v>
      </c>
      <c r="V210" s="21">
        <f t="shared" si="10"/>
        <v>8.3619310740271295</v>
      </c>
      <c r="W210" s="21">
        <f t="shared" si="11"/>
        <v>0</v>
      </c>
    </row>
    <row r="211" spans="19:23" s="1" customFormat="1" x14ac:dyDescent="0.25">
      <c r="S211" s="20">
        <v>-1.29</v>
      </c>
      <c r="T211" s="20">
        <f t="shared" si="8"/>
        <v>0.67400000000000004</v>
      </c>
      <c r="U211" s="22" t="str">
        <f t="shared" si="9"/>
        <v>0.674</v>
      </c>
      <c r="V211" s="21">
        <f t="shared" si="10"/>
        <v>8.4709222762999978</v>
      </c>
      <c r="W211" s="21">
        <f t="shared" si="11"/>
        <v>0</v>
      </c>
    </row>
    <row r="212" spans="19:23" s="1" customFormat="1" x14ac:dyDescent="0.25">
      <c r="S212" s="20">
        <v>-1.28</v>
      </c>
      <c r="T212" s="20">
        <f t="shared" ref="T212:T275" si="12">ROUND($C$7+S212*$C$9,3)</f>
        <v>0.67400000000000004</v>
      </c>
      <c r="U212" s="22" t="str">
        <f t="shared" ref="U212:U275" si="13">CONCATENATE(T212)</f>
        <v>0.674</v>
      </c>
      <c r="V212" s="21">
        <f t="shared" ref="V212:V275" si="14">IF(OR(T212&lt;$E$6,T212&gt;$G$6),0,(EXP(-0.5*S212^2))/($C$9*SQRT(2*PI())))</f>
        <v>8.5804760027650406</v>
      </c>
      <c r="W212" s="21">
        <f t="shared" ref="W212:W275" si="15">IF(AND(T212&gt;=$E$6,T212&lt;=$G$6),0,(EXP(-0.5*S212^2))/($C$9*SQRT(2*PI())))</f>
        <v>0</v>
      </c>
    </row>
    <row r="213" spans="19:23" s="1" customFormat="1" x14ac:dyDescent="0.25">
      <c r="S213" s="20">
        <v>-1.27</v>
      </c>
      <c r="T213" s="20">
        <f t="shared" si="12"/>
        <v>0.67400000000000004</v>
      </c>
      <c r="U213" s="22" t="str">
        <f t="shared" si="13"/>
        <v>0.674</v>
      </c>
      <c r="V213" s="21">
        <f t="shared" si="14"/>
        <v>8.6905774771727735</v>
      </c>
      <c r="W213" s="21">
        <f t="shared" si="15"/>
        <v>0</v>
      </c>
    </row>
    <row r="214" spans="19:23" s="1" customFormat="1" x14ac:dyDescent="0.25">
      <c r="S214" s="20">
        <v>-1.26</v>
      </c>
      <c r="T214" s="20">
        <f t="shared" si="12"/>
        <v>0.67400000000000004</v>
      </c>
      <c r="U214" s="22" t="str">
        <f t="shared" si="13"/>
        <v>0.674</v>
      </c>
      <c r="V214" s="21">
        <f t="shared" si="14"/>
        <v>8.8012115675559723</v>
      </c>
      <c r="W214" s="21">
        <f t="shared" si="15"/>
        <v>0</v>
      </c>
    </row>
    <row r="215" spans="19:23" s="1" customFormat="1" x14ac:dyDescent="0.25">
      <c r="S215" s="20">
        <v>-1.25</v>
      </c>
      <c r="T215" s="20">
        <f t="shared" si="12"/>
        <v>0.67400000000000004</v>
      </c>
      <c r="U215" s="22" t="str">
        <f t="shared" si="13"/>
        <v>0.674</v>
      </c>
      <c r="V215" s="21">
        <f t="shared" si="14"/>
        <v>8.912362787756468</v>
      </c>
      <c r="W215" s="21">
        <f t="shared" si="15"/>
        <v>0</v>
      </c>
    </row>
    <row r="216" spans="19:23" s="1" customFormat="1" x14ac:dyDescent="0.25">
      <c r="S216" s="20">
        <v>-1.24</v>
      </c>
      <c r="T216" s="20">
        <f t="shared" si="12"/>
        <v>0.67500000000000004</v>
      </c>
      <c r="U216" s="22" t="str">
        <f t="shared" si="13"/>
        <v>0.675</v>
      </c>
      <c r="V216" s="21">
        <f t="shared" si="14"/>
        <v>9.0240152991496512</v>
      </c>
      <c r="W216" s="21">
        <f t="shared" si="15"/>
        <v>0</v>
      </c>
    </row>
    <row r="217" spans="19:23" s="1" customFormat="1" x14ac:dyDescent="0.25">
      <c r="S217" s="20">
        <v>-1.23</v>
      </c>
      <c r="T217" s="20">
        <f t="shared" si="12"/>
        <v>0.67500000000000004</v>
      </c>
      <c r="U217" s="22" t="str">
        <f t="shared" si="13"/>
        <v>0.675</v>
      </c>
      <c r="V217" s="21">
        <f t="shared" si="14"/>
        <v>9.1361529125682033</v>
      </c>
      <c r="W217" s="21">
        <f t="shared" si="15"/>
        <v>0</v>
      </c>
    </row>
    <row r="218" spans="19:23" s="1" customFormat="1" x14ac:dyDescent="0.25">
      <c r="S218" s="20">
        <v>-1.22</v>
      </c>
      <c r="T218" s="20">
        <f t="shared" si="12"/>
        <v>0.67500000000000004</v>
      </c>
      <c r="U218" s="22" t="str">
        <f t="shared" si="13"/>
        <v>0.675</v>
      </c>
      <c r="V218" s="21">
        <f t="shared" si="14"/>
        <v>9.2487590904263541</v>
      </c>
      <c r="W218" s="21">
        <f t="shared" si="15"/>
        <v>0</v>
      </c>
    </row>
    <row r="219" spans="19:23" s="1" customFormat="1" x14ac:dyDescent="0.25">
      <c r="S219" s="20">
        <v>-1.21</v>
      </c>
      <c r="T219" s="20">
        <f t="shared" si="12"/>
        <v>0.67500000000000004</v>
      </c>
      <c r="U219" s="22" t="str">
        <f t="shared" si="13"/>
        <v>0.675</v>
      </c>
      <c r="V219" s="21">
        <f t="shared" si="14"/>
        <v>9.3618169490459255</v>
      </c>
      <c r="W219" s="21">
        <f t="shared" si="15"/>
        <v>0</v>
      </c>
    </row>
    <row r="220" spans="19:23" s="1" customFormat="1" x14ac:dyDescent="0.25">
      <c r="S220" s="20">
        <v>-1.2</v>
      </c>
      <c r="T220" s="20">
        <f t="shared" si="12"/>
        <v>0.67500000000000004</v>
      </c>
      <c r="U220" s="22" t="str">
        <f t="shared" si="13"/>
        <v>0.675</v>
      </c>
      <c r="V220" s="21">
        <f t="shared" si="14"/>
        <v>9.4753092611852701</v>
      </c>
      <c r="W220" s="21">
        <f t="shared" si="15"/>
        <v>0</v>
      </c>
    </row>
    <row r="221" spans="19:23" s="1" customFormat="1" x14ac:dyDescent="0.25">
      <c r="S221" s="20">
        <v>-1.19</v>
      </c>
      <c r="T221" s="20">
        <f t="shared" si="12"/>
        <v>0.67600000000000005</v>
      </c>
      <c r="U221" s="22" t="str">
        <f t="shared" si="13"/>
        <v>0.676</v>
      </c>
      <c r="V221" s="21">
        <f t="shared" si="14"/>
        <v>9.5892184587720593</v>
      </c>
      <c r="W221" s="21">
        <f t="shared" si="15"/>
        <v>0</v>
      </c>
    </row>
    <row r="222" spans="19:23" s="1" customFormat="1" x14ac:dyDescent="0.25">
      <c r="S222" s="20">
        <v>-1.18</v>
      </c>
      <c r="T222" s="20">
        <f t="shared" si="12"/>
        <v>0.67600000000000005</v>
      </c>
      <c r="U222" s="22" t="str">
        <f t="shared" si="13"/>
        <v>0.676</v>
      </c>
      <c r="V222" s="21">
        <f t="shared" si="14"/>
        <v>9.7035266358407704</v>
      </c>
      <c r="W222" s="21">
        <f t="shared" si="15"/>
        <v>0</v>
      </c>
    </row>
    <row r="223" spans="19:23" s="1" customFormat="1" x14ac:dyDescent="0.25">
      <c r="S223" s="20">
        <v>-1.17</v>
      </c>
      <c r="T223" s="20">
        <f t="shared" si="12"/>
        <v>0.67600000000000005</v>
      </c>
      <c r="U223" s="22" t="str">
        <f t="shared" si="13"/>
        <v>0.676</v>
      </c>
      <c r="V223" s="21">
        <f t="shared" si="14"/>
        <v>9.8182155516755962</v>
      </c>
      <c r="W223" s="21">
        <f t="shared" si="15"/>
        <v>0</v>
      </c>
    </row>
    <row r="224" spans="19:23" s="1" customFormat="1" x14ac:dyDescent="0.25">
      <c r="S224" s="20">
        <v>-1.1599999999999999</v>
      </c>
      <c r="T224" s="20">
        <f t="shared" si="12"/>
        <v>0.67600000000000005</v>
      </c>
      <c r="U224" s="22" t="str">
        <f t="shared" si="13"/>
        <v>0.676</v>
      </c>
      <c r="V224" s="21">
        <f t="shared" si="14"/>
        <v>9.933266634159315</v>
      </c>
      <c r="W224" s="21">
        <f t="shared" si="15"/>
        <v>0</v>
      </c>
    </row>
    <row r="225" spans="19:23" s="1" customFormat="1" x14ac:dyDescent="0.25">
      <c r="S225" s="20">
        <v>-1.1499999999999999</v>
      </c>
      <c r="T225" s="20">
        <f t="shared" si="12"/>
        <v>0.67600000000000005</v>
      </c>
      <c r="U225" s="22" t="str">
        <f t="shared" si="13"/>
        <v>0.676</v>
      </c>
      <c r="V225" s="21">
        <f t="shared" si="14"/>
        <v>10.048660983328606</v>
      </c>
      <c r="W225" s="21">
        <f t="shared" si="15"/>
        <v>0</v>
      </c>
    </row>
    <row r="226" spans="19:23" s="1" customFormat="1" x14ac:dyDescent="0.25">
      <c r="S226" s="20">
        <v>-1.1399999999999999</v>
      </c>
      <c r="T226" s="20">
        <f t="shared" si="12"/>
        <v>0.67700000000000005</v>
      </c>
      <c r="U226" s="22" t="str">
        <f t="shared" si="13"/>
        <v>0.677</v>
      </c>
      <c r="V226" s="21">
        <f t="shared" si="14"/>
        <v>10.164379375136038</v>
      </c>
      <c r="W226" s="21">
        <f t="shared" si="15"/>
        <v>0</v>
      </c>
    </row>
    <row r="227" spans="19:23" s="1" customFormat="1" x14ac:dyDescent="0.25">
      <c r="S227" s="20">
        <v>-1.1299999999999999</v>
      </c>
      <c r="T227" s="20">
        <f t="shared" si="12"/>
        <v>0.67700000000000005</v>
      </c>
      <c r="U227" s="22" t="str">
        <f t="shared" si="13"/>
        <v>0.677</v>
      </c>
      <c r="V227" s="21">
        <f t="shared" si="14"/>
        <v>10.280402265418966</v>
      </c>
      <c r="W227" s="21">
        <f t="shared" si="15"/>
        <v>0</v>
      </c>
    </row>
    <row r="228" spans="19:23" s="1" customFormat="1" x14ac:dyDescent="0.25">
      <c r="S228" s="20">
        <v>-1.1200000000000001</v>
      </c>
      <c r="T228" s="20">
        <f t="shared" si="12"/>
        <v>0.67700000000000005</v>
      </c>
      <c r="U228" s="22" t="str">
        <f t="shared" si="13"/>
        <v>0.677</v>
      </c>
      <c r="V228" s="21">
        <f t="shared" si="14"/>
        <v>10.396709794075239</v>
      </c>
      <c r="W228" s="21">
        <f t="shared" si="15"/>
        <v>0</v>
      </c>
    </row>
    <row r="229" spans="19:23" s="1" customFormat="1" x14ac:dyDescent="0.25">
      <c r="S229" s="20">
        <v>-1.1100000000000001</v>
      </c>
      <c r="T229" s="20">
        <f t="shared" si="12"/>
        <v>0.67700000000000005</v>
      </c>
      <c r="U229" s="22" t="str">
        <f t="shared" si="13"/>
        <v>0.677</v>
      </c>
      <c r="V229" s="21">
        <f t="shared" si="14"/>
        <v>10.513281789445712</v>
      </c>
      <c r="W229" s="21">
        <f t="shared" si="15"/>
        <v>0</v>
      </c>
    </row>
    <row r="230" spans="19:23" s="1" customFormat="1" x14ac:dyDescent="0.25">
      <c r="S230" s="20">
        <v>-1.1000000000000001</v>
      </c>
      <c r="T230" s="20">
        <f t="shared" si="12"/>
        <v>0.67700000000000005</v>
      </c>
      <c r="U230" s="22" t="str">
        <f t="shared" si="13"/>
        <v>0.677</v>
      </c>
      <c r="V230" s="21">
        <f t="shared" si="14"/>
        <v>10.630097772903142</v>
      </c>
      <c r="W230" s="21">
        <f t="shared" si="15"/>
        <v>0</v>
      </c>
    </row>
    <row r="231" spans="19:23" s="1" customFormat="1" x14ac:dyDescent="0.25">
      <c r="S231" s="20">
        <v>-1.0900000000000001</v>
      </c>
      <c r="T231" s="20">
        <f t="shared" si="12"/>
        <v>0.67800000000000005</v>
      </c>
      <c r="U231" s="22" t="str">
        <f t="shared" si="13"/>
        <v>0.678</v>
      </c>
      <c r="V231" s="21">
        <f t="shared" si="14"/>
        <v>10.747136963647126</v>
      </c>
      <c r="W231" s="21">
        <f t="shared" si="15"/>
        <v>0</v>
      </c>
    </row>
    <row r="232" spans="19:23" s="1" customFormat="1" x14ac:dyDescent="0.25">
      <c r="S232" s="20">
        <v>-1.08</v>
      </c>
      <c r="T232" s="20">
        <f t="shared" si="12"/>
        <v>0.67800000000000005</v>
      </c>
      <c r="U232" s="22" t="str">
        <f t="shared" si="13"/>
        <v>0.678</v>
      </c>
      <c r="V232" s="21">
        <f t="shared" si="14"/>
        <v>10.864378283704491</v>
      </c>
      <c r="W232" s="21">
        <f t="shared" si="15"/>
        <v>0</v>
      </c>
    </row>
    <row r="233" spans="19:23" s="1" customFormat="1" x14ac:dyDescent="0.25">
      <c r="S233" s="20">
        <v>-1.07</v>
      </c>
      <c r="T233" s="20">
        <f t="shared" si="12"/>
        <v>0.67800000000000005</v>
      </c>
      <c r="U233" s="22" t="str">
        <f t="shared" si="13"/>
        <v>0.678</v>
      </c>
      <c r="V233" s="21">
        <f t="shared" si="14"/>
        <v>10.98180036313434</v>
      </c>
      <c r="W233" s="21">
        <f t="shared" si="15"/>
        <v>0</v>
      </c>
    </row>
    <row r="234" spans="19:23" s="1" customFormat="1" x14ac:dyDescent="0.25">
      <c r="S234" s="20">
        <v>-1.06</v>
      </c>
      <c r="T234" s="20">
        <f t="shared" si="12"/>
        <v>0.67800000000000005</v>
      </c>
      <c r="U234" s="22" t="str">
        <f t="shared" si="13"/>
        <v>0.678</v>
      </c>
      <c r="V234" s="21">
        <f t="shared" si="14"/>
        <v>11.099381545436946</v>
      </c>
      <c r="W234" s="21">
        <f t="shared" si="15"/>
        <v>0</v>
      </c>
    </row>
    <row r="235" spans="19:23" s="1" customFormat="1" x14ac:dyDescent="0.25">
      <c r="S235" s="20">
        <v>-1.05</v>
      </c>
      <c r="T235" s="20">
        <f t="shared" si="12"/>
        <v>0.67800000000000005</v>
      </c>
      <c r="U235" s="22" t="str">
        <f t="shared" si="13"/>
        <v>0.678</v>
      </c>
      <c r="V235" s="21">
        <f t="shared" si="14"/>
        <v>11.217099893165397</v>
      </c>
      <c r="W235" s="21">
        <f t="shared" si="15"/>
        <v>0</v>
      </c>
    </row>
    <row r="236" spans="19:23" s="1" customFormat="1" x14ac:dyDescent="0.25">
      <c r="S236" s="20">
        <v>-1.04</v>
      </c>
      <c r="T236" s="20">
        <f t="shared" si="12"/>
        <v>0.67900000000000005</v>
      </c>
      <c r="U236" s="22" t="str">
        <f t="shared" si="13"/>
        <v>0.679</v>
      </c>
      <c r="V236" s="21">
        <f t="shared" si="14"/>
        <v>11.334933193738841</v>
      </c>
      <c r="W236" s="21">
        <f t="shared" si="15"/>
        <v>0</v>
      </c>
    </row>
    <row r="237" spans="19:23" s="1" customFormat="1" x14ac:dyDescent="0.25">
      <c r="S237" s="20">
        <v>-1.03</v>
      </c>
      <c r="T237" s="20">
        <f t="shared" si="12"/>
        <v>0.67900000000000005</v>
      </c>
      <c r="U237" s="22" t="str">
        <f t="shared" si="13"/>
        <v>0.679</v>
      </c>
      <c r="V237" s="21">
        <f t="shared" si="14"/>
        <v>11.452858965455931</v>
      </c>
      <c r="W237" s="21">
        <f t="shared" si="15"/>
        <v>0</v>
      </c>
    </row>
    <row r="238" spans="19:23" s="1" customFormat="1" x14ac:dyDescent="0.25">
      <c r="S238" s="20">
        <v>-1.02</v>
      </c>
      <c r="T238" s="20">
        <f t="shared" si="12"/>
        <v>0.67900000000000005</v>
      </c>
      <c r="U238" s="22" t="str">
        <f t="shared" si="13"/>
        <v>0.679</v>
      </c>
      <c r="V238" s="21">
        <f t="shared" si="14"/>
        <v>11.570854463707031</v>
      </c>
      <c r="W238" s="21">
        <f t="shared" si="15"/>
        <v>0</v>
      </c>
    </row>
    <row r="239" spans="19:23" s="1" customFormat="1" x14ac:dyDescent="0.25">
      <c r="S239" s="20">
        <v>-1.01</v>
      </c>
      <c r="T239" s="20">
        <f t="shared" si="12"/>
        <v>0.67900000000000005</v>
      </c>
      <c r="U239" s="22" t="str">
        <f t="shared" si="13"/>
        <v>0.679</v>
      </c>
      <c r="V239" s="21">
        <f t="shared" si="14"/>
        <v>11.688896687383471</v>
      </c>
      <c r="W239" s="21">
        <f t="shared" si="15"/>
        <v>0</v>
      </c>
    </row>
    <row r="240" spans="19:23" s="1" customFormat="1" x14ac:dyDescent="0.25">
      <c r="S240" s="20">
        <v>-1</v>
      </c>
      <c r="T240" s="20">
        <f t="shared" si="12"/>
        <v>0.68</v>
      </c>
      <c r="U240" s="22" t="str">
        <f t="shared" si="13"/>
        <v>0.68</v>
      </c>
      <c r="V240" s="21">
        <f t="shared" si="14"/>
        <v>11.806962385482072</v>
      </c>
      <c r="W240" s="21">
        <f t="shared" si="15"/>
        <v>0</v>
      </c>
    </row>
    <row r="241" spans="19:23" s="1" customFormat="1" x14ac:dyDescent="0.25">
      <c r="S241" s="20">
        <v>-0.99</v>
      </c>
      <c r="T241" s="20">
        <f t="shared" si="12"/>
        <v>0.68</v>
      </c>
      <c r="U241" s="22" t="str">
        <f t="shared" si="13"/>
        <v>0.68</v>
      </c>
      <c r="V241" s="21">
        <f t="shared" si="14"/>
        <v>11.925028063902925</v>
      </c>
      <c r="W241" s="21">
        <f t="shared" si="15"/>
        <v>0</v>
      </c>
    </row>
    <row r="242" spans="19:23" s="1" customFormat="1" x14ac:dyDescent="0.25">
      <c r="S242" s="20">
        <v>-0.98</v>
      </c>
      <c r="T242" s="20">
        <f t="shared" si="12"/>
        <v>0.68</v>
      </c>
      <c r="U242" s="22" t="str">
        <f t="shared" si="13"/>
        <v>0.68</v>
      </c>
      <c r="V242" s="21">
        <f t="shared" si="14"/>
        <v>12.043069992438365</v>
      </c>
      <c r="W242" s="21">
        <f t="shared" si="15"/>
        <v>0</v>
      </c>
    </row>
    <row r="243" spans="19:23" s="1" customFormat="1" x14ac:dyDescent="0.25">
      <c r="S243" s="20">
        <v>-0.97</v>
      </c>
      <c r="T243" s="20">
        <f t="shared" si="12"/>
        <v>0.68</v>
      </c>
      <c r="U243" s="22" t="str">
        <f t="shared" si="13"/>
        <v>0.68</v>
      </c>
      <c r="V243" s="21">
        <f t="shared" si="14"/>
        <v>12.161064211950785</v>
      </c>
      <c r="W243" s="21">
        <f t="shared" si="15"/>
        <v>0</v>
      </c>
    </row>
    <row r="244" spans="19:23" s="1" customFormat="1" x14ac:dyDescent="0.25">
      <c r="S244" s="20">
        <v>-0.96</v>
      </c>
      <c r="T244" s="20">
        <f t="shared" si="12"/>
        <v>0.68</v>
      </c>
      <c r="U244" s="22" t="str">
        <f t="shared" si="13"/>
        <v>0.68</v>
      </c>
      <c r="V244" s="21">
        <f t="shared" si="14"/>
        <v>12.278986541736904</v>
      </c>
      <c r="W244" s="21">
        <f t="shared" si="15"/>
        <v>0</v>
      </c>
    </row>
    <row r="245" spans="19:23" s="1" customFormat="1" x14ac:dyDescent="0.25">
      <c r="S245" s="20">
        <v>-0.95</v>
      </c>
      <c r="T245" s="20">
        <f t="shared" si="12"/>
        <v>0.68100000000000005</v>
      </c>
      <c r="U245" s="22" t="str">
        <f t="shared" si="13"/>
        <v>0.681</v>
      </c>
      <c r="V245" s="21">
        <f t="shared" si="14"/>
        <v>12.396812587075853</v>
      </c>
      <c r="W245" s="21">
        <f t="shared" si="15"/>
        <v>0</v>
      </c>
    </row>
    <row r="246" spans="19:23" s="1" customFormat="1" x14ac:dyDescent="0.25">
      <c r="S246" s="20">
        <v>-0.94</v>
      </c>
      <c r="T246" s="20">
        <f t="shared" si="12"/>
        <v>0.68100000000000005</v>
      </c>
      <c r="U246" s="22" t="str">
        <f t="shared" si="13"/>
        <v>0.681</v>
      </c>
      <c r="V246" s="21">
        <f t="shared" si="14"/>
        <v>12.514517746958381</v>
      </c>
      <c r="W246" s="21">
        <f t="shared" si="15"/>
        <v>0</v>
      </c>
    </row>
    <row r="247" spans="19:23" s="1" customFormat="1" x14ac:dyDescent="0.25">
      <c r="S247" s="20">
        <v>-0.93</v>
      </c>
      <c r="T247" s="20">
        <f t="shared" si="12"/>
        <v>0.68100000000000005</v>
      </c>
      <c r="U247" s="22" t="str">
        <f t="shared" si="13"/>
        <v>0.681</v>
      </c>
      <c r="V247" s="21">
        <f t="shared" si="14"/>
        <v>12.632077221994214</v>
      </c>
      <c r="W247" s="21">
        <f t="shared" si="15"/>
        <v>0</v>
      </c>
    </row>
    <row r="248" spans="19:23" s="1" customFormat="1" x14ac:dyDescent="0.25">
      <c r="S248" s="20">
        <v>-0.92</v>
      </c>
      <c r="T248" s="20">
        <f t="shared" si="12"/>
        <v>0.68100000000000005</v>
      </c>
      <c r="U248" s="22" t="str">
        <f t="shared" si="13"/>
        <v>0.681</v>
      </c>
      <c r="V248" s="21">
        <f t="shared" si="14"/>
        <v>12.749466022494566</v>
      </c>
      <c r="W248" s="21">
        <f t="shared" si="15"/>
        <v>0</v>
      </c>
    </row>
    <row r="249" spans="19:23" s="1" customFormat="1" x14ac:dyDescent="0.25">
      <c r="S249" s="20">
        <v>-0.91</v>
      </c>
      <c r="T249" s="20">
        <f t="shared" si="12"/>
        <v>0.68100000000000005</v>
      </c>
      <c r="U249" s="22" t="str">
        <f t="shared" si="13"/>
        <v>0.681</v>
      </c>
      <c r="V249" s="21">
        <f t="shared" si="14"/>
        <v>12.866658976726551</v>
      </c>
      <c r="W249" s="21">
        <f t="shared" si="15"/>
        <v>0</v>
      </c>
    </row>
    <row r="250" spans="19:23" s="1" customFormat="1" x14ac:dyDescent="0.25">
      <c r="S250" s="20">
        <v>-0.9</v>
      </c>
      <c r="T250" s="20">
        <f t="shared" si="12"/>
        <v>0.68200000000000005</v>
      </c>
      <c r="U250" s="22" t="str">
        <f t="shared" si="13"/>
        <v>0.682</v>
      </c>
      <c r="V250" s="21">
        <f t="shared" si="14"/>
        <v>12.983630739336176</v>
      </c>
      <c r="W250" s="21">
        <f t="shared" si="15"/>
        <v>0</v>
      </c>
    </row>
    <row r="251" spans="19:23" s="1" customFormat="1" x14ac:dyDescent="0.25">
      <c r="S251" s="20">
        <v>-0.89</v>
      </c>
      <c r="T251" s="20">
        <f t="shared" si="12"/>
        <v>0.68200000000000005</v>
      </c>
      <c r="U251" s="22" t="str">
        <f t="shared" si="13"/>
        <v>0.682</v>
      </c>
      <c r="V251" s="21">
        <f t="shared" si="14"/>
        <v>13.100355799936365</v>
      </c>
      <c r="W251" s="21">
        <f t="shared" si="15"/>
        <v>0</v>
      </c>
    </row>
    <row r="252" spans="19:23" s="1" customFormat="1" x14ac:dyDescent="0.25">
      <c r="S252" s="20">
        <v>-0.88</v>
      </c>
      <c r="T252" s="20">
        <f t="shared" si="12"/>
        <v>0.68200000000000005</v>
      </c>
      <c r="U252" s="22" t="str">
        <f t="shared" si="13"/>
        <v>0.682</v>
      </c>
      <c r="V252" s="21">
        <f t="shared" si="14"/>
        <v>13.216808491856375</v>
      </c>
      <c r="W252" s="21">
        <f t="shared" si="15"/>
        <v>0</v>
      </c>
    </row>
    <row r="253" spans="19:23" s="1" customFormat="1" x14ac:dyDescent="0.25">
      <c r="S253" s="20">
        <v>-0.87</v>
      </c>
      <c r="T253" s="20">
        <f t="shared" si="12"/>
        <v>0.68200000000000005</v>
      </c>
      <c r="U253" s="22" t="str">
        <f t="shared" si="13"/>
        <v>0.682</v>
      </c>
      <c r="V253" s="21">
        <f t="shared" si="14"/>
        <v>13.332963001048812</v>
      </c>
      <c r="W253" s="21">
        <f t="shared" si="15"/>
        <v>0</v>
      </c>
    </row>
    <row r="254" spans="19:23" s="1" customFormat="1" x14ac:dyDescent="0.25">
      <c r="S254" s="20">
        <v>-0.86</v>
      </c>
      <c r="T254" s="20">
        <f t="shared" si="12"/>
        <v>0.68200000000000005</v>
      </c>
      <c r="U254" s="22" t="str">
        <f t="shared" si="13"/>
        <v>0.682</v>
      </c>
      <c r="V254" s="21">
        <f t="shared" si="14"/>
        <v>13.448793375150261</v>
      </c>
      <c r="W254" s="21">
        <f t="shared" si="15"/>
        <v>0</v>
      </c>
    </row>
    <row r="255" spans="19:23" s="1" customFormat="1" x14ac:dyDescent="0.25">
      <c r="S255" s="20">
        <v>-0.85</v>
      </c>
      <c r="T255" s="20">
        <f t="shared" si="12"/>
        <v>0.68300000000000005</v>
      </c>
      <c r="U255" s="22" t="str">
        <f t="shared" si="13"/>
        <v>0.683</v>
      </c>
      <c r="V255" s="21">
        <f t="shared" si="14"/>
        <v>13.564273532691457</v>
      </c>
      <c r="W255" s="21">
        <f t="shared" si="15"/>
        <v>0</v>
      </c>
    </row>
    <row r="256" spans="19:23" s="1" customFormat="1" x14ac:dyDescent="0.25">
      <c r="S256" s="20">
        <v>-0.84</v>
      </c>
      <c r="T256" s="20">
        <f t="shared" si="12"/>
        <v>0.68300000000000005</v>
      </c>
      <c r="U256" s="22" t="str">
        <f t="shared" si="13"/>
        <v>0.683</v>
      </c>
      <c r="V256" s="21">
        <f t="shared" si="14"/>
        <v>13.679377272452777</v>
      </c>
      <c r="W256" s="21">
        <f t="shared" si="15"/>
        <v>0</v>
      </c>
    </row>
    <row r="257" spans="19:23" s="1" customFormat="1" x14ac:dyDescent="0.25">
      <c r="S257" s="20">
        <v>-0.83</v>
      </c>
      <c r="T257" s="20">
        <f t="shared" si="12"/>
        <v>0.68300000000000005</v>
      </c>
      <c r="U257" s="22" t="str">
        <f t="shared" si="13"/>
        <v>0.683</v>
      </c>
      <c r="V257" s="21">
        <f t="shared" si="14"/>
        <v>13.794078282960633</v>
      </c>
      <c r="W257" s="21">
        <f t="shared" si="15"/>
        <v>0</v>
      </c>
    </row>
    <row r="258" spans="19:23" s="1" customFormat="1" x14ac:dyDescent="0.25">
      <c r="S258" s="20">
        <v>-0.82</v>
      </c>
      <c r="T258" s="20">
        <f t="shared" si="12"/>
        <v>0.68300000000000005</v>
      </c>
      <c r="U258" s="22" t="str">
        <f t="shared" si="13"/>
        <v>0.683</v>
      </c>
      <c r="V258" s="21">
        <f t="shared" si="14"/>
        <v>13.90835015212032</v>
      </c>
      <c r="W258" s="21">
        <f t="shared" si="15"/>
        <v>0</v>
      </c>
    </row>
    <row r="259" spans="19:23" s="1" customFormat="1" x14ac:dyDescent="0.25">
      <c r="S259" s="20">
        <v>-0.81</v>
      </c>
      <c r="T259" s="20">
        <f t="shared" si="12"/>
        <v>0.68300000000000005</v>
      </c>
      <c r="U259" s="22" t="str">
        <f t="shared" si="13"/>
        <v>0.683</v>
      </c>
      <c r="V259" s="21">
        <f t="shared" si="14"/>
        <v>14.022166376980586</v>
      </c>
      <c r="W259" s="21">
        <f t="shared" si="15"/>
        <v>0</v>
      </c>
    </row>
    <row r="260" spans="19:23" s="1" customFormat="1" x14ac:dyDescent="0.25">
      <c r="S260" s="20">
        <v>-0.8</v>
      </c>
      <c r="T260" s="20">
        <f t="shared" si="12"/>
        <v>0.68400000000000005</v>
      </c>
      <c r="U260" s="22" t="str">
        <f t="shared" si="13"/>
        <v>0.684</v>
      </c>
      <c r="V260" s="21">
        <f t="shared" si="14"/>
        <v>14.135500373625241</v>
      </c>
      <c r="W260" s="21">
        <f t="shared" si="15"/>
        <v>0</v>
      </c>
    </row>
    <row r="261" spans="19:23" s="1" customFormat="1" x14ac:dyDescent="0.25">
      <c r="S261" s="20">
        <v>-0.79</v>
      </c>
      <c r="T261" s="20">
        <f t="shared" si="12"/>
        <v>0.68400000000000005</v>
      </c>
      <c r="U261" s="22" t="str">
        <f t="shared" si="13"/>
        <v>0.684</v>
      </c>
      <c r="V261" s="21">
        <f t="shared" si="14"/>
        <v>14.248325487186825</v>
      </c>
      <c r="W261" s="21">
        <f t="shared" si="15"/>
        <v>0</v>
      </c>
    </row>
    <row r="262" spans="19:23" s="1" customFormat="1" x14ac:dyDescent="0.25">
      <c r="S262" s="20">
        <v>-0.78</v>
      </c>
      <c r="T262" s="20">
        <f t="shared" si="12"/>
        <v>0.68400000000000005</v>
      </c>
      <c r="U262" s="22" t="str">
        <f t="shared" si="13"/>
        <v>0.684</v>
      </c>
      <c r="V262" s="21">
        <f t="shared" si="14"/>
        <v>14.360615001977337</v>
      </c>
      <c r="W262" s="21">
        <f t="shared" si="15"/>
        <v>0</v>
      </c>
    </row>
    <row r="263" spans="19:23" s="1" customFormat="1" x14ac:dyDescent="0.25">
      <c r="S263" s="20">
        <v>-0.77</v>
      </c>
      <c r="T263" s="20">
        <f t="shared" si="12"/>
        <v>0.68400000000000005</v>
      </c>
      <c r="U263" s="22" t="str">
        <f t="shared" si="13"/>
        <v>0.684</v>
      </c>
      <c r="V263" s="21">
        <f t="shared" si="14"/>
        <v>14.472342151730855</v>
      </c>
      <c r="W263" s="21">
        <f t="shared" si="15"/>
        <v>0</v>
      </c>
    </row>
    <row r="264" spans="19:23" s="1" customFormat="1" x14ac:dyDescent="0.25">
      <c r="S264" s="20">
        <v>-0.76</v>
      </c>
      <c r="T264" s="20">
        <f t="shared" si="12"/>
        <v>0.68400000000000005</v>
      </c>
      <c r="U264" s="22" t="str">
        <f t="shared" si="13"/>
        <v>0.684</v>
      </c>
      <c r="V264" s="21">
        <f t="shared" si="14"/>
        <v>14.583480129952795</v>
      </c>
      <c r="W264" s="21">
        <f t="shared" si="15"/>
        <v>0</v>
      </c>
    </row>
    <row r="265" spans="19:23" s="1" customFormat="1" x14ac:dyDescent="0.25">
      <c r="S265" s="20">
        <v>-0.75</v>
      </c>
      <c r="T265" s="20">
        <f t="shared" si="12"/>
        <v>0.68500000000000005</v>
      </c>
      <c r="U265" s="22" t="str">
        <f t="shared" si="13"/>
        <v>0.685</v>
      </c>
      <c r="V265" s="21">
        <f t="shared" si="14"/>
        <v>14.69400210037038</v>
      </c>
      <c r="W265" s="21">
        <f t="shared" si="15"/>
        <v>0</v>
      </c>
    </row>
    <row r="266" spans="19:23" s="1" customFormat="1" x14ac:dyDescent="0.25">
      <c r="S266" s="20">
        <v>-0.74</v>
      </c>
      <c r="T266" s="20">
        <f t="shared" si="12"/>
        <v>0.68500000000000005</v>
      </c>
      <c r="U266" s="22" t="str">
        <f t="shared" si="13"/>
        <v>0.685</v>
      </c>
      <c r="V266" s="21">
        <f t="shared" si="14"/>
        <v>14.803881207478828</v>
      </c>
      <c r="W266" s="21">
        <f t="shared" si="15"/>
        <v>0</v>
      </c>
    </row>
    <row r="267" spans="19:23" s="1" customFormat="1" x14ac:dyDescent="0.25">
      <c r="S267" s="20">
        <v>-0.73</v>
      </c>
      <c r="T267" s="20">
        <f t="shared" si="12"/>
        <v>0.68500000000000005</v>
      </c>
      <c r="U267" s="22" t="str">
        <f t="shared" si="13"/>
        <v>0.685</v>
      </c>
      <c r="V267" s="21">
        <f t="shared" si="14"/>
        <v>14.913090587177654</v>
      </c>
      <c r="W267" s="21">
        <f t="shared" si="15"/>
        <v>0</v>
      </c>
    </row>
    <row r="268" spans="19:23" s="1" customFormat="1" x14ac:dyDescent="0.25">
      <c r="S268" s="20">
        <v>-0.72</v>
      </c>
      <c r="T268" s="20">
        <f t="shared" si="12"/>
        <v>0.68500000000000005</v>
      </c>
      <c r="U268" s="22" t="str">
        <f t="shared" si="13"/>
        <v>0.685</v>
      </c>
      <c r="V268" s="21">
        <f t="shared" si="14"/>
        <v>15.021603377491369</v>
      </c>
      <c r="W268" s="21">
        <f t="shared" si="15"/>
        <v>0</v>
      </c>
    </row>
    <row r="269" spans="19:23" s="1" customFormat="1" x14ac:dyDescent="0.25">
      <c r="S269" s="20">
        <v>-0.71</v>
      </c>
      <c r="T269" s="20">
        <f t="shared" si="12"/>
        <v>0.68500000000000005</v>
      </c>
      <c r="U269" s="22" t="str">
        <f t="shared" si="13"/>
        <v>0.685</v>
      </c>
      <c r="V269" s="21">
        <f t="shared" si="14"/>
        <v>15.129392729368689</v>
      </c>
      <c r="W269" s="21">
        <f t="shared" si="15"/>
        <v>0</v>
      </c>
    </row>
    <row r="270" spans="19:23" s="1" customFormat="1" x14ac:dyDescent="0.25">
      <c r="S270" s="20">
        <v>-0.7</v>
      </c>
      <c r="T270" s="20">
        <f t="shared" si="12"/>
        <v>0.68600000000000005</v>
      </c>
      <c r="U270" s="22" t="str">
        <f t="shared" si="13"/>
        <v>0.686</v>
      </c>
      <c r="V270" s="21">
        <f t="shared" si="14"/>
        <v>15.236431817554436</v>
      </c>
      <c r="W270" s="21">
        <f t="shared" si="15"/>
        <v>0</v>
      </c>
    </row>
    <row r="271" spans="19:23" s="1" customFormat="1" x14ac:dyDescent="0.25">
      <c r="S271" s="20">
        <v>-0.69</v>
      </c>
      <c r="T271" s="20">
        <f t="shared" si="12"/>
        <v>0.68600000000000005</v>
      </c>
      <c r="U271" s="22" t="str">
        <f t="shared" si="13"/>
        <v>0.686</v>
      </c>
      <c r="V271" s="21">
        <f t="shared" si="14"/>
        <v>15.342693851528018</v>
      </c>
      <c r="W271" s="21">
        <f t="shared" si="15"/>
        <v>0</v>
      </c>
    </row>
    <row r="272" spans="19:23" s="1" customFormat="1" x14ac:dyDescent="0.25">
      <c r="S272" s="20">
        <v>-0.68</v>
      </c>
      <c r="T272" s="20">
        <f t="shared" si="12"/>
        <v>0.68600000000000005</v>
      </c>
      <c r="U272" s="22" t="str">
        <f t="shared" si="13"/>
        <v>0.686</v>
      </c>
      <c r="V272" s="21">
        <f t="shared" si="14"/>
        <v>15.448152086502423</v>
      </c>
      <c r="W272" s="21">
        <f t="shared" si="15"/>
        <v>0</v>
      </c>
    </row>
    <row r="273" spans="19:23" s="1" customFormat="1" x14ac:dyDescent="0.25">
      <c r="S273" s="20">
        <v>-0.67</v>
      </c>
      <c r="T273" s="20">
        <f t="shared" si="12"/>
        <v>0.68600000000000005</v>
      </c>
      <c r="U273" s="22" t="str">
        <f t="shared" si="13"/>
        <v>0.686</v>
      </c>
      <c r="V273" s="21">
        <f t="shared" si="14"/>
        <v>15.552779834477553</v>
      </c>
      <c r="W273" s="21">
        <f t="shared" si="15"/>
        <v>0</v>
      </c>
    </row>
    <row r="274" spans="19:23" s="1" customFormat="1" x14ac:dyDescent="0.25">
      <c r="S274" s="20">
        <v>-0.66</v>
      </c>
      <c r="T274" s="20">
        <f t="shared" si="12"/>
        <v>0.68600000000000005</v>
      </c>
      <c r="U274" s="22" t="str">
        <f t="shared" si="13"/>
        <v>0.686</v>
      </c>
      <c r="V274" s="21">
        <f t="shared" si="14"/>
        <v>15.656550475341554</v>
      </c>
      <c r="W274" s="21">
        <f t="shared" si="15"/>
        <v>0</v>
      </c>
    </row>
    <row r="275" spans="19:23" s="1" customFormat="1" x14ac:dyDescent="0.25">
      <c r="S275" s="20">
        <v>-0.65</v>
      </c>
      <c r="T275" s="20">
        <f t="shared" si="12"/>
        <v>0.68700000000000006</v>
      </c>
      <c r="U275" s="22" t="str">
        <f t="shared" si="13"/>
        <v>0.687</v>
      </c>
      <c r="V275" s="21">
        <f t="shared" si="14"/>
        <v>15.759437468013873</v>
      </c>
      <c r="W275" s="21">
        <f t="shared" si="15"/>
        <v>0</v>
      </c>
    </row>
    <row r="276" spans="19:23" s="1" customFormat="1" x14ac:dyDescent="0.25">
      <c r="S276" s="20">
        <v>-0.64</v>
      </c>
      <c r="T276" s="20">
        <f t="shared" ref="T276:T339" si="16">ROUND($C$7+S276*$C$9,3)</f>
        <v>0.68700000000000006</v>
      </c>
      <c r="U276" s="22" t="str">
        <f t="shared" ref="U276:U339" si="17">CONCATENATE(T276)</f>
        <v>0.687</v>
      </c>
      <c r="V276" s="21">
        <f t="shared" ref="V276:V339" si="18">IF(OR(T276&lt;$E$6,T276&gt;$G$6),0,(EXP(-0.5*S276^2))/($C$9*SQRT(2*PI())))</f>
        <v>15.861414361623556</v>
      </c>
      <c r="W276" s="21">
        <f t="shared" ref="W276:W339" si="19">IF(AND(T276&gt;=$E$6,T276&lt;=$G$6),0,(EXP(-0.5*S276^2))/($C$9*SQRT(2*PI())))</f>
        <v>0</v>
      </c>
    </row>
    <row r="277" spans="19:23" s="1" customFormat="1" x14ac:dyDescent="0.25">
      <c r="S277" s="20">
        <v>-0.63</v>
      </c>
      <c r="T277" s="20">
        <f t="shared" si="16"/>
        <v>0.68700000000000006</v>
      </c>
      <c r="U277" s="22" t="str">
        <f t="shared" si="17"/>
        <v>0.687</v>
      </c>
      <c r="V277" s="21">
        <f t="shared" si="18"/>
        <v>15.962454806716318</v>
      </c>
      <c r="W277" s="21">
        <f t="shared" si="19"/>
        <v>0</v>
      </c>
    </row>
    <row r="278" spans="19:23" s="1" customFormat="1" x14ac:dyDescent="0.25">
      <c r="S278" s="20">
        <v>-0.62</v>
      </c>
      <c r="T278" s="20">
        <f t="shared" si="16"/>
        <v>0.68700000000000006</v>
      </c>
      <c r="U278" s="22" t="str">
        <f t="shared" si="17"/>
        <v>0.687</v>
      </c>
      <c r="V278" s="21">
        <f t="shared" si="18"/>
        <v>16.062532566483821</v>
      </c>
      <c r="W278" s="21">
        <f t="shared" si="19"/>
        <v>0</v>
      </c>
    </row>
    <row r="279" spans="19:23" s="1" customFormat="1" x14ac:dyDescent="0.25">
      <c r="S279" s="20">
        <v>-0.61</v>
      </c>
      <c r="T279" s="20">
        <f t="shared" si="16"/>
        <v>0.68700000000000006</v>
      </c>
      <c r="U279" s="22" t="str">
        <f t="shared" si="17"/>
        <v>0.687</v>
      </c>
      <c r="V279" s="21">
        <f t="shared" si="18"/>
        <v>16.161621528008563</v>
      </c>
      <c r="W279" s="21">
        <f t="shared" si="19"/>
        <v>0</v>
      </c>
    </row>
    <row r="280" spans="19:23" s="1" customFormat="1" x14ac:dyDescent="0.25">
      <c r="S280" s="20">
        <v>-0.6</v>
      </c>
      <c r="T280" s="20">
        <f t="shared" si="16"/>
        <v>0.68799999999999994</v>
      </c>
      <c r="U280" s="22" t="str">
        <f t="shared" si="17"/>
        <v>0.688</v>
      </c>
      <c r="V280" s="21">
        <f t="shared" si="18"/>
        <v>16.259695713517665</v>
      </c>
      <c r="W280" s="21">
        <f t="shared" si="19"/>
        <v>0</v>
      </c>
    </row>
    <row r="281" spans="19:23" s="1" customFormat="1" x14ac:dyDescent="0.25">
      <c r="S281" s="20">
        <v>-0.59</v>
      </c>
      <c r="T281" s="20">
        <f t="shared" si="16"/>
        <v>0.68799999999999994</v>
      </c>
      <c r="U281" s="22" t="str">
        <f t="shared" si="17"/>
        <v>0.688</v>
      </c>
      <c r="V281" s="21">
        <f t="shared" si="18"/>
        <v>16.356729291638903</v>
      </c>
      <c r="W281" s="21">
        <f t="shared" si="19"/>
        <v>0</v>
      </c>
    </row>
    <row r="282" spans="19:23" s="1" customFormat="1" x14ac:dyDescent="0.25">
      <c r="S282" s="20">
        <v>-0.57999999999999996</v>
      </c>
      <c r="T282" s="20">
        <f t="shared" si="16"/>
        <v>0.68799999999999994</v>
      </c>
      <c r="U282" s="22" t="str">
        <f t="shared" si="17"/>
        <v>0.688</v>
      </c>
      <c r="V282" s="21">
        <f t="shared" si="18"/>
        <v>16.452696588652177</v>
      </c>
      <c r="W282" s="21">
        <f t="shared" si="19"/>
        <v>0</v>
      </c>
    </row>
    <row r="283" spans="19:23" s="1" customFormat="1" x14ac:dyDescent="0.25">
      <c r="S283" s="20">
        <v>-0.56999999999999995</v>
      </c>
      <c r="T283" s="20">
        <f t="shared" si="16"/>
        <v>0.68799999999999994</v>
      </c>
      <c r="U283" s="22" t="str">
        <f t="shared" si="17"/>
        <v>0.688</v>
      </c>
      <c r="V283" s="21">
        <f t="shared" si="18"/>
        <v>16.547572099729617</v>
      </c>
      <c r="W283" s="21">
        <f t="shared" si="19"/>
        <v>0</v>
      </c>
    </row>
    <row r="284" spans="19:23" s="1" customFormat="1" x14ac:dyDescent="0.25">
      <c r="S284" s="20">
        <v>-0.56000000000000005</v>
      </c>
      <c r="T284" s="20">
        <f t="shared" si="16"/>
        <v>0.68899999999999995</v>
      </c>
      <c r="U284" s="22" t="str">
        <f t="shared" si="17"/>
        <v>0.689</v>
      </c>
      <c r="V284" s="21">
        <f t="shared" si="18"/>
        <v>16.641330500157554</v>
      </c>
      <c r="W284" s="21">
        <f t="shared" si="19"/>
        <v>0</v>
      </c>
    </row>
    <row r="285" spans="19:23" s="1" customFormat="1" x14ac:dyDescent="0.25">
      <c r="S285" s="20">
        <v>-0.55000000000000004</v>
      </c>
      <c r="T285" s="20">
        <f t="shared" si="16"/>
        <v>0.68899999999999995</v>
      </c>
      <c r="U285" s="22" t="str">
        <f t="shared" si="17"/>
        <v>0.689</v>
      </c>
      <c r="V285" s="21">
        <f t="shared" si="18"/>
        <v>16.733946656533394</v>
      </c>
      <c r="W285" s="21">
        <f t="shared" si="19"/>
        <v>0</v>
      </c>
    </row>
    <row r="286" spans="19:23" s="1" customFormat="1" x14ac:dyDescent="0.25">
      <c r="S286" s="20">
        <v>-0.54</v>
      </c>
      <c r="T286" s="20">
        <f t="shared" si="16"/>
        <v>0.68899999999999995</v>
      </c>
      <c r="U286" s="22" t="str">
        <f t="shared" si="17"/>
        <v>0.689</v>
      </c>
      <c r="V286" s="21">
        <f t="shared" si="18"/>
        <v>16.82539563793064</v>
      </c>
      <c r="W286" s="21">
        <f t="shared" si="19"/>
        <v>0</v>
      </c>
    </row>
    <row r="287" spans="19:23" s="1" customFormat="1" x14ac:dyDescent="0.25">
      <c r="S287" s="20">
        <v>-0.53</v>
      </c>
      <c r="T287" s="20">
        <f t="shared" si="16"/>
        <v>0.68899999999999995</v>
      </c>
      <c r="U287" s="22" t="str">
        <f t="shared" si="17"/>
        <v>0.689</v>
      </c>
      <c r="V287" s="21">
        <f t="shared" si="18"/>
        <v>16.915652727025041</v>
      </c>
      <c r="W287" s="21">
        <f t="shared" si="19"/>
        <v>0</v>
      </c>
    </row>
    <row r="288" spans="19:23" s="1" customFormat="1" x14ac:dyDescent="0.25">
      <c r="S288" s="20">
        <v>-0.52</v>
      </c>
      <c r="T288" s="20">
        <f t="shared" si="16"/>
        <v>0.68899999999999995</v>
      </c>
      <c r="U288" s="22" t="str">
        <f t="shared" si="17"/>
        <v>0.689</v>
      </c>
      <c r="V288" s="21">
        <f t="shared" si="18"/>
        <v>17.004693431175042</v>
      </c>
      <c r="W288" s="21">
        <f t="shared" si="19"/>
        <v>0</v>
      </c>
    </row>
    <row r="289" spans="19:23" s="1" customFormat="1" x14ac:dyDescent="0.25">
      <c r="S289" s="20">
        <v>-0.51</v>
      </c>
      <c r="T289" s="20">
        <f t="shared" si="16"/>
        <v>0.69</v>
      </c>
      <c r="U289" s="22" t="str">
        <f t="shared" si="17"/>
        <v>0.69</v>
      </c>
      <c r="V289" s="21">
        <f t="shared" si="18"/>
        <v>17.092493493449606</v>
      </c>
      <c r="W289" s="21">
        <f t="shared" si="19"/>
        <v>0</v>
      </c>
    </row>
    <row r="290" spans="19:23" s="1" customFormat="1" x14ac:dyDescent="0.25">
      <c r="S290" s="20">
        <v>-0.5</v>
      </c>
      <c r="T290" s="20">
        <f t="shared" si="16"/>
        <v>0.69</v>
      </c>
      <c r="U290" s="22" t="str">
        <f t="shared" si="17"/>
        <v>0.69</v>
      </c>
      <c r="V290" s="21">
        <f t="shared" si="18"/>
        <v>17.179028903596453</v>
      </c>
      <c r="W290" s="21">
        <f t="shared" si="19"/>
        <v>0</v>
      </c>
    </row>
    <row r="291" spans="19:23" s="1" customFormat="1" x14ac:dyDescent="0.25">
      <c r="S291" s="20">
        <v>-0.49</v>
      </c>
      <c r="T291" s="20">
        <f t="shared" si="16"/>
        <v>0.69</v>
      </c>
      <c r="U291" s="22" t="str">
        <f t="shared" si="17"/>
        <v>0.69</v>
      </c>
      <c r="V291" s="21">
        <f t="shared" si="18"/>
        <v>17.264275908943834</v>
      </c>
      <c r="W291" s="21">
        <f t="shared" si="19"/>
        <v>0</v>
      </c>
    </row>
    <row r="292" spans="19:23" s="1" customFormat="1" x14ac:dyDescent="0.25">
      <c r="S292" s="20">
        <v>-0.48</v>
      </c>
      <c r="T292" s="20">
        <f t="shared" si="16"/>
        <v>0.69</v>
      </c>
      <c r="U292" s="22" t="str">
        <f t="shared" si="17"/>
        <v>0.69</v>
      </c>
      <c r="V292" s="21">
        <f t="shared" si="18"/>
        <v>17.348211025228949</v>
      </c>
      <c r="W292" s="21">
        <f t="shared" si="19"/>
        <v>0</v>
      </c>
    </row>
    <row r="293" spans="19:23" s="1" customFormat="1" x14ac:dyDescent="0.25">
      <c r="S293" s="20">
        <v>-0.47</v>
      </c>
      <c r="T293" s="20">
        <f t="shared" si="16"/>
        <v>0.69</v>
      </c>
      <c r="U293" s="22" t="str">
        <f t="shared" si="17"/>
        <v>0.69</v>
      </c>
      <c r="V293" s="21">
        <f t="shared" si="18"/>
        <v>17.430811047346126</v>
      </c>
      <c r="W293" s="21">
        <f t="shared" si="19"/>
        <v>0</v>
      </c>
    </row>
    <row r="294" spans="19:23" s="1" customFormat="1" x14ac:dyDescent="0.25">
      <c r="S294" s="20">
        <v>-0.46</v>
      </c>
      <c r="T294" s="20">
        <f t="shared" si="16"/>
        <v>0.69099999999999995</v>
      </c>
      <c r="U294" s="22" t="str">
        <f t="shared" si="17"/>
        <v>0.691</v>
      </c>
      <c r="V294" s="21">
        <f t="shared" si="18"/>
        <v>17.512053060007823</v>
      </c>
      <c r="W294" s="21">
        <f t="shared" si="19"/>
        <v>0</v>
      </c>
    </row>
    <row r="295" spans="19:23" s="1" customFormat="1" x14ac:dyDescent="0.25">
      <c r="S295" s="20">
        <v>-0.45</v>
      </c>
      <c r="T295" s="20">
        <f t="shared" si="16"/>
        <v>0.69099999999999995</v>
      </c>
      <c r="U295" s="22" t="str">
        <f t="shared" si="17"/>
        <v>0.691</v>
      </c>
      <c r="V295" s="21">
        <f t="shared" si="18"/>
        <v>17.591914448311766</v>
      </c>
      <c r="W295" s="21">
        <f t="shared" si="19"/>
        <v>0</v>
      </c>
    </row>
    <row r="296" spans="19:23" s="1" customFormat="1" x14ac:dyDescent="0.25">
      <c r="S296" s="20">
        <v>-0.44</v>
      </c>
      <c r="T296" s="20">
        <f t="shared" si="16"/>
        <v>0.69099999999999995</v>
      </c>
      <c r="U296" s="22" t="str">
        <f t="shared" si="17"/>
        <v>0.691</v>
      </c>
      <c r="V296" s="21">
        <f t="shared" si="18"/>
        <v>17.670372908207259</v>
      </c>
      <c r="W296" s="21">
        <f t="shared" si="19"/>
        <v>0</v>
      </c>
    </row>
    <row r="297" spans="19:23" s="1" customFormat="1" x14ac:dyDescent="0.25">
      <c r="S297" s="20">
        <v>-0.43</v>
      </c>
      <c r="T297" s="20">
        <f t="shared" si="16"/>
        <v>0.69099999999999995</v>
      </c>
      <c r="U297" s="22" t="str">
        <f t="shared" si="17"/>
        <v>0.691</v>
      </c>
      <c r="V297" s="21">
        <f t="shared" si="18"/>
        <v>17.74740645685403</v>
      </c>
      <c r="W297" s="21">
        <f t="shared" si="19"/>
        <v>0</v>
      </c>
    </row>
    <row r="298" spans="19:23" s="1" customFormat="1" x14ac:dyDescent="0.25">
      <c r="S298" s="20">
        <v>-0.42</v>
      </c>
      <c r="T298" s="20">
        <f t="shared" si="16"/>
        <v>0.69099999999999995</v>
      </c>
      <c r="U298" s="22" t="str">
        <f t="shared" si="17"/>
        <v>0.691</v>
      </c>
      <c r="V298" s="21">
        <f t="shared" si="18"/>
        <v>17.82299344286681</v>
      </c>
      <c r="W298" s="21">
        <f t="shared" si="19"/>
        <v>0</v>
      </c>
    </row>
    <row r="299" spans="19:23" s="1" customFormat="1" x14ac:dyDescent="0.25">
      <c r="S299" s="20">
        <v>-0.41</v>
      </c>
      <c r="T299" s="20">
        <f t="shared" si="16"/>
        <v>0.69199999999999995</v>
      </c>
      <c r="U299" s="22" t="str">
        <f t="shared" si="17"/>
        <v>0.692</v>
      </c>
      <c r="V299" s="21">
        <f t="shared" si="18"/>
        <v>17.89711255643903</v>
      </c>
      <c r="W299" s="21">
        <f t="shared" si="19"/>
        <v>0</v>
      </c>
    </row>
    <row r="300" spans="19:23" s="1" customFormat="1" x14ac:dyDescent="0.25">
      <c r="S300" s="20">
        <v>-0.4</v>
      </c>
      <c r="T300" s="20">
        <f t="shared" si="16"/>
        <v>0.69199999999999995</v>
      </c>
      <c r="U300" s="22" t="str">
        <f t="shared" si="17"/>
        <v>0.692</v>
      </c>
      <c r="V300" s="21">
        <f t="shared" si="18"/>
        <v>17.969742839338988</v>
      </c>
      <c r="W300" s="21">
        <f t="shared" si="19"/>
        <v>0</v>
      </c>
    </row>
    <row r="301" spans="19:23" s="1" customFormat="1" x14ac:dyDescent="0.25">
      <c r="S301" s="20">
        <v>-0.39</v>
      </c>
      <c r="T301" s="20">
        <f t="shared" si="16"/>
        <v>0.69199999999999995</v>
      </c>
      <c r="U301" s="22" t="str">
        <f t="shared" si="17"/>
        <v>0.692</v>
      </c>
      <c r="V301" s="21">
        <f t="shared" si="18"/>
        <v>18.040863694771954</v>
      </c>
      <c r="W301" s="21">
        <f t="shared" si="19"/>
        <v>0</v>
      </c>
    </row>
    <row r="302" spans="19:23" s="1" customFormat="1" x14ac:dyDescent="0.25">
      <c r="S302" s="20">
        <v>-0.38</v>
      </c>
      <c r="T302" s="20">
        <f t="shared" si="16"/>
        <v>0.69199999999999995</v>
      </c>
      <c r="U302" s="22" t="str">
        <f t="shared" si="17"/>
        <v>0.692</v>
      </c>
      <c r="V302" s="21">
        <f t="shared" si="18"/>
        <v>18.110454897101697</v>
      </c>
      <c r="W302" s="21">
        <f t="shared" si="19"/>
        <v>0</v>
      </c>
    </row>
    <row r="303" spans="19:23" s="1" customFormat="1" x14ac:dyDescent="0.25">
      <c r="S303" s="20">
        <v>-0.37</v>
      </c>
      <c r="T303" s="20">
        <f t="shared" si="16"/>
        <v>0.69199999999999995</v>
      </c>
      <c r="U303" s="22" t="str">
        <f t="shared" si="17"/>
        <v>0.692</v>
      </c>
      <c r="V303" s="21">
        <f t="shared" si="18"/>
        <v>18.178496601425081</v>
      </c>
      <c r="W303" s="21">
        <f t="shared" si="19"/>
        <v>0</v>
      </c>
    </row>
    <row r="304" spans="19:23" s="1" customFormat="1" x14ac:dyDescent="0.25">
      <c r="S304" s="20">
        <v>-0.36</v>
      </c>
      <c r="T304" s="20">
        <f t="shared" si="16"/>
        <v>0.69299999999999995</v>
      </c>
      <c r="U304" s="22" t="str">
        <f t="shared" si="17"/>
        <v>0.693</v>
      </c>
      <c r="V304" s="21">
        <f t="shared" si="18"/>
        <v>18.244969352993312</v>
      </c>
      <c r="W304" s="21">
        <f t="shared" si="19"/>
        <v>0</v>
      </c>
    </row>
    <row r="305" spans="19:23" s="1" customFormat="1" x14ac:dyDescent="0.25">
      <c r="S305" s="20">
        <v>-0.35</v>
      </c>
      <c r="T305" s="20">
        <f t="shared" si="16"/>
        <v>0.69299999999999995</v>
      </c>
      <c r="U305" s="22" t="str">
        <f t="shared" si="17"/>
        <v>0.693</v>
      </c>
      <c r="V305" s="21">
        <f t="shared" si="18"/>
        <v>18.309854096473629</v>
      </c>
      <c r="W305" s="21">
        <f t="shared" si="19"/>
        <v>0</v>
      </c>
    </row>
    <row r="306" spans="19:23" s="1" customFormat="1" x14ac:dyDescent="0.25">
      <c r="S306" s="20">
        <v>-0.34</v>
      </c>
      <c r="T306" s="20">
        <f t="shared" si="16"/>
        <v>0.69299999999999995</v>
      </c>
      <c r="U306" s="22" t="str">
        <f t="shared" si="17"/>
        <v>0.693</v>
      </c>
      <c r="V306" s="21">
        <f t="shared" si="18"/>
        <v>18.373132185045307</v>
      </c>
      <c r="W306" s="21">
        <f t="shared" si="19"/>
        <v>0</v>
      </c>
    </row>
    <row r="307" spans="19:23" s="1" customFormat="1" x14ac:dyDescent="0.25">
      <c r="S307" s="20">
        <v>-0.33</v>
      </c>
      <c r="T307" s="20">
        <f t="shared" si="16"/>
        <v>0.69299999999999995</v>
      </c>
      <c r="U307" s="22" t="str">
        <f t="shared" si="17"/>
        <v>0.693</v>
      </c>
      <c r="V307" s="21">
        <f t="shared" si="18"/>
        <v>18.434785389323796</v>
      </c>
      <c r="W307" s="21">
        <f t="shared" si="19"/>
        <v>0</v>
      </c>
    </row>
    <row r="308" spans="19:23" s="1" customFormat="1" x14ac:dyDescent="0.25">
      <c r="S308" s="20">
        <v>-0.32</v>
      </c>
      <c r="T308" s="20">
        <f t="shared" si="16"/>
        <v>0.69299999999999995</v>
      </c>
      <c r="U308" s="22" t="str">
        <f t="shared" si="17"/>
        <v>0.693</v>
      </c>
      <c r="V308" s="21">
        <f t="shared" si="18"/>
        <v>18.494795906107125</v>
      </c>
      <c r="W308" s="21">
        <f t="shared" si="19"/>
        <v>0</v>
      </c>
    </row>
    <row r="309" spans="19:23" s="1" customFormat="1" x14ac:dyDescent="0.25">
      <c r="S309" s="20">
        <v>-0.31</v>
      </c>
      <c r="T309" s="20">
        <f t="shared" si="16"/>
        <v>0.69399999999999995</v>
      </c>
      <c r="U309" s="22" t="str">
        <f t="shared" si="17"/>
        <v>0.694</v>
      </c>
      <c r="V309" s="21">
        <f t="shared" si="18"/>
        <v>18.553146366938641</v>
      </c>
      <c r="W309" s="21">
        <f t="shared" si="19"/>
        <v>0</v>
      </c>
    </row>
    <row r="310" spans="19:23" s="1" customFormat="1" x14ac:dyDescent="0.25">
      <c r="S310" s="20">
        <v>-0.3</v>
      </c>
      <c r="T310" s="20">
        <f t="shared" si="16"/>
        <v>0.69399999999999995</v>
      </c>
      <c r="U310" s="22" t="str">
        <f t="shared" si="17"/>
        <v>0.694</v>
      </c>
      <c r="V310" s="21">
        <f t="shared" si="18"/>
        <v>18.609819846480359</v>
      </c>
      <c r="W310" s="21">
        <f t="shared" si="19"/>
        <v>0</v>
      </c>
    </row>
    <row r="311" spans="19:23" s="1" customFormat="1" x14ac:dyDescent="0.25">
      <c r="S311" s="20">
        <v>-0.28999999999999998</v>
      </c>
      <c r="T311" s="20">
        <f t="shared" si="16"/>
        <v>0.69399999999999995</v>
      </c>
      <c r="U311" s="22" t="str">
        <f t="shared" si="17"/>
        <v>0.694</v>
      </c>
      <c r="V311" s="21">
        <f t="shared" si="18"/>
        <v>18.664799870691223</v>
      </c>
      <c r="W311" s="21">
        <f t="shared" si="19"/>
        <v>0</v>
      </c>
    </row>
    <row r="312" spans="19:23" s="1" customFormat="1" x14ac:dyDescent="0.25">
      <c r="S312" s="20">
        <v>-0.28000000000000003</v>
      </c>
      <c r="T312" s="20">
        <f t="shared" si="16"/>
        <v>0.69399999999999995</v>
      </c>
      <c r="U312" s="22" t="str">
        <f t="shared" si="17"/>
        <v>0.694</v>
      </c>
      <c r="V312" s="21">
        <f t="shared" si="18"/>
        <v>18.718070424804804</v>
      </c>
      <c r="W312" s="21">
        <f t="shared" si="19"/>
        <v>0</v>
      </c>
    </row>
    <row r="313" spans="19:23" s="1" customFormat="1" x14ac:dyDescent="0.25">
      <c r="S313" s="20">
        <v>-0.27</v>
      </c>
      <c r="T313" s="20">
        <f t="shared" si="16"/>
        <v>0.69399999999999995</v>
      </c>
      <c r="U313" s="22" t="str">
        <f t="shared" si="17"/>
        <v>0.694</v>
      </c>
      <c r="V313" s="21">
        <f t="shared" si="18"/>
        <v>18.769615961101</v>
      </c>
      <c r="W313" s="21">
        <f t="shared" si="19"/>
        <v>0</v>
      </c>
    </row>
    <row r="314" spans="19:23" s="1" customFormat="1" x14ac:dyDescent="0.25">
      <c r="S314" s="20">
        <v>-0.26</v>
      </c>
      <c r="T314" s="20">
        <f t="shared" si="16"/>
        <v>0.69499999999999995</v>
      </c>
      <c r="U314" s="22" t="str">
        <f t="shared" si="17"/>
        <v>0.695</v>
      </c>
      <c r="V314" s="21">
        <f t="shared" si="18"/>
        <v>18.819421406466468</v>
      </c>
      <c r="W314" s="21">
        <f t="shared" si="19"/>
        <v>0</v>
      </c>
    </row>
    <row r="315" spans="19:23" s="1" customFormat="1" x14ac:dyDescent="0.25">
      <c r="S315" s="20">
        <v>-0.25</v>
      </c>
      <c r="T315" s="20">
        <f t="shared" si="16"/>
        <v>0.69499999999999995</v>
      </c>
      <c r="U315" s="22" t="str">
        <f t="shared" si="17"/>
        <v>0.695</v>
      </c>
      <c r="V315" s="21">
        <f t="shared" si="18"/>
        <v>18.867472169738626</v>
      </c>
      <c r="W315" s="21">
        <f t="shared" si="19"/>
        <v>0</v>
      </c>
    </row>
    <row r="316" spans="19:23" s="1" customFormat="1" x14ac:dyDescent="0.25">
      <c r="S316" s="20">
        <v>-0.24</v>
      </c>
      <c r="T316" s="20">
        <f t="shared" si="16"/>
        <v>0.69499999999999995</v>
      </c>
      <c r="U316" s="22" t="str">
        <f t="shared" si="17"/>
        <v>0.695</v>
      </c>
      <c r="V316" s="21">
        <f t="shared" si="18"/>
        <v>18.913754148828239</v>
      </c>
      <c r="W316" s="21">
        <f t="shared" si="19"/>
        <v>0</v>
      </c>
    </row>
    <row r="317" spans="19:23" s="1" customFormat="1" x14ac:dyDescent="0.25">
      <c r="S317" s="20">
        <v>-0.23</v>
      </c>
      <c r="T317" s="20">
        <f t="shared" si="16"/>
        <v>0.69499999999999995</v>
      </c>
      <c r="U317" s="22" t="str">
        <f t="shared" si="17"/>
        <v>0.695</v>
      </c>
      <c r="V317" s="21">
        <f t="shared" si="18"/>
        <v>18.958253737615731</v>
      </c>
      <c r="W317" s="21">
        <f t="shared" si="19"/>
        <v>0</v>
      </c>
    </row>
    <row r="318" spans="19:23" s="1" customFormat="1" x14ac:dyDescent="0.25">
      <c r="S318" s="20">
        <v>-0.22</v>
      </c>
      <c r="T318" s="20">
        <f t="shared" si="16"/>
        <v>0.69499999999999995</v>
      </c>
      <c r="U318" s="22" t="str">
        <f t="shared" si="17"/>
        <v>0.695</v>
      </c>
      <c r="V318" s="21">
        <f t="shared" si="18"/>
        <v>19.000957832616454</v>
      </c>
      <c r="W318" s="21">
        <f t="shared" si="19"/>
        <v>0</v>
      </c>
    </row>
    <row r="319" spans="19:23" s="1" customFormat="1" x14ac:dyDescent="0.25">
      <c r="S319" s="20">
        <v>-0.21</v>
      </c>
      <c r="T319" s="20">
        <f t="shared" si="16"/>
        <v>0.69599999999999995</v>
      </c>
      <c r="U319" s="22" t="str">
        <f t="shared" si="17"/>
        <v>0.696</v>
      </c>
      <c r="V319" s="21">
        <f t="shared" si="18"/>
        <v>19.041853839410404</v>
      </c>
      <c r="W319" s="21">
        <f t="shared" si="19"/>
        <v>0</v>
      </c>
    </row>
    <row r="320" spans="19:23" s="1" customFormat="1" x14ac:dyDescent="0.25">
      <c r="S320" s="20">
        <v>-0.2</v>
      </c>
      <c r="T320" s="20">
        <f t="shared" si="16"/>
        <v>0.69599999999999995</v>
      </c>
      <c r="U320" s="22" t="str">
        <f t="shared" si="17"/>
        <v>0.696</v>
      </c>
      <c r="V320" s="21">
        <f t="shared" si="18"/>
        <v>19.080929678831914</v>
      </c>
      <c r="W320" s="21">
        <f t="shared" si="19"/>
        <v>0</v>
      </c>
    </row>
    <row r="321" spans="19:23" s="1" customFormat="1" x14ac:dyDescent="0.25">
      <c r="S321" s="20">
        <v>-0.19</v>
      </c>
      <c r="T321" s="20">
        <f t="shared" si="16"/>
        <v>0.69599999999999995</v>
      </c>
      <c r="U321" s="22" t="str">
        <f t="shared" si="17"/>
        <v>0.696</v>
      </c>
      <c r="V321" s="21">
        <f t="shared" si="18"/>
        <v>19.118173792915144</v>
      </c>
      <c r="W321" s="21">
        <f t="shared" si="19"/>
        <v>0</v>
      </c>
    </row>
    <row r="322" spans="19:23" s="1" customFormat="1" x14ac:dyDescent="0.25">
      <c r="S322" s="20">
        <v>-0.18</v>
      </c>
      <c r="T322" s="20">
        <f t="shared" si="16"/>
        <v>0.69599999999999995</v>
      </c>
      <c r="U322" s="22" t="str">
        <f t="shared" si="17"/>
        <v>0.696</v>
      </c>
      <c r="V322" s="21">
        <f t="shared" si="18"/>
        <v>19.153575150591124</v>
      </c>
      <c r="W322" s="21">
        <f t="shared" si="19"/>
        <v>0</v>
      </c>
    </row>
    <row r="323" spans="19:23" s="1" customFormat="1" x14ac:dyDescent="0.25">
      <c r="S323" s="20">
        <v>-0.17</v>
      </c>
      <c r="T323" s="20">
        <f t="shared" si="16"/>
        <v>0.69699999999999995</v>
      </c>
      <c r="U323" s="22" t="str">
        <f t="shared" si="17"/>
        <v>0.697</v>
      </c>
      <c r="V323" s="21">
        <f t="shared" si="18"/>
        <v>19.187123253132626</v>
      </c>
      <c r="W323" s="21">
        <f t="shared" si="19"/>
        <v>0</v>
      </c>
    </row>
    <row r="324" spans="19:23" s="1" customFormat="1" x14ac:dyDescent="0.25">
      <c r="S324" s="20">
        <v>-0.16</v>
      </c>
      <c r="T324" s="20">
        <f t="shared" si="16"/>
        <v>0.69699999999999995</v>
      </c>
      <c r="U324" s="22" t="str">
        <f t="shared" si="17"/>
        <v>0.697</v>
      </c>
      <c r="V324" s="21">
        <f t="shared" si="18"/>
        <v>19.218808139342912</v>
      </c>
      <c r="W324" s="21">
        <f t="shared" si="19"/>
        <v>0</v>
      </c>
    </row>
    <row r="325" spans="19:23" s="1" customFormat="1" x14ac:dyDescent="0.25">
      <c r="S325" s="20">
        <v>-0.15</v>
      </c>
      <c r="T325" s="20">
        <f t="shared" si="16"/>
        <v>0.69699999999999995</v>
      </c>
      <c r="U325" s="22" t="str">
        <f t="shared" si="17"/>
        <v>0.697</v>
      </c>
      <c r="V325" s="21">
        <f t="shared" si="18"/>
        <v>19.248620390484867</v>
      </c>
      <c r="W325" s="21">
        <f t="shared" si="19"/>
        <v>0</v>
      </c>
    </row>
    <row r="326" spans="19:23" s="1" customFormat="1" x14ac:dyDescent="0.25">
      <c r="S326" s="20">
        <v>-0.14000000000000001</v>
      </c>
      <c r="T326" s="20">
        <f t="shared" si="16"/>
        <v>0.69699999999999995</v>
      </c>
      <c r="U326" s="22" t="str">
        <f t="shared" si="17"/>
        <v>0.697</v>
      </c>
      <c r="V326" s="21">
        <f t="shared" si="18"/>
        <v>19.276551134947105</v>
      </c>
      <c r="W326" s="21">
        <f t="shared" si="19"/>
        <v>0</v>
      </c>
    </row>
    <row r="327" spans="19:23" s="1" customFormat="1" x14ac:dyDescent="0.25">
      <c r="S327" s="20">
        <v>-0.13</v>
      </c>
      <c r="T327" s="20">
        <f t="shared" si="16"/>
        <v>0.69699999999999995</v>
      </c>
      <c r="U327" s="22" t="str">
        <f t="shared" si="17"/>
        <v>0.697</v>
      </c>
      <c r="V327" s="21">
        <f t="shared" si="18"/>
        <v>19.302592052643767</v>
      </c>
      <c r="W327" s="21">
        <f t="shared" si="19"/>
        <v>0</v>
      </c>
    </row>
    <row r="328" spans="19:23" s="1" customFormat="1" x14ac:dyDescent="0.25">
      <c r="S328" s="20">
        <v>-0.12</v>
      </c>
      <c r="T328" s="20">
        <f t="shared" si="16"/>
        <v>0.69799999999999995</v>
      </c>
      <c r="U328" s="22" t="str">
        <f t="shared" si="17"/>
        <v>0.698</v>
      </c>
      <c r="V328" s="21">
        <f t="shared" si="18"/>
        <v>19.326735379144974</v>
      </c>
      <c r="W328" s="21">
        <f t="shared" si="19"/>
        <v>0</v>
      </c>
    </row>
    <row r="329" spans="19:23" s="1" customFormat="1" x14ac:dyDescent="0.25">
      <c r="S329" s="20">
        <v>-0.11</v>
      </c>
      <c r="T329" s="20">
        <f t="shared" si="16"/>
        <v>0.69799999999999995</v>
      </c>
      <c r="U329" s="22" t="str">
        <f t="shared" si="17"/>
        <v>0.698</v>
      </c>
      <c r="V329" s="21">
        <f t="shared" si="18"/>
        <v>19.34897390953509</v>
      </c>
      <c r="W329" s="21">
        <f t="shared" si="19"/>
        <v>0</v>
      </c>
    </row>
    <row r="330" spans="19:23" s="1" customFormat="1" x14ac:dyDescent="0.25">
      <c r="S330" s="20">
        <v>-0.1</v>
      </c>
      <c r="T330" s="20">
        <f t="shared" si="16"/>
        <v>0.69799999999999995</v>
      </c>
      <c r="U330" s="22" t="str">
        <f t="shared" si="17"/>
        <v>0.698</v>
      </c>
      <c r="V330" s="21">
        <f t="shared" si="18"/>
        <v>19.369301001996092</v>
      </c>
      <c r="W330" s="21">
        <f t="shared" si="19"/>
        <v>0</v>
      </c>
    </row>
    <row r="331" spans="19:23" s="1" customFormat="1" x14ac:dyDescent="0.25">
      <c r="S331" s="20">
        <v>-0.09</v>
      </c>
      <c r="T331" s="20">
        <f t="shared" si="16"/>
        <v>0.69799999999999995</v>
      </c>
      <c r="U331" s="22" t="str">
        <f t="shared" si="17"/>
        <v>0.698</v>
      </c>
      <c r="V331" s="21">
        <f t="shared" si="18"/>
        <v>19.387710581113517</v>
      </c>
      <c r="W331" s="21">
        <f t="shared" si="19"/>
        <v>0</v>
      </c>
    </row>
    <row r="332" spans="19:23" s="1" customFormat="1" x14ac:dyDescent="0.25">
      <c r="S332" s="20">
        <v>-0.08</v>
      </c>
      <c r="T332" s="20">
        <f t="shared" si="16"/>
        <v>0.69799999999999995</v>
      </c>
      <c r="U332" s="22" t="str">
        <f t="shared" si="17"/>
        <v>0.698</v>
      </c>
      <c r="V332" s="21">
        <f t="shared" si="18"/>
        <v>19.404197140902745</v>
      </c>
      <c r="W332" s="21">
        <f t="shared" si="19"/>
        <v>0</v>
      </c>
    </row>
    <row r="333" spans="19:23" s="1" customFormat="1" x14ac:dyDescent="0.25">
      <c r="S333" s="20">
        <v>-7.0000000000000007E-2</v>
      </c>
      <c r="T333" s="20">
        <f t="shared" si="16"/>
        <v>0.69899999999999995</v>
      </c>
      <c r="U333" s="22" t="str">
        <f t="shared" si="17"/>
        <v>0.699</v>
      </c>
      <c r="V333" s="21">
        <f t="shared" si="18"/>
        <v>19.418755747553483</v>
      </c>
      <c r="W333" s="21">
        <f t="shared" si="19"/>
        <v>0</v>
      </c>
    </row>
    <row r="334" spans="19:23" s="1" customFormat="1" x14ac:dyDescent="0.25">
      <c r="S334" s="20">
        <v>-0.06</v>
      </c>
      <c r="T334" s="20">
        <f t="shared" si="16"/>
        <v>0.69899999999999995</v>
      </c>
      <c r="U334" s="22" t="str">
        <f t="shared" si="17"/>
        <v>0.699</v>
      </c>
      <c r="V334" s="21">
        <f t="shared" si="18"/>
        <v>19.431382041890501</v>
      </c>
      <c r="W334" s="21">
        <f t="shared" si="19"/>
        <v>0</v>
      </c>
    </row>
    <row r="335" spans="19:23" s="1" customFormat="1" x14ac:dyDescent="0.25">
      <c r="S335" s="20">
        <v>-0.05</v>
      </c>
      <c r="T335" s="20">
        <f t="shared" si="16"/>
        <v>0.69899999999999995</v>
      </c>
      <c r="U335" s="22" t="str">
        <f t="shared" si="17"/>
        <v>0.699</v>
      </c>
      <c r="V335" s="21">
        <f t="shared" si="18"/>
        <v>19.442072241548967</v>
      </c>
      <c r="W335" s="21">
        <f t="shared" si="19"/>
        <v>0</v>
      </c>
    </row>
    <row r="336" spans="19:23" s="1" customFormat="1" x14ac:dyDescent="0.25">
      <c r="S336" s="20">
        <v>-0.04</v>
      </c>
      <c r="T336" s="20">
        <f t="shared" si="16"/>
        <v>0.69899999999999995</v>
      </c>
      <c r="U336" s="22" t="str">
        <f t="shared" si="17"/>
        <v>0.699</v>
      </c>
      <c r="V336" s="21">
        <f t="shared" si="18"/>
        <v>19.450823142862784</v>
      </c>
      <c r="W336" s="21">
        <f t="shared" si="19"/>
        <v>0</v>
      </c>
    </row>
    <row r="337" spans="19:23" s="1" customFormat="1" x14ac:dyDescent="0.25">
      <c r="S337" s="20">
        <v>-0.03</v>
      </c>
      <c r="T337" s="20">
        <f t="shared" si="16"/>
        <v>0.69899999999999995</v>
      </c>
      <c r="U337" s="22" t="str">
        <f t="shared" si="17"/>
        <v>0.699</v>
      </c>
      <c r="V337" s="21">
        <f t="shared" si="18"/>
        <v>19.457632122464709</v>
      </c>
      <c r="W337" s="21">
        <f t="shared" si="19"/>
        <v>0</v>
      </c>
    </row>
    <row r="338" spans="19:23" s="1" customFormat="1" x14ac:dyDescent="0.25">
      <c r="S338" s="20">
        <v>-0.02</v>
      </c>
      <c r="T338" s="20">
        <f t="shared" si="16"/>
        <v>0.7</v>
      </c>
      <c r="U338" s="22" t="str">
        <f t="shared" si="17"/>
        <v>0.7</v>
      </c>
      <c r="V338" s="21">
        <f t="shared" si="18"/>
        <v>19.462497138597005</v>
      </c>
      <c r="W338" s="21">
        <f t="shared" si="19"/>
        <v>0</v>
      </c>
    </row>
    <row r="339" spans="19:23" s="1" customFormat="1" x14ac:dyDescent="0.25">
      <c r="S339" s="20">
        <v>-0.01</v>
      </c>
      <c r="T339" s="20">
        <f t="shared" si="16"/>
        <v>0.7</v>
      </c>
      <c r="U339" s="22" t="str">
        <f t="shared" si="17"/>
        <v>0.7</v>
      </c>
      <c r="V339" s="21">
        <f t="shared" si="18"/>
        <v>19.465416732131832</v>
      </c>
      <c r="W339" s="21">
        <f t="shared" si="19"/>
        <v>0</v>
      </c>
    </row>
    <row r="340" spans="19:23" s="1" customFormat="1" x14ac:dyDescent="0.25">
      <c r="S340" s="20">
        <v>0</v>
      </c>
      <c r="T340" s="20">
        <f t="shared" ref="T340:T403" si="20">ROUND($C$7+S340*$C$9,3)</f>
        <v>0.7</v>
      </c>
      <c r="U340" s="22" t="str">
        <f t="shared" ref="U340:U403" si="21">CONCATENATE(T340)</f>
        <v>0.7</v>
      </c>
      <c r="V340" s="21">
        <f t="shared" ref="V340:V403" si="22">IF(OR(T340&lt;$E$6,T340&gt;$G$6),0,(EXP(-0.5*S340^2))/($C$9*SQRT(2*PI())))</f>
        <v>19.466390027300616</v>
      </c>
      <c r="W340" s="21">
        <f t="shared" ref="W340:W403" si="23">IF(AND(T340&gt;=$E$6,T340&lt;=$G$6),0,(EXP(-0.5*S340^2))/($C$9*SQRT(2*PI())))</f>
        <v>0</v>
      </c>
    </row>
    <row r="341" spans="19:23" s="1" customFormat="1" x14ac:dyDescent="0.25">
      <c r="S341" s="20">
        <v>0.01</v>
      </c>
      <c r="T341" s="20">
        <f t="shared" si="20"/>
        <v>0.7</v>
      </c>
      <c r="U341" s="22" t="str">
        <f t="shared" si="21"/>
        <v>0.7</v>
      </c>
      <c r="V341" s="21">
        <f t="shared" si="22"/>
        <v>19.465416732131832</v>
      </c>
      <c r="W341" s="21">
        <f t="shared" si="23"/>
        <v>0</v>
      </c>
    </row>
    <row r="342" spans="19:23" s="1" customFormat="1" x14ac:dyDescent="0.25">
      <c r="S342" s="20">
        <v>0.02</v>
      </c>
      <c r="T342" s="20">
        <f t="shared" si="20"/>
        <v>0.7</v>
      </c>
      <c r="U342" s="22" t="str">
        <f t="shared" si="21"/>
        <v>0.7</v>
      </c>
      <c r="V342" s="21">
        <f t="shared" si="22"/>
        <v>19.462497138597005</v>
      </c>
      <c r="W342" s="21">
        <f t="shared" si="23"/>
        <v>0</v>
      </c>
    </row>
    <row r="343" spans="19:23" s="1" customFormat="1" x14ac:dyDescent="0.25">
      <c r="S343" s="20">
        <v>0.03</v>
      </c>
      <c r="T343" s="20">
        <f t="shared" si="20"/>
        <v>0.70099999999999996</v>
      </c>
      <c r="U343" s="22" t="str">
        <f t="shared" si="21"/>
        <v>0.701</v>
      </c>
      <c r="V343" s="21">
        <f t="shared" si="22"/>
        <v>19.457632122464709</v>
      </c>
      <c r="W343" s="21">
        <f t="shared" si="23"/>
        <v>0</v>
      </c>
    </row>
    <row r="344" spans="19:23" s="1" customFormat="1" x14ac:dyDescent="0.25">
      <c r="S344" s="20">
        <v>0.04</v>
      </c>
      <c r="T344" s="20">
        <f t="shared" si="20"/>
        <v>0.70099999999999996</v>
      </c>
      <c r="U344" s="22" t="str">
        <f t="shared" si="21"/>
        <v>0.701</v>
      </c>
      <c r="V344" s="21">
        <f t="shared" si="22"/>
        <v>19.450823142862784</v>
      </c>
      <c r="W344" s="21">
        <f t="shared" si="23"/>
        <v>0</v>
      </c>
    </row>
    <row r="345" spans="19:23" s="1" customFormat="1" x14ac:dyDescent="0.25">
      <c r="S345" s="20">
        <v>0.05</v>
      </c>
      <c r="T345" s="20">
        <f t="shared" si="20"/>
        <v>0.70099999999999996</v>
      </c>
      <c r="U345" s="22" t="str">
        <f t="shared" si="21"/>
        <v>0.701</v>
      </c>
      <c r="V345" s="21">
        <f t="shared" si="22"/>
        <v>19.442072241548967</v>
      </c>
      <c r="W345" s="21">
        <f t="shared" si="23"/>
        <v>0</v>
      </c>
    </row>
    <row r="346" spans="19:23" s="1" customFormat="1" x14ac:dyDescent="0.25">
      <c r="S346" s="20">
        <v>0.06</v>
      </c>
      <c r="T346" s="20">
        <f t="shared" si="20"/>
        <v>0.70099999999999996</v>
      </c>
      <c r="U346" s="22" t="str">
        <f t="shared" si="21"/>
        <v>0.701</v>
      </c>
      <c r="V346" s="21">
        <f t="shared" si="22"/>
        <v>19.431382041890501</v>
      </c>
      <c r="W346" s="21">
        <f t="shared" si="23"/>
        <v>0</v>
      </c>
    </row>
    <row r="347" spans="19:23" s="1" customFormat="1" x14ac:dyDescent="0.25">
      <c r="S347" s="20">
        <v>7.0000000000000007E-2</v>
      </c>
      <c r="T347" s="20">
        <f t="shared" si="20"/>
        <v>0.70099999999999996</v>
      </c>
      <c r="U347" s="22" t="str">
        <f t="shared" si="21"/>
        <v>0.701</v>
      </c>
      <c r="V347" s="21">
        <f t="shared" si="22"/>
        <v>19.418755747553483</v>
      </c>
      <c r="W347" s="21">
        <f t="shared" si="23"/>
        <v>0</v>
      </c>
    </row>
    <row r="348" spans="19:23" s="1" customFormat="1" x14ac:dyDescent="0.25">
      <c r="S348" s="20">
        <v>0.08</v>
      </c>
      <c r="T348" s="20">
        <f t="shared" si="20"/>
        <v>0.70199999999999996</v>
      </c>
      <c r="U348" s="22" t="str">
        <f t="shared" si="21"/>
        <v>0.702</v>
      </c>
      <c r="V348" s="21">
        <f t="shared" si="22"/>
        <v>19.404197140902745</v>
      </c>
      <c r="W348" s="21">
        <f t="shared" si="23"/>
        <v>0</v>
      </c>
    </row>
    <row r="349" spans="19:23" s="1" customFormat="1" x14ac:dyDescent="0.25">
      <c r="S349" s="20">
        <v>0.09</v>
      </c>
      <c r="T349" s="20">
        <f t="shared" si="20"/>
        <v>0.70199999999999996</v>
      </c>
      <c r="U349" s="22" t="str">
        <f t="shared" si="21"/>
        <v>0.702</v>
      </c>
      <c r="V349" s="21">
        <f t="shared" si="22"/>
        <v>19.387710581113517</v>
      </c>
      <c r="W349" s="21">
        <f t="shared" si="23"/>
        <v>0</v>
      </c>
    </row>
    <row r="350" spans="19:23" s="1" customFormat="1" x14ac:dyDescent="0.25">
      <c r="S350" s="20">
        <v>0.1</v>
      </c>
      <c r="T350" s="20">
        <f t="shared" si="20"/>
        <v>0.70199999999999996</v>
      </c>
      <c r="U350" s="22" t="str">
        <f t="shared" si="21"/>
        <v>0.702</v>
      </c>
      <c r="V350" s="21">
        <f t="shared" si="22"/>
        <v>19.369301001996092</v>
      </c>
      <c r="W350" s="21">
        <f t="shared" si="23"/>
        <v>0</v>
      </c>
    </row>
    <row r="351" spans="19:23" s="1" customFormat="1" x14ac:dyDescent="0.25">
      <c r="S351" s="20">
        <v>0.11</v>
      </c>
      <c r="T351" s="20">
        <f t="shared" si="20"/>
        <v>0.70199999999999996</v>
      </c>
      <c r="U351" s="22" t="str">
        <f t="shared" si="21"/>
        <v>0.702</v>
      </c>
      <c r="V351" s="21">
        <f t="shared" si="22"/>
        <v>19.34897390953509</v>
      </c>
      <c r="W351" s="21">
        <f t="shared" si="23"/>
        <v>0</v>
      </c>
    </row>
    <row r="352" spans="19:23" s="1" customFormat="1" x14ac:dyDescent="0.25">
      <c r="S352" s="20">
        <v>0.12</v>
      </c>
      <c r="T352" s="20">
        <f t="shared" si="20"/>
        <v>0.70199999999999996</v>
      </c>
      <c r="U352" s="22" t="str">
        <f t="shared" si="21"/>
        <v>0.702</v>
      </c>
      <c r="V352" s="21">
        <f t="shared" si="22"/>
        <v>19.326735379144974</v>
      </c>
      <c r="W352" s="21">
        <f t="shared" si="23"/>
        <v>0</v>
      </c>
    </row>
    <row r="353" spans="19:23" s="1" customFormat="1" x14ac:dyDescent="0.25">
      <c r="S353" s="20">
        <v>0.13</v>
      </c>
      <c r="T353" s="20">
        <f t="shared" si="20"/>
        <v>0.70299999999999996</v>
      </c>
      <c r="U353" s="22" t="str">
        <f t="shared" si="21"/>
        <v>0.703</v>
      </c>
      <c r="V353" s="21">
        <f t="shared" si="22"/>
        <v>19.302592052643767</v>
      </c>
      <c r="W353" s="21">
        <f t="shared" si="23"/>
        <v>0</v>
      </c>
    </row>
    <row r="354" spans="19:23" s="1" customFormat="1" x14ac:dyDescent="0.25">
      <c r="S354" s="20">
        <v>0.14000000000000001</v>
      </c>
      <c r="T354" s="20">
        <f t="shared" si="20"/>
        <v>0.70299999999999996</v>
      </c>
      <c r="U354" s="22" t="str">
        <f t="shared" si="21"/>
        <v>0.703</v>
      </c>
      <c r="V354" s="21">
        <f t="shared" si="22"/>
        <v>19.276551134947105</v>
      </c>
      <c r="W354" s="21">
        <f t="shared" si="23"/>
        <v>0</v>
      </c>
    </row>
    <row r="355" spans="19:23" s="1" customFormat="1" x14ac:dyDescent="0.25">
      <c r="S355" s="20">
        <v>0.15</v>
      </c>
      <c r="T355" s="20">
        <f t="shared" si="20"/>
        <v>0.70299999999999996</v>
      </c>
      <c r="U355" s="22" t="str">
        <f t="shared" si="21"/>
        <v>0.703</v>
      </c>
      <c r="V355" s="21">
        <f t="shared" si="22"/>
        <v>19.248620390484867</v>
      </c>
      <c r="W355" s="21">
        <f t="shared" si="23"/>
        <v>0</v>
      </c>
    </row>
    <row r="356" spans="19:23" s="1" customFormat="1" x14ac:dyDescent="0.25">
      <c r="S356" s="20">
        <v>0.16</v>
      </c>
      <c r="T356" s="20">
        <f t="shared" si="20"/>
        <v>0.70299999999999996</v>
      </c>
      <c r="U356" s="22" t="str">
        <f t="shared" si="21"/>
        <v>0.703</v>
      </c>
      <c r="V356" s="21">
        <f t="shared" si="22"/>
        <v>19.218808139342912</v>
      </c>
      <c r="W356" s="21">
        <f t="shared" si="23"/>
        <v>0</v>
      </c>
    </row>
    <row r="357" spans="19:23" s="1" customFormat="1" x14ac:dyDescent="0.25">
      <c r="S357" s="20">
        <v>0.17</v>
      </c>
      <c r="T357" s="20">
        <f t="shared" si="20"/>
        <v>0.70299999999999996</v>
      </c>
      <c r="U357" s="22" t="str">
        <f t="shared" si="21"/>
        <v>0.703</v>
      </c>
      <c r="V357" s="21">
        <f t="shared" si="22"/>
        <v>19.187123253132626</v>
      </c>
      <c r="W357" s="21">
        <f t="shared" si="23"/>
        <v>0</v>
      </c>
    </row>
    <row r="358" spans="19:23" s="1" customFormat="1" x14ac:dyDescent="0.25">
      <c r="S358" s="20">
        <v>0.18</v>
      </c>
      <c r="T358" s="20">
        <f t="shared" si="20"/>
        <v>0.70399999999999996</v>
      </c>
      <c r="U358" s="22" t="str">
        <f t="shared" si="21"/>
        <v>0.704</v>
      </c>
      <c r="V358" s="21">
        <f t="shared" si="22"/>
        <v>19.153575150591124</v>
      </c>
      <c r="W358" s="21">
        <f t="shared" si="23"/>
        <v>0</v>
      </c>
    </row>
    <row r="359" spans="19:23" s="1" customFormat="1" x14ac:dyDescent="0.25">
      <c r="S359" s="20">
        <v>0.19</v>
      </c>
      <c r="T359" s="20">
        <f t="shared" si="20"/>
        <v>0.70399999999999996</v>
      </c>
      <c r="U359" s="22" t="str">
        <f t="shared" si="21"/>
        <v>0.704</v>
      </c>
      <c r="V359" s="21">
        <f t="shared" si="22"/>
        <v>19.118173792915144</v>
      </c>
      <c r="W359" s="21">
        <f t="shared" si="23"/>
        <v>0</v>
      </c>
    </row>
    <row r="360" spans="19:23" s="1" customFormat="1" x14ac:dyDescent="0.25">
      <c r="S360" s="20">
        <v>0.2</v>
      </c>
      <c r="T360" s="20">
        <f t="shared" si="20"/>
        <v>0.70399999999999996</v>
      </c>
      <c r="U360" s="22" t="str">
        <f t="shared" si="21"/>
        <v>0.704</v>
      </c>
      <c r="V360" s="21">
        <f t="shared" si="22"/>
        <v>19.080929678831914</v>
      </c>
      <c r="W360" s="21">
        <f t="shared" si="23"/>
        <v>0</v>
      </c>
    </row>
    <row r="361" spans="19:23" s="1" customFormat="1" x14ac:dyDescent="0.25">
      <c r="S361" s="20">
        <v>0.21</v>
      </c>
      <c r="T361" s="20">
        <f t="shared" si="20"/>
        <v>0.70399999999999996</v>
      </c>
      <c r="U361" s="22" t="str">
        <f t="shared" si="21"/>
        <v>0.704</v>
      </c>
      <c r="V361" s="21">
        <f t="shared" si="22"/>
        <v>19.041853839410404</v>
      </c>
      <c r="W361" s="21">
        <f t="shared" si="23"/>
        <v>0</v>
      </c>
    </row>
    <row r="362" spans="19:23" s="1" customFormat="1" x14ac:dyDescent="0.25">
      <c r="S362" s="20">
        <v>0.22</v>
      </c>
      <c r="T362" s="20">
        <f t="shared" si="20"/>
        <v>0.70499999999999996</v>
      </c>
      <c r="U362" s="22" t="str">
        <f t="shared" si="21"/>
        <v>0.705</v>
      </c>
      <c r="V362" s="21">
        <f t="shared" si="22"/>
        <v>19.000957832616454</v>
      </c>
      <c r="W362" s="21">
        <f t="shared" si="23"/>
        <v>0</v>
      </c>
    </row>
    <row r="363" spans="19:23" s="1" customFormat="1" x14ac:dyDescent="0.25">
      <c r="S363" s="20">
        <v>0.23</v>
      </c>
      <c r="T363" s="20">
        <f t="shared" si="20"/>
        <v>0.70499999999999996</v>
      </c>
      <c r="U363" s="22" t="str">
        <f t="shared" si="21"/>
        <v>0.705</v>
      </c>
      <c r="V363" s="21">
        <f t="shared" si="22"/>
        <v>18.958253737615731</v>
      </c>
      <c r="W363" s="21">
        <f t="shared" si="23"/>
        <v>0</v>
      </c>
    </row>
    <row r="364" spans="19:23" s="1" customFormat="1" x14ac:dyDescent="0.25">
      <c r="S364" s="20">
        <v>0.24</v>
      </c>
      <c r="T364" s="20">
        <f t="shared" si="20"/>
        <v>0.70499999999999996</v>
      </c>
      <c r="U364" s="22" t="str">
        <f t="shared" si="21"/>
        <v>0.705</v>
      </c>
      <c r="V364" s="21">
        <f t="shared" si="22"/>
        <v>18.913754148828239</v>
      </c>
      <c r="W364" s="21">
        <f t="shared" si="23"/>
        <v>0</v>
      </c>
    </row>
    <row r="365" spans="19:23" s="1" customFormat="1" x14ac:dyDescent="0.25">
      <c r="S365" s="20">
        <v>0.25</v>
      </c>
      <c r="T365" s="20">
        <f t="shared" si="20"/>
        <v>0.70499999999999996</v>
      </c>
      <c r="U365" s="22" t="str">
        <f t="shared" si="21"/>
        <v>0.705</v>
      </c>
      <c r="V365" s="21">
        <f t="shared" si="22"/>
        <v>18.867472169738626</v>
      </c>
      <c r="W365" s="21">
        <f t="shared" si="23"/>
        <v>0</v>
      </c>
    </row>
    <row r="366" spans="19:23" s="1" customFormat="1" x14ac:dyDescent="0.25">
      <c r="S366" s="20">
        <v>0.26</v>
      </c>
      <c r="T366" s="20">
        <f t="shared" si="20"/>
        <v>0.70499999999999996</v>
      </c>
      <c r="U366" s="22" t="str">
        <f t="shared" si="21"/>
        <v>0.705</v>
      </c>
      <c r="V366" s="21">
        <f t="shared" si="22"/>
        <v>18.819421406466468</v>
      </c>
      <c r="W366" s="21">
        <f t="shared" si="23"/>
        <v>0</v>
      </c>
    </row>
    <row r="367" spans="19:23" s="1" customFormat="1" x14ac:dyDescent="0.25">
      <c r="S367" s="20">
        <v>0.27</v>
      </c>
      <c r="T367" s="20">
        <f t="shared" si="20"/>
        <v>0.70599999999999996</v>
      </c>
      <c r="U367" s="22" t="str">
        <f t="shared" si="21"/>
        <v>0.706</v>
      </c>
      <c r="V367" s="21">
        <f t="shared" si="22"/>
        <v>18.769615961101</v>
      </c>
      <c r="W367" s="21">
        <f t="shared" si="23"/>
        <v>0</v>
      </c>
    </row>
    <row r="368" spans="19:23" s="1" customFormat="1" x14ac:dyDescent="0.25">
      <c r="S368" s="20">
        <v>0.28000000000000003</v>
      </c>
      <c r="T368" s="20">
        <f t="shared" si="20"/>
        <v>0.70599999999999996</v>
      </c>
      <c r="U368" s="22" t="str">
        <f t="shared" si="21"/>
        <v>0.706</v>
      </c>
      <c r="V368" s="21">
        <f t="shared" si="22"/>
        <v>18.718070424804804</v>
      </c>
      <c r="W368" s="21">
        <f t="shared" si="23"/>
        <v>0</v>
      </c>
    </row>
    <row r="369" spans="19:23" s="1" customFormat="1" x14ac:dyDescent="0.25">
      <c r="S369" s="20">
        <v>0.28999999999999998</v>
      </c>
      <c r="T369" s="20">
        <f t="shared" si="20"/>
        <v>0.70599999999999996</v>
      </c>
      <c r="U369" s="22" t="str">
        <f t="shared" si="21"/>
        <v>0.706</v>
      </c>
      <c r="V369" s="21">
        <f t="shared" si="22"/>
        <v>18.664799870691223</v>
      </c>
      <c r="W369" s="21">
        <f t="shared" si="23"/>
        <v>0</v>
      </c>
    </row>
    <row r="370" spans="19:23" s="1" customFormat="1" x14ac:dyDescent="0.25">
      <c r="S370" s="20">
        <v>0.3</v>
      </c>
      <c r="T370" s="20">
        <f t="shared" si="20"/>
        <v>0.70599999999999996</v>
      </c>
      <c r="U370" s="22" t="str">
        <f t="shared" si="21"/>
        <v>0.706</v>
      </c>
      <c r="V370" s="21">
        <f t="shared" si="22"/>
        <v>18.609819846480359</v>
      </c>
      <c r="W370" s="21">
        <f t="shared" si="23"/>
        <v>0</v>
      </c>
    </row>
    <row r="371" spans="19:23" s="1" customFormat="1" x14ac:dyDescent="0.25">
      <c r="S371" s="20">
        <v>0.31</v>
      </c>
      <c r="T371" s="20">
        <f t="shared" si="20"/>
        <v>0.70599999999999996</v>
      </c>
      <c r="U371" s="22" t="str">
        <f t="shared" si="21"/>
        <v>0.706</v>
      </c>
      <c r="V371" s="21">
        <f t="shared" si="22"/>
        <v>18.553146366938641</v>
      </c>
      <c r="W371" s="21">
        <f t="shared" si="23"/>
        <v>0</v>
      </c>
    </row>
    <row r="372" spans="19:23" s="1" customFormat="1" x14ac:dyDescent="0.25">
      <c r="S372" s="20">
        <v>0.32</v>
      </c>
      <c r="T372" s="20">
        <f t="shared" si="20"/>
        <v>0.70699999999999996</v>
      </c>
      <c r="U372" s="22" t="str">
        <f t="shared" si="21"/>
        <v>0.707</v>
      </c>
      <c r="V372" s="21">
        <f t="shared" si="22"/>
        <v>18.494795906107125</v>
      </c>
      <c r="W372" s="21">
        <f t="shared" si="23"/>
        <v>0</v>
      </c>
    </row>
    <row r="373" spans="19:23" s="1" customFormat="1" x14ac:dyDescent="0.25">
      <c r="S373" s="20">
        <v>0.33</v>
      </c>
      <c r="T373" s="20">
        <f t="shared" si="20"/>
        <v>0.70699999999999996</v>
      </c>
      <c r="U373" s="22" t="str">
        <f t="shared" si="21"/>
        <v>0.707</v>
      </c>
      <c r="V373" s="21">
        <f t="shared" si="22"/>
        <v>18.434785389323796</v>
      </c>
      <c r="W373" s="21">
        <f t="shared" si="23"/>
        <v>0</v>
      </c>
    </row>
    <row r="374" spans="19:23" s="1" customFormat="1" x14ac:dyDescent="0.25">
      <c r="S374" s="20">
        <v>0.34</v>
      </c>
      <c r="T374" s="20">
        <f t="shared" si="20"/>
        <v>0.70699999999999996</v>
      </c>
      <c r="U374" s="22" t="str">
        <f t="shared" si="21"/>
        <v>0.707</v>
      </c>
      <c r="V374" s="21">
        <f t="shared" si="22"/>
        <v>18.373132185045307</v>
      </c>
      <c r="W374" s="21">
        <f t="shared" si="23"/>
        <v>0</v>
      </c>
    </row>
    <row r="375" spans="19:23" s="1" customFormat="1" x14ac:dyDescent="0.25">
      <c r="S375" s="20">
        <v>0.35</v>
      </c>
      <c r="T375" s="20">
        <f t="shared" si="20"/>
        <v>0.70699999999999996</v>
      </c>
      <c r="U375" s="22" t="str">
        <f t="shared" si="21"/>
        <v>0.707</v>
      </c>
      <c r="V375" s="21">
        <f t="shared" si="22"/>
        <v>18.309854096473629</v>
      </c>
      <c r="W375" s="21">
        <f t="shared" si="23"/>
        <v>0</v>
      </c>
    </row>
    <row r="376" spans="19:23" s="1" customFormat="1" x14ac:dyDescent="0.25">
      <c r="S376" s="20">
        <v>0.36</v>
      </c>
      <c r="T376" s="20">
        <f t="shared" si="20"/>
        <v>0.70699999999999996</v>
      </c>
      <c r="U376" s="22" t="str">
        <f t="shared" si="21"/>
        <v>0.707</v>
      </c>
      <c r="V376" s="21">
        <f t="shared" si="22"/>
        <v>18.244969352993312</v>
      </c>
      <c r="W376" s="21">
        <f t="shared" si="23"/>
        <v>0</v>
      </c>
    </row>
    <row r="377" spans="19:23" s="1" customFormat="1" x14ac:dyDescent="0.25">
      <c r="S377" s="20">
        <v>0.37</v>
      </c>
      <c r="T377" s="20">
        <f t="shared" si="20"/>
        <v>0.70799999999999996</v>
      </c>
      <c r="U377" s="22" t="str">
        <f t="shared" si="21"/>
        <v>0.708</v>
      </c>
      <c r="V377" s="21">
        <f t="shared" si="22"/>
        <v>18.178496601425081</v>
      </c>
      <c r="W377" s="21">
        <f t="shared" si="23"/>
        <v>0</v>
      </c>
    </row>
    <row r="378" spans="19:23" s="1" customFormat="1" x14ac:dyDescent="0.25">
      <c r="S378" s="20">
        <v>0.38</v>
      </c>
      <c r="T378" s="20">
        <f t="shared" si="20"/>
        <v>0.70799999999999996</v>
      </c>
      <c r="U378" s="22" t="str">
        <f t="shared" si="21"/>
        <v>0.708</v>
      </c>
      <c r="V378" s="21">
        <f t="shared" si="22"/>
        <v>18.110454897101697</v>
      </c>
      <c r="W378" s="21">
        <f t="shared" si="23"/>
        <v>0</v>
      </c>
    </row>
    <row r="379" spans="19:23" s="1" customFormat="1" x14ac:dyDescent="0.25">
      <c r="S379" s="20">
        <v>0.39</v>
      </c>
      <c r="T379" s="20">
        <f t="shared" si="20"/>
        <v>0.70799999999999996</v>
      </c>
      <c r="U379" s="22" t="str">
        <f t="shared" si="21"/>
        <v>0.708</v>
      </c>
      <c r="V379" s="21">
        <f t="shared" si="22"/>
        <v>18.040863694771954</v>
      </c>
      <c r="W379" s="21">
        <f t="shared" si="23"/>
        <v>0</v>
      </c>
    </row>
    <row r="380" spans="19:23" s="1" customFormat="1" x14ac:dyDescent="0.25">
      <c r="S380" s="20">
        <v>0.4</v>
      </c>
      <c r="T380" s="20">
        <f t="shared" si="20"/>
        <v>0.70799999999999996</v>
      </c>
      <c r="U380" s="22" t="str">
        <f t="shared" si="21"/>
        <v>0.708</v>
      </c>
      <c r="V380" s="21">
        <f t="shared" si="22"/>
        <v>17.969742839338988</v>
      </c>
      <c r="W380" s="21">
        <f t="shared" si="23"/>
        <v>0</v>
      </c>
    </row>
    <row r="381" spans="19:23" s="1" customFormat="1" x14ac:dyDescent="0.25">
      <c r="S381" s="20">
        <v>0.41</v>
      </c>
      <c r="T381" s="20">
        <f t="shared" si="20"/>
        <v>0.70799999999999996</v>
      </c>
      <c r="U381" s="22" t="str">
        <f t="shared" si="21"/>
        <v>0.708</v>
      </c>
      <c r="V381" s="21">
        <f t="shared" si="22"/>
        <v>17.89711255643903</v>
      </c>
      <c r="W381" s="21">
        <f t="shared" si="23"/>
        <v>0</v>
      </c>
    </row>
    <row r="382" spans="19:23" s="1" customFormat="1" x14ac:dyDescent="0.25">
      <c r="S382" s="20">
        <v>0.42</v>
      </c>
      <c r="T382" s="20">
        <f t="shared" si="20"/>
        <v>0.70899999999999996</v>
      </c>
      <c r="U382" s="22" t="str">
        <f t="shared" si="21"/>
        <v>0.709</v>
      </c>
      <c r="V382" s="21">
        <f t="shared" si="22"/>
        <v>17.82299344286681</v>
      </c>
      <c r="W382" s="21">
        <f t="shared" si="23"/>
        <v>0</v>
      </c>
    </row>
    <row r="383" spans="19:23" s="1" customFormat="1" x14ac:dyDescent="0.25">
      <c r="S383" s="20">
        <v>0.43</v>
      </c>
      <c r="T383" s="20">
        <f t="shared" si="20"/>
        <v>0.70899999999999996</v>
      </c>
      <c r="U383" s="22" t="str">
        <f t="shared" si="21"/>
        <v>0.709</v>
      </c>
      <c r="V383" s="21">
        <f t="shared" si="22"/>
        <v>17.74740645685403</v>
      </c>
      <c r="W383" s="21">
        <f t="shared" si="23"/>
        <v>0</v>
      </c>
    </row>
    <row r="384" spans="19:23" s="1" customFormat="1" x14ac:dyDescent="0.25">
      <c r="S384" s="20">
        <v>0.44</v>
      </c>
      <c r="T384" s="20">
        <f t="shared" si="20"/>
        <v>0.70899999999999996</v>
      </c>
      <c r="U384" s="22" t="str">
        <f t="shared" si="21"/>
        <v>0.709</v>
      </c>
      <c r="V384" s="21">
        <f t="shared" si="22"/>
        <v>17.670372908207259</v>
      </c>
      <c r="W384" s="21">
        <f t="shared" si="23"/>
        <v>0</v>
      </c>
    </row>
    <row r="385" spans="19:23" s="1" customFormat="1" x14ac:dyDescent="0.25">
      <c r="S385" s="20">
        <v>0.45</v>
      </c>
      <c r="T385" s="20">
        <f t="shared" si="20"/>
        <v>0.70899999999999996</v>
      </c>
      <c r="U385" s="22" t="str">
        <f t="shared" si="21"/>
        <v>0.709</v>
      </c>
      <c r="V385" s="21">
        <f t="shared" si="22"/>
        <v>17.591914448311766</v>
      </c>
      <c r="W385" s="21">
        <f t="shared" si="23"/>
        <v>0</v>
      </c>
    </row>
    <row r="386" spans="19:23" s="1" customFormat="1" x14ac:dyDescent="0.25">
      <c r="S386" s="20">
        <v>0.46</v>
      </c>
      <c r="T386" s="20">
        <f t="shared" si="20"/>
        <v>0.70899999999999996</v>
      </c>
      <c r="U386" s="22" t="str">
        <f t="shared" si="21"/>
        <v>0.709</v>
      </c>
      <c r="V386" s="21">
        <f t="shared" si="22"/>
        <v>17.512053060007823</v>
      </c>
      <c r="W386" s="21">
        <f t="shared" si="23"/>
        <v>0</v>
      </c>
    </row>
    <row r="387" spans="19:23" s="1" customFormat="1" x14ac:dyDescent="0.25">
      <c r="S387" s="20">
        <v>0.47</v>
      </c>
      <c r="T387" s="20">
        <f t="shared" si="20"/>
        <v>0.71</v>
      </c>
      <c r="U387" s="22" t="str">
        <f t="shared" si="21"/>
        <v>0.71</v>
      </c>
      <c r="V387" s="21">
        <f t="shared" si="22"/>
        <v>17.430811047346126</v>
      </c>
      <c r="W387" s="21">
        <f t="shared" si="23"/>
        <v>0</v>
      </c>
    </row>
    <row r="388" spans="19:23" s="1" customFormat="1" x14ac:dyDescent="0.25">
      <c r="S388" s="20">
        <v>0.48</v>
      </c>
      <c r="T388" s="20">
        <f t="shared" si="20"/>
        <v>0.71</v>
      </c>
      <c r="U388" s="22" t="str">
        <f t="shared" si="21"/>
        <v>0.71</v>
      </c>
      <c r="V388" s="21">
        <f t="shared" si="22"/>
        <v>17.348211025228949</v>
      </c>
      <c r="W388" s="21">
        <f t="shared" si="23"/>
        <v>0</v>
      </c>
    </row>
    <row r="389" spans="19:23" s="1" customFormat="1" x14ac:dyDescent="0.25">
      <c r="S389" s="20">
        <v>0.49</v>
      </c>
      <c r="T389" s="20">
        <f t="shared" si="20"/>
        <v>0.71</v>
      </c>
      <c r="U389" s="22" t="str">
        <f t="shared" si="21"/>
        <v>0.71</v>
      </c>
      <c r="V389" s="21">
        <f t="shared" si="22"/>
        <v>17.264275908943834</v>
      </c>
      <c r="W389" s="21">
        <f t="shared" si="23"/>
        <v>0</v>
      </c>
    </row>
    <row r="390" spans="19:23" s="1" customFormat="1" x14ac:dyDescent="0.25">
      <c r="S390" s="20">
        <v>0.5</v>
      </c>
      <c r="T390" s="20">
        <f t="shared" si="20"/>
        <v>0.71</v>
      </c>
      <c r="U390" s="22" t="str">
        <f t="shared" si="21"/>
        <v>0.71</v>
      </c>
      <c r="V390" s="21">
        <f t="shared" si="22"/>
        <v>17.179028903596453</v>
      </c>
      <c r="W390" s="21">
        <f t="shared" si="23"/>
        <v>0</v>
      </c>
    </row>
    <row r="391" spans="19:23" s="1" customFormat="1" x14ac:dyDescent="0.25">
      <c r="S391" s="20">
        <v>0.51</v>
      </c>
      <c r="T391" s="20">
        <f t="shared" si="20"/>
        <v>0.71</v>
      </c>
      <c r="U391" s="22" t="str">
        <f t="shared" si="21"/>
        <v>0.71</v>
      </c>
      <c r="V391" s="21">
        <f t="shared" si="22"/>
        <v>17.092493493449606</v>
      </c>
      <c r="W391" s="21">
        <f t="shared" si="23"/>
        <v>0</v>
      </c>
    </row>
    <row r="392" spans="19:23" s="1" customFormat="1" x14ac:dyDescent="0.25">
      <c r="S392" s="20">
        <v>0.52</v>
      </c>
      <c r="T392" s="20">
        <f t="shared" si="20"/>
        <v>0.71099999999999997</v>
      </c>
      <c r="U392" s="22" t="str">
        <f t="shared" si="21"/>
        <v>0.711</v>
      </c>
      <c r="V392" s="21">
        <f t="shared" si="22"/>
        <v>17.004693431175042</v>
      </c>
      <c r="W392" s="21">
        <f t="shared" si="23"/>
        <v>0</v>
      </c>
    </row>
    <row r="393" spans="19:23" s="1" customFormat="1" x14ac:dyDescent="0.25">
      <c r="S393" s="20">
        <v>0.53</v>
      </c>
      <c r="T393" s="20">
        <f t="shared" si="20"/>
        <v>0.71099999999999997</v>
      </c>
      <c r="U393" s="22" t="str">
        <f t="shared" si="21"/>
        <v>0.711</v>
      </c>
      <c r="V393" s="21">
        <f t="shared" si="22"/>
        <v>16.915652727025041</v>
      </c>
      <c r="W393" s="21">
        <f t="shared" si="23"/>
        <v>0</v>
      </c>
    </row>
    <row r="394" spans="19:23" s="1" customFormat="1" x14ac:dyDescent="0.25">
      <c r="S394" s="20">
        <v>0.54</v>
      </c>
      <c r="T394" s="20">
        <f t="shared" si="20"/>
        <v>0.71099999999999997</v>
      </c>
      <c r="U394" s="22" t="str">
        <f t="shared" si="21"/>
        <v>0.711</v>
      </c>
      <c r="V394" s="21">
        <f t="shared" si="22"/>
        <v>16.82539563793064</v>
      </c>
      <c r="W394" s="21">
        <f t="shared" si="23"/>
        <v>0</v>
      </c>
    </row>
    <row r="395" spans="19:23" s="1" customFormat="1" x14ac:dyDescent="0.25">
      <c r="S395" s="20">
        <v>0.55000000000000004</v>
      </c>
      <c r="T395" s="20">
        <f t="shared" si="20"/>
        <v>0.71099999999999997</v>
      </c>
      <c r="U395" s="22" t="str">
        <f t="shared" si="21"/>
        <v>0.711</v>
      </c>
      <c r="V395" s="21">
        <f t="shared" si="22"/>
        <v>16.733946656533394</v>
      </c>
      <c r="W395" s="21">
        <f t="shared" si="23"/>
        <v>0</v>
      </c>
    </row>
    <row r="396" spans="19:23" s="1" customFormat="1" x14ac:dyDescent="0.25">
      <c r="S396" s="20">
        <v>0.56000000000000005</v>
      </c>
      <c r="T396" s="20">
        <f t="shared" si="20"/>
        <v>0.71099999999999997</v>
      </c>
      <c r="U396" s="22" t="str">
        <f t="shared" si="21"/>
        <v>0.711</v>
      </c>
      <c r="V396" s="21">
        <f t="shared" si="22"/>
        <v>16.641330500157554</v>
      </c>
      <c r="W396" s="21">
        <f t="shared" si="23"/>
        <v>0</v>
      </c>
    </row>
    <row r="397" spans="19:23" s="1" customFormat="1" x14ac:dyDescent="0.25">
      <c r="S397" s="20">
        <v>0.56999999999999995</v>
      </c>
      <c r="T397" s="20">
        <f t="shared" si="20"/>
        <v>0.71199999999999997</v>
      </c>
      <c r="U397" s="22" t="str">
        <f t="shared" si="21"/>
        <v>0.712</v>
      </c>
      <c r="V397" s="21">
        <f t="shared" si="22"/>
        <v>16.547572099729617</v>
      </c>
      <c r="W397" s="21">
        <f t="shared" si="23"/>
        <v>0</v>
      </c>
    </row>
    <row r="398" spans="19:23" s="1" customFormat="1" x14ac:dyDescent="0.25">
      <c r="S398" s="20">
        <v>0.57999999999999996</v>
      </c>
      <c r="T398" s="20">
        <f t="shared" si="20"/>
        <v>0.71199999999999997</v>
      </c>
      <c r="U398" s="22" t="str">
        <f t="shared" si="21"/>
        <v>0.712</v>
      </c>
      <c r="V398" s="21">
        <f t="shared" si="22"/>
        <v>16.452696588652177</v>
      </c>
      <c r="W398" s="21">
        <f t="shared" si="23"/>
        <v>0</v>
      </c>
    </row>
    <row r="399" spans="19:23" s="1" customFormat="1" x14ac:dyDescent="0.25">
      <c r="S399" s="20">
        <v>0.59</v>
      </c>
      <c r="T399" s="20">
        <f t="shared" si="20"/>
        <v>0.71199999999999997</v>
      </c>
      <c r="U399" s="22" t="str">
        <f t="shared" si="21"/>
        <v>0.712</v>
      </c>
      <c r="V399" s="21">
        <f t="shared" si="22"/>
        <v>16.356729291638903</v>
      </c>
      <c r="W399" s="21">
        <f t="shared" si="23"/>
        <v>0</v>
      </c>
    </row>
    <row r="400" spans="19:23" s="1" customFormat="1" x14ac:dyDescent="0.25">
      <c r="S400" s="20">
        <v>0.6</v>
      </c>
      <c r="T400" s="20">
        <f t="shared" si="20"/>
        <v>0.71199999999999997</v>
      </c>
      <c r="U400" s="22" t="str">
        <f t="shared" si="21"/>
        <v>0.712</v>
      </c>
      <c r="V400" s="21">
        <f t="shared" si="22"/>
        <v>16.259695713517665</v>
      </c>
      <c r="W400" s="21">
        <f t="shared" si="23"/>
        <v>0</v>
      </c>
    </row>
    <row r="401" spans="19:23" s="1" customFormat="1" x14ac:dyDescent="0.25">
      <c r="S401" s="20">
        <v>0.61</v>
      </c>
      <c r="T401" s="20">
        <f t="shared" si="20"/>
        <v>0.71299999999999997</v>
      </c>
      <c r="U401" s="22" t="str">
        <f t="shared" si="21"/>
        <v>0.713</v>
      </c>
      <c r="V401" s="21">
        <f t="shared" si="22"/>
        <v>16.161621528008563</v>
      </c>
      <c r="W401" s="21">
        <f t="shared" si="23"/>
        <v>0</v>
      </c>
    </row>
    <row r="402" spans="19:23" s="1" customFormat="1" x14ac:dyDescent="0.25">
      <c r="S402" s="20">
        <v>0.62</v>
      </c>
      <c r="T402" s="20">
        <f t="shared" si="20"/>
        <v>0.71299999999999997</v>
      </c>
      <c r="U402" s="22" t="str">
        <f t="shared" si="21"/>
        <v>0.713</v>
      </c>
      <c r="V402" s="21">
        <f t="shared" si="22"/>
        <v>16.062532566483821</v>
      </c>
      <c r="W402" s="21">
        <f t="shared" si="23"/>
        <v>0</v>
      </c>
    </row>
    <row r="403" spans="19:23" s="1" customFormat="1" x14ac:dyDescent="0.25">
      <c r="S403" s="20">
        <v>0.63</v>
      </c>
      <c r="T403" s="20">
        <f t="shared" si="20"/>
        <v>0.71299999999999997</v>
      </c>
      <c r="U403" s="22" t="str">
        <f t="shared" si="21"/>
        <v>0.713</v>
      </c>
      <c r="V403" s="21">
        <f t="shared" si="22"/>
        <v>15.962454806716318</v>
      </c>
      <c r="W403" s="21">
        <f t="shared" si="23"/>
        <v>0</v>
      </c>
    </row>
    <row r="404" spans="19:23" s="1" customFormat="1" x14ac:dyDescent="0.25">
      <c r="S404" s="20">
        <v>0.64</v>
      </c>
      <c r="T404" s="20">
        <f t="shared" ref="T404:T467" si="24">ROUND($C$7+S404*$C$9,3)</f>
        <v>0.71299999999999997</v>
      </c>
      <c r="U404" s="22" t="str">
        <f t="shared" ref="U404:U467" si="25">CONCATENATE(T404)</f>
        <v>0.713</v>
      </c>
      <c r="V404" s="21">
        <f t="shared" ref="V404:V467" si="26">IF(OR(T404&lt;$E$6,T404&gt;$G$6),0,(EXP(-0.5*S404^2))/($C$9*SQRT(2*PI())))</f>
        <v>15.861414361623556</v>
      </c>
      <c r="W404" s="21">
        <f t="shared" ref="W404:W467" si="27">IF(AND(T404&gt;=$E$6,T404&lt;=$G$6),0,(EXP(-0.5*S404^2))/($C$9*SQRT(2*PI())))</f>
        <v>0</v>
      </c>
    </row>
    <row r="405" spans="19:23" s="1" customFormat="1" x14ac:dyDescent="0.25">
      <c r="S405" s="20">
        <v>0.65</v>
      </c>
      <c r="T405" s="20">
        <f t="shared" si="24"/>
        <v>0.71299999999999997</v>
      </c>
      <c r="U405" s="22" t="str">
        <f t="shared" si="25"/>
        <v>0.713</v>
      </c>
      <c r="V405" s="21">
        <f t="shared" si="26"/>
        <v>15.759437468013873</v>
      </c>
      <c r="W405" s="21">
        <f t="shared" si="27"/>
        <v>0</v>
      </c>
    </row>
    <row r="406" spans="19:23" s="1" customFormat="1" x14ac:dyDescent="0.25">
      <c r="S406" s="20">
        <v>0.66</v>
      </c>
      <c r="T406" s="20">
        <f t="shared" si="24"/>
        <v>0.71399999999999997</v>
      </c>
      <c r="U406" s="22" t="str">
        <f t="shared" si="25"/>
        <v>0.714</v>
      </c>
      <c r="V406" s="21">
        <f t="shared" si="26"/>
        <v>15.656550475341554</v>
      </c>
      <c r="W406" s="21">
        <f t="shared" si="27"/>
        <v>0</v>
      </c>
    </row>
    <row r="407" spans="19:23" s="1" customFormat="1" x14ac:dyDescent="0.25">
      <c r="S407" s="20">
        <v>0.67</v>
      </c>
      <c r="T407" s="20">
        <f t="shared" si="24"/>
        <v>0.71399999999999997</v>
      </c>
      <c r="U407" s="22" t="str">
        <f t="shared" si="25"/>
        <v>0.714</v>
      </c>
      <c r="V407" s="21">
        <f t="shared" si="26"/>
        <v>15.552779834477553</v>
      </c>
      <c r="W407" s="21">
        <f t="shared" si="27"/>
        <v>0</v>
      </c>
    </row>
    <row r="408" spans="19:23" s="1" customFormat="1" x14ac:dyDescent="0.25">
      <c r="S408" s="20">
        <v>0.68</v>
      </c>
      <c r="T408" s="20">
        <f t="shared" si="24"/>
        <v>0.71399999999999997</v>
      </c>
      <c r="U408" s="22" t="str">
        <f t="shared" si="25"/>
        <v>0.714</v>
      </c>
      <c r="V408" s="21">
        <f t="shared" si="26"/>
        <v>15.448152086502423</v>
      </c>
      <c r="W408" s="21">
        <f t="shared" si="27"/>
        <v>0</v>
      </c>
    </row>
    <row r="409" spans="19:23" s="1" customFormat="1" x14ac:dyDescent="0.25">
      <c r="S409" s="20">
        <v>0.69</v>
      </c>
      <c r="T409" s="20">
        <f t="shared" si="24"/>
        <v>0.71399999999999997</v>
      </c>
      <c r="U409" s="22" t="str">
        <f t="shared" si="25"/>
        <v>0.714</v>
      </c>
      <c r="V409" s="21">
        <f t="shared" si="26"/>
        <v>15.342693851528018</v>
      </c>
      <c r="W409" s="21">
        <f t="shared" si="27"/>
        <v>0</v>
      </c>
    </row>
    <row r="410" spans="19:23" s="1" customFormat="1" x14ac:dyDescent="0.25">
      <c r="S410" s="20">
        <v>0.7</v>
      </c>
      <c r="T410" s="20">
        <f t="shared" si="24"/>
        <v>0.71399999999999997</v>
      </c>
      <c r="U410" s="22" t="str">
        <f t="shared" si="25"/>
        <v>0.714</v>
      </c>
      <c r="V410" s="21">
        <f t="shared" si="26"/>
        <v>15.236431817554436</v>
      </c>
      <c r="W410" s="21">
        <f t="shared" si="27"/>
        <v>0</v>
      </c>
    </row>
    <row r="411" spans="19:23" s="1" customFormat="1" x14ac:dyDescent="0.25">
      <c r="S411" s="20">
        <v>0.71</v>
      </c>
      <c r="T411" s="20">
        <f t="shared" si="24"/>
        <v>0.71499999999999997</v>
      </c>
      <c r="U411" s="22" t="str">
        <f t="shared" si="25"/>
        <v>0.715</v>
      </c>
      <c r="V411" s="21">
        <f t="shared" si="26"/>
        <v>15.129392729368689</v>
      </c>
      <c r="W411" s="21">
        <f t="shared" si="27"/>
        <v>0</v>
      </c>
    </row>
    <row r="412" spans="19:23" s="1" customFormat="1" x14ac:dyDescent="0.25">
      <c r="S412" s="20">
        <v>0.72</v>
      </c>
      <c r="T412" s="20">
        <f t="shared" si="24"/>
        <v>0.71499999999999997</v>
      </c>
      <c r="U412" s="22" t="str">
        <f t="shared" si="25"/>
        <v>0.715</v>
      </c>
      <c r="V412" s="21">
        <f t="shared" si="26"/>
        <v>15.021603377491369</v>
      </c>
      <c r="W412" s="21">
        <f t="shared" si="27"/>
        <v>0</v>
      </c>
    </row>
    <row r="413" spans="19:23" s="1" customFormat="1" x14ac:dyDescent="0.25">
      <c r="S413" s="20">
        <v>0.73</v>
      </c>
      <c r="T413" s="20">
        <f t="shared" si="24"/>
        <v>0.71499999999999997</v>
      </c>
      <c r="U413" s="22" t="str">
        <f t="shared" si="25"/>
        <v>0.715</v>
      </c>
      <c r="V413" s="21">
        <f t="shared" si="26"/>
        <v>14.913090587177654</v>
      </c>
      <c r="W413" s="21">
        <f t="shared" si="27"/>
        <v>0</v>
      </c>
    </row>
    <row r="414" spans="19:23" s="1" customFormat="1" x14ac:dyDescent="0.25">
      <c r="S414" s="20">
        <v>0.74</v>
      </c>
      <c r="T414" s="20">
        <f t="shared" si="24"/>
        <v>0.71499999999999997</v>
      </c>
      <c r="U414" s="22" t="str">
        <f t="shared" si="25"/>
        <v>0.715</v>
      </c>
      <c r="V414" s="21">
        <f t="shared" si="26"/>
        <v>14.803881207478828</v>
      </c>
      <c r="W414" s="21">
        <f t="shared" si="27"/>
        <v>0</v>
      </c>
    </row>
    <row r="415" spans="19:23" s="1" customFormat="1" x14ac:dyDescent="0.25">
      <c r="S415" s="20">
        <v>0.75</v>
      </c>
      <c r="T415" s="20">
        <f t="shared" si="24"/>
        <v>0.71499999999999997</v>
      </c>
      <c r="U415" s="22" t="str">
        <f t="shared" si="25"/>
        <v>0.715</v>
      </c>
      <c r="V415" s="21">
        <f t="shared" si="26"/>
        <v>14.69400210037038</v>
      </c>
      <c r="W415" s="21">
        <f t="shared" si="27"/>
        <v>0</v>
      </c>
    </row>
    <row r="416" spans="19:23" s="1" customFormat="1" x14ac:dyDescent="0.25">
      <c r="S416" s="20">
        <v>0.76</v>
      </c>
      <c r="T416" s="20">
        <f t="shared" si="24"/>
        <v>0.71599999999999997</v>
      </c>
      <c r="U416" s="22" t="str">
        <f t="shared" si="25"/>
        <v>0.716</v>
      </c>
      <c r="V416" s="21">
        <f t="shared" si="26"/>
        <v>14.583480129952795</v>
      </c>
      <c r="W416" s="21">
        <f t="shared" si="27"/>
        <v>0</v>
      </c>
    </row>
    <row r="417" spans="19:23" s="1" customFormat="1" x14ac:dyDescent="0.25">
      <c r="S417" s="20">
        <v>0.77</v>
      </c>
      <c r="T417" s="20">
        <f t="shared" si="24"/>
        <v>0.71599999999999997</v>
      </c>
      <c r="U417" s="22" t="str">
        <f t="shared" si="25"/>
        <v>0.716</v>
      </c>
      <c r="V417" s="21">
        <f t="shared" si="26"/>
        <v>14.472342151730855</v>
      </c>
      <c r="W417" s="21">
        <f t="shared" si="27"/>
        <v>0</v>
      </c>
    </row>
    <row r="418" spans="19:23" s="1" customFormat="1" x14ac:dyDescent="0.25">
      <c r="S418" s="20">
        <v>0.78</v>
      </c>
      <c r="T418" s="20">
        <f t="shared" si="24"/>
        <v>0.71599999999999997</v>
      </c>
      <c r="U418" s="22" t="str">
        <f t="shared" si="25"/>
        <v>0.716</v>
      </c>
      <c r="V418" s="21">
        <f t="shared" si="26"/>
        <v>14.360615001977337</v>
      </c>
      <c r="W418" s="21">
        <f t="shared" si="27"/>
        <v>0</v>
      </c>
    </row>
    <row r="419" spans="19:23" s="1" customFormat="1" x14ac:dyDescent="0.25">
      <c r="S419" s="20">
        <v>0.79</v>
      </c>
      <c r="T419" s="20">
        <f t="shared" si="24"/>
        <v>0.71599999999999997</v>
      </c>
      <c r="U419" s="22" t="str">
        <f t="shared" si="25"/>
        <v>0.716</v>
      </c>
      <c r="V419" s="21">
        <f t="shared" si="26"/>
        <v>14.248325487186825</v>
      </c>
      <c r="W419" s="21">
        <f t="shared" si="27"/>
        <v>0</v>
      </c>
    </row>
    <row r="420" spans="19:23" s="1" customFormat="1" x14ac:dyDescent="0.25">
      <c r="S420" s="20">
        <v>0.8</v>
      </c>
      <c r="T420" s="20">
        <f t="shared" si="24"/>
        <v>0.71599999999999997</v>
      </c>
      <c r="U420" s="22" t="str">
        <f t="shared" si="25"/>
        <v>0.716</v>
      </c>
      <c r="V420" s="21">
        <f t="shared" si="26"/>
        <v>14.135500373625241</v>
      </c>
      <c r="W420" s="21">
        <f t="shared" si="27"/>
        <v>0</v>
      </c>
    </row>
    <row r="421" spans="19:23" s="1" customFormat="1" x14ac:dyDescent="0.25">
      <c r="S421" s="20">
        <v>0.81</v>
      </c>
      <c r="T421" s="20">
        <f t="shared" si="24"/>
        <v>0.71699999999999997</v>
      </c>
      <c r="U421" s="22" t="str">
        <f t="shared" si="25"/>
        <v>0.717</v>
      </c>
      <c r="V421" s="21">
        <f t="shared" si="26"/>
        <v>14.022166376980586</v>
      </c>
      <c r="W421" s="21">
        <f t="shared" si="27"/>
        <v>0</v>
      </c>
    </row>
    <row r="422" spans="19:23" s="1" customFormat="1" x14ac:dyDescent="0.25">
      <c r="S422" s="20">
        <v>0.82</v>
      </c>
      <c r="T422" s="20">
        <f t="shared" si="24"/>
        <v>0.71699999999999997</v>
      </c>
      <c r="U422" s="22" t="str">
        <f t="shared" si="25"/>
        <v>0.717</v>
      </c>
      <c r="V422" s="21">
        <f t="shared" si="26"/>
        <v>13.90835015212032</v>
      </c>
      <c r="W422" s="21">
        <f t="shared" si="27"/>
        <v>0</v>
      </c>
    </row>
    <row r="423" spans="19:23" s="1" customFormat="1" x14ac:dyDescent="0.25">
      <c r="S423" s="20">
        <v>0.83</v>
      </c>
      <c r="T423" s="20">
        <f t="shared" si="24"/>
        <v>0.71699999999999997</v>
      </c>
      <c r="U423" s="22" t="str">
        <f t="shared" si="25"/>
        <v>0.717</v>
      </c>
      <c r="V423" s="21">
        <f t="shared" si="26"/>
        <v>13.794078282960633</v>
      </c>
      <c r="W423" s="21">
        <f t="shared" si="27"/>
        <v>0</v>
      </c>
    </row>
    <row r="424" spans="19:23" s="1" customFormat="1" x14ac:dyDescent="0.25">
      <c r="S424" s="20">
        <v>0.84</v>
      </c>
      <c r="T424" s="20">
        <f t="shared" si="24"/>
        <v>0.71699999999999997</v>
      </c>
      <c r="U424" s="22" t="str">
        <f t="shared" si="25"/>
        <v>0.717</v>
      </c>
      <c r="V424" s="21">
        <f t="shared" si="26"/>
        <v>13.679377272452777</v>
      </c>
      <c r="W424" s="21">
        <f t="shared" si="27"/>
        <v>0</v>
      </c>
    </row>
    <row r="425" spans="19:23" s="1" customFormat="1" x14ac:dyDescent="0.25">
      <c r="S425" s="20">
        <v>0.85</v>
      </c>
      <c r="T425" s="20">
        <f t="shared" si="24"/>
        <v>0.71699999999999997</v>
      </c>
      <c r="U425" s="22" t="str">
        <f t="shared" si="25"/>
        <v>0.717</v>
      </c>
      <c r="V425" s="21">
        <f t="shared" si="26"/>
        <v>13.564273532691457</v>
      </c>
      <c r="W425" s="21">
        <f t="shared" si="27"/>
        <v>0</v>
      </c>
    </row>
    <row r="426" spans="19:23" s="1" customFormat="1" x14ac:dyDescent="0.25">
      <c r="S426" s="20">
        <v>0.86</v>
      </c>
      <c r="T426" s="20">
        <f t="shared" si="24"/>
        <v>0.71799999999999997</v>
      </c>
      <c r="U426" s="22" t="str">
        <f t="shared" si="25"/>
        <v>0.718</v>
      </c>
      <c r="V426" s="21">
        <f t="shared" si="26"/>
        <v>13.448793375150261</v>
      </c>
      <c r="W426" s="21">
        <f t="shared" si="27"/>
        <v>0</v>
      </c>
    </row>
    <row r="427" spans="19:23" s="1" customFormat="1" x14ac:dyDescent="0.25">
      <c r="S427" s="20">
        <v>0.87</v>
      </c>
      <c r="T427" s="20">
        <f t="shared" si="24"/>
        <v>0.71799999999999997</v>
      </c>
      <c r="U427" s="22" t="str">
        <f t="shared" si="25"/>
        <v>0.718</v>
      </c>
      <c r="V427" s="21">
        <f t="shared" si="26"/>
        <v>13.332963001048812</v>
      </c>
      <c r="W427" s="21">
        <f t="shared" si="27"/>
        <v>0</v>
      </c>
    </row>
    <row r="428" spans="19:23" s="1" customFormat="1" x14ac:dyDescent="0.25">
      <c r="S428" s="20">
        <v>0.88</v>
      </c>
      <c r="T428" s="20">
        <f t="shared" si="24"/>
        <v>0.71799999999999997</v>
      </c>
      <c r="U428" s="22" t="str">
        <f t="shared" si="25"/>
        <v>0.718</v>
      </c>
      <c r="V428" s="21">
        <f t="shared" si="26"/>
        <v>13.216808491856375</v>
      </c>
      <c r="W428" s="21">
        <f t="shared" si="27"/>
        <v>0</v>
      </c>
    </row>
    <row r="429" spans="19:23" s="1" customFormat="1" x14ac:dyDescent="0.25">
      <c r="S429" s="20">
        <v>0.89</v>
      </c>
      <c r="T429" s="20">
        <f t="shared" si="24"/>
        <v>0.71799999999999997</v>
      </c>
      <c r="U429" s="22" t="str">
        <f t="shared" si="25"/>
        <v>0.718</v>
      </c>
      <c r="V429" s="21">
        <f t="shared" si="26"/>
        <v>13.100355799936365</v>
      </c>
      <c r="W429" s="21">
        <f t="shared" si="27"/>
        <v>0</v>
      </c>
    </row>
    <row r="430" spans="19:23" s="1" customFormat="1" x14ac:dyDescent="0.25">
      <c r="S430" s="20">
        <v>0.9</v>
      </c>
      <c r="T430" s="20">
        <f t="shared" si="24"/>
        <v>0.71799999999999997</v>
      </c>
      <c r="U430" s="22" t="str">
        <f t="shared" si="25"/>
        <v>0.718</v>
      </c>
      <c r="V430" s="21">
        <f t="shared" si="26"/>
        <v>12.983630739336176</v>
      </c>
      <c r="W430" s="21">
        <f t="shared" si="27"/>
        <v>0</v>
      </c>
    </row>
    <row r="431" spans="19:23" s="1" customFormat="1" x14ac:dyDescent="0.25">
      <c r="S431" s="20">
        <v>0.91</v>
      </c>
      <c r="T431" s="20">
        <f t="shared" si="24"/>
        <v>0.71899999999999997</v>
      </c>
      <c r="U431" s="22" t="str">
        <f t="shared" si="25"/>
        <v>0.719</v>
      </c>
      <c r="V431" s="21">
        <f t="shared" si="26"/>
        <v>12.866658976726551</v>
      </c>
      <c r="W431" s="21">
        <f t="shared" si="27"/>
        <v>0</v>
      </c>
    </row>
    <row r="432" spans="19:23" s="1" customFormat="1" x14ac:dyDescent="0.25">
      <c r="S432" s="20">
        <v>0.92</v>
      </c>
      <c r="T432" s="20">
        <f t="shared" si="24"/>
        <v>0.71899999999999997</v>
      </c>
      <c r="U432" s="22" t="str">
        <f t="shared" si="25"/>
        <v>0.719</v>
      </c>
      <c r="V432" s="21">
        <f t="shared" si="26"/>
        <v>12.749466022494566</v>
      </c>
      <c r="W432" s="21">
        <f t="shared" si="27"/>
        <v>0</v>
      </c>
    </row>
    <row r="433" spans="19:23" s="1" customFormat="1" x14ac:dyDescent="0.25">
      <c r="S433" s="20">
        <v>0.93</v>
      </c>
      <c r="T433" s="20">
        <f t="shared" si="24"/>
        <v>0.71899999999999997</v>
      </c>
      <c r="U433" s="22" t="str">
        <f t="shared" si="25"/>
        <v>0.719</v>
      </c>
      <c r="V433" s="21">
        <f t="shared" si="26"/>
        <v>12.632077221994214</v>
      </c>
      <c r="W433" s="21">
        <f t="shared" si="27"/>
        <v>0</v>
      </c>
    </row>
    <row r="434" spans="19:23" s="1" customFormat="1" x14ac:dyDescent="0.25">
      <c r="S434" s="20">
        <v>0.94</v>
      </c>
      <c r="T434" s="20">
        <f t="shared" si="24"/>
        <v>0.71899999999999997</v>
      </c>
      <c r="U434" s="22" t="str">
        <f t="shared" si="25"/>
        <v>0.719</v>
      </c>
      <c r="V434" s="21">
        <f t="shared" si="26"/>
        <v>12.514517746958381</v>
      </c>
      <c r="W434" s="21">
        <f t="shared" si="27"/>
        <v>0</v>
      </c>
    </row>
    <row r="435" spans="19:23" s="1" customFormat="1" x14ac:dyDescent="0.25">
      <c r="S435" s="20">
        <v>0.95</v>
      </c>
      <c r="T435" s="20">
        <f t="shared" si="24"/>
        <v>0.71899999999999997</v>
      </c>
      <c r="U435" s="22" t="str">
        <f t="shared" si="25"/>
        <v>0.719</v>
      </c>
      <c r="V435" s="21">
        <f t="shared" si="26"/>
        <v>12.396812587075853</v>
      </c>
      <c r="W435" s="21">
        <f t="shared" si="27"/>
        <v>0</v>
      </c>
    </row>
    <row r="436" spans="19:23" s="1" customFormat="1" x14ac:dyDescent="0.25">
      <c r="S436" s="20">
        <v>0.96</v>
      </c>
      <c r="T436" s="20">
        <f t="shared" si="24"/>
        <v>0.72</v>
      </c>
      <c r="U436" s="22" t="str">
        <f t="shared" si="25"/>
        <v>0.72</v>
      </c>
      <c r="V436" s="21">
        <f t="shared" si="26"/>
        <v>12.278986541736904</v>
      </c>
      <c r="W436" s="21">
        <f t="shared" si="27"/>
        <v>0</v>
      </c>
    </row>
    <row r="437" spans="19:23" s="1" customFormat="1" x14ac:dyDescent="0.25">
      <c r="S437" s="20">
        <v>0.97</v>
      </c>
      <c r="T437" s="20">
        <f t="shared" si="24"/>
        <v>0.72</v>
      </c>
      <c r="U437" s="22" t="str">
        <f t="shared" si="25"/>
        <v>0.72</v>
      </c>
      <c r="V437" s="21">
        <f t="shared" si="26"/>
        <v>12.161064211950785</v>
      </c>
      <c r="W437" s="21">
        <f t="shared" si="27"/>
        <v>0</v>
      </c>
    </row>
    <row r="438" spans="19:23" s="1" customFormat="1" x14ac:dyDescent="0.25">
      <c r="S438" s="20">
        <v>0.98</v>
      </c>
      <c r="T438" s="20">
        <f t="shared" si="24"/>
        <v>0.72</v>
      </c>
      <c r="U438" s="22" t="str">
        <f t="shared" si="25"/>
        <v>0.72</v>
      </c>
      <c r="V438" s="21">
        <f t="shared" si="26"/>
        <v>12.043069992438365</v>
      </c>
      <c r="W438" s="21">
        <f t="shared" si="27"/>
        <v>0</v>
      </c>
    </row>
    <row r="439" spans="19:23" s="1" customFormat="1" x14ac:dyDescent="0.25">
      <c r="S439" s="20">
        <v>0.99</v>
      </c>
      <c r="T439" s="20">
        <f t="shared" si="24"/>
        <v>0.72</v>
      </c>
      <c r="U439" s="22" t="str">
        <f t="shared" si="25"/>
        <v>0.72</v>
      </c>
      <c r="V439" s="21">
        <f t="shared" si="26"/>
        <v>11.925028063902925</v>
      </c>
      <c r="W439" s="21">
        <f t="shared" si="27"/>
        <v>0</v>
      </c>
    </row>
    <row r="440" spans="19:23" s="1" customFormat="1" x14ac:dyDescent="0.25">
      <c r="S440" s="20">
        <v>1</v>
      </c>
      <c r="T440" s="20">
        <f t="shared" si="24"/>
        <v>0.72</v>
      </c>
      <c r="U440" s="22" t="str">
        <f t="shared" si="25"/>
        <v>0.72</v>
      </c>
      <c r="V440" s="21">
        <f t="shared" si="26"/>
        <v>11.806962385482072</v>
      </c>
      <c r="W440" s="21">
        <f t="shared" si="27"/>
        <v>0</v>
      </c>
    </row>
    <row r="441" spans="19:23" s="1" customFormat="1" x14ac:dyDescent="0.25">
      <c r="S441" s="20">
        <v>1.01</v>
      </c>
      <c r="T441" s="20">
        <f t="shared" si="24"/>
        <v>0.72099999999999997</v>
      </c>
      <c r="U441" s="22" t="str">
        <f t="shared" si="25"/>
        <v>0.721</v>
      </c>
      <c r="V441" s="21">
        <f t="shared" si="26"/>
        <v>11.688896687383471</v>
      </c>
      <c r="W441" s="21">
        <f t="shared" si="27"/>
        <v>0</v>
      </c>
    </row>
    <row r="442" spans="19:23" s="1" customFormat="1" x14ac:dyDescent="0.25">
      <c r="S442" s="20">
        <v>1.02</v>
      </c>
      <c r="T442" s="20">
        <f t="shared" si="24"/>
        <v>0.72099999999999997</v>
      </c>
      <c r="U442" s="22" t="str">
        <f t="shared" si="25"/>
        <v>0.721</v>
      </c>
      <c r="V442" s="21">
        <f t="shared" si="26"/>
        <v>11.570854463707031</v>
      </c>
      <c r="W442" s="21">
        <f t="shared" si="27"/>
        <v>0</v>
      </c>
    </row>
    <row r="443" spans="19:23" s="1" customFormat="1" x14ac:dyDescent="0.25">
      <c r="S443" s="20">
        <v>1.03</v>
      </c>
      <c r="T443" s="20">
        <f t="shared" si="24"/>
        <v>0.72099999999999997</v>
      </c>
      <c r="U443" s="22" t="str">
        <f t="shared" si="25"/>
        <v>0.721</v>
      </c>
      <c r="V443" s="21">
        <f t="shared" si="26"/>
        <v>11.452858965455931</v>
      </c>
      <c r="W443" s="21">
        <f t="shared" si="27"/>
        <v>0</v>
      </c>
    </row>
    <row r="444" spans="19:23" s="1" customFormat="1" x14ac:dyDescent="0.25">
      <c r="S444" s="20">
        <v>1.04</v>
      </c>
      <c r="T444" s="20">
        <f t="shared" si="24"/>
        <v>0.72099999999999997</v>
      </c>
      <c r="U444" s="22" t="str">
        <f t="shared" si="25"/>
        <v>0.721</v>
      </c>
      <c r="V444" s="21">
        <f t="shared" si="26"/>
        <v>11.334933193738841</v>
      </c>
      <c r="W444" s="21">
        <f t="shared" si="27"/>
        <v>0</v>
      </c>
    </row>
    <row r="445" spans="19:23" s="1" customFormat="1" x14ac:dyDescent="0.25">
      <c r="S445" s="20">
        <v>1.05</v>
      </c>
      <c r="T445" s="20">
        <f t="shared" si="24"/>
        <v>0.72199999999999998</v>
      </c>
      <c r="U445" s="22" t="str">
        <f t="shared" si="25"/>
        <v>0.722</v>
      </c>
      <c r="V445" s="21">
        <f t="shared" si="26"/>
        <v>11.217099893165397</v>
      </c>
      <c r="W445" s="21">
        <f t="shared" si="27"/>
        <v>0</v>
      </c>
    </row>
    <row r="446" spans="19:23" s="1" customFormat="1" x14ac:dyDescent="0.25">
      <c r="S446" s="20">
        <v>1.06</v>
      </c>
      <c r="T446" s="20">
        <f t="shared" si="24"/>
        <v>0.72199999999999998</v>
      </c>
      <c r="U446" s="22" t="str">
        <f t="shared" si="25"/>
        <v>0.722</v>
      </c>
      <c r="V446" s="21">
        <f t="shared" si="26"/>
        <v>11.099381545436946</v>
      </c>
      <c r="W446" s="21">
        <f t="shared" si="27"/>
        <v>0</v>
      </c>
    </row>
    <row r="447" spans="19:23" s="1" customFormat="1" x14ac:dyDescent="0.25">
      <c r="S447" s="20">
        <v>1.07</v>
      </c>
      <c r="T447" s="20">
        <f t="shared" si="24"/>
        <v>0.72199999999999998</v>
      </c>
      <c r="U447" s="22" t="str">
        <f t="shared" si="25"/>
        <v>0.722</v>
      </c>
      <c r="V447" s="21">
        <f t="shared" si="26"/>
        <v>10.98180036313434</v>
      </c>
      <c r="W447" s="21">
        <f t="shared" si="27"/>
        <v>0</v>
      </c>
    </row>
    <row r="448" spans="19:23" s="1" customFormat="1" x14ac:dyDescent="0.25">
      <c r="S448" s="20">
        <v>1.08</v>
      </c>
      <c r="T448" s="20">
        <f t="shared" si="24"/>
        <v>0.72199999999999998</v>
      </c>
      <c r="U448" s="22" t="str">
        <f t="shared" si="25"/>
        <v>0.722</v>
      </c>
      <c r="V448" s="21">
        <f t="shared" si="26"/>
        <v>10.864378283704491</v>
      </c>
      <c r="W448" s="21">
        <f t="shared" si="27"/>
        <v>0</v>
      </c>
    </row>
    <row r="449" spans="19:23" s="1" customFormat="1" x14ac:dyDescent="0.25">
      <c r="S449" s="20">
        <v>1.0900000000000001</v>
      </c>
      <c r="T449" s="20">
        <f t="shared" si="24"/>
        <v>0.72199999999999998</v>
      </c>
      <c r="U449" s="22" t="str">
        <f t="shared" si="25"/>
        <v>0.722</v>
      </c>
      <c r="V449" s="21">
        <f t="shared" si="26"/>
        <v>10.747136963647126</v>
      </c>
      <c r="W449" s="21">
        <f t="shared" si="27"/>
        <v>0</v>
      </c>
    </row>
    <row r="450" spans="19:23" s="1" customFormat="1" x14ac:dyDescent="0.25">
      <c r="S450" s="20">
        <v>1.1000000000000001</v>
      </c>
      <c r="T450" s="20">
        <f t="shared" si="24"/>
        <v>0.72299999999999998</v>
      </c>
      <c r="U450" s="22" t="str">
        <f t="shared" si="25"/>
        <v>0.723</v>
      </c>
      <c r="V450" s="21">
        <f t="shared" si="26"/>
        <v>10.630097772903142</v>
      </c>
      <c r="W450" s="21">
        <f t="shared" si="27"/>
        <v>0</v>
      </c>
    </row>
    <row r="451" spans="19:23" s="1" customFormat="1" x14ac:dyDescent="0.25">
      <c r="S451" s="20">
        <v>1.1100000000000001</v>
      </c>
      <c r="T451" s="20">
        <f t="shared" si="24"/>
        <v>0.72299999999999998</v>
      </c>
      <c r="U451" s="22" t="str">
        <f t="shared" si="25"/>
        <v>0.723</v>
      </c>
      <c r="V451" s="21">
        <f t="shared" si="26"/>
        <v>10.513281789445712</v>
      </c>
      <c r="W451" s="21">
        <f t="shared" si="27"/>
        <v>0</v>
      </c>
    </row>
    <row r="452" spans="19:23" s="1" customFormat="1" x14ac:dyDescent="0.25">
      <c r="S452" s="20">
        <v>1.1200000000000001</v>
      </c>
      <c r="T452" s="20">
        <f t="shared" si="24"/>
        <v>0.72299999999999998</v>
      </c>
      <c r="U452" s="22" t="str">
        <f t="shared" si="25"/>
        <v>0.723</v>
      </c>
      <c r="V452" s="21">
        <f t="shared" si="26"/>
        <v>10.396709794075239</v>
      </c>
      <c r="W452" s="21">
        <f t="shared" si="27"/>
        <v>0</v>
      </c>
    </row>
    <row r="453" spans="19:23" s="1" customFormat="1" x14ac:dyDescent="0.25">
      <c r="S453" s="20">
        <v>1.1299999999999999</v>
      </c>
      <c r="T453" s="20">
        <f t="shared" si="24"/>
        <v>0.72299999999999998</v>
      </c>
      <c r="U453" s="22" t="str">
        <f t="shared" si="25"/>
        <v>0.723</v>
      </c>
      <c r="V453" s="21">
        <f t="shared" si="26"/>
        <v>10.280402265418966</v>
      </c>
      <c r="W453" s="21">
        <f t="shared" si="27"/>
        <v>0</v>
      </c>
    </row>
    <row r="454" spans="19:23" s="1" customFormat="1" x14ac:dyDescent="0.25">
      <c r="S454" s="20">
        <v>1.1399999999999999</v>
      </c>
      <c r="T454" s="20">
        <f t="shared" si="24"/>
        <v>0.72299999999999998</v>
      </c>
      <c r="U454" s="22" t="str">
        <f t="shared" si="25"/>
        <v>0.723</v>
      </c>
      <c r="V454" s="21">
        <f t="shared" si="26"/>
        <v>10.164379375136038</v>
      </c>
      <c r="W454" s="21">
        <f t="shared" si="27"/>
        <v>0</v>
      </c>
    </row>
    <row r="455" spans="19:23" s="1" customFormat="1" x14ac:dyDescent="0.25">
      <c r="S455" s="20">
        <v>1.1499999999999999</v>
      </c>
      <c r="T455" s="20">
        <f t="shared" si="24"/>
        <v>0.72399999999999998</v>
      </c>
      <c r="U455" s="22" t="str">
        <f t="shared" si="25"/>
        <v>0.724</v>
      </c>
      <c r="V455" s="21">
        <f t="shared" si="26"/>
        <v>10.048660983328606</v>
      </c>
      <c r="W455" s="21">
        <f t="shared" si="27"/>
        <v>0</v>
      </c>
    </row>
    <row r="456" spans="19:23" s="1" customFormat="1" x14ac:dyDescent="0.25">
      <c r="S456" s="20">
        <v>1.1599999999999999</v>
      </c>
      <c r="T456" s="20">
        <f t="shared" si="24"/>
        <v>0.72399999999999998</v>
      </c>
      <c r="U456" s="22" t="str">
        <f t="shared" si="25"/>
        <v>0.724</v>
      </c>
      <c r="V456" s="21">
        <f t="shared" si="26"/>
        <v>9.933266634159315</v>
      </c>
      <c r="W456" s="21">
        <f t="shared" si="27"/>
        <v>0</v>
      </c>
    </row>
    <row r="457" spans="19:23" s="1" customFormat="1" x14ac:dyDescent="0.25">
      <c r="S457" s="20">
        <v>1.17</v>
      </c>
      <c r="T457" s="20">
        <f t="shared" si="24"/>
        <v>0.72399999999999998</v>
      </c>
      <c r="U457" s="22" t="str">
        <f t="shared" si="25"/>
        <v>0.724</v>
      </c>
      <c r="V457" s="21">
        <f t="shared" si="26"/>
        <v>9.8182155516755962</v>
      </c>
      <c r="W457" s="21">
        <f t="shared" si="27"/>
        <v>0</v>
      </c>
    </row>
    <row r="458" spans="19:23" s="1" customFormat="1" x14ac:dyDescent="0.25">
      <c r="S458" s="20">
        <v>1.18</v>
      </c>
      <c r="T458" s="20">
        <f t="shared" si="24"/>
        <v>0.72399999999999998</v>
      </c>
      <c r="U458" s="22" t="str">
        <f t="shared" si="25"/>
        <v>0.724</v>
      </c>
      <c r="V458" s="21">
        <f t="shared" si="26"/>
        <v>9.7035266358407704</v>
      </c>
      <c r="W458" s="21">
        <f t="shared" si="27"/>
        <v>0</v>
      </c>
    </row>
    <row r="459" spans="19:23" s="1" customFormat="1" x14ac:dyDescent="0.25">
      <c r="S459" s="20">
        <v>1.19</v>
      </c>
      <c r="T459" s="20">
        <f t="shared" si="24"/>
        <v>0.72399999999999998</v>
      </c>
      <c r="U459" s="22" t="str">
        <f t="shared" si="25"/>
        <v>0.724</v>
      </c>
      <c r="V459" s="21">
        <f t="shared" si="26"/>
        <v>9.5892184587720593</v>
      </c>
      <c r="W459" s="21">
        <f t="shared" si="27"/>
        <v>0</v>
      </c>
    </row>
    <row r="460" spans="19:23" s="1" customFormat="1" x14ac:dyDescent="0.25">
      <c r="S460" s="20">
        <v>1.2</v>
      </c>
      <c r="T460" s="20">
        <f t="shared" si="24"/>
        <v>0.72499999999999998</v>
      </c>
      <c r="U460" s="22" t="str">
        <f t="shared" si="25"/>
        <v>0.725</v>
      </c>
      <c r="V460" s="21">
        <f t="shared" si="26"/>
        <v>9.4753092611852701</v>
      </c>
      <c r="W460" s="21">
        <f t="shared" si="27"/>
        <v>0</v>
      </c>
    </row>
    <row r="461" spans="19:23" s="1" customFormat="1" x14ac:dyDescent="0.25">
      <c r="S461" s="20">
        <v>1.21</v>
      </c>
      <c r="T461" s="20">
        <f t="shared" si="24"/>
        <v>0.72499999999999998</v>
      </c>
      <c r="U461" s="22" t="str">
        <f t="shared" si="25"/>
        <v>0.725</v>
      </c>
      <c r="V461" s="21">
        <f t="shared" si="26"/>
        <v>9.3618169490459255</v>
      </c>
      <c r="W461" s="21">
        <f t="shared" si="27"/>
        <v>0</v>
      </c>
    </row>
    <row r="462" spans="19:23" s="1" customFormat="1" x14ac:dyDescent="0.25">
      <c r="S462" s="20">
        <v>1.22</v>
      </c>
      <c r="T462" s="20">
        <f t="shared" si="24"/>
        <v>0.72499999999999998</v>
      </c>
      <c r="U462" s="22" t="str">
        <f t="shared" si="25"/>
        <v>0.725</v>
      </c>
      <c r="V462" s="21">
        <f t="shared" si="26"/>
        <v>9.2487590904263541</v>
      </c>
      <c r="W462" s="21">
        <f t="shared" si="27"/>
        <v>0</v>
      </c>
    </row>
    <row r="463" spans="19:23" s="1" customFormat="1" x14ac:dyDescent="0.25">
      <c r="S463" s="20">
        <v>1.23</v>
      </c>
      <c r="T463" s="20">
        <f t="shared" si="24"/>
        <v>0.72499999999999998</v>
      </c>
      <c r="U463" s="22" t="str">
        <f t="shared" si="25"/>
        <v>0.725</v>
      </c>
      <c r="V463" s="21">
        <f t="shared" si="26"/>
        <v>9.1361529125682033</v>
      </c>
      <c r="W463" s="21">
        <f t="shared" si="27"/>
        <v>0</v>
      </c>
    </row>
    <row r="464" spans="19:23" s="1" customFormat="1" x14ac:dyDescent="0.25">
      <c r="S464" s="20">
        <v>1.24</v>
      </c>
      <c r="T464" s="20">
        <f t="shared" si="24"/>
        <v>0.72499999999999998</v>
      </c>
      <c r="U464" s="22" t="str">
        <f t="shared" si="25"/>
        <v>0.725</v>
      </c>
      <c r="V464" s="21">
        <f t="shared" si="26"/>
        <v>9.0240152991496512</v>
      </c>
      <c r="W464" s="21">
        <f t="shared" si="27"/>
        <v>0</v>
      </c>
    </row>
    <row r="465" spans="19:23" s="1" customFormat="1" x14ac:dyDescent="0.25">
      <c r="S465" s="20">
        <v>1.25</v>
      </c>
      <c r="T465" s="20">
        <f t="shared" si="24"/>
        <v>0.72599999999999998</v>
      </c>
      <c r="U465" s="22" t="str">
        <f t="shared" si="25"/>
        <v>0.726</v>
      </c>
      <c r="V465" s="21">
        <f t="shared" si="26"/>
        <v>8.912362787756468</v>
      </c>
      <c r="W465" s="21">
        <f t="shared" si="27"/>
        <v>0</v>
      </c>
    </row>
    <row r="466" spans="19:23" s="1" customFormat="1" x14ac:dyDescent="0.25">
      <c r="S466" s="20">
        <v>1.26</v>
      </c>
      <c r="T466" s="20">
        <f t="shared" si="24"/>
        <v>0.72599999999999998</v>
      </c>
      <c r="U466" s="22" t="str">
        <f t="shared" si="25"/>
        <v>0.726</v>
      </c>
      <c r="V466" s="21">
        <f t="shared" si="26"/>
        <v>8.8012115675559723</v>
      </c>
      <c r="W466" s="21">
        <f t="shared" si="27"/>
        <v>0</v>
      </c>
    </row>
    <row r="467" spans="19:23" s="1" customFormat="1" x14ac:dyDescent="0.25">
      <c r="S467" s="20">
        <v>1.27</v>
      </c>
      <c r="T467" s="20">
        <f t="shared" si="24"/>
        <v>0.72599999999999998</v>
      </c>
      <c r="U467" s="22" t="str">
        <f t="shared" si="25"/>
        <v>0.726</v>
      </c>
      <c r="V467" s="21">
        <f t="shared" si="26"/>
        <v>8.6905774771727735</v>
      </c>
      <c r="W467" s="21">
        <f t="shared" si="27"/>
        <v>0</v>
      </c>
    </row>
    <row r="468" spans="19:23" s="1" customFormat="1" x14ac:dyDescent="0.25">
      <c r="S468" s="20">
        <v>1.28</v>
      </c>
      <c r="T468" s="20">
        <f t="shared" ref="T468:T531" si="28">ROUND($C$7+S468*$C$9,3)</f>
        <v>0.72599999999999998</v>
      </c>
      <c r="U468" s="22" t="str">
        <f t="shared" ref="U468:U531" si="29">CONCATENATE(T468)</f>
        <v>0.726</v>
      </c>
      <c r="V468" s="21">
        <f t="shared" ref="V468:V531" si="30">IF(OR(T468&lt;$E$6,T468&gt;$G$6),0,(EXP(-0.5*S468^2))/($C$9*SQRT(2*PI())))</f>
        <v>8.5804760027650406</v>
      </c>
      <c r="W468" s="21">
        <f t="shared" ref="W468:W531" si="31">IF(AND(T468&gt;=$E$6,T468&lt;=$G$6),0,(EXP(-0.5*S468^2))/($C$9*SQRT(2*PI())))</f>
        <v>0</v>
      </c>
    </row>
    <row r="469" spans="19:23" s="1" customFormat="1" x14ac:dyDescent="0.25">
      <c r="S469" s="20">
        <v>1.29</v>
      </c>
      <c r="T469" s="20">
        <f t="shared" si="28"/>
        <v>0.72599999999999998</v>
      </c>
      <c r="U469" s="22" t="str">
        <f t="shared" si="29"/>
        <v>0.726</v>
      </c>
      <c r="V469" s="21">
        <f t="shared" si="30"/>
        <v>8.4709222762999978</v>
      </c>
      <c r="W469" s="21">
        <f t="shared" si="31"/>
        <v>0</v>
      </c>
    </row>
    <row r="470" spans="19:23" s="1" customFormat="1" x14ac:dyDescent="0.25">
      <c r="S470" s="20">
        <v>1.3</v>
      </c>
      <c r="T470" s="20">
        <f t="shared" si="28"/>
        <v>0.72699999999999998</v>
      </c>
      <c r="U470" s="22" t="str">
        <f t="shared" si="29"/>
        <v>0.727</v>
      </c>
      <c r="V470" s="21">
        <f t="shared" si="30"/>
        <v>8.3619310740271295</v>
      </c>
      <c r="W470" s="21">
        <f t="shared" si="31"/>
        <v>0</v>
      </c>
    </row>
    <row r="471" spans="19:23" s="1" customFormat="1" x14ac:dyDescent="0.25">
      <c r="S471" s="20">
        <v>1.31</v>
      </c>
      <c r="T471" s="20">
        <f t="shared" si="28"/>
        <v>0.72699999999999998</v>
      </c>
      <c r="U471" s="22" t="str">
        <f t="shared" si="29"/>
        <v>0.727</v>
      </c>
      <c r="V471" s="21">
        <f t="shared" si="30"/>
        <v>8.2535168151475098</v>
      </c>
      <c r="W471" s="21">
        <f t="shared" si="31"/>
        <v>0</v>
      </c>
    </row>
    <row r="472" spans="19:23" s="1" customFormat="1" x14ac:dyDescent="0.25">
      <c r="S472" s="20">
        <v>1.32</v>
      </c>
      <c r="T472" s="20">
        <f t="shared" si="28"/>
        <v>0.72699999999999998</v>
      </c>
      <c r="U472" s="22" t="str">
        <f t="shared" si="29"/>
        <v>0.727</v>
      </c>
      <c r="V472" s="21">
        <f t="shared" si="30"/>
        <v>8.1456935606775414</v>
      </c>
      <c r="W472" s="21">
        <f t="shared" si="31"/>
        <v>0</v>
      </c>
    </row>
    <row r="473" spans="19:23" s="1" customFormat="1" x14ac:dyDescent="0.25">
      <c r="S473" s="20">
        <v>1.33</v>
      </c>
      <c r="T473" s="20">
        <f t="shared" si="28"/>
        <v>0.72699999999999998</v>
      </c>
      <c r="U473" s="22" t="str">
        <f t="shared" si="29"/>
        <v>0.727</v>
      </c>
      <c r="V473" s="21">
        <f t="shared" si="30"/>
        <v>8.0384750125053124</v>
      </c>
      <c r="W473" s="21">
        <f t="shared" si="31"/>
        <v>0</v>
      </c>
    </row>
    <row r="474" spans="19:23" s="1" customFormat="1" x14ac:dyDescent="0.25">
      <c r="S474" s="20">
        <v>1.34</v>
      </c>
      <c r="T474" s="20">
        <f t="shared" si="28"/>
        <v>0.72699999999999998</v>
      </c>
      <c r="U474" s="22" t="str">
        <f t="shared" si="29"/>
        <v>0.727</v>
      </c>
      <c r="V474" s="21">
        <f t="shared" si="30"/>
        <v>7.9318745126375791</v>
      </c>
      <c r="W474" s="21">
        <f t="shared" si="31"/>
        <v>0</v>
      </c>
    </row>
    <row r="475" spans="19:23" s="1" customFormat="1" x14ac:dyDescent="0.25">
      <c r="S475" s="20">
        <v>1.35</v>
      </c>
      <c r="T475" s="20">
        <f t="shared" si="28"/>
        <v>0.72799999999999998</v>
      </c>
      <c r="U475" s="22" t="str">
        <f t="shared" si="29"/>
        <v>0.728</v>
      </c>
      <c r="V475" s="21">
        <f t="shared" si="30"/>
        <v>7.82590504263539</v>
      </c>
      <c r="W475" s="21">
        <f t="shared" si="31"/>
        <v>0</v>
      </c>
    </row>
    <row r="476" spans="19:23" s="1" customFormat="1" x14ac:dyDescent="0.25">
      <c r="S476" s="20">
        <v>1.36</v>
      </c>
      <c r="T476" s="20">
        <f t="shared" si="28"/>
        <v>0.72799999999999998</v>
      </c>
      <c r="U476" s="22" t="str">
        <f t="shared" si="29"/>
        <v>0.728</v>
      </c>
      <c r="V476" s="21">
        <f t="shared" si="30"/>
        <v>7.7205792232361583</v>
      </c>
      <c r="W476" s="21">
        <f t="shared" si="31"/>
        <v>0</v>
      </c>
    </row>
    <row r="477" spans="19:23" s="1" customFormat="1" x14ac:dyDescent="0.25">
      <c r="S477" s="20">
        <v>1.37</v>
      </c>
      <c r="T477" s="20">
        <f t="shared" si="28"/>
        <v>0.72799999999999998</v>
      </c>
      <c r="U477" s="22" t="str">
        <f t="shared" si="29"/>
        <v>0.728</v>
      </c>
      <c r="V477" s="21">
        <f t="shared" si="30"/>
        <v>7.6159093141599774</v>
      </c>
      <c r="W477" s="21">
        <f t="shared" si="31"/>
        <v>0</v>
      </c>
    </row>
    <row r="478" spans="19:23" s="1" customFormat="1" x14ac:dyDescent="0.25">
      <c r="S478" s="20">
        <v>1.38</v>
      </c>
      <c r="T478" s="20">
        <f t="shared" si="28"/>
        <v>0.72799999999999998</v>
      </c>
      <c r="U478" s="22" t="str">
        <f t="shared" si="29"/>
        <v>0.728</v>
      </c>
      <c r="V478" s="21">
        <f t="shared" si="30"/>
        <v>7.511907214097798</v>
      </c>
      <c r="W478" s="21">
        <f t="shared" si="31"/>
        <v>0</v>
      </c>
    </row>
    <row r="479" spans="19:23" s="1" customFormat="1" x14ac:dyDescent="0.25">
      <c r="S479" s="20">
        <v>1.39</v>
      </c>
      <c r="T479" s="20">
        <f t="shared" si="28"/>
        <v>0.72799999999999998</v>
      </c>
      <c r="U479" s="22" t="str">
        <f t="shared" si="29"/>
        <v>0.728</v>
      </c>
      <c r="V479" s="21">
        <f t="shared" si="30"/>
        <v>7.4085844608790383</v>
      </c>
      <c r="W479" s="21">
        <f t="shared" si="31"/>
        <v>0</v>
      </c>
    </row>
    <row r="480" spans="19:23" s="1" customFormat="1" x14ac:dyDescent="0.25">
      <c r="S480" s="20">
        <v>1.4</v>
      </c>
      <c r="T480" s="20">
        <f t="shared" si="28"/>
        <v>0.72899999999999998</v>
      </c>
      <c r="U480" s="22" t="str">
        <f t="shared" si="29"/>
        <v>0.729</v>
      </c>
      <c r="V480" s="21">
        <f t="shared" si="30"/>
        <v>7.3059522318161205</v>
      </c>
      <c r="W480" s="21">
        <f t="shared" si="31"/>
        <v>0</v>
      </c>
    </row>
    <row r="481" spans="19:23" s="1" customFormat="1" x14ac:dyDescent="0.25">
      <c r="S481" s="20">
        <v>1.41</v>
      </c>
      <c r="T481" s="20">
        <f t="shared" si="28"/>
        <v>0.72899999999999998</v>
      </c>
      <c r="U481" s="22" t="str">
        <f t="shared" si="29"/>
        <v>0.729</v>
      </c>
      <c r="V481" s="21">
        <f t="shared" si="30"/>
        <v>7.2040213442232632</v>
      </c>
      <c r="W481" s="21">
        <f t="shared" si="31"/>
        <v>0</v>
      </c>
    </row>
    <row r="482" spans="19:23" s="1" customFormat="1" x14ac:dyDescent="0.25">
      <c r="S482" s="20">
        <v>1.42</v>
      </c>
      <c r="T482" s="20">
        <f t="shared" si="28"/>
        <v>0.72899999999999998</v>
      </c>
      <c r="U482" s="22" t="str">
        <f t="shared" si="29"/>
        <v>0.729</v>
      </c>
      <c r="V482" s="21">
        <f t="shared" si="30"/>
        <v>7.1028022561068651</v>
      </c>
      <c r="W482" s="21">
        <f t="shared" si="31"/>
        <v>0</v>
      </c>
    </row>
    <row r="483" spans="19:23" s="1" customFormat="1" x14ac:dyDescent="0.25">
      <c r="S483" s="20">
        <v>1.43</v>
      </c>
      <c r="T483" s="20">
        <f t="shared" si="28"/>
        <v>0.72899999999999998</v>
      </c>
      <c r="U483" s="22" t="str">
        <f t="shared" si="29"/>
        <v>0.729</v>
      </c>
      <c r="V483" s="21">
        <f t="shared" si="30"/>
        <v>7.0023050670246691</v>
      </c>
      <c r="W483" s="21">
        <f t="shared" si="31"/>
        <v>0</v>
      </c>
    </row>
    <row r="484" spans="19:23" s="1" customFormat="1" x14ac:dyDescent="0.25">
      <c r="S484" s="20">
        <v>1.44</v>
      </c>
      <c r="T484" s="20">
        <f t="shared" si="28"/>
        <v>0.73</v>
      </c>
      <c r="U484" s="22" t="str">
        <f t="shared" si="29"/>
        <v>0.73</v>
      </c>
      <c r="V484" s="21">
        <f t="shared" si="30"/>
        <v>6.9025395191108574</v>
      </c>
      <c r="W484" s="21">
        <f t="shared" si="31"/>
        <v>0</v>
      </c>
    </row>
    <row r="485" spans="19:23" s="1" customFormat="1" x14ac:dyDescent="0.25">
      <c r="S485" s="20">
        <v>1.45</v>
      </c>
      <c r="T485" s="20">
        <f t="shared" si="28"/>
        <v>0.73</v>
      </c>
      <c r="U485" s="22" t="str">
        <f t="shared" si="29"/>
        <v>0.73</v>
      </c>
      <c r="V485" s="21">
        <f t="shared" si="30"/>
        <v>6.8035149982641201</v>
      </c>
      <c r="W485" s="21">
        <f t="shared" si="31"/>
        <v>0</v>
      </c>
    </row>
    <row r="486" spans="19:23" s="1" customFormat="1" x14ac:dyDescent="0.25">
      <c r="S486" s="20">
        <v>1.46</v>
      </c>
      <c r="T486" s="20">
        <f t="shared" si="28"/>
        <v>0.73</v>
      </c>
      <c r="U486" s="22" t="str">
        <f t="shared" si="29"/>
        <v>0.73</v>
      </c>
      <c r="V486" s="21">
        <f t="shared" si="30"/>
        <v>6.7052405354956885</v>
      </c>
      <c r="W486" s="21">
        <f t="shared" si="31"/>
        <v>0</v>
      </c>
    </row>
    <row r="487" spans="19:23" s="1" customFormat="1" x14ac:dyDescent="0.25">
      <c r="S487" s="20">
        <v>1.47</v>
      </c>
      <c r="T487" s="20">
        <f t="shared" si="28"/>
        <v>0.73</v>
      </c>
      <c r="U487" s="22" t="str">
        <f t="shared" si="29"/>
        <v>0.73</v>
      </c>
      <c r="V487" s="21">
        <f t="shared" si="30"/>
        <v>6.6077248084342566</v>
      </c>
      <c r="W487" s="21">
        <f t="shared" si="31"/>
        <v>0</v>
      </c>
    </row>
    <row r="488" spans="19:23" s="1" customFormat="1" x14ac:dyDescent="0.25">
      <c r="S488" s="20">
        <v>1.48</v>
      </c>
      <c r="T488" s="20">
        <f t="shared" si="28"/>
        <v>0.73</v>
      </c>
      <c r="U488" s="22" t="str">
        <f t="shared" si="29"/>
        <v>0.73</v>
      </c>
      <c r="V488" s="21">
        <f t="shared" si="30"/>
        <v>6.5109761429846431</v>
      </c>
      <c r="W488" s="21">
        <f t="shared" si="31"/>
        <v>0</v>
      </c>
    </row>
    <row r="489" spans="19:23" s="1" customFormat="1" x14ac:dyDescent="0.25">
      <c r="S489" s="20">
        <v>1.49</v>
      </c>
      <c r="T489" s="20">
        <f t="shared" si="28"/>
        <v>0.73099999999999998</v>
      </c>
      <c r="U489" s="22" t="str">
        <f t="shared" si="29"/>
        <v>0.731</v>
      </c>
      <c r="V489" s="21">
        <f t="shared" si="30"/>
        <v>6.4150025151369698</v>
      </c>
      <c r="W489" s="21">
        <f t="shared" si="31"/>
        <v>0</v>
      </c>
    </row>
    <row r="490" spans="19:23" s="1" customFormat="1" x14ac:dyDescent="0.25">
      <c r="S490" s="20">
        <v>1.5</v>
      </c>
      <c r="T490" s="20">
        <f t="shared" si="28"/>
        <v>0.73099999999999998</v>
      </c>
      <c r="U490" s="22" t="str">
        <f t="shared" si="29"/>
        <v>0.731</v>
      </c>
      <c r="V490" s="21">
        <f t="shared" si="30"/>
        <v>6.3198115529231185</v>
      </c>
      <c r="W490" s="21">
        <f t="shared" si="31"/>
        <v>0</v>
      </c>
    </row>
    <row r="491" spans="19:23" s="1" customFormat="1" x14ac:dyDescent="0.25">
      <c r="S491" s="20">
        <v>1.51</v>
      </c>
      <c r="T491" s="20">
        <f t="shared" si="28"/>
        <v>0.73099999999999998</v>
      </c>
      <c r="U491" s="22" t="str">
        <f t="shared" si="29"/>
        <v>0.731</v>
      </c>
      <c r="V491" s="21">
        <f t="shared" si="30"/>
        <v>6.2254105385171172</v>
      </c>
      <c r="W491" s="21">
        <f t="shared" si="31"/>
        <v>0</v>
      </c>
    </row>
    <row r="492" spans="19:23" s="1" customFormat="1" x14ac:dyDescent="0.25">
      <c r="S492" s="20">
        <v>1.52</v>
      </c>
      <c r="T492" s="20">
        <f t="shared" si="28"/>
        <v>0.73099999999999998</v>
      </c>
      <c r="U492" s="22" t="str">
        <f t="shared" si="29"/>
        <v>0.731</v>
      </c>
      <c r="V492" s="21">
        <f t="shared" si="30"/>
        <v>6.1318064104761021</v>
      </c>
      <c r="W492" s="21">
        <f t="shared" si="31"/>
        <v>0</v>
      </c>
    </row>
    <row r="493" spans="19:23" s="1" customFormat="1" x14ac:dyDescent="0.25">
      <c r="S493" s="20">
        <v>1.53</v>
      </c>
      <c r="T493" s="20">
        <f t="shared" si="28"/>
        <v>0.73099999999999998</v>
      </c>
      <c r="U493" s="22" t="str">
        <f t="shared" si="29"/>
        <v>0.731</v>
      </c>
      <c r="V493" s="21">
        <f t="shared" si="30"/>
        <v>6.0390057661184189</v>
      </c>
      <c r="W493" s="21">
        <f t="shared" si="31"/>
        <v>0</v>
      </c>
    </row>
    <row r="494" spans="19:23" s="1" customFormat="1" x14ac:dyDescent="0.25">
      <c r="S494" s="20">
        <v>1.54</v>
      </c>
      <c r="T494" s="20">
        <f t="shared" si="28"/>
        <v>0.73199999999999998</v>
      </c>
      <c r="U494" s="22" t="str">
        <f t="shared" si="29"/>
        <v>0.732</v>
      </c>
      <c r="V494" s="21">
        <f t="shared" si="30"/>
        <v>5.9470148640354221</v>
      </c>
      <c r="W494" s="21">
        <f t="shared" si="31"/>
        <v>0</v>
      </c>
    </row>
    <row r="495" spans="19:23" s="1" customFormat="1" x14ac:dyDescent="0.25">
      <c r="S495" s="20">
        <v>1.55</v>
      </c>
      <c r="T495" s="20">
        <f t="shared" si="28"/>
        <v>0.73199999999999998</v>
      </c>
      <c r="U495" s="22" t="str">
        <f t="shared" si="29"/>
        <v>0.732</v>
      </c>
      <c r="V495" s="21">
        <f t="shared" si="30"/>
        <v>5.8558396267334398</v>
      </c>
      <c r="W495" s="21">
        <f t="shared" si="31"/>
        <v>0</v>
      </c>
    </row>
    <row r="496" spans="19:23" s="1" customFormat="1" x14ac:dyDescent="0.25">
      <c r="S496" s="20">
        <v>1.56</v>
      </c>
      <c r="T496" s="20">
        <f t="shared" si="28"/>
        <v>0.73199999999999998</v>
      </c>
      <c r="U496" s="22" t="str">
        <f t="shared" si="29"/>
        <v>0.732</v>
      </c>
      <c r="V496" s="21">
        <f t="shared" si="30"/>
        <v>5.7654856434023847</v>
      </c>
      <c r="W496" s="21">
        <f t="shared" si="31"/>
        <v>0</v>
      </c>
    </row>
    <row r="497" spans="19:23" s="1" customFormat="1" x14ac:dyDescent="0.25">
      <c r="S497" s="20">
        <v>1.57</v>
      </c>
      <c r="T497" s="20">
        <f t="shared" si="28"/>
        <v>0.73199999999999998</v>
      </c>
      <c r="U497" s="22" t="str">
        <f t="shared" si="29"/>
        <v>0.732</v>
      </c>
      <c r="V497" s="21">
        <f t="shared" si="30"/>
        <v>5.6759581728074116</v>
      </c>
      <c r="W497" s="21">
        <f t="shared" si="31"/>
        <v>0</v>
      </c>
    </row>
    <row r="498" spans="19:23" s="1" customFormat="1" x14ac:dyDescent="0.25">
      <c r="S498" s="20">
        <v>1.58</v>
      </c>
      <c r="T498" s="20">
        <f t="shared" si="28"/>
        <v>0.73199999999999998</v>
      </c>
      <c r="U498" s="22" t="str">
        <f t="shared" si="29"/>
        <v>0.732</v>
      </c>
      <c r="V498" s="21">
        <f t="shared" si="30"/>
        <v>5.5872621463000307</v>
      </c>
      <c r="W498" s="21">
        <f t="shared" si="31"/>
        <v>0</v>
      </c>
    </row>
    <row r="499" spans="19:23" s="1" customFormat="1" x14ac:dyDescent="0.25">
      <c r="S499" s="20">
        <v>1.59</v>
      </c>
      <c r="T499" s="20">
        <f t="shared" si="28"/>
        <v>0.73299999999999998</v>
      </c>
      <c r="U499" s="22" t="str">
        <f t="shared" si="29"/>
        <v>0.733</v>
      </c>
      <c r="V499" s="21">
        <f t="shared" si="30"/>
        <v>5.4994021709450518</v>
      </c>
      <c r="W499" s="21">
        <f t="shared" si="31"/>
        <v>0</v>
      </c>
    </row>
    <row r="500" spans="19:23" s="1" customFormat="1" x14ac:dyDescent="0.25">
      <c r="S500" s="20">
        <v>1.6</v>
      </c>
      <c r="T500" s="20">
        <f t="shared" si="28"/>
        <v>0.73299999999999998</v>
      </c>
      <c r="U500" s="22" t="str">
        <f t="shared" si="29"/>
        <v>0.733</v>
      </c>
      <c r="V500" s="21">
        <f t="shared" si="30"/>
        <v>5.4123825327596427</v>
      </c>
      <c r="W500" s="21">
        <f t="shared" si="31"/>
        <v>0</v>
      </c>
    </row>
    <row r="501" spans="19:23" s="1" customFormat="1" x14ac:dyDescent="0.25">
      <c r="S501" s="20">
        <v>1.61</v>
      </c>
      <c r="T501" s="20">
        <f t="shared" si="28"/>
        <v>0.73299999999999998</v>
      </c>
      <c r="U501" s="22" t="str">
        <f t="shared" si="29"/>
        <v>0.733</v>
      </c>
      <c r="V501" s="21">
        <f t="shared" si="30"/>
        <v>5.3262072000609111</v>
      </c>
      <c r="W501" s="21">
        <f t="shared" si="31"/>
        <v>0</v>
      </c>
    </row>
    <row r="502" spans="19:23" s="1" customFormat="1" x14ac:dyDescent="0.25">
      <c r="S502" s="20">
        <v>1.62</v>
      </c>
      <c r="T502" s="20">
        <f t="shared" si="28"/>
        <v>0.73299999999999998</v>
      </c>
      <c r="U502" s="22" t="str">
        <f t="shared" si="29"/>
        <v>0.733</v>
      </c>
      <c r="V502" s="21">
        <f t="shared" si="30"/>
        <v>5.2408798269182233</v>
      </c>
      <c r="W502" s="21">
        <f t="shared" si="31"/>
        <v>0</v>
      </c>
    </row>
    <row r="503" spans="19:23" s="1" customFormat="1" x14ac:dyDescent="0.25">
      <c r="S503" s="20">
        <v>1.63</v>
      </c>
      <c r="T503" s="20">
        <f t="shared" si="28"/>
        <v>0.73299999999999998</v>
      </c>
      <c r="U503" s="22" t="str">
        <f t="shared" si="29"/>
        <v>0.733</v>
      </c>
      <c r="V503" s="21">
        <f t="shared" si="30"/>
        <v>5.1564037567066165</v>
      </c>
      <c r="W503" s="21">
        <f t="shared" si="31"/>
        <v>0</v>
      </c>
    </row>
    <row r="504" spans="19:23" s="1" customFormat="1" x14ac:dyDescent="0.25">
      <c r="S504" s="20">
        <v>1.64</v>
      </c>
      <c r="T504" s="20">
        <f t="shared" si="28"/>
        <v>0.73399999999999999</v>
      </c>
      <c r="U504" s="22" t="str">
        <f t="shared" si="29"/>
        <v>0.734</v>
      </c>
      <c r="V504" s="21">
        <f t="shared" si="30"/>
        <v>5.0727820257575216</v>
      </c>
      <c r="W504" s="21">
        <f t="shared" si="31"/>
        <v>0</v>
      </c>
    </row>
    <row r="505" spans="19:23" s="1" customFormat="1" x14ac:dyDescent="0.25">
      <c r="S505" s="20">
        <v>1.65</v>
      </c>
      <c r="T505" s="20">
        <f t="shared" si="28"/>
        <v>0.73399999999999999</v>
      </c>
      <c r="U505" s="22" t="str">
        <f t="shared" si="29"/>
        <v>0.734</v>
      </c>
      <c r="V505" s="21">
        <f t="shared" si="30"/>
        <v>4.9900173671031203</v>
      </c>
      <c r="W505" s="21">
        <f t="shared" si="31"/>
        <v>0</v>
      </c>
    </row>
    <row r="506" spans="19:23" s="1" customFormat="1" x14ac:dyDescent="0.25">
      <c r="S506" s="20">
        <v>1.66</v>
      </c>
      <c r="T506" s="20">
        <f t="shared" si="28"/>
        <v>0.73399999999999999</v>
      </c>
      <c r="U506" s="22" t="str">
        <f t="shared" si="29"/>
        <v>0.734</v>
      </c>
      <c r="V506" s="21">
        <f t="shared" si="30"/>
        <v>4.9081122143105631</v>
      </c>
      <c r="W506" s="21">
        <f t="shared" si="31"/>
        <v>0</v>
      </c>
    </row>
    <row r="507" spans="19:23" s="1" customFormat="1" x14ac:dyDescent="0.25">
      <c r="S507" s="20">
        <v>1.67</v>
      </c>
      <c r="T507" s="20">
        <f t="shared" si="28"/>
        <v>0.73399999999999999</v>
      </c>
      <c r="U507" s="22" t="str">
        <f t="shared" si="29"/>
        <v>0.734</v>
      </c>
      <c r="V507" s="21">
        <f t="shared" si="30"/>
        <v>4.8270687054023149</v>
      </c>
      <c r="W507" s="21">
        <f t="shared" si="31"/>
        <v>0</v>
      </c>
    </row>
    <row r="508" spans="19:23" s="1" customFormat="1" x14ac:dyDescent="0.25">
      <c r="S508" s="20">
        <v>1.68</v>
      </c>
      <c r="T508" s="20">
        <f t="shared" si="28"/>
        <v>0.73399999999999999</v>
      </c>
      <c r="U508" s="22" t="str">
        <f t="shared" si="29"/>
        <v>0.734</v>
      </c>
      <c r="V508" s="21">
        <f t="shared" si="30"/>
        <v>4.7468886868588998</v>
      </c>
      <c r="W508" s="21">
        <f t="shared" si="31"/>
        <v>0</v>
      </c>
    </row>
    <row r="509" spans="19:23" s="1" customFormat="1" x14ac:dyDescent="0.25">
      <c r="S509" s="20">
        <v>1.69</v>
      </c>
      <c r="T509" s="20">
        <f t="shared" si="28"/>
        <v>0.73499999999999999</v>
      </c>
      <c r="U509" s="22" t="str">
        <f t="shared" si="29"/>
        <v>0.735</v>
      </c>
      <c r="V509" s="21">
        <f t="shared" si="30"/>
        <v>4.6675737177003027</v>
      </c>
      <c r="W509" s="21">
        <f t="shared" si="31"/>
        <v>0</v>
      </c>
    </row>
    <row r="510" spans="19:23" s="1" customFormat="1" x14ac:dyDescent="0.25">
      <c r="S510" s="20">
        <v>1.7</v>
      </c>
      <c r="T510" s="20">
        <f t="shared" si="28"/>
        <v>0.73499999999999999</v>
      </c>
      <c r="U510" s="22" t="str">
        <f t="shared" si="29"/>
        <v>0.735</v>
      </c>
      <c r="V510" s="21">
        <f t="shared" si="30"/>
        <v>4.5891250736423101</v>
      </c>
      <c r="W510" s="21">
        <f t="shared" si="31"/>
        <v>0</v>
      </c>
    </row>
    <row r="511" spans="19:23" s="1" customFormat="1" x14ac:dyDescent="0.25">
      <c r="S511" s="20">
        <v>1.71</v>
      </c>
      <c r="T511" s="20">
        <f t="shared" si="28"/>
        <v>0.73499999999999999</v>
      </c>
      <c r="U511" s="22" t="str">
        <f t="shared" si="29"/>
        <v>0.735</v>
      </c>
      <c r="V511" s="21">
        <f t="shared" si="30"/>
        <v>4.5115437513240622</v>
      </c>
      <c r="W511" s="21">
        <f t="shared" si="31"/>
        <v>0</v>
      </c>
    </row>
    <row r="512" spans="19:23" s="1" customFormat="1" x14ac:dyDescent="0.25">
      <c r="S512" s="20">
        <v>1.72</v>
      </c>
      <c r="T512" s="20">
        <f t="shared" si="28"/>
        <v>0.73499999999999999</v>
      </c>
      <c r="U512" s="22" t="str">
        <f t="shared" si="29"/>
        <v>0.735</v>
      </c>
      <c r="V512" s="21">
        <f t="shared" si="30"/>
        <v>4.4348304726031129</v>
      </c>
      <c r="W512" s="21">
        <f t="shared" si="31"/>
        <v>0</v>
      </c>
    </row>
    <row r="513" spans="19:23" s="1" customFormat="1" x14ac:dyDescent="0.25">
      <c r="S513" s="20">
        <v>1.73</v>
      </c>
      <c r="T513" s="20">
        <f t="shared" si="28"/>
        <v>0.73499999999999999</v>
      </c>
      <c r="U513" s="22" t="str">
        <f t="shared" si="29"/>
        <v>0.735</v>
      </c>
      <c r="V513" s="21">
        <f t="shared" si="30"/>
        <v>4.3589856889143181</v>
      </c>
      <c r="W513" s="21">
        <f t="shared" si="31"/>
        <v>0</v>
      </c>
    </row>
    <row r="514" spans="19:23" s="1" customFormat="1" x14ac:dyDescent="0.25">
      <c r="S514" s="20">
        <v>1.74</v>
      </c>
      <c r="T514" s="20">
        <f t="shared" si="28"/>
        <v>0.73599999999999999</v>
      </c>
      <c r="U514" s="22" t="str">
        <f t="shared" si="29"/>
        <v>0.736</v>
      </c>
      <c r="V514" s="21">
        <f t="shared" si="30"/>
        <v>4.2840095856888682</v>
      </c>
      <c r="W514" s="21">
        <f t="shared" si="31"/>
        <v>0</v>
      </c>
    </row>
    <row r="515" spans="19:23" s="1" customFormat="1" x14ac:dyDescent="0.25">
      <c r="S515" s="20">
        <v>1.75</v>
      </c>
      <c r="T515" s="20">
        <f t="shared" si="28"/>
        <v>0.73599999999999999</v>
      </c>
      <c r="U515" s="22" t="str">
        <f t="shared" si="29"/>
        <v>0.736</v>
      </c>
      <c r="V515" s="21">
        <f t="shared" si="30"/>
        <v>4.2099020868298229</v>
      </c>
      <c r="W515" s="21">
        <f t="shared" si="31"/>
        <v>0</v>
      </c>
    </row>
    <row r="516" spans="19:23" s="1" customFormat="1" x14ac:dyDescent="0.25">
      <c r="S516" s="20">
        <v>1.76</v>
      </c>
      <c r="T516" s="20">
        <f t="shared" si="28"/>
        <v>0.73599999999999999</v>
      </c>
      <c r="U516" s="22" t="str">
        <f t="shared" si="29"/>
        <v>0.736</v>
      </c>
      <c r="V516" s="21">
        <f t="shared" si="30"/>
        <v>4.1366628592405048</v>
      </c>
      <c r="W516" s="21">
        <f t="shared" si="31"/>
        <v>0</v>
      </c>
    </row>
    <row r="517" spans="19:23" s="1" customFormat="1" x14ac:dyDescent="0.25">
      <c r="S517" s="20">
        <v>1.77</v>
      </c>
      <c r="T517" s="20">
        <f t="shared" si="28"/>
        <v>0.73599999999999999</v>
      </c>
      <c r="U517" s="22" t="str">
        <f t="shared" si="29"/>
        <v>0.736</v>
      </c>
      <c r="V517" s="21">
        <f t="shared" si="30"/>
        <v>4.0642913174021817</v>
      </c>
      <c r="W517" s="21">
        <f t="shared" si="31"/>
        <v>0</v>
      </c>
    </row>
    <row r="518" spans="19:23" s="1" customFormat="1" x14ac:dyDescent="0.25">
      <c r="S518" s="20">
        <v>1.78</v>
      </c>
      <c r="T518" s="20">
        <f t="shared" si="28"/>
        <v>0.73599999999999999</v>
      </c>
      <c r="U518" s="22" t="str">
        <f t="shared" si="29"/>
        <v>0.736</v>
      </c>
      <c r="V518" s="21">
        <f t="shared" si="30"/>
        <v>3.99278662799742</v>
      </c>
      <c r="W518" s="21">
        <f t="shared" si="31"/>
        <v>0</v>
      </c>
    </row>
    <row r="519" spans="19:23" s="1" customFormat="1" x14ac:dyDescent="0.25">
      <c r="S519" s="20">
        <v>1.79</v>
      </c>
      <c r="T519" s="20">
        <f t="shared" si="28"/>
        <v>0.73699999999999999</v>
      </c>
      <c r="U519" s="22" t="str">
        <f t="shared" si="29"/>
        <v>0.737</v>
      </c>
      <c r="V519" s="21">
        <f t="shared" si="30"/>
        <v>3.9221477145755954</v>
      </c>
      <c r="W519" s="21">
        <f t="shared" si="31"/>
        <v>0</v>
      </c>
    </row>
    <row r="520" spans="19:23" s="1" customFormat="1" x14ac:dyDescent="0.25">
      <c r="S520" s="20">
        <v>1.8</v>
      </c>
      <c r="T520" s="20">
        <f t="shared" si="28"/>
        <v>0.73699999999999999</v>
      </c>
      <c r="U520" s="22" t="str">
        <f t="shared" si="29"/>
        <v>0.737</v>
      </c>
      <c r="V520" s="21">
        <f t="shared" si="30"/>
        <v>3.8523732622570419</v>
      </c>
      <c r="W520" s="21">
        <f t="shared" si="31"/>
        <v>0</v>
      </c>
    </row>
    <row r="521" spans="19:23" s="1" customFormat="1" x14ac:dyDescent="0.25">
      <c r="S521" s="20">
        <v>1.81</v>
      </c>
      <c r="T521" s="20">
        <f t="shared" si="28"/>
        <v>0.73699999999999999</v>
      </c>
      <c r="U521" s="22" t="str">
        <f t="shared" si="29"/>
        <v>0.737</v>
      </c>
      <c r="V521" s="21">
        <f t="shared" si="30"/>
        <v>3.7834617224723623</v>
      </c>
      <c r="W521" s="21">
        <f t="shared" si="31"/>
        <v>0</v>
      </c>
    </row>
    <row r="522" spans="19:23" s="1" customFormat="1" x14ac:dyDescent="0.25">
      <c r="S522" s="20">
        <v>1.82</v>
      </c>
      <c r="T522" s="20">
        <f t="shared" si="28"/>
        <v>0.73699999999999999</v>
      </c>
      <c r="U522" s="22" t="str">
        <f t="shared" si="29"/>
        <v>0.737</v>
      </c>
      <c r="V522" s="21">
        <f t="shared" si="30"/>
        <v>3.7154113177334422</v>
      </c>
      <c r="W522" s="21">
        <f t="shared" si="31"/>
        <v>0</v>
      </c>
    </row>
    <row r="523" spans="19:23" s="1" customFormat="1" x14ac:dyDescent="0.25">
      <c r="S523" s="20">
        <v>1.83</v>
      </c>
      <c r="T523" s="20">
        <f t="shared" si="28"/>
        <v>0.73799999999999999</v>
      </c>
      <c r="U523" s="22" t="str">
        <f t="shared" si="29"/>
        <v>0.738</v>
      </c>
      <c r="V523" s="21">
        <f t="shared" si="30"/>
        <v>3.6482200464328054</v>
      </c>
      <c r="W523" s="21">
        <f t="shared" si="31"/>
        <v>0</v>
      </c>
    </row>
    <row r="524" spans="19:23" s="1" customFormat="1" x14ac:dyDescent="0.25">
      <c r="S524" s="20">
        <v>1.84</v>
      </c>
      <c r="T524" s="20">
        <f t="shared" si="28"/>
        <v>0.73799999999999999</v>
      </c>
      <c r="U524" s="22" t="str">
        <f t="shared" si="29"/>
        <v>0.738</v>
      </c>
      <c r="V524" s="21">
        <f t="shared" si="30"/>
        <v>3.581885687667913</v>
      </c>
      <c r="W524" s="21">
        <f t="shared" si="31"/>
        <v>0</v>
      </c>
    </row>
    <row r="525" spans="19:23" s="1" customFormat="1" x14ac:dyDescent="0.25">
      <c r="S525" s="20">
        <v>1.85</v>
      </c>
      <c r="T525" s="20">
        <f t="shared" si="28"/>
        <v>0.73799999999999999</v>
      </c>
      <c r="U525" s="22" t="str">
        <f t="shared" si="29"/>
        <v>0.738</v>
      </c>
      <c r="V525" s="21">
        <f t="shared" si="30"/>
        <v>3.5164058060871004</v>
      </c>
      <c r="W525" s="21">
        <f t="shared" si="31"/>
        <v>0</v>
      </c>
    </row>
    <row r="526" spans="19:23" s="1" customFormat="1" x14ac:dyDescent="0.25">
      <c r="S526" s="20">
        <v>1.86</v>
      </c>
      <c r="T526" s="20">
        <f t="shared" si="28"/>
        <v>0.73799999999999999</v>
      </c>
      <c r="U526" s="22" t="str">
        <f t="shared" si="29"/>
        <v>0.738</v>
      </c>
      <c r="V526" s="21">
        <f t="shared" si="30"/>
        <v>3.4517777567539007</v>
      </c>
      <c r="W526" s="21">
        <f t="shared" si="31"/>
        <v>0</v>
      </c>
    </row>
    <row r="527" spans="19:23" s="1" customFormat="1" x14ac:dyDescent="0.25">
      <c r="S527" s="20">
        <v>1.87</v>
      </c>
      <c r="T527" s="20">
        <f t="shared" si="28"/>
        <v>0.73799999999999999</v>
      </c>
      <c r="U527" s="22" t="str">
        <f t="shared" si="29"/>
        <v>0.738</v>
      </c>
      <c r="V527" s="21">
        <f t="shared" si="30"/>
        <v>3.3879986900264929</v>
      </c>
      <c r="W527" s="21">
        <f t="shared" si="31"/>
        <v>0</v>
      </c>
    </row>
    <row r="528" spans="19:23" s="1" customFormat="1" x14ac:dyDescent="0.25">
      <c r="S528" s="20">
        <v>1.88</v>
      </c>
      <c r="T528" s="20">
        <f t="shared" si="28"/>
        <v>0.73899999999999999</v>
      </c>
      <c r="U528" s="22" t="str">
        <f t="shared" si="29"/>
        <v>0.739</v>
      </c>
      <c r="V528" s="21">
        <f t="shared" si="30"/>
        <v>3.3250655564491303</v>
      </c>
      <c r="W528" s="21">
        <f t="shared" si="31"/>
        <v>0</v>
      </c>
    </row>
    <row r="529" spans="19:23" s="1" customFormat="1" x14ac:dyDescent="0.25">
      <c r="S529" s="20">
        <v>1.89</v>
      </c>
      <c r="T529" s="20">
        <f t="shared" si="28"/>
        <v>0.73899999999999999</v>
      </c>
      <c r="U529" s="22" t="str">
        <f t="shared" si="29"/>
        <v>0.739</v>
      </c>
      <c r="V529" s="21">
        <f t="shared" si="30"/>
        <v>3.2629751116523913</v>
      </c>
      <c r="W529" s="21">
        <f t="shared" si="31"/>
        <v>0</v>
      </c>
    </row>
    <row r="530" spans="19:23" s="1" customFormat="1" x14ac:dyDescent="0.25">
      <c r="S530" s="20">
        <v>1.9</v>
      </c>
      <c r="T530" s="20">
        <f t="shared" si="28"/>
        <v>0.73899999999999999</v>
      </c>
      <c r="U530" s="22" t="str">
        <f t="shared" si="29"/>
        <v>0.739</v>
      </c>
      <c r="V530" s="21">
        <f t="shared" si="30"/>
        <v>3.2017239212592163</v>
      </c>
      <c r="W530" s="21">
        <f t="shared" si="31"/>
        <v>0</v>
      </c>
    </row>
    <row r="531" spans="19:23" s="1" customFormat="1" x14ac:dyDescent="0.25">
      <c r="S531" s="20">
        <v>1.91</v>
      </c>
      <c r="T531" s="20">
        <f t="shared" si="28"/>
        <v>0.73899999999999999</v>
      </c>
      <c r="U531" s="22" t="str">
        <f t="shared" si="29"/>
        <v>0.739</v>
      </c>
      <c r="V531" s="21">
        <f t="shared" si="30"/>
        <v>3.1413083657936638</v>
      </c>
      <c r="W531" s="21">
        <f t="shared" si="31"/>
        <v>0</v>
      </c>
    </row>
    <row r="532" spans="19:23" s="1" customFormat="1" x14ac:dyDescent="0.25">
      <c r="S532" s="20">
        <v>1.92</v>
      </c>
      <c r="T532" s="20">
        <f t="shared" ref="T532:T595" si="32">ROUND($C$7+S532*$C$9,3)</f>
        <v>0.73899999999999999</v>
      </c>
      <c r="U532" s="22" t="str">
        <f t="shared" ref="U532:U595" si="33">CONCATENATE(T532)</f>
        <v>0.739</v>
      </c>
      <c r="V532" s="21">
        <f t="shared" ref="V532:V595" si="34">IF(OR(T532&lt;$E$6,T532&gt;$G$6),0,(EXP(-0.5*S532^2))/($C$9*SQRT(2*PI())))</f>
        <v>3.081724645589444</v>
      </c>
      <c r="W532" s="21">
        <f t="shared" ref="W532:W595" si="35">IF(AND(T532&gt;=$E$6,T532&lt;=$G$6),0,(EXP(-0.5*S532^2))/($C$9*SQRT(2*PI())))</f>
        <v>0</v>
      </c>
    </row>
    <row r="533" spans="19:23" s="1" customFormat="1" x14ac:dyDescent="0.25">
      <c r="S533" s="20">
        <v>1.93</v>
      </c>
      <c r="T533" s="20">
        <f t="shared" si="32"/>
        <v>0.74</v>
      </c>
      <c r="U533" s="22" t="str">
        <f t="shared" si="33"/>
        <v>0.74</v>
      </c>
      <c r="V533" s="21">
        <f t="shared" si="34"/>
        <v>3.0229687856953165</v>
      </c>
      <c r="W533" s="21">
        <f t="shared" si="35"/>
        <v>0</v>
      </c>
    </row>
    <row r="534" spans="19:23" s="1" customFormat="1" x14ac:dyDescent="0.25">
      <c r="S534" s="20">
        <v>1.94</v>
      </c>
      <c r="T534" s="20">
        <f t="shared" si="32"/>
        <v>0.74</v>
      </c>
      <c r="U534" s="22" t="str">
        <f t="shared" si="33"/>
        <v>0.74</v>
      </c>
      <c r="V534" s="21">
        <f t="shared" si="34"/>
        <v>2.9650366407744855</v>
      </c>
      <c r="W534" s="21">
        <f t="shared" si="35"/>
        <v>0</v>
      </c>
    </row>
    <row r="535" spans="19:23" s="1" customFormat="1" x14ac:dyDescent="0.25">
      <c r="S535" s="20">
        <v>1.95</v>
      </c>
      <c r="T535" s="20">
        <f t="shared" si="32"/>
        <v>0.74</v>
      </c>
      <c r="U535" s="22" t="str">
        <f t="shared" si="33"/>
        <v>0.74</v>
      </c>
      <c r="V535" s="21">
        <f t="shared" si="34"/>
        <v>2.9079238999952</v>
      </c>
      <c r="W535" s="21">
        <f t="shared" si="35"/>
        <v>0</v>
      </c>
    </row>
    <row r="536" spans="19:23" s="1" customFormat="1" x14ac:dyDescent="0.25">
      <c r="S536" s="20">
        <v>1.96</v>
      </c>
      <c r="T536" s="20">
        <f t="shared" si="32"/>
        <v>0.74</v>
      </c>
      <c r="U536" s="22" t="str">
        <f t="shared" si="33"/>
        <v>0.74</v>
      </c>
      <c r="V536" s="21">
        <f t="shared" si="34"/>
        <v>2.8516260919098229</v>
      </c>
      <c r="W536" s="21">
        <f t="shared" si="35"/>
        <v>0</v>
      </c>
    </row>
    <row r="537" spans="19:23" s="1" customFormat="1" x14ac:dyDescent="0.25">
      <c r="S537" s="20">
        <v>1.97</v>
      </c>
      <c r="T537" s="20">
        <f t="shared" si="32"/>
        <v>0.74</v>
      </c>
      <c r="U537" s="22" t="str">
        <f t="shared" si="33"/>
        <v>0.74</v>
      </c>
      <c r="V537" s="21">
        <f t="shared" si="34"/>
        <v>2.7961385893196877</v>
      </c>
      <c r="W537" s="21">
        <f t="shared" si="35"/>
        <v>0</v>
      </c>
    </row>
    <row r="538" spans="19:23" s="1" customFormat="1" x14ac:dyDescent="0.25">
      <c r="S538" s="20">
        <v>1.98</v>
      </c>
      <c r="T538" s="20">
        <f t="shared" si="32"/>
        <v>0.74099999999999999</v>
      </c>
      <c r="U538" s="22" t="str">
        <f t="shared" si="33"/>
        <v>0.741</v>
      </c>
      <c r="V538" s="21">
        <f t="shared" si="34"/>
        <v>2.7414566141231309</v>
      </c>
      <c r="W538" s="21">
        <f t="shared" si="35"/>
        <v>0</v>
      </c>
    </row>
    <row r="539" spans="19:23" s="1" customFormat="1" x14ac:dyDescent="0.25">
      <c r="S539" s="20">
        <v>1.99</v>
      </c>
      <c r="T539" s="20">
        <f t="shared" si="32"/>
        <v>0.74099999999999999</v>
      </c>
      <c r="U539" s="22" t="str">
        <f t="shared" si="33"/>
        <v>0.741</v>
      </c>
      <c r="V539" s="21">
        <f t="shared" si="34"/>
        <v>2.6875752421441335</v>
      </c>
      <c r="W539" s="21">
        <f t="shared" si="35"/>
        <v>0</v>
      </c>
    </row>
    <row r="540" spans="19:23" s="1" customFormat="1" x14ac:dyDescent="0.25">
      <c r="S540" s="20">
        <v>2</v>
      </c>
      <c r="T540" s="20">
        <f t="shared" si="32"/>
        <v>0.74099999999999999</v>
      </c>
      <c r="U540" s="22" t="str">
        <f t="shared" si="33"/>
        <v>0.741</v>
      </c>
      <c r="V540" s="21">
        <f t="shared" si="34"/>
        <v>2.6344894079391019</v>
      </c>
      <c r="W540" s="21">
        <f t="shared" si="35"/>
        <v>0</v>
      </c>
    </row>
    <row r="541" spans="19:23" s="1" customFormat="1" x14ac:dyDescent="0.25">
      <c r="S541" s="20">
        <v>2.0099999999999998</v>
      </c>
      <c r="T541" s="20">
        <f t="shared" si="32"/>
        <v>0.74099999999999999</v>
      </c>
      <c r="U541" s="22" t="str">
        <f t="shared" si="33"/>
        <v>0.741</v>
      </c>
      <c r="V541" s="21">
        <f t="shared" si="34"/>
        <v>2.5821939095793329</v>
      </c>
      <c r="W541" s="21">
        <f t="shared" si="35"/>
        <v>0</v>
      </c>
    </row>
    <row r="542" spans="19:23" s="1" customFormat="1" x14ac:dyDescent="0.25">
      <c r="S542" s="20">
        <v>2.02</v>
      </c>
      <c r="T542" s="20">
        <f t="shared" si="32"/>
        <v>0.74099999999999999</v>
      </c>
      <c r="U542" s="22" t="str">
        <f t="shared" si="33"/>
        <v>0.741</v>
      </c>
      <c r="V542" s="21">
        <f t="shared" si="34"/>
        <v>2.5306834134068219</v>
      </c>
      <c r="W542" s="21">
        <f t="shared" si="35"/>
        <v>0</v>
      </c>
    </row>
    <row r="543" spans="19:23" s="1" customFormat="1" x14ac:dyDescent="0.25">
      <c r="S543" s="20">
        <v>2.0299999999999998</v>
      </c>
      <c r="T543" s="20">
        <f t="shared" si="32"/>
        <v>0.74199999999999999</v>
      </c>
      <c r="U543" s="22" t="str">
        <f t="shared" si="33"/>
        <v>0.742</v>
      </c>
      <c r="V543" s="21">
        <f t="shared" si="34"/>
        <v>2.4799524587611157</v>
      </c>
      <c r="W543" s="21">
        <f t="shared" si="35"/>
        <v>0</v>
      </c>
    </row>
    <row r="544" spans="19:23" s="1" customFormat="1" x14ac:dyDescent="0.25">
      <c r="S544" s="20">
        <v>2.04</v>
      </c>
      <c r="T544" s="20">
        <f t="shared" si="32"/>
        <v>0.74199999999999999</v>
      </c>
      <c r="U544" s="22" t="str">
        <f t="shared" si="33"/>
        <v>0.742</v>
      </c>
      <c r="V544" s="21">
        <f t="shared" si="34"/>
        <v>2.4299954626749458</v>
      </c>
      <c r="W544" s="21">
        <f t="shared" si="35"/>
        <v>0</v>
      </c>
    </row>
    <row r="545" spans="19:23" s="1" customFormat="1" x14ac:dyDescent="0.25">
      <c r="S545" s="20">
        <v>2.0499999999999998</v>
      </c>
      <c r="T545" s="20">
        <f t="shared" si="32"/>
        <v>0.74199999999999999</v>
      </c>
      <c r="U545" s="22" t="str">
        <f t="shared" si="33"/>
        <v>0.742</v>
      </c>
      <c r="V545" s="21">
        <f t="shared" si="34"/>
        <v>2.3808067245365323</v>
      </c>
      <c r="W545" s="21">
        <f t="shared" si="35"/>
        <v>0</v>
      </c>
    </row>
    <row r="546" spans="19:23" s="1" customFormat="1" x14ac:dyDescent="0.25">
      <c r="S546" s="20">
        <v>2.06</v>
      </c>
      <c r="T546" s="20">
        <f t="shared" si="32"/>
        <v>0.74199999999999999</v>
      </c>
      <c r="U546" s="22" t="str">
        <f t="shared" si="33"/>
        <v>0.742</v>
      </c>
      <c r="V546" s="21">
        <f t="shared" si="34"/>
        <v>2.3323804307163924</v>
      </c>
      <c r="W546" s="21">
        <f t="shared" si="35"/>
        <v>0</v>
      </c>
    </row>
    <row r="547" spans="19:23" s="1" customFormat="1" x14ac:dyDescent="0.25">
      <c r="S547" s="20">
        <v>2.0699999999999998</v>
      </c>
      <c r="T547" s="20">
        <f t="shared" si="32"/>
        <v>0.74199999999999999</v>
      </c>
      <c r="U547" s="22" t="str">
        <f t="shared" si="33"/>
        <v>0.742</v>
      </c>
      <c r="V547" s="21">
        <f t="shared" si="34"/>
        <v>2.2847106591566781</v>
      </c>
      <c r="W547" s="21">
        <f t="shared" si="35"/>
        <v>0</v>
      </c>
    </row>
    <row r="548" spans="19:23" s="1" customFormat="1" x14ac:dyDescent="0.25">
      <c r="S548" s="20">
        <v>2.08</v>
      </c>
      <c r="T548" s="20">
        <f t="shared" si="32"/>
        <v>0.74299999999999999</v>
      </c>
      <c r="U548" s="22" t="str">
        <f t="shared" si="33"/>
        <v>0.743</v>
      </c>
      <c r="V548" s="21">
        <f t="shared" si="34"/>
        <v>2.2377913839210355</v>
      </c>
      <c r="W548" s="21">
        <f t="shared" si="35"/>
        <v>0</v>
      </c>
    </row>
    <row r="549" spans="19:23" s="1" customFormat="1" x14ac:dyDescent="0.25">
      <c r="S549" s="20">
        <v>2.09</v>
      </c>
      <c r="T549" s="20">
        <f t="shared" si="32"/>
        <v>0.74299999999999999</v>
      </c>
      <c r="U549" s="22" t="str">
        <f t="shared" si="33"/>
        <v>0.743</v>
      </c>
      <c r="V549" s="21">
        <f t="shared" si="34"/>
        <v>2.1916164797031183</v>
      </c>
      <c r="W549" s="21">
        <f t="shared" si="35"/>
        <v>0</v>
      </c>
    </row>
    <row r="550" spans="19:23" s="1" customFormat="1" x14ac:dyDescent="0.25">
      <c r="S550" s="20">
        <v>2.1</v>
      </c>
      <c r="T550" s="20">
        <f t="shared" si="32"/>
        <v>0.74299999999999999</v>
      </c>
      <c r="U550" s="22" t="str">
        <f t="shared" si="33"/>
        <v>0.743</v>
      </c>
      <c r="V550" s="21">
        <f t="shared" si="34"/>
        <v>2.1461797262918854</v>
      </c>
      <c r="W550" s="21">
        <f t="shared" si="35"/>
        <v>0</v>
      </c>
    </row>
    <row r="551" spans="19:23" s="1" customFormat="1" x14ac:dyDescent="0.25">
      <c r="S551" s="20">
        <v>2.11</v>
      </c>
      <c r="T551" s="20">
        <f t="shared" si="32"/>
        <v>0.74299999999999999</v>
      </c>
      <c r="U551" s="22" t="str">
        <f t="shared" si="33"/>
        <v>0.743</v>
      </c>
      <c r="V551" s="21">
        <f t="shared" si="34"/>
        <v>2.1014748129919698</v>
      </c>
      <c r="W551" s="21">
        <f t="shared" si="35"/>
        <v>0</v>
      </c>
    </row>
    <row r="552" spans="19:23" s="1" customFormat="1" x14ac:dyDescent="0.25">
      <c r="S552" s="20">
        <v>2.12</v>
      </c>
      <c r="T552" s="20">
        <f t="shared" si="32"/>
        <v>0.74299999999999999</v>
      </c>
      <c r="U552" s="22" t="str">
        <f t="shared" si="33"/>
        <v>0.743</v>
      </c>
      <c r="V552" s="21">
        <f t="shared" si="34"/>
        <v>2.057495342997365</v>
      </c>
      <c r="W552" s="21">
        <f t="shared" si="35"/>
        <v>0</v>
      </c>
    </row>
    <row r="553" spans="19:23" s="1" customFormat="1" x14ac:dyDescent="0.25">
      <c r="S553" s="20">
        <v>2.13</v>
      </c>
      <c r="T553" s="20">
        <f t="shared" si="32"/>
        <v>0.74399999999999999</v>
      </c>
      <c r="U553" s="22" t="str">
        <f t="shared" si="33"/>
        <v>0.744</v>
      </c>
      <c r="V553" s="21">
        <f t="shared" si="34"/>
        <v>2.0142348377168524</v>
      </c>
      <c r="W553" s="21">
        <f t="shared" si="35"/>
        <v>0</v>
      </c>
    </row>
    <row r="554" spans="19:23" s="1" customFormat="1" x14ac:dyDescent="0.25">
      <c r="S554" s="20">
        <v>2.14</v>
      </c>
      <c r="T554" s="20">
        <f t="shared" si="32"/>
        <v>0.74399999999999999</v>
      </c>
      <c r="U554" s="22" t="str">
        <f t="shared" si="33"/>
        <v>0.744</v>
      </c>
      <c r="V554" s="21">
        <f t="shared" si="34"/>
        <v>1.971686741049558</v>
      </c>
      <c r="W554" s="21">
        <f t="shared" si="35"/>
        <v>0</v>
      </c>
    </row>
    <row r="555" spans="19:23" s="1" customFormat="1" x14ac:dyDescent="0.25">
      <c r="S555" s="20">
        <v>2.15</v>
      </c>
      <c r="T555" s="20">
        <f t="shared" si="32"/>
        <v>0.74399999999999999</v>
      </c>
      <c r="U555" s="22" t="str">
        <f t="shared" si="33"/>
        <v>0.744</v>
      </c>
      <c r="V555" s="21">
        <f t="shared" si="34"/>
        <v>1.9298444236091961</v>
      </c>
      <c r="W555" s="21">
        <f t="shared" si="35"/>
        <v>0</v>
      </c>
    </row>
    <row r="556" spans="19:23" s="1" customFormat="1" x14ac:dyDescent="0.25">
      <c r="S556" s="20">
        <v>2.16</v>
      </c>
      <c r="T556" s="20">
        <f t="shared" si="32"/>
        <v>0.74399999999999999</v>
      </c>
      <c r="U556" s="22" t="str">
        <f t="shared" si="33"/>
        <v>0.744</v>
      </c>
      <c r="V556" s="21">
        <f t="shared" si="34"/>
        <v>1.8887011868955152</v>
      </c>
      <c r="W556" s="21">
        <f t="shared" si="35"/>
        <v>0</v>
      </c>
    </row>
    <row r="557" spans="19:23" s="1" customFormat="1" x14ac:dyDescent="0.25">
      <c r="S557" s="20">
        <v>2.17</v>
      </c>
      <c r="T557" s="20">
        <f t="shared" si="32"/>
        <v>0.74399999999999999</v>
      </c>
      <c r="U557" s="22" t="str">
        <f t="shared" si="33"/>
        <v>0.744</v>
      </c>
      <c r="V557" s="21">
        <f t="shared" si="34"/>
        <v>1.8482502674116403</v>
      </c>
      <c r="W557" s="21">
        <f t="shared" si="35"/>
        <v>0</v>
      </c>
    </row>
    <row r="558" spans="19:23" s="1" customFormat="1" x14ac:dyDescent="0.25">
      <c r="S558" s="20">
        <v>2.1800000000000002</v>
      </c>
      <c r="T558" s="20">
        <f t="shared" si="32"/>
        <v>0.745</v>
      </c>
      <c r="U558" s="22" t="str">
        <f t="shared" si="33"/>
        <v>0.745</v>
      </c>
      <c r="V558" s="21">
        <f t="shared" si="34"/>
        <v>1.8084848407259637</v>
      </c>
      <c r="W558" s="21">
        <f t="shared" si="35"/>
        <v>0</v>
      </c>
    </row>
    <row r="559" spans="19:23" s="1" customFormat="1" x14ac:dyDescent="0.25">
      <c r="S559" s="20">
        <v>2.19</v>
      </c>
      <c r="T559" s="20">
        <f t="shared" si="32"/>
        <v>0.745</v>
      </c>
      <c r="U559" s="22" t="str">
        <f t="shared" si="33"/>
        <v>0.745</v>
      </c>
      <c r="V559" s="21">
        <f t="shared" si="34"/>
        <v>1.7693980254774064</v>
      </c>
      <c r="W559" s="21">
        <f t="shared" si="35"/>
        <v>0</v>
      </c>
    </row>
    <row r="560" spans="19:23" s="1" customFormat="1" x14ac:dyDescent="0.25">
      <c r="S560" s="20">
        <v>2.2000000000000002</v>
      </c>
      <c r="T560" s="20">
        <f t="shared" si="32"/>
        <v>0.745</v>
      </c>
      <c r="U560" s="22" t="str">
        <f t="shared" si="33"/>
        <v>0.745</v>
      </c>
      <c r="V560" s="21">
        <f t="shared" si="34"/>
        <v>1.7309828873228379</v>
      </c>
      <c r="W560" s="21">
        <f t="shared" si="35"/>
        <v>0</v>
      </c>
    </row>
    <row r="561" spans="19:23" s="1" customFormat="1" x14ac:dyDescent="0.25">
      <c r="S561" s="20">
        <v>2.21</v>
      </c>
      <c r="T561" s="20">
        <f t="shared" si="32"/>
        <v>0.745</v>
      </c>
      <c r="U561" s="22" t="str">
        <f t="shared" si="33"/>
        <v>0.745</v>
      </c>
      <c r="V561" s="21">
        <f t="shared" si="34"/>
        <v>1.6932324428255987</v>
      </c>
      <c r="W561" s="21">
        <f t="shared" si="35"/>
        <v>0</v>
      </c>
    </row>
    <row r="562" spans="19:23" s="1" customFormat="1" x14ac:dyDescent="0.25">
      <c r="S562" s="20">
        <v>2.2200000000000002</v>
      </c>
      <c r="T562" s="20">
        <f t="shared" si="32"/>
        <v>0.745</v>
      </c>
      <c r="U562" s="22" t="str">
        <f t="shared" si="33"/>
        <v>0.745</v>
      </c>
      <c r="V562" s="21">
        <f t="shared" si="34"/>
        <v>1.6561396632840524</v>
      </c>
      <c r="W562" s="21">
        <f t="shared" si="35"/>
        <v>0</v>
      </c>
    </row>
    <row r="563" spans="19:23" s="1" customFormat="1" x14ac:dyDescent="0.25">
      <c r="S563" s="20">
        <v>2.23</v>
      </c>
      <c r="T563" s="20">
        <f t="shared" si="32"/>
        <v>0.746</v>
      </c>
      <c r="U563" s="22" t="str">
        <f t="shared" si="33"/>
        <v>0.746</v>
      </c>
      <c r="V563" s="21">
        <f t="shared" si="34"/>
        <v>1.6196974784992346</v>
      </c>
      <c r="W563" s="21">
        <f t="shared" si="35"/>
        <v>0</v>
      </c>
    </row>
    <row r="564" spans="19:23" s="1" customFormat="1" x14ac:dyDescent="0.25">
      <c r="S564" s="20">
        <v>2.2400000000000002</v>
      </c>
      <c r="T564" s="20">
        <f t="shared" si="32"/>
        <v>0.746</v>
      </c>
      <c r="U564" s="22" t="str">
        <f t="shared" si="33"/>
        <v>0.746</v>
      </c>
      <c r="V564" s="21">
        <f t="shared" si="34"/>
        <v>1.583898780480655</v>
      </c>
      <c r="W564" s="21">
        <f t="shared" si="35"/>
        <v>0</v>
      </c>
    </row>
    <row r="565" spans="19:23" s="1" customFormat="1" x14ac:dyDescent="0.25">
      <c r="S565" s="20">
        <v>2.25</v>
      </c>
      <c r="T565" s="20">
        <f t="shared" si="32"/>
        <v>0.746</v>
      </c>
      <c r="U565" s="22" t="str">
        <f t="shared" si="33"/>
        <v>0.746</v>
      </c>
      <c r="V565" s="21">
        <f t="shared" si="34"/>
        <v>1.5487364270894439</v>
      </c>
      <c r="W565" s="21">
        <f t="shared" si="35"/>
        <v>0</v>
      </c>
    </row>
    <row r="566" spans="19:23" s="1" customFormat="1" x14ac:dyDescent="0.25">
      <c r="S566" s="20">
        <v>2.2599999999999998</v>
      </c>
      <c r="T566" s="20">
        <f t="shared" si="32"/>
        <v>0.746</v>
      </c>
      <c r="U566" s="22" t="str">
        <f t="shared" si="33"/>
        <v>0.746</v>
      </c>
      <c r="V566" s="21">
        <f t="shared" si="34"/>
        <v>1.5142032456180254</v>
      </c>
      <c r="W566" s="21">
        <f t="shared" si="35"/>
        <v>0</v>
      </c>
    </row>
    <row r="567" spans="19:23" s="1" customFormat="1" x14ac:dyDescent="0.25">
      <c r="S567" s="20">
        <v>2.27</v>
      </c>
      <c r="T567" s="20">
        <f t="shared" si="32"/>
        <v>0.747</v>
      </c>
      <c r="U567" s="22" t="str">
        <f t="shared" si="33"/>
        <v>0.747</v>
      </c>
      <c r="V567" s="21">
        <f t="shared" si="34"/>
        <v>1.4802920363056251</v>
      </c>
      <c r="W567" s="21">
        <f t="shared" si="35"/>
        <v>0</v>
      </c>
    </row>
    <row r="568" spans="19:23" s="1" customFormat="1" x14ac:dyDescent="0.25">
      <c r="S568" s="20">
        <v>2.2799999999999998</v>
      </c>
      <c r="T568" s="20">
        <f t="shared" si="32"/>
        <v>0.747</v>
      </c>
      <c r="U568" s="22" t="str">
        <f t="shared" si="33"/>
        <v>0.747</v>
      </c>
      <c r="V568" s="21">
        <f t="shared" si="34"/>
        <v>1.446995575788941</v>
      </c>
      <c r="W568" s="21">
        <f t="shared" si="35"/>
        <v>0</v>
      </c>
    </row>
    <row r="569" spans="19:23" s="1" customFormat="1" x14ac:dyDescent="0.25">
      <c r="S569" s="20">
        <v>2.29</v>
      </c>
      <c r="T569" s="20">
        <f t="shared" si="32"/>
        <v>0.747</v>
      </c>
      <c r="U569" s="22" t="str">
        <f t="shared" si="33"/>
        <v>0.747</v>
      </c>
      <c r="V569" s="21">
        <f t="shared" si="34"/>
        <v>1.4143066204873622</v>
      </c>
      <c r="W569" s="21">
        <f t="shared" si="35"/>
        <v>0</v>
      </c>
    </row>
    <row r="570" spans="19:23" s="1" customFormat="1" x14ac:dyDescent="0.25">
      <c r="S570" s="20">
        <v>2.2999999999999998</v>
      </c>
      <c r="T570" s="20">
        <f t="shared" si="32"/>
        <v>0.747</v>
      </c>
      <c r="U570" s="22" t="str">
        <f t="shared" si="33"/>
        <v>0.747</v>
      </c>
      <c r="V570" s="21">
        <f t="shared" si="34"/>
        <v>1.3822179099222225</v>
      </c>
      <c r="W570" s="21">
        <f t="shared" si="35"/>
        <v>0</v>
      </c>
    </row>
    <row r="571" spans="19:23" s="1" customFormat="1" x14ac:dyDescent="0.25">
      <c r="S571" s="20">
        <v>2.31</v>
      </c>
      <c r="T571" s="20">
        <f t="shared" si="32"/>
        <v>0.747</v>
      </c>
      <c r="U571" s="22" t="str">
        <f t="shared" si="33"/>
        <v>0.747</v>
      </c>
      <c r="V571" s="21">
        <f t="shared" si="34"/>
        <v>1.3507221699695691</v>
      </c>
      <c r="W571" s="21">
        <f t="shared" si="35"/>
        <v>0</v>
      </c>
    </row>
    <row r="572" spans="19:23" s="1" customFormat="1" x14ac:dyDescent="0.25">
      <c r="S572" s="20">
        <v>2.3199999999999998</v>
      </c>
      <c r="T572" s="20">
        <f t="shared" si="32"/>
        <v>0.748</v>
      </c>
      <c r="U572" s="22" t="str">
        <f t="shared" si="33"/>
        <v>0.748</v>
      </c>
      <c r="V572" s="21">
        <f t="shared" si="34"/>
        <v>1.3198121160460561</v>
      </c>
      <c r="W572" s="21">
        <f t="shared" si="35"/>
        <v>0</v>
      </c>
    </row>
    <row r="573" spans="19:23" s="1" customFormat="1" x14ac:dyDescent="0.25">
      <c r="S573" s="20">
        <v>2.33</v>
      </c>
      <c r="T573" s="20">
        <f t="shared" si="32"/>
        <v>0.748</v>
      </c>
      <c r="U573" s="22" t="str">
        <f t="shared" si="33"/>
        <v>0.748</v>
      </c>
      <c r="V573" s="21">
        <f t="shared" si="34"/>
        <v>1.2894804562275535</v>
      </c>
      <c r="W573" s="21">
        <f t="shared" si="35"/>
        <v>0</v>
      </c>
    </row>
    <row r="574" spans="19:23" s="1" customFormat="1" x14ac:dyDescent="0.25">
      <c r="S574" s="20">
        <v>2.34</v>
      </c>
      <c r="T574" s="20">
        <f t="shared" si="32"/>
        <v>0.748</v>
      </c>
      <c r="U574" s="22" t="str">
        <f t="shared" si="33"/>
        <v>0.748</v>
      </c>
      <c r="V574" s="21">
        <f t="shared" si="34"/>
        <v>1.259719894300187</v>
      </c>
      <c r="W574" s="21">
        <f t="shared" si="35"/>
        <v>0</v>
      </c>
    </row>
    <row r="575" spans="19:23" s="1" customFormat="1" x14ac:dyDescent="0.25">
      <c r="S575" s="20">
        <v>2.35</v>
      </c>
      <c r="T575" s="20">
        <f t="shared" si="32"/>
        <v>0.748</v>
      </c>
      <c r="U575" s="22" t="str">
        <f t="shared" si="33"/>
        <v>0.748</v>
      </c>
      <c r="V575" s="21">
        <f t="shared" si="34"/>
        <v>1.2305231327435175</v>
      </c>
      <c r="W575" s="21">
        <f t="shared" si="35"/>
        <v>0</v>
      </c>
    </row>
    <row r="576" spans="19:23" s="1" customFormat="1" x14ac:dyDescent="0.25">
      <c r="S576" s="20">
        <v>2.36</v>
      </c>
      <c r="T576" s="20">
        <f t="shared" si="32"/>
        <v>0.748</v>
      </c>
      <c r="U576" s="22" t="str">
        <f t="shared" si="33"/>
        <v>0.748</v>
      </c>
      <c r="V576" s="21">
        <f t="shared" si="34"/>
        <v>1.2018828756456827</v>
      </c>
      <c r="W576" s="21">
        <f t="shared" si="35"/>
        <v>0</v>
      </c>
    </row>
    <row r="577" spans="19:23" s="1" customFormat="1" x14ac:dyDescent="0.25">
      <c r="S577" s="20">
        <v>2.37</v>
      </c>
      <c r="T577" s="20">
        <f t="shared" si="32"/>
        <v>0.749</v>
      </c>
      <c r="U577" s="22" t="str">
        <f t="shared" si="33"/>
        <v>0.749</v>
      </c>
      <c r="V577" s="21">
        <f t="shared" si="34"/>
        <v>1.1737918315503018</v>
      </c>
      <c r="W577" s="21">
        <f t="shared" si="35"/>
        <v>0</v>
      </c>
    </row>
    <row r="578" spans="19:23" s="1" customFormat="1" x14ac:dyDescent="0.25">
      <c r="S578" s="20">
        <v>2.38</v>
      </c>
      <c r="T578" s="20">
        <f t="shared" si="32"/>
        <v>0.749</v>
      </c>
      <c r="U578" s="22" t="str">
        <f t="shared" si="33"/>
        <v>0.749</v>
      </c>
      <c r="V578" s="21">
        <f t="shared" si="34"/>
        <v>1.1462427162350819</v>
      </c>
      <c r="W578" s="21">
        <f t="shared" si="35"/>
        <v>0</v>
      </c>
    </row>
    <row r="579" spans="19:23" s="1" customFormat="1" x14ac:dyDescent="0.25">
      <c r="S579" s="20">
        <v>2.39</v>
      </c>
      <c r="T579" s="20">
        <f t="shared" si="32"/>
        <v>0.749</v>
      </c>
      <c r="U579" s="22" t="str">
        <f t="shared" si="33"/>
        <v>0.749</v>
      </c>
      <c r="V579" s="21">
        <f t="shared" si="34"/>
        <v>1.1192282554220252</v>
      </c>
      <c r="W579" s="21">
        <f t="shared" si="35"/>
        <v>0</v>
      </c>
    </row>
    <row r="580" spans="19:23" s="1" customFormat="1" x14ac:dyDescent="0.25">
      <c r="S580" s="20">
        <v>2.4</v>
      </c>
      <c r="T580" s="20">
        <f t="shared" si="32"/>
        <v>0.749</v>
      </c>
      <c r="U580" s="22" t="str">
        <f t="shared" si="33"/>
        <v>0.749</v>
      </c>
      <c r="V580" s="21">
        <f t="shared" si="34"/>
        <v>1.0927411874192661</v>
      </c>
      <c r="W580" s="21">
        <f t="shared" si="35"/>
        <v>0</v>
      </c>
    </row>
    <row r="581" spans="19:23" s="1" customFormat="1" x14ac:dyDescent="0.25">
      <c r="S581" s="20">
        <v>2.41</v>
      </c>
      <c r="T581" s="20">
        <f t="shared" si="32"/>
        <v>0.749</v>
      </c>
      <c r="U581" s="22" t="str">
        <f t="shared" si="33"/>
        <v>0.749</v>
      </c>
      <c r="V581" s="21">
        <f t="shared" si="34"/>
        <v>1.0667742656945436</v>
      </c>
      <c r="W581" s="21">
        <f t="shared" si="35"/>
        <v>0</v>
      </c>
    </row>
    <row r="582" spans="19:23" s="1" customFormat="1" x14ac:dyDescent="0.25">
      <c r="S582" s="20">
        <v>2.42</v>
      </c>
      <c r="T582" s="20">
        <f t="shared" si="32"/>
        <v>0.75</v>
      </c>
      <c r="U582" s="22" t="str">
        <f t="shared" si="33"/>
        <v>0.75</v>
      </c>
      <c r="V582" s="21">
        <f t="shared" si="34"/>
        <v>1.0413202613804247</v>
      </c>
      <c r="W582" s="21">
        <f t="shared" si="35"/>
        <v>0</v>
      </c>
    </row>
    <row r="583" spans="19:23" s="1" customFormat="1" x14ac:dyDescent="0.25">
      <c r="S583" s="20">
        <v>2.4300000000000002</v>
      </c>
      <c r="T583" s="20">
        <f t="shared" si="32"/>
        <v>0.75</v>
      </c>
      <c r="U583" s="22" t="str">
        <f t="shared" si="33"/>
        <v>0.75</v>
      </c>
      <c r="V583" s="21">
        <f t="shared" si="34"/>
        <v>1.0163719657113803</v>
      </c>
      <c r="W583" s="21">
        <f t="shared" si="35"/>
        <v>0</v>
      </c>
    </row>
    <row r="584" spans="19:23" s="1" customFormat="1" x14ac:dyDescent="0.25">
      <c r="S584" s="20">
        <v>2.44</v>
      </c>
      <c r="T584" s="20">
        <f t="shared" si="32"/>
        <v>0.75</v>
      </c>
      <c r="U584" s="22" t="str">
        <f t="shared" si="33"/>
        <v>0.75</v>
      </c>
      <c r="V584" s="21">
        <f t="shared" si="34"/>
        <v>0.99192219239291646</v>
      </c>
      <c r="W584" s="21">
        <f t="shared" si="35"/>
        <v>0</v>
      </c>
    </row>
    <row r="585" spans="19:23" s="1" customFormat="1" x14ac:dyDescent="0.25">
      <c r="S585" s="20">
        <v>2.4500000000000002</v>
      </c>
      <c r="T585" s="20">
        <f t="shared" si="32"/>
        <v>0.75</v>
      </c>
      <c r="U585" s="22" t="str">
        <f t="shared" si="33"/>
        <v>0.75</v>
      </c>
      <c r="V585" s="21">
        <f t="shared" si="34"/>
        <v>0.96796377990294746</v>
      </c>
      <c r="W585" s="21">
        <f t="shared" si="35"/>
        <v>0</v>
      </c>
    </row>
    <row r="586" spans="19:23" s="1" customFormat="1" x14ac:dyDescent="0.25">
      <c r="S586" s="20">
        <v>2.46</v>
      </c>
      <c r="T586" s="20">
        <f t="shared" si="32"/>
        <v>0.75</v>
      </c>
      <c r="U586" s="22" t="str">
        <f t="shared" si="33"/>
        <v>0.75</v>
      </c>
      <c r="V586" s="21">
        <f t="shared" si="34"/>
        <v>0.94448959372570485</v>
      </c>
      <c r="W586" s="21">
        <f t="shared" si="35"/>
        <v>0</v>
      </c>
    </row>
    <row r="587" spans="19:23" s="1" customFormat="1" x14ac:dyDescent="0.25">
      <c r="S587" s="20">
        <v>2.4700000000000002</v>
      </c>
      <c r="T587" s="20">
        <f t="shared" si="32"/>
        <v>0.751</v>
      </c>
      <c r="U587" s="22" t="str">
        <f t="shared" si="33"/>
        <v>0.751</v>
      </c>
      <c r="V587" s="21">
        <f t="shared" si="34"/>
        <v>0.92149252851844055</v>
      </c>
      <c r="W587" s="21">
        <f t="shared" si="35"/>
        <v>0</v>
      </c>
    </row>
    <row r="588" spans="19:23" s="1" customFormat="1" x14ac:dyDescent="0.25">
      <c r="S588" s="20">
        <v>2.48</v>
      </c>
      <c r="T588" s="20">
        <f t="shared" si="32"/>
        <v>0.751</v>
      </c>
      <c r="U588" s="22" t="str">
        <f t="shared" si="33"/>
        <v>0.751</v>
      </c>
      <c r="V588" s="21">
        <f t="shared" si="34"/>
        <v>0.89896551021130799</v>
      </c>
      <c r="W588" s="21">
        <f t="shared" si="35"/>
        <v>0</v>
      </c>
    </row>
    <row r="589" spans="19:23" s="1" customFormat="1" x14ac:dyDescent="0.25">
      <c r="S589" s="20">
        <v>2.4900000000000002</v>
      </c>
      <c r="T589" s="20">
        <f t="shared" si="32"/>
        <v>0.751</v>
      </c>
      <c r="U589" s="22" t="str">
        <f t="shared" si="33"/>
        <v>0.751</v>
      </c>
      <c r="V589" s="21">
        <f t="shared" si="34"/>
        <v>0.87690149804075324</v>
      </c>
      <c r="W589" s="21">
        <f t="shared" si="35"/>
        <v>0</v>
      </c>
    </row>
    <row r="590" spans="19:23" s="1" customFormat="1" x14ac:dyDescent="0.25">
      <c r="S590" s="20">
        <v>2.5</v>
      </c>
      <c r="T590" s="20">
        <f t="shared" si="32"/>
        <v>0.751</v>
      </c>
      <c r="U590" s="22" t="str">
        <f t="shared" si="33"/>
        <v>0.751</v>
      </c>
      <c r="V590" s="21">
        <f t="shared" si="34"/>
        <v>0.85529348651686743</v>
      </c>
      <c r="W590" s="21">
        <f t="shared" si="35"/>
        <v>0</v>
      </c>
    </row>
    <row r="591" spans="19:23" s="1" customFormat="1" x14ac:dyDescent="0.25">
      <c r="S591" s="20">
        <v>2.5099999999999998</v>
      </c>
      <c r="T591" s="20">
        <f t="shared" si="32"/>
        <v>0.751</v>
      </c>
      <c r="U591" s="22" t="str">
        <f t="shared" si="33"/>
        <v>0.751</v>
      </c>
      <c r="V591" s="21">
        <f t="shared" si="34"/>
        <v>0.83413450732512062</v>
      </c>
      <c r="W591" s="21">
        <f t="shared" si="35"/>
        <v>0</v>
      </c>
    </row>
    <row r="592" spans="19:23" s="1" customFormat="1" x14ac:dyDescent="0.25">
      <c r="S592" s="20">
        <v>2.52</v>
      </c>
      <c r="T592" s="20">
        <f t="shared" si="32"/>
        <v>0.752</v>
      </c>
      <c r="U592" s="22" t="str">
        <f t="shared" si="33"/>
        <v>0.752</v>
      </c>
      <c r="V592" s="21">
        <f t="shared" si="34"/>
        <v>0.81341763116297883</v>
      </c>
      <c r="W592" s="21">
        <f t="shared" si="35"/>
        <v>0</v>
      </c>
    </row>
    <row r="593" spans="19:23" s="1" customFormat="1" x14ac:dyDescent="0.25">
      <c r="S593" s="20">
        <v>2.5299999999999998</v>
      </c>
      <c r="T593" s="20">
        <f t="shared" si="32"/>
        <v>0.752</v>
      </c>
      <c r="U593" s="22" t="str">
        <f t="shared" si="33"/>
        <v>0.752</v>
      </c>
      <c r="V593" s="21">
        <f t="shared" si="34"/>
        <v>0.79313596951191756</v>
      </c>
      <c r="W593" s="21">
        <f t="shared" si="35"/>
        <v>0</v>
      </c>
    </row>
    <row r="594" spans="19:23" s="1" customFormat="1" x14ac:dyDescent="0.25">
      <c r="S594" s="20">
        <v>2.54</v>
      </c>
      <c r="T594" s="20">
        <f t="shared" si="32"/>
        <v>0.752</v>
      </c>
      <c r="U594" s="22" t="str">
        <f t="shared" si="33"/>
        <v>0.752</v>
      </c>
      <c r="V594" s="21">
        <f t="shared" si="34"/>
        <v>0.7732826763453633</v>
      </c>
      <c r="W594" s="21">
        <f t="shared" si="35"/>
        <v>0</v>
      </c>
    </row>
    <row r="595" spans="19:23" s="1" customFormat="1" x14ac:dyDescent="0.25">
      <c r="S595" s="20">
        <v>2.5499999999999998</v>
      </c>
      <c r="T595" s="20">
        <f t="shared" si="32"/>
        <v>0.752</v>
      </c>
      <c r="U595" s="22" t="str">
        <f t="shared" si="33"/>
        <v>0.752</v>
      </c>
      <c r="V595" s="21">
        <f t="shared" si="34"/>
        <v>0.75385094977317313</v>
      </c>
      <c r="W595" s="21">
        <f t="shared" si="35"/>
        <v>0</v>
      </c>
    </row>
    <row r="596" spans="19:23" s="1" customFormat="1" x14ac:dyDescent="0.25">
      <c r="S596" s="20">
        <v>2.56</v>
      </c>
      <c r="T596" s="20">
        <f t="shared" ref="T596:T659" si="36">ROUND($C$7+S596*$C$9,3)</f>
        <v>0.752</v>
      </c>
      <c r="U596" s="22" t="str">
        <f t="shared" ref="U596:U659" si="37">CONCATENATE(T596)</f>
        <v>0.752</v>
      </c>
      <c r="V596" s="21">
        <f t="shared" ref="V596:V660" si="38">IF(OR(T596&lt;$E$6,T596&gt;$G$6),0,(EXP(-0.5*S596^2))/($C$9*SQRT(2*PI())))</f>
        <v>0.73483403362322863</v>
      </c>
      <c r="W596" s="21">
        <f t="shared" ref="W596:W660" si="39">IF(AND(T596&gt;=$E$6,T596&lt;=$G$6),0,(EXP(-0.5*S596^2))/($C$9*SQRT(2*PI())))</f>
        <v>0</v>
      </c>
    </row>
    <row r="597" spans="19:23" s="1" customFormat="1" x14ac:dyDescent="0.25">
      <c r="S597" s="20">
        <v>2.57</v>
      </c>
      <c r="T597" s="20">
        <f t="shared" si="36"/>
        <v>0.753</v>
      </c>
      <c r="U597" s="22" t="str">
        <f t="shared" si="37"/>
        <v>0.753</v>
      </c>
      <c r="V597" s="21">
        <f t="shared" si="38"/>
        <v>0</v>
      </c>
      <c r="W597" s="21">
        <f t="shared" si="39"/>
        <v>0.71622521896080693</v>
      </c>
    </row>
    <row r="598" spans="19:23" s="1" customFormat="1" x14ac:dyDescent="0.25">
      <c r="S598" s="20">
        <v>2.58</v>
      </c>
      <c r="T598" s="20">
        <f t="shared" si="36"/>
        <v>0.753</v>
      </c>
      <c r="U598" s="22" t="str">
        <f t="shared" si="37"/>
        <v>0.753</v>
      </c>
      <c r="V598" s="21">
        <f t="shared" si="38"/>
        <v>0</v>
      </c>
      <c r="W598" s="21">
        <f t="shared" si="39"/>
        <v>0.69801784554637003</v>
      </c>
    </row>
    <row r="599" spans="19:23" s="1" customFormat="1" x14ac:dyDescent="0.25">
      <c r="S599" s="20">
        <v>2.59</v>
      </c>
      <c r="T599" s="20">
        <f t="shared" si="36"/>
        <v>0.753</v>
      </c>
      <c r="U599" s="22" t="str">
        <f t="shared" si="37"/>
        <v>0.753</v>
      </c>
      <c r="V599" s="21">
        <f t="shared" si="38"/>
        <v>0</v>
      </c>
      <c r="W599" s="21">
        <f t="shared" si="39"/>
        <v>0.68020530323248685</v>
      </c>
    </row>
    <row r="600" spans="19:23" s="1" customFormat="1" x14ac:dyDescent="0.25">
      <c r="S600" s="20">
        <v>2.6</v>
      </c>
      <c r="T600" s="20">
        <f t="shared" si="36"/>
        <v>0.753</v>
      </c>
      <c r="U600" s="22" t="str">
        <f t="shared" si="37"/>
        <v>0.753</v>
      </c>
      <c r="V600" s="21">
        <f t="shared" si="38"/>
        <v>0</v>
      </c>
      <c r="W600" s="21">
        <f t="shared" si="39"/>
        <v>0.66278103330057359</v>
      </c>
    </row>
    <row r="601" spans="19:23" s="1" customFormat="1" x14ac:dyDescent="0.25">
      <c r="S601" s="20">
        <v>2.61</v>
      </c>
      <c r="T601" s="20">
        <f t="shared" si="36"/>
        <v>0.753</v>
      </c>
      <c r="U601" s="22" t="str">
        <f t="shared" si="37"/>
        <v>0.753</v>
      </c>
      <c r="V601" s="21">
        <f t="shared" si="38"/>
        <v>0</v>
      </c>
      <c r="W601" s="21">
        <f t="shared" si="39"/>
        <v>0.64573852973822088</v>
      </c>
    </row>
    <row r="602" spans="19:23" s="1" customFormat="1" x14ac:dyDescent="0.25">
      <c r="S602" s="20">
        <v>2.62</v>
      </c>
      <c r="T602" s="20">
        <f t="shared" si="36"/>
        <v>0.754</v>
      </c>
      <c r="U602" s="22" t="str">
        <f t="shared" si="37"/>
        <v>0.754</v>
      </c>
      <c r="V602" s="21">
        <f t="shared" si="38"/>
        <v>0</v>
      </c>
      <c r="W602" s="21">
        <f t="shared" si="39"/>
        <v>0.62907134045783575</v>
      </c>
    </row>
    <row r="603" spans="19:23" s="1" customFormat="1" x14ac:dyDescent="0.25">
      <c r="S603" s="20">
        <v>2.63</v>
      </c>
      <c r="T603" s="20">
        <f t="shared" si="36"/>
        <v>0.754</v>
      </c>
      <c r="U603" s="22" t="str">
        <f t="shared" si="37"/>
        <v>0.754</v>
      </c>
      <c r="V603" s="21">
        <f t="shared" si="38"/>
        <v>0</v>
      </c>
      <c r="W603" s="21">
        <f t="shared" si="39"/>
        <v>0.61277306845741342</v>
      </c>
    </row>
    <row r="604" spans="19:23" s="1" customFormat="1" x14ac:dyDescent="0.25">
      <c r="S604" s="20">
        <v>2.64</v>
      </c>
      <c r="T604" s="20">
        <f t="shared" si="36"/>
        <v>0.754</v>
      </c>
      <c r="U604" s="22" t="str">
        <f t="shared" si="37"/>
        <v>0.754</v>
      </c>
      <c r="V604" s="21">
        <f t="shared" si="38"/>
        <v>0</v>
      </c>
      <c r="W604" s="21">
        <f t="shared" si="39"/>
        <v>0.59683737292420391</v>
      </c>
    </row>
    <row r="605" spans="19:23" s="1" customFormat="1" x14ac:dyDescent="0.25">
      <c r="S605" s="20">
        <v>2.65</v>
      </c>
      <c r="T605" s="20">
        <f t="shared" si="36"/>
        <v>0.754</v>
      </c>
      <c r="U605" s="22" t="str">
        <f t="shared" si="37"/>
        <v>0.754</v>
      </c>
      <c r="V605" s="21">
        <f t="shared" si="38"/>
        <v>0</v>
      </c>
      <c r="W605" s="21">
        <f t="shared" si="39"/>
        <v>0.58125797028212955</v>
      </c>
    </row>
    <row r="606" spans="19:23" s="1" customFormat="1" x14ac:dyDescent="0.25">
      <c r="S606" s="20">
        <v>2.66</v>
      </c>
      <c r="T606" s="20">
        <f t="shared" si="36"/>
        <v>0.755</v>
      </c>
      <c r="U606" s="22" t="str">
        <f t="shared" si="37"/>
        <v>0.755</v>
      </c>
      <c r="V606" s="21">
        <f t="shared" si="38"/>
        <v>0</v>
      </c>
      <c r="W606" s="21">
        <f t="shared" si="39"/>
        <v>0.56602863518375857</v>
      </c>
    </row>
    <row r="607" spans="19:23" s="1" customFormat="1" x14ac:dyDescent="0.25">
      <c r="S607" s="20">
        <v>2.67</v>
      </c>
      <c r="T607" s="20">
        <f t="shared" si="36"/>
        <v>0.755</v>
      </c>
      <c r="U607" s="22" t="str">
        <f t="shared" si="37"/>
        <v>0.755</v>
      </c>
      <c r="V607" s="21">
        <f t="shared" si="38"/>
        <v>0</v>
      </c>
      <c r="W607" s="21">
        <f t="shared" si="39"/>
        <v>0.551143201447713</v>
      </c>
    </row>
    <row r="608" spans="19:23" s="1" customFormat="1" x14ac:dyDescent="0.25">
      <c r="S608" s="20">
        <v>2.68</v>
      </c>
      <c r="T608" s="20">
        <f t="shared" si="36"/>
        <v>0.755</v>
      </c>
      <c r="U608" s="22" t="str">
        <f t="shared" si="37"/>
        <v>0.755</v>
      </c>
      <c r="V608" s="21">
        <f t="shared" si="38"/>
        <v>0</v>
      </c>
      <c r="W608" s="21">
        <f t="shared" si="39"/>
        <v>0.53659556294236466</v>
      </c>
    </row>
    <row r="609" spans="19:23" s="1" customFormat="1" x14ac:dyDescent="0.25">
      <c r="S609" s="20">
        <v>2.69</v>
      </c>
      <c r="T609" s="20">
        <f t="shared" si="36"/>
        <v>0.755</v>
      </c>
      <c r="U609" s="22" t="str">
        <f t="shared" si="37"/>
        <v>0.755</v>
      </c>
      <c r="V609" s="21">
        <f t="shared" si="38"/>
        <v>0</v>
      </c>
      <c r="W609" s="21">
        <f t="shared" si="39"/>
        <v>0.52237967441671596</v>
      </c>
    </row>
    <row r="610" spans="19:23" s="1" customFormat="1" x14ac:dyDescent="0.25">
      <c r="S610" s="20">
        <v>2.7</v>
      </c>
      <c r="T610" s="20">
        <f t="shared" si="36"/>
        <v>0.755</v>
      </c>
      <c r="U610" s="22" t="str">
        <f t="shared" si="37"/>
        <v>0.755</v>
      </c>
      <c r="V610" s="21">
        <f t="shared" si="38"/>
        <v>0</v>
      </c>
      <c r="W610" s="21">
        <f t="shared" si="39"/>
        <v>0.50848955227934578</v>
      </c>
    </row>
    <row r="611" spans="19:23" s="1" customFormat="1" x14ac:dyDescent="0.25">
      <c r="S611" s="20">
        <v>2.71</v>
      </c>
      <c r="T611" s="20">
        <f t="shared" si="36"/>
        <v>0.75600000000000001</v>
      </c>
      <c r="U611" s="22" t="str">
        <f t="shared" si="37"/>
        <v>0.756</v>
      </c>
      <c r="V611" s="21">
        <f t="shared" si="38"/>
        <v>0</v>
      </c>
      <c r="W611" s="21">
        <f t="shared" si="39"/>
        <v>0.49491927532635266</v>
      </c>
    </row>
    <row r="612" spans="19:23" s="1" customFormat="1" x14ac:dyDescent="0.25">
      <c r="S612" s="20">
        <v>2.72</v>
      </c>
      <c r="T612" s="20">
        <f t="shared" si="36"/>
        <v>0.75600000000000001</v>
      </c>
      <c r="U612" s="22" t="str">
        <f t="shared" si="37"/>
        <v>0.756</v>
      </c>
      <c r="V612" s="21">
        <f t="shared" si="38"/>
        <v>0</v>
      </c>
      <c r="W612" s="21">
        <f t="shared" si="39"/>
        <v>0.48166298541919089</v>
      </c>
    </row>
    <row r="613" spans="19:23" s="1" customFormat="1" x14ac:dyDescent="0.25">
      <c r="S613" s="20">
        <v>2.73</v>
      </c>
      <c r="T613" s="20">
        <f t="shared" si="36"/>
        <v>0.75600000000000001</v>
      </c>
      <c r="U613" s="22" t="str">
        <f t="shared" si="37"/>
        <v>0.756</v>
      </c>
      <c r="V613" s="21">
        <f t="shared" si="38"/>
        <v>0</v>
      </c>
      <c r="W613" s="21">
        <f t="shared" si="39"/>
        <v>0.46871488811335332</v>
      </c>
    </row>
    <row r="614" spans="19:23" s="1" customFormat="1" x14ac:dyDescent="0.25">
      <c r="S614" s="20">
        <v>2.74</v>
      </c>
      <c r="T614" s="20">
        <f t="shared" si="36"/>
        <v>0.75600000000000001</v>
      </c>
      <c r="U614" s="22" t="str">
        <f t="shared" si="37"/>
        <v>0.756</v>
      </c>
      <c r="V614" s="21">
        <f t="shared" si="38"/>
        <v>0</v>
      </c>
      <c r="W614" s="21">
        <f t="shared" si="39"/>
        <v>0.45606925323881931</v>
      </c>
    </row>
    <row r="615" spans="19:23" s="1" customFormat="1" x14ac:dyDescent="0.25">
      <c r="S615" s="20">
        <v>2.75</v>
      </c>
      <c r="T615" s="20">
        <f t="shared" si="36"/>
        <v>0.75600000000000001</v>
      </c>
      <c r="U615" s="22" t="str">
        <f t="shared" si="37"/>
        <v>0.756</v>
      </c>
      <c r="V615" s="21">
        <f t="shared" si="38"/>
        <v>0</v>
      </c>
      <c r="W615" s="21">
        <f t="shared" si="39"/>
        <v>0.4437204154332377</v>
      </c>
    </row>
    <row r="616" spans="19:23" s="1" customFormat="1" x14ac:dyDescent="0.25">
      <c r="S616" s="20">
        <v>2.76</v>
      </c>
      <c r="T616" s="20">
        <f t="shared" si="36"/>
        <v>0.75700000000000001</v>
      </c>
      <c r="U616" s="22" t="str">
        <f t="shared" si="37"/>
        <v>0.757</v>
      </c>
      <c r="V616" s="21">
        <f t="shared" si="38"/>
        <v>0</v>
      </c>
      <c r="W616" s="21">
        <f t="shared" si="39"/>
        <v>0.43166277462877933</v>
      </c>
    </row>
    <row r="617" spans="19:23" s="1" customFormat="1" x14ac:dyDescent="0.25">
      <c r="S617" s="20">
        <v>2.77</v>
      </c>
      <c r="T617" s="20">
        <f t="shared" si="36"/>
        <v>0.75700000000000001</v>
      </c>
      <c r="U617" s="22" t="str">
        <f t="shared" si="37"/>
        <v>0.757</v>
      </c>
      <c r="V617" s="21">
        <f t="shared" si="38"/>
        <v>0</v>
      </c>
      <c r="W617" s="21">
        <f t="shared" si="39"/>
        <v>0.4198907964936347</v>
      </c>
    </row>
    <row r="618" spans="19:23" s="1" customFormat="1" x14ac:dyDescent="0.25">
      <c r="S618" s="20">
        <v>2.78</v>
      </c>
      <c r="T618" s="20">
        <f t="shared" si="36"/>
        <v>0.75700000000000001</v>
      </c>
      <c r="U618" s="22" t="str">
        <f t="shared" si="37"/>
        <v>0.757</v>
      </c>
      <c r="V618" s="21">
        <f t="shared" si="38"/>
        <v>0</v>
      </c>
      <c r="W618" s="21">
        <f t="shared" si="39"/>
        <v>0.40839901282912211</v>
      </c>
    </row>
    <row r="619" spans="19:23" s="1" customFormat="1" x14ac:dyDescent="0.25">
      <c r="S619" s="20">
        <v>2.79</v>
      </c>
      <c r="T619" s="20">
        <f t="shared" si="36"/>
        <v>0.75700000000000001</v>
      </c>
      <c r="U619" s="22" t="str">
        <f t="shared" si="37"/>
        <v>0.757</v>
      </c>
      <c r="V619" s="21">
        <f t="shared" si="38"/>
        <v>0</v>
      </c>
      <c r="W619" s="21">
        <f t="shared" si="39"/>
        <v>0.39718202192336538</v>
      </c>
    </row>
    <row r="620" spans="19:23" s="1" customFormat="1" x14ac:dyDescent="0.25">
      <c r="S620" s="20">
        <v>2.8</v>
      </c>
      <c r="T620" s="20">
        <f t="shared" si="36"/>
        <v>0.75700000000000001</v>
      </c>
      <c r="U620" s="22" t="str">
        <f t="shared" si="37"/>
        <v>0.757</v>
      </c>
      <c r="V620" s="21">
        <f t="shared" si="38"/>
        <v>0</v>
      </c>
      <c r="W620" s="21">
        <f t="shared" si="39"/>
        <v>0.38623448886253664</v>
      </c>
    </row>
    <row r="621" spans="19:23" s="1" customFormat="1" x14ac:dyDescent="0.25">
      <c r="S621" s="20">
        <v>2.81</v>
      </c>
      <c r="T621" s="20">
        <f t="shared" si="36"/>
        <v>0.75800000000000001</v>
      </c>
      <c r="U621" s="22" t="str">
        <f t="shared" si="37"/>
        <v>0.758</v>
      </c>
      <c r="V621" s="21">
        <f t="shared" si="38"/>
        <v>0</v>
      </c>
      <c r="W621" s="21">
        <f t="shared" si="39"/>
        <v>0.37555114580061927</v>
      </c>
    </row>
    <row r="622" spans="19:23" s="1" customFormat="1" x14ac:dyDescent="0.25">
      <c r="S622" s="20">
        <v>2.82</v>
      </c>
      <c r="T622" s="20">
        <f t="shared" si="36"/>
        <v>0.75800000000000001</v>
      </c>
      <c r="U622" s="22" t="str">
        <f t="shared" si="37"/>
        <v>0.758</v>
      </c>
      <c r="V622" s="21">
        <f t="shared" si="38"/>
        <v>0</v>
      </c>
      <c r="W622" s="21">
        <f t="shared" si="39"/>
        <v>0.36512679218869132</v>
      </c>
    </row>
    <row r="623" spans="19:23" s="1" customFormat="1" x14ac:dyDescent="0.25">
      <c r="S623" s="20">
        <v>2.83</v>
      </c>
      <c r="T623" s="20">
        <f t="shared" si="36"/>
        <v>0.75800000000000001</v>
      </c>
      <c r="U623" s="22" t="str">
        <f t="shared" si="37"/>
        <v>0.758</v>
      </c>
      <c r="V623" s="21">
        <f t="shared" si="38"/>
        <v>0</v>
      </c>
      <c r="W623" s="21">
        <f t="shared" si="39"/>
        <v>0.35495629496468978</v>
      </c>
    </row>
    <row r="624" spans="19:23" s="1" customFormat="1" x14ac:dyDescent="0.25">
      <c r="S624" s="20">
        <v>2.84</v>
      </c>
      <c r="T624" s="20">
        <f t="shared" si="36"/>
        <v>0.75800000000000001</v>
      </c>
      <c r="U624" s="22" t="str">
        <f t="shared" si="37"/>
        <v>0.758</v>
      </c>
      <c r="V624" s="21">
        <f t="shared" si="38"/>
        <v>0</v>
      </c>
      <c r="W624" s="21">
        <f t="shared" si="39"/>
        <v>0.34503458870465548</v>
      </c>
    </row>
    <row r="625" spans="19:23" s="1" customFormat="1" x14ac:dyDescent="0.25">
      <c r="S625" s="20">
        <v>2.85</v>
      </c>
      <c r="T625" s="20">
        <f t="shared" si="36"/>
        <v>0.75800000000000001</v>
      </c>
      <c r="U625" s="22" t="str">
        <f t="shared" si="37"/>
        <v>0.758</v>
      </c>
      <c r="V625" s="21">
        <f t="shared" si="38"/>
        <v>0</v>
      </c>
      <c r="W625" s="21">
        <f t="shared" si="39"/>
        <v>0.33535667573642114</v>
      </c>
    </row>
    <row r="626" spans="19:23" s="1" customFormat="1" x14ac:dyDescent="0.25">
      <c r="S626" s="20">
        <v>2.86</v>
      </c>
      <c r="T626" s="20">
        <f t="shared" si="36"/>
        <v>0.75900000000000001</v>
      </c>
      <c r="U626" s="22" t="str">
        <f t="shared" si="37"/>
        <v>0.759</v>
      </c>
      <c r="V626" s="21">
        <f t="shared" si="38"/>
        <v>0</v>
      </c>
      <c r="W626" s="21">
        <f t="shared" si="39"/>
        <v>0.32591762621673531</v>
      </c>
    </row>
    <row r="627" spans="19:23" s="1" customFormat="1" x14ac:dyDescent="0.25">
      <c r="S627" s="20">
        <v>2.87</v>
      </c>
      <c r="T627" s="20">
        <f t="shared" si="36"/>
        <v>0.75900000000000001</v>
      </c>
      <c r="U627" s="22" t="str">
        <f t="shared" si="37"/>
        <v>0.759</v>
      </c>
      <c r="V627" s="21">
        <f t="shared" si="38"/>
        <v>0</v>
      </c>
      <c r="W627" s="21">
        <f t="shared" si="39"/>
        <v>0.31671257817278731</v>
      </c>
    </row>
    <row r="628" spans="19:23" s="1" customFormat="1" x14ac:dyDescent="0.25">
      <c r="S628" s="20">
        <v>2.88</v>
      </c>
      <c r="T628" s="20">
        <f t="shared" si="36"/>
        <v>0.75900000000000001</v>
      </c>
      <c r="U628" s="22" t="str">
        <f t="shared" si="37"/>
        <v>0.759</v>
      </c>
      <c r="V628" s="21">
        <f t="shared" si="38"/>
        <v>0</v>
      </c>
      <c r="W628" s="21">
        <f t="shared" si="39"/>
        <v>0.3077367375091179</v>
      </c>
    </row>
    <row r="629" spans="19:23" s="1" customFormat="1" x14ac:dyDescent="0.25">
      <c r="S629" s="20">
        <v>2.89</v>
      </c>
      <c r="T629" s="20">
        <f t="shared" si="36"/>
        <v>0.75900000000000001</v>
      </c>
      <c r="U629" s="22" t="str">
        <f t="shared" si="37"/>
        <v>0.759</v>
      </c>
      <c r="V629" s="21">
        <f t="shared" si="38"/>
        <v>0</v>
      </c>
      <c r="W629" s="21">
        <f t="shared" si="39"/>
        <v>0.29898537798087466</v>
      </c>
    </row>
    <row r="630" spans="19:23" s="1" customFormat="1" x14ac:dyDescent="0.25">
      <c r="S630" s="20">
        <v>2.9</v>
      </c>
      <c r="T630" s="20">
        <f t="shared" si="36"/>
        <v>0.75900000000000001</v>
      </c>
      <c r="U630" s="22" t="str">
        <f t="shared" si="37"/>
        <v>0.759</v>
      </c>
      <c r="V630" s="21">
        <f t="shared" si="38"/>
        <v>0</v>
      </c>
      <c r="W630" s="21">
        <f t="shared" si="39"/>
        <v>0.29045384113438821</v>
      </c>
    </row>
    <row r="631" spans="19:23" s="1" customFormat="1" x14ac:dyDescent="0.25">
      <c r="S631" s="20">
        <v>2.91</v>
      </c>
      <c r="T631" s="20">
        <f t="shared" si="36"/>
        <v>0.76</v>
      </c>
      <c r="U631" s="22" t="str">
        <f t="shared" si="37"/>
        <v>0.76</v>
      </c>
      <c r="V631" s="21">
        <f t="shared" si="38"/>
        <v>0</v>
      </c>
      <c r="W631" s="21">
        <f t="shared" si="39"/>
        <v>0.28213753621602355</v>
      </c>
    </row>
    <row r="632" spans="19:23" s="1" customFormat="1" x14ac:dyDescent="0.25">
      <c r="S632" s="20">
        <v>2.92</v>
      </c>
      <c r="T632" s="20">
        <f t="shared" si="36"/>
        <v>0.76</v>
      </c>
      <c r="U632" s="22" t="str">
        <f t="shared" si="37"/>
        <v>0.76</v>
      </c>
      <c r="V632" s="21">
        <f t="shared" si="38"/>
        <v>0</v>
      </c>
      <c r="W632" s="21">
        <f t="shared" si="39"/>
        <v>0.2740319400502676</v>
      </c>
    </row>
    <row r="633" spans="19:23" s="1" customFormat="1" x14ac:dyDescent="0.25">
      <c r="S633" s="20">
        <v>2.93</v>
      </c>
      <c r="T633" s="20">
        <f t="shared" si="36"/>
        <v>0.76</v>
      </c>
      <c r="U633" s="22" t="str">
        <f t="shared" si="37"/>
        <v>0.76</v>
      </c>
      <c r="V633" s="21">
        <f t="shared" si="38"/>
        <v>0</v>
      </c>
      <c r="W633" s="21">
        <f t="shared" si="39"/>
        <v>0.26613259688799651</v>
      </c>
    </row>
    <row r="634" spans="19:23" s="1" customFormat="1" x14ac:dyDescent="0.25">
      <c r="S634" s="20">
        <v>2.94</v>
      </c>
      <c r="T634" s="20">
        <f t="shared" si="36"/>
        <v>0.76</v>
      </c>
      <c r="U634" s="22" t="str">
        <f t="shared" si="37"/>
        <v>0.76</v>
      </c>
      <c r="V634" s="21">
        <f t="shared" si="38"/>
        <v>0</v>
      </c>
      <c r="W634" s="21">
        <f t="shared" si="39"/>
        <v>0.258435118225877</v>
      </c>
    </row>
    <row r="635" spans="19:23" s="1" customFormat="1" x14ac:dyDescent="0.25">
      <c r="S635" s="20">
        <v>2.95</v>
      </c>
      <c r="T635" s="20">
        <f t="shared" si="36"/>
        <v>0.76</v>
      </c>
      <c r="U635" s="22" t="str">
        <f t="shared" si="37"/>
        <v>0.76</v>
      </c>
      <c r="V635" s="21">
        <f t="shared" si="38"/>
        <v>0</v>
      </c>
      <c r="W635" s="21">
        <f t="shared" si="39"/>
        <v>0.25093518259782255</v>
      </c>
    </row>
    <row r="636" spans="19:23" s="1" customFormat="1" x14ac:dyDescent="0.25">
      <c r="S636" s="20">
        <v>2.96</v>
      </c>
      <c r="T636" s="20">
        <f t="shared" si="36"/>
        <v>0.76100000000000001</v>
      </c>
      <c r="U636" s="22" t="str">
        <f t="shared" si="37"/>
        <v>0.761</v>
      </c>
      <c r="V636" s="21">
        <f t="shared" si="38"/>
        <v>0</v>
      </c>
      <c r="W636" s="21">
        <f t="shared" si="39"/>
        <v>0.24362853533944959</v>
      </c>
    </row>
    <row r="637" spans="19:23" s="1" customFormat="1" x14ac:dyDescent="0.25">
      <c r="S637" s="20">
        <v>2.97</v>
      </c>
      <c r="T637" s="20">
        <f t="shared" si="36"/>
        <v>0.76100000000000001</v>
      </c>
      <c r="U637" s="22" t="str">
        <f t="shared" si="37"/>
        <v>0.761</v>
      </c>
      <c r="V637" s="21">
        <f t="shared" si="38"/>
        <v>0</v>
      </c>
      <c r="W637" s="21">
        <f t="shared" si="39"/>
        <v>0.23651098832643963</v>
      </c>
    </row>
    <row r="638" spans="19:23" s="1" customFormat="1" x14ac:dyDescent="0.25">
      <c r="S638" s="20">
        <v>2.98</v>
      </c>
      <c r="T638" s="20">
        <f t="shared" si="36"/>
        <v>0.76100000000000001</v>
      </c>
      <c r="U638" s="22" t="str">
        <f t="shared" si="37"/>
        <v>0.761</v>
      </c>
      <c r="V638" s="21">
        <f t="shared" si="38"/>
        <v>0</v>
      </c>
      <c r="W638" s="21">
        <f t="shared" si="39"/>
        <v>0.22957841968773102</v>
      </c>
    </row>
    <row r="639" spans="19:23" s="1" customFormat="1" x14ac:dyDescent="0.25">
      <c r="S639" s="20">
        <v>2.99</v>
      </c>
      <c r="T639" s="20">
        <f t="shared" si="36"/>
        <v>0.76100000000000001</v>
      </c>
      <c r="U639" s="22" t="str">
        <f t="shared" si="37"/>
        <v>0.761</v>
      </c>
      <c r="V639" s="21">
        <f t="shared" si="38"/>
        <v>0</v>
      </c>
      <c r="W639" s="21">
        <f t="shared" si="39"/>
        <v>0.22282677349443164</v>
      </c>
    </row>
    <row r="640" spans="19:23" s="1" customFormat="1" x14ac:dyDescent="0.25">
      <c r="S640" s="20">
        <v>3</v>
      </c>
      <c r="T640" s="20">
        <f t="shared" si="36"/>
        <v>0.76100000000000001</v>
      </c>
      <c r="U640" s="22" t="str">
        <f t="shared" si="37"/>
        <v>0.761</v>
      </c>
      <c r="V640" s="21">
        <f t="shared" si="38"/>
        <v>0</v>
      </c>
      <c r="W640" s="21">
        <f t="shared" si="39"/>
        <v>0.21625205942535711</v>
      </c>
    </row>
    <row r="641" spans="19:23" s="1" customFormat="1" x14ac:dyDescent="0.25">
      <c r="S641" s="20">
        <v>3.01</v>
      </c>
      <c r="T641" s="20">
        <f t="shared" si="36"/>
        <v>0.76200000000000001</v>
      </c>
      <c r="U641" s="22" t="str">
        <f t="shared" si="37"/>
        <v>0.762</v>
      </c>
      <c r="V641" s="21">
        <f t="shared" si="38"/>
        <v>0</v>
      </c>
      <c r="W641" s="21">
        <f t="shared" si="39"/>
        <v>0.20985035241006672</v>
      </c>
    </row>
    <row r="642" spans="19:23" s="1" customFormat="1" x14ac:dyDescent="0.25">
      <c r="S642" s="20">
        <v>3.02</v>
      </c>
      <c r="T642" s="20">
        <f t="shared" si="36"/>
        <v>0.76200000000000001</v>
      </c>
      <c r="U642" s="22" t="str">
        <f t="shared" si="37"/>
        <v>0.762</v>
      </c>
      <c r="V642" s="21">
        <f t="shared" si="38"/>
        <v>0</v>
      </c>
      <c r="W642" s="21">
        <f t="shared" si="39"/>
        <v>0.20361779225027726</v>
      </c>
    </row>
    <row r="643" spans="19:23" s="1" customFormat="1" x14ac:dyDescent="0.25">
      <c r="S643" s="20">
        <v>3.03</v>
      </c>
      <c r="T643" s="20">
        <f t="shared" si="36"/>
        <v>0.76200000000000001</v>
      </c>
      <c r="U643" s="22" t="str">
        <f t="shared" si="37"/>
        <v>0.762</v>
      </c>
      <c r="V643" s="21">
        <f t="shared" si="38"/>
        <v>0</v>
      </c>
      <c r="W643" s="21">
        <f t="shared" si="39"/>
        <v>0.19755058322051436</v>
      </c>
    </row>
    <row r="644" spans="19:23" s="1" customFormat="1" x14ac:dyDescent="0.25">
      <c r="S644" s="20">
        <v>3.04</v>
      </c>
      <c r="T644" s="20">
        <f t="shared" si="36"/>
        <v>0.76200000000000001</v>
      </c>
      <c r="U644" s="22" t="str">
        <f t="shared" si="37"/>
        <v>0.762</v>
      </c>
      <c r="V644" s="21">
        <f t="shared" si="38"/>
        <v>0</v>
      </c>
      <c r="W644" s="21">
        <f t="shared" si="39"/>
        <v>0.19164499364884841</v>
      </c>
    </row>
    <row r="645" spans="19:23" s="1" customFormat="1" x14ac:dyDescent="0.25">
      <c r="S645" s="20">
        <v>3.05</v>
      </c>
      <c r="T645" s="20">
        <f t="shared" si="36"/>
        <v>0.76300000000000001</v>
      </c>
      <c r="U645" s="22" t="str">
        <f t="shared" si="37"/>
        <v>0.763</v>
      </c>
      <c r="V645" s="21">
        <f t="shared" si="38"/>
        <v>0</v>
      </c>
      <c r="W645" s="21">
        <f t="shared" si="39"/>
        <v>0.18589735547856107</v>
      </c>
    </row>
    <row r="646" spans="19:23" s="1" customFormat="1" x14ac:dyDescent="0.25">
      <c r="S646" s="20">
        <v>3.06</v>
      </c>
      <c r="T646" s="20">
        <f t="shared" si="36"/>
        <v>0.76300000000000001</v>
      </c>
      <c r="U646" s="22" t="str">
        <f t="shared" si="37"/>
        <v>0.763</v>
      </c>
      <c r="V646" s="21">
        <f t="shared" si="38"/>
        <v>0</v>
      </c>
      <c r="W646" s="21">
        <f t="shared" si="39"/>
        <v>0.18030406381156236</v>
      </c>
    </row>
    <row r="647" spans="19:23" s="1" customFormat="1" x14ac:dyDescent="0.25">
      <c r="S647" s="20">
        <v>3.07</v>
      </c>
      <c r="T647" s="20">
        <f t="shared" si="36"/>
        <v>0.76300000000000001</v>
      </c>
      <c r="U647" s="22" t="str">
        <f t="shared" si="37"/>
        <v>0.763</v>
      </c>
      <c r="V647" s="21">
        <f t="shared" si="38"/>
        <v>0</v>
      </c>
      <c r="W647" s="21">
        <f t="shared" si="39"/>
        <v>0.17486157643438074</v>
      </c>
    </row>
    <row r="648" spans="19:23" s="1" customFormat="1" x14ac:dyDescent="0.25">
      <c r="S648" s="20">
        <v>3.08</v>
      </c>
      <c r="T648" s="20">
        <f t="shared" si="36"/>
        <v>0.76300000000000001</v>
      </c>
      <c r="U648" s="22" t="str">
        <f t="shared" si="37"/>
        <v>0.763</v>
      </c>
      <c r="V648" s="21">
        <f t="shared" si="38"/>
        <v>0</v>
      </c>
      <c r="W648" s="21">
        <f t="shared" si="39"/>
        <v>0.16956641332752154</v>
      </c>
    </row>
    <row r="649" spans="19:23" s="1" customFormat="1" x14ac:dyDescent="0.25">
      <c r="S649" s="20">
        <v>3.09</v>
      </c>
      <c r="T649" s="20">
        <f t="shared" si="36"/>
        <v>0.76300000000000001</v>
      </c>
      <c r="U649" s="22" t="str">
        <f t="shared" si="37"/>
        <v>0.763</v>
      </c>
      <c r="V649" s="21">
        <f t="shared" si="38"/>
        <v>0</v>
      </c>
      <c r="W649" s="21">
        <f t="shared" si="39"/>
        <v>0.16441515615899108</v>
      </c>
    </row>
    <row r="650" spans="19:23" s="1" customFormat="1" x14ac:dyDescent="0.25">
      <c r="S650" s="20">
        <v>3.1</v>
      </c>
      <c r="T650" s="20">
        <f t="shared" si="36"/>
        <v>0.76400000000000001</v>
      </c>
      <c r="U650" s="22" t="str">
        <f t="shared" si="37"/>
        <v>0.764</v>
      </c>
      <c r="V650" s="21">
        <f t="shared" si="38"/>
        <v>0</v>
      </c>
      <c r="W650" s="21">
        <f t="shared" si="39"/>
        <v>0.15940444776275794</v>
      </c>
    </row>
    <row r="651" spans="19:23" s="1" customFormat="1" x14ac:dyDescent="0.25">
      <c r="S651" s="20">
        <v>3.11</v>
      </c>
      <c r="T651" s="20">
        <f t="shared" si="36"/>
        <v>0.76400000000000001</v>
      </c>
      <c r="U651" s="22" t="str">
        <f t="shared" si="37"/>
        <v>0.764</v>
      </c>
      <c r="V651" s="21">
        <f t="shared" si="38"/>
        <v>0</v>
      </c>
      <c r="W651" s="21">
        <f t="shared" si="39"/>
        <v>0.1545309916029203</v>
      </c>
    </row>
    <row r="652" spans="19:23" s="1" customFormat="1" x14ac:dyDescent="0.25">
      <c r="S652" s="20">
        <v>3.12</v>
      </c>
      <c r="T652" s="20">
        <f t="shared" si="36"/>
        <v>0.76400000000000001</v>
      </c>
      <c r="U652" s="22" t="str">
        <f t="shared" si="37"/>
        <v>0.764</v>
      </c>
      <c r="V652" s="21">
        <f t="shared" si="38"/>
        <v>0</v>
      </c>
      <c r="W652" s="21">
        <f t="shared" si="39"/>
        <v>0.14979155122432466</v>
      </c>
    </row>
    <row r="653" spans="19:23" s="1" customFormat="1" x14ac:dyDescent="0.25">
      <c r="S653" s="20">
        <v>3.13</v>
      </c>
      <c r="T653" s="20">
        <f t="shared" si="36"/>
        <v>0.76400000000000001</v>
      </c>
      <c r="U653" s="22" t="str">
        <f t="shared" si="37"/>
        <v>0.764</v>
      </c>
      <c r="V653" s="21">
        <f t="shared" si="38"/>
        <v>0</v>
      </c>
      <c r="W653" s="21">
        <f t="shared" si="39"/>
        <v>0.14518294969038131</v>
      </c>
    </row>
    <row r="654" spans="19:23" s="1" customFormat="1" x14ac:dyDescent="0.25">
      <c r="S654" s="20">
        <v>3.14</v>
      </c>
      <c r="T654" s="20">
        <f t="shared" si="36"/>
        <v>0.76400000000000001</v>
      </c>
      <c r="U654" s="22" t="str">
        <f t="shared" si="37"/>
        <v>0.764</v>
      </c>
      <c r="V654" s="21">
        <f t="shared" si="38"/>
        <v>0</v>
      </c>
      <c r="W654" s="21">
        <f t="shared" si="39"/>
        <v>0.14070206900878984</v>
      </c>
    </row>
    <row r="655" spans="19:23" s="1" customFormat="1" x14ac:dyDescent="0.25">
      <c r="S655" s="20">
        <v>3.15</v>
      </c>
      <c r="T655" s="20">
        <f t="shared" si="36"/>
        <v>0.76500000000000001</v>
      </c>
      <c r="U655" s="22" t="str">
        <f t="shared" si="37"/>
        <v>0.765</v>
      </c>
      <c r="V655" s="21">
        <f t="shared" si="38"/>
        <v>0</v>
      </c>
      <c r="W655" s="21">
        <f t="shared" si="39"/>
        <v>0.13634584954589524</v>
      </c>
    </row>
    <row r="656" spans="19:23" s="1" customFormat="1" x14ac:dyDescent="0.25">
      <c r="S656" s="20">
        <v>3.16</v>
      </c>
      <c r="T656" s="20">
        <f t="shared" si="36"/>
        <v>0.76500000000000001</v>
      </c>
      <c r="U656" s="22" t="str">
        <f t="shared" si="37"/>
        <v>0.765</v>
      </c>
      <c r="V656" s="21">
        <f t="shared" si="38"/>
        <v>0</v>
      </c>
      <c r="W656" s="21">
        <f t="shared" si="39"/>
        <v>0.13211128943036121</v>
      </c>
    </row>
    <row r="657" spans="19:23" s="1" customFormat="1" x14ac:dyDescent="0.25">
      <c r="S657" s="20">
        <v>3.17</v>
      </c>
      <c r="T657" s="20">
        <f t="shared" si="36"/>
        <v>0.76500000000000001</v>
      </c>
      <c r="U657" s="22" t="str">
        <f t="shared" si="37"/>
        <v>0.765</v>
      </c>
      <c r="V657" s="21">
        <f t="shared" si="38"/>
        <v>0</v>
      </c>
      <c r="W657" s="21">
        <f t="shared" si="39"/>
        <v>0.12799544394684989</v>
      </c>
    </row>
    <row r="658" spans="19:23" s="1" customFormat="1" x14ac:dyDescent="0.25">
      <c r="S658" s="20">
        <v>3.18</v>
      </c>
      <c r="T658" s="20">
        <f t="shared" si="36"/>
        <v>0.76500000000000001</v>
      </c>
      <c r="U658" s="22" t="str">
        <f t="shared" si="37"/>
        <v>0.765</v>
      </c>
      <c r="V658" s="21">
        <f t="shared" si="38"/>
        <v>0</v>
      </c>
      <c r="W658" s="21">
        <f t="shared" si="39"/>
        <v>0.12399542492036898</v>
      </c>
    </row>
    <row r="659" spans="19:23" s="1" customFormat="1" x14ac:dyDescent="0.25">
      <c r="S659" s="20">
        <v>3.19</v>
      </c>
      <c r="T659" s="20">
        <f t="shared" si="36"/>
        <v>0.76500000000000001</v>
      </c>
      <c r="U659" s="22" t="str">
        <f t="shared" si="37"/>
        <v>0.765</v>
      </c>
      <c r="V659" s="21">
        <f t="shared" si="38"/>
        <v>0</v>
      </c>
      <c r="W659" s="21">
        <f t="shared" si="39"/>
        <v>0.12010840009194622</v>
      </c>
    </row>
    <row r="660" spans="19:23" s="1" customFormat="1" x14ac:dyDescent="0.25">
      <c r="S660" s="20">
        <v>3.2</v>
      </c>
      <c r="T660" s="20">
        <f>ROUND($C$7+S660*$C$9,3)</f>
        <v>0.76600000000000001</v>
      </c>
      <c r="U660" s="22" t="str">
        <f>CONCATENATE(T660)</f>
        <v>0.766</v>
      </c>
      <c r="V660" s="21">
        <f t="shared" si="38"/>
        <v>0</v>
      </c>
      <c r="W660" s="21">
        <f t="shared" si="39"/>
        <v>0.11633159248626375</v>
      </c>
    </row>
    <row r="661" spans="19:23" s="1" customFormat="1" x14ac:dyDescent="0.25">
      <c r="S661" s="20"/>
      <c r="T661" s="20"/>
      <c r="U661" s="9"/>
    </row>
    <row r="662" spans="19:23" s="1" customFormat="1" x14ac:dyDescent="0.25">
      <c r="S662" s="20"/>
      <c r="T662" s="20"/>
      <c r="U662" s="9"/>
    </row>
    <row r="663" spans="19:23" s="1" customFormat="1" x14ac:dyDescent="0.25">
      <c r="S663" s="20"/>
      <c r="T663" s="20"/>
      <c r="U663" s="9"/>
    </row>
    <row r="664" spans="19:23" s="1" customFormat="1" x14ac:dyDescent="0.25">
      <c r="S664" s="20"/>
      <c r="T664" s="20"/>
      <c r="U664" s="9"/>
    </row>
    <row r="665" spans="19:23" s="1" customFormat="1" x14ac:dyDescent="0.25">
      <c r="S665" s="20"/>
      <c r="T665" s="20"/>
      <c r="U665" s="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665"/>
  <sheetViews>
    <sheetView workbookViewId="0">
      <selection activeCell="N22" sqref="N22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3.88671875" style="1" bestFit="1" customWidth="1"/>
    <col min="5" max="5" width="6.6640625" style="9" customWidth="1"/>
    <col min="6" max="6" width="24.88671875" style="1" bestFit="1" customWidth="1"/>
    <col min="7" max="7" width="7.5546875" style="9" customWidth="1"/>
    <col min="8" max="8" width="4.5546875" style="9" customWidth="1"/>
    <col min="9" max="9" width="25.109375" style="1" bestFit="1" customWidth="1"/>
    <col min="10" max="18" width="9.109375" style="1"/>
    <col min="19" max="21" width="1.6640625" style="9" customWidth="1"/>
    <col min="22" max="23" width="1.6640625" style="1" customWidth="1"/>
    <col min="24" max="16384" width="9.109375" style="1"/>
  </cols>
  <sheetData>
    <row r="1" spans="2:16" ht="13.8" thickBot="1" x14ac:dyDescent="0.3"/>
    <row r="2" spans="2:16" ht="21" x14ac:dyDescent="0.4">
      <c r="B2" s="58" t="s">
        <v>228</v>
      </c>
      <c r="C2" s="57"/>
      <c r="D2" s="17"/>
      <c r="E2" s="102"/>
      <c r="F2" s="17"/>
      <c r="G2" s="101"/>
      <c r="H2" s="101"/>
      <c r="I2" s="12"/>
      <c r="J2" s="13"/>
    </row>
    <row r="3" spans="2:16" x14ac:dyDescent="0.25">
      <c r="B3" s="52"/>
      <c r="C3" s="50"/>
      <c r="D3" s="7"/>
      <c r="E3" s="92"/>
      <c r="F3" s="7"/>
      <c r="G3" s="92"/>
      <c r="H3" s="92"/>
      <c r="I3" s="7"/>
      <c r="J3" s="15"/>
    </row>
    <row r="4" spans="2:16" x14ac:dyDescent="0.25">
      <c r="B4" s="14" t="s">
        <v>18</v>
      </c>
      <c r="C4" s="96">
        <v>1000</v>
      </c>
      <c r="D4" s="7"/>
      <c r="E4" s="92"/>
      <c r="F4" s="11"/>
      <c r="G4" s="100"/>
      <c r="H4" s="100"/>
      <c r="I4" s="11"/>
      <c r="J4" s="15"/>
    </row>
    <row r="5" spans="2:16" ht="13.8" thickBot="1" x14ac:dyDescent="0.3">
      <c r="B5" s="14" t="s">
        <v>227</v>
      </c>
      <c r="C5" s="4">
        <v>560</v>
      </c>
      <c r="D5" s="7"/>
      <c r="E5" s="92"/>
      <c r="F5" s="45" t="s">
        <v>17</v>
      </c>
      <c r="G5" s="92"/>
      <c r="H5" s="92"/>
      <c r="I5" s="3" t="s">
        <v>16</v>
      </c>
      <c r="J5" s="15"/>
    </row>
    <row r="6" spans="2:16" ht="13.8" thickBot="1" x14ac:dyDescent="0.3">
      <c r="B6" s="14" t="s">
        <v>15</v>
      </c>
      <c r="C6" s="43">
        <v>0.95</v>
      </c>
      <c r="D6" s="36" t="s">
        <v>9</v>
      </c>
      <c r="E6" s="95">
        <f>C7-C10</f>
        <v>0.52923418368677622</v>
      </c>
      <c r="F6" s="94" t="s">
        <v>225</v>
      </c>
      <c r="G6" s="33">
        <f>C7+C10</f>
        <v>0.59076581631322389</v>
      </c>
      <c r="H6" s="32" t="s">
        <v>7</v>
      </c>
      <c r="I6" s="93" t="str">
        <f>ROUND(C5/C4,3)&amp;" +/- "&amp;ROUND(C10,3)</f>
        <v>0.56 +/- 0.031</v>
      </c>
      <c r="J6" s="15"/>
      <c r="K6" s="19" t="s">
        <v>286</v>
      </c>
      <c r="L6" s="19"/>
      <c r="M6" s="19"/>
      <c r="N6" s="19"/>
      <c r="O6" s="19"/>
      <c r="P6" s="19"/>
    </row>
    <row r="7" spans="2:16" hidden="1" x14ac:dyDescent="0.25">
      <c r="B7" s="99" t="s">
        <v>0</v>
      </c>
      <c r="C7" s="42">
        <f>C5/C4</f>
        <v>0.56000000000000005</v>
      </c>
      <c r="D7" s="7"/>
      <c r="E7" s="92"/>
      <c r="F7" s="7"/>
      <c r="G7" s="92"/>
      <c r="H7" s="92"/>
      <c r="I7" s="7"/>
      <c r="J7" s="15"/>
      <c r="K7" s="19"/>
      <c r="L7" s="19"/>
      <c r="M7" s="19"/>
      <c r="N7" s="19"/>
      <c r="O7" s="19"/>
    </row>
    <row r="8" spans="2:16" hidden="1" x14ac:dyDescent="0.25">
      <c r="B8" s="30" t="s">
        <v>11</v>
      </c>
      <c r="C8" s="42">
        <f>NORMSINV((1-C6)/2)</f>
        <v>-1.9599639845400536</v>
      </c>
      <c r="D8" s="7"/>
      <c r="E8" s="92"/>
      <c r="F8" s="7"/>
      <c r="G8" s="92"/>
      <c r="H8" s="92"/>
      <c r="I8" s="7"/>
      <c r="J8" s="15"/>
      <c r="K8" s="19"/>
      <c r="L8" s="19"/>
      <c r="M8" s="19"/>
      <c r="N8" s="19"/>
      <c r="O8" s="19"/>
    </row>
    <row r="9" spans="2:16" hidden="1" x14ac:dyDescent="0.25">
      <c r="B9" s="99" t="s">
        <v>226</v>
      </c>
      <c r="C9" s="42">
        <f>SQRT(C7*(1-C7)/C4)</f>
        <v>1.5697133496278867E-2</v>
      </c>
      <c r="D9" s="7"/>
      <c r="E9" s="92"/>
      <c r="F9" s="7"/>
      <c r="G9" s="92"/>
      <c r="H9" s="92"/>
      <c r="I9" s="7"/>
      <c r="J9" s="15"/>
      <c r="K9" s="19"/>
      <c r="L9" s="19"/>
      <c r="M9" s="19"/>
      <c r="N9" s="19"/>
      <c r="O9" s="19"/>
    </row>
    <row r="10" spans="2:16" hidden="1" x14ac:dyDescent="0.25">
      <c r="B10" s="28" t="s">
        <v>224</v>
      </c>
      <c r="C10" s="98">
        <f>ABS(C8*C9)</f>
        <v>3.0765816313223872E-2</v>
      </c>
      <c r="D10" s="7"/>
      <c r="E10" s="92"/>
      <c r="F10" s="7"/>
      <c r="G10" s="92"/>
      <c r="H10" s="92"/>
      <c r="I10" s="7"/>
      <c r="J10" s="15"/>
      <c r="K10" s="19"/>
      <c r="L10" s="19"/>
      <c r="M10" s="19"/>
      <c r="N10" s="19"/>
      <c r="O10" s="19"/>
    </row>
    <row r="11" spans="2:16" x14ac:dyDescent="0.25">
      <c r="B11" s="97"/>
      <c r="C11" s="44"/>
      <c r="D11" s="7"/>
      <c r="E11" s="92"/>
      <c r="F11" s="7"/>
      <c r="G11" s="92"/>
      <c r="H11" s="92"/>
      <c r="I11" s="7"/>
      <c r="J11" s="15"/>
      <c r="K11" s="19" t="s">
        <v>285</v>
      </c>
      <c r="L11" s="19"/>
      <c r="M11" s="19"/>
      <c r="N11" s="19"/>
      <c r="O11" s="19"/>
      <c r="P11" s="19"/>
    </row>
    <row r="12" spans="2:16" ht="13.8" thickBot="1" x14ac:dyDescent="0.3">
      <c r="B12" s="97"/>
      <c r="C12" s="44"/>
      <c r="D12" s="7"/>
      <c r="E12" s="92"/>
      <c r="F12" s="7"/>
      <c r="G12" s="92"/>
      <c r="H12" s="92"/>
      <c r="I12" s="7"/>
      <c r="J12" s="15"/>
    </row>
    <row r="13" spans="2:16" ht="13.8" thickBot="1" x14ac:dyDescent="0.3">
      <c r="B13" s="14" t="s">
        <v>10</v>
      </c>
      <c r="C13" s="96">
        <v>20000</v>
      </c>
      <c r="D13" s="36" t="s">
        <v>9</v>
      </c>
      <c r="E13" s="95">
        <f>C7-C15</f>
        <v>0.53001244185615892</v>
      </c>
      <c r="F13" s="94" t="s">
        <v>225</v>
      </c>
      <c r="G13" s="33">
        <f>C7+C15</f>
        <v>0.58998755814384118</v>
      </c>
      <c r="H13" s="32" t="s">
        <v>7</v>
      </c>
      <c r="I13" s="93" t="str">
        <f>ROUND(C5/C4,3)&amp;" +/- "&amp;ROUND(C15,3)</f>
        <v>0.56 +/- 0.03</v>
      </c>
      <c r="J13" s="15"/>
      <c r="K13" s="19" t="s">
        <v>287</v>
      </c>
      <c r="L13" s="19"/>
      <c r="M13" s="19"/>
      <c r="N13" s="19"/>
      <c r="O13" s="19"/>
      <c r="P13" s="19"/>
    </row>
    <row r="14" spans="2:16" hidden="1" x14ac:dyDescent="0.25">
      <c r="B14" s="30" t="s">
        <v>6</v>
      </c>
      <c r="C14" s="42">
        <f>SQRT((C13-C4)/(C13-1))</f>
        <v>0.97470380238055843</v>
      </c>
      <c r="D14" s="7"/>
      <c r="E14" s="92"/>
      <c r="F14" s="7"/>
      <c r="G14" s="92"/>
      <c r="H14" s="92"/>
      <c r="I14" s="7"/>
      <c r="J14" s="15"/>
      <c r="K14" s="19"/>
      <c r="L14" s="19"/>
      <c r="M14" s="19"/>
      <c r="N14" s="19"/>
      <c r="O14" s="19"/>
      <c r="P14" s="19"/>
    </row>
    <row r="15" spans="2:16" hidden="1" x14ac:dyDescent="0.25">
      <c r="B15" s="30" t="s">
        <v>224</v>
      </c>
      <c r="C15" s="42">
        <f>C10*C14</f>
        <v>2.9987558143841121E-2</v>
      </c>
      <c r="D15" s="7"/>
      <c r="E15" s="92"/>
      <c r="F15" s="7"/>
      <c r="G15" s="92"/>
      <c r="H15" s="92"/>
      <c r="I15" s="7"/>
      <c r="J15" s="15"/>
      <c r="K15" s="19"/>
      <c r="L15" s="19"/>
      <c r="M15" s="19"/>
      <c r="N15" s="19"/>
      <c r="O15" s="19"/>
      <c r="P15" s="19"/>
    </row>
    <row r="16" spans="2:16" ht="13.8" thickBot="1" x14ac:dyDescent="0.3">
      <c r="B16" s="91"/>
      <c r="C16" s="25"/>
      <c r="D16" s="8"/>
      <c r="E16" s="90"/>
      <c r="F16" s="8"/>
      <c r="G16" s="90"/>
      <c r="H16" s="90"/>
      <c r="I16" s="8"/>
      <c r="J16" s="16"/>
      <c r="K16" s="19" t="s">
        <v>288</v>
      </c>
      <c r="L16" s="19"/>
      <c r="M16" s="19"/>
      <c r="N16" s="19"/>
      <c r="O16" s="19"/>
      <c r="P16" s="19"/>
    </row>
    <row r="17" spans="3:23" x14ac:dyDescent="0.25">
      <c r="C17" s="10"/>
      <c r="K17" s="19" t="s">
        <v>289</v>
      </c>
      <c r="L17" s="19"/>
      <c r="M17" s="19"/>
      <c r="N17" s="19"/>
      <c r="O17" s="19"/>
      <c r="P17" s="19"/>
    </row>
    <row r="19" spans="3:23" x14ac:dyDescent="0.25">
      <c r="F19" s="89"/>
      <c r="S19" s="24" t="s">
        <v>3</v>
      </c>
      <c r="T19" s="24"/>
      <c r="U19" s="24" t="s">
        <v>3</v>
      </c>
      <c r="V19" s="24" t="s">
        <v>2</v>
      </c>
      <c r="W19" s="24" t="s">
        <v>2</v>
      </c>
    </row>
    <row r="20" spans="3:23" x14ac:dyDescent="0.25">
      <c r="S20" s="20">
        <v>-3.2</v>
      </c>
      <c r="T20" s="20">
        <f t="shared" ref="T20:T83" si="0">ROUND($C$7+S20*$C$9,3)</f>
        <v>0.51</v>
      </c>
      <c r="U20" s="22" t="str">
        <f t="shared" ref="U20:U83" si="1">CONCATENATE(T20)</f>
        <v>0.51</v>
      </c>
      <c r="V20" s="21">
        <f t="shared" ref="V20:V83" si="2">IF(OR(T20&lt;$E$6,T20&gt;$G$6),0,(EXP(-0.5*S20^2))/($C$9*SQRT(2*PI())))</f>
        <v>0</v>
      </c>
      <c r="W20" s="21">
        <f t="shared" ref="W20:W83" si="3">IF(AND(T20&gt;=$E$6,T20&lt;=$G$6),0,(EXP(-0.5*S20^2))/($C$9*SQRT(2*PI())))</f>
        <v>0.15188048200201698</v>
      </c>
    </row>
    <row r="21" spans="3:23" x14ac:dyDescent="0.25">
      <c r="S21" s="20">
        <v>-3.19</v>
      </c>
      <c r="T21" s="20">
        <f t="shared" si="0"/>
        <v>0.51</v>
      </c>
      <c r="U21" s="22" t="str">
        <f t="shared" si="1"/>
        <v>0.51</v>
      </c>
      <c r="V21" s="21">
        <f t="shared" si="2"/>
        <v>0</v>
      </c>
      <c r="W21" s="21">
        <f t="shared" si="3"/>
        <v>0.15681141561446341</v>
      </c>
    </row>
    <row r="22" spans="3:23" x14ac:dyDescent="0.25">
      <c r="S22" s="20">
        <v>-3.18</v>
      </c>
      <c r="T22" s="20">
        <f t="shared" si="0"/>
        <v>0.51</v>
      </c>
      <c r="U22" s="22" t="str">
        <f t="shared" si="1"/>
        <v>0.51</v>
      </c>
      <c r="V22" s="21">
        <f t="shared" si="2"/>
        <v>0</v>
      </c>
      <c r="W22" s="21">
        <f t="shared" si="3"/>
        <v>0.16188624689526415</v>
      </c>
    </row>
    <row r="23" spans="3:23" x14ac:dyDescent="0.25">
      <c r="S23" s="20">
        <v>-3.17</v>
      </c>
      <c r="T23" s="20">
        <f t="shared" si="0"/>
        <v>0.51</v>
      </c>
      <c r="U23" s="22" t="str">
        <f t="shared" si="1"/>
        <v>0.51</v>
      </c>
      <c r="V23" s="21">
        <f t="shared" si="2"/>
        <v>0</v>
      </c>
      <c r="W23" s="21">
        <f t="shared" si="3"/>
        <v>0.16710860141457404</v>
      </c>
    </row>
    <row r="24" spans="3:23" x14ac:dyDescent="0.25">
      <c r="S24" s="20">
        <v>-3.16</v>
      </c>
      <c r="T24" s="20">
        <f t="shared" si="0"/>
        <v>0.51</v>
      </c>
      <c r="U24" s="22" t="str">
        <f t="shared" si="1"/>
        <v>0.51</v>
      </c>
      <c r="V24" s="21">
        <f t="shared" si="2"/>
        <v>0</v>
      </c>
      <c r="W24" s="21">
        <f t="shared" si="3"/>
        <v>0.1724821769199153</v>
      </c>
    </row>
    <row r="25" spans="3:23" x14ac:dyDescent="0.25">
      <c r="S25" s="20">
        <v>-3.15</v>
      </c>
      <c r="T25" s="20">
        <f t="shared" si="0"/>
        <v>0.51100000000000001</v>
      </c>
      <c r="U25" s="22" t="str">
        <f t="shared" si="1"/>
        <v>0.511</v>
      </c>
      <c r="V25" s="21">
        <f t="shared" si="2"/>
        <v>0</v>
      </c>
      <c r="W25" s="21">
        <f t="shared" si="3"/>
        <v>0.1780107441617827</v>
      </c>
    </row>
    <row r="26" spans="3:23" x14ac:dyDescent="0.25">
      <c r="S26" s="20">
        <v>-3.14</v>
      </c>
      <c r="T26" s="20">
        <f t="shared" si="0"/>
        <v>0.51100000000000001</v>
      </c>
      <c r="U26" s="22" t="str">
        <f t="shared" si="1"/>
        <v>0.511</v>
      </c>
      <c r="V26" s="21">
        <f t="shared" si="2"/>
        <v>0</v>
      </c>
      <c r="W26" s="21">
        <f t="shared" si="3"/>
        <v>0.18369814770875231</v>
      </c>
    </row>
    <row r="27" spans="3:23" x14ac:dyDescent="0.25">
      <c r="S27" s="20">
        <v>-3.13</v>
      </c>
      <c r="T27" s="20">
        <f t="shared" si="0"/>
        <v>0.51100000000000001</v>
      </c>
      <c r="U27" s="22" t="str">
        <f t="shared" si="1"/>
        <v>0.511</v>
      </c>
      <c r="V27" s="21">
        <f t="shared" si="2"/>
        <v>0</v>
      </c>
      <c r="W27" s="21">
        <f t="shared" si="3"/>
        <v>0.18954830675126691</v>
      </c>
    </row>
    <row r="28" spans="3:23" x14ac:dyDescent="0.25">
      <c r="S28" s="20">
        <v>-3.12</v>
      </c>
      <c r="T28" s="20">
        <f t="shared" si="0"/>
        <v>0.51100000000000001</v>
      </c>
      <c r="U28" s="22" t="str">
        <f t="shared" si="1"/>
        <v>0.511</v>
      </c>
      <c r="V28" s="21">
        <f t="shared" si="2"/>
        <v>0</v>
      </c>
      <c r="W28" s="21">
        <f t="shared" si="3"/>
        <v>0.19556521589323711</v>
      </c>
    </row>
    <row r="29" spans="3:23" x14ac:dyDescent="0.25">
      <c r="S29" s="20">
        <v>-3.11</v>
      </c>
      <c r="T29" s="20">
        <f t="shared" si="0"/>
        <v>0.51100000000000001</v>
      </c>
      <c r="U29" s="22" t="str">
        <f t="shared" si="1"/>
        <v>0.511</v>
      </c>
      <c r="V29" s="21">
        <f t="shared" si="2"/>
        <v>0</v>
      </c>
      <c r="W29" s="21">
        <f t="shared" si="3"/>
        <v>0.20175294593059495</v>
      </c>
    </row>
    <row r="30" spans="3:23" x14ac:dyDescent="0.25">
      <c r="S30" s="20">
        <v>-3.1</v>
      </c>
      <c r="T30" s="20">
        <f t="shared" si="0"/>
        <v>0.51100000000000001</v>
      </c>
      <c r="U30" s="22" t="str">
        <f t="shared" si="1"/>
        <v>0.511</v>
      </c>
      <c r="V30" s="21">
        <f t="shared" si="2"/>
        <v>0</v>
      </c>
      <c r="W30" s="21">
        <f t="shared" si="3"/>
        <v>0.20811564461590037</v>
      </c>
    </row>
    <row r="31" spans="3:23" x14ac:dyDescent="0.25">
      <c r="S31" s="20">
        <v>-3.09</v>
      </c>
      <c r="T31" s="20">
        <f t="shared" si="0"/>
        <v>0.51100000000000001</v>
      </c>
      <c r="U31" s="22" t="str">
        <f t="shared" si="1"/>
        <v>0.511</v>
      </c>
      <c r="V31" s="21">
        <f t="shared" si="2"/>
        <v>0</v>
      </c>
      <c r="W31" s="21">
        <f t="shared" si="3"/>
        <v>0.21465753740810387</v>
      </c>
    </row>
    <row r="32" spans="3:23" x14ac:dyDescent="0.25">
      <c r="S32" s="20">
        <v>-3.08</v>
      </c>
      <c r="T32" s="20">
        <f t="shared" si="0"/>
        <v>0.51200000000000001</v>
      </c>
      <c r="U32" s="22" t="str">
        <f t="shared" si="1"/>
        <v>0.512</v>
      </c>
      <c r="V32" s="21">
        <f t="shared" si="2"/>
        <v>0</v>
      </c>
      <c r="W32" s="21">
        <f t="shared" si="3"/>
        <v>0.22138292820652464</v>
      </c>
    </row>
    <row r="33" spans="19:23" s="1" customFormat="1" x14ac:dyDescent="0.25">
      <c r="S33" s="20">
        <v>-3.07</v>
      </c>
      <c r="T33" s="20">
        <f t="shared" si="0"/>
        <v>0.51200000000000001</v>
      </c>
      <c r="U33" s="22" t="str">
        <f t="shared" si="1"/>
        <v>0.512</v>
      </c>
      <c r="V33" s="21">
        <f t="shared" si="2"/>
        <v>0</v>
      </c>
      <c r="W33" s="21">
        <f t="shared" si="3"/>
        <v>0.22829620006811319</v>
      </c>
    </row>
    <row r="34" spans="19:23" s="1" customFormat="1" x14ac:dyDescent="0.25">
      <c r="S34" s="20">
        <v>-3.06</v>
      </c>
      <c r="T34" s="20">
        <f t="shared" si="0"/>
        <v>0.51200000000000001</v>
      </c>
      <c r="U34" s="22" t="str">
        <f t="shared" si="1"/>
        <v>0.512</v>
      </c>
      <c r="V34" s="21">
        <f t="shared" si="2"/>
        <v>0</v>
      </c>
      <c r="W34" s="21">
        <f t="shared" si="3"/>
        <v>0.23540181590702505</v>
      </c>
    </row>
    <row r="35" spans="19:23" s="1" customFormat="1" x14ac:dyDescent="0.25">
      <c r="S35" s="20">
        <v>-3.05</v>
      </c>
      <c r="T35" s="20">
        <f t="shared" si="0"/>
        <v>0.51200000000000001</v>
      </c>
      <c r="U35" s="22" t="str">
        <f t="shared" si="1"/>
        <v>0.512</v>
      </c>
      <c r="V35" s="21">
        <f t="shared" si="2"/>
        <v>0</v>
      </c>
      <c r="W35" s="21">
        <f t="shared" si="3"/>
        <v>0.24270431917553262</v>
      </c>
    </row>
    <row r="36" spans="19:23" s="1" customFormat="1" x14ac:dyDescent="0.25">
      <c r="S36" s="20">
        <v>-3.04</v>
      </c>
      <c r="T36" s="20">
        <f t="shared" si="0"/>
        <v>0.51200000000000001</v>
      </c>
      <c r="U36" s="22" t="str">
        <f t="shared" si="1"/>
        <v>0.512</v>
      </c>
      <c r="V36" s="21">
        <f t="shared" si="2"/>
        <v>0</v>
      </c>
      <c r="W36" s="21">
        <f t="shared" si="3"/>
        <v>0.25020833452527097</v>
      </c>
    </row>
    <row r="37" spans="19:23" s="1" customFormat="1" x14ac:dyDescent="0.25">
      <c r="S37" s="20">
        <v>-3.03</v>
      </c>
      <c r="T37" s="20">
        <f t="shared" si="0"/>
        <v>0.51200000000000001</v>
      </c>
      <c r="U37" s="22" t="str">
        <f t="shared" si="1"/>
        <v>0.512</v>
      </c>
      <c r="V37" s="21">
        <f t="shared" si="2"/>
        <v>0</v>
      </c>
      <c r="W37" s="21">
        <f t="shared" si="3"/>
        <v>0.25791856844781114</v>
      </c>
    </row>
    <row r="38" spans="19:23" s="1" customFormat="1" x14ac:dyDescent="0.25">
      <c r="S38" s="20">
        <v>-3.02</v>
      </c>
      <c r="T38" s="20">
        <f t="shared" si="0"/>
        <v>0.51300000000000001</v>
      </c>
      <c r="U38" s="22" t="str">
        <f t="shared" si="1"/>
        <v>0.513</v>
      </c>
      <c r="V38" s="21">
        <f t="shared" si="2"/>
        <v>0</v>
      </c>
      <c r="W38" s="21">
        <f t="shared" si="3"/>
        <v>0.26583980989351891</v>
      </c>
    </row>
    <row r="39" spans="19:23" s="1" customFormat="1" x14ac:dyDescent="0.25">
      <c r="S39" s="20">
        <v>-3.01</v>
      </c>
      <c r="T39" s="20">
        <f t="shared" si="0"/>
        <v>0.51300000000000001</v>
      </c>
      <c r="U39" s="22" t="str">
        <f t="shared" si="1"/>
        <v>0.513</v>
      </c>
      <c r="V39" s="21">
        <f t="shared" si="2"/>
        <v>0</v>
      </c>
      <c r="W39" s="21">
        <f t="shared" si="3"/>
        <v>0.27397693086766156</v>
      </c>
    </row>
    <row r="40" spans="19:23" s="1" customFormat="1" x14ac:dyDescent="0.25">
      <c r="S40" s="20">
        <v>-3</v>
      </c>
      <c r="T40" s="20">
        <f t="shared" si="0"/>
        <v>0.51300000000000001</v>
      </c>
      <c r="U40" s="22" t="str">
        <f t="shared" si="1"/>
        <v>0.513</v>
      </c>
      <c r="V40" s="21">
        <f t="shared" si="2"/>
        <v>0</v>
      </c>
      <c r="W40" s="21">
        <f t="shared" si="3"/>
        <v>0.28233488700268827</v>
      </c>
    </row>
    <row r="41" spans="19:23" s="1" customFormat="1" x14ac:dyDescent="0.25">
      <c r="S41" s="20">
        <v>-2.99</v>
      </c>
      <c r="T41" s="20">
        <f t="shared" si="0"/>
        <v>0.51300000000000001</v>
      </c>
      <c r="U41" s="22" t="str">
        <f t="shared" si="1"/>
        <v>0.513</v>
      </c>
      <c r="V41" s="21">
        <f t="shared" si="2"/>
        <v>0</v>
      </c>
      <c r="W41" s="21">
        <f t="shared" si="3"/>
        <v>0.29091871810561409</v>
      </c>
    </row>
    <row r="42" spans="19:23" s="1" customFormat="1" x14ac:dyDescent="0.25">
      <c r="S42" s="20">
        <v>-2.98</v>
      </c>
      <c r="T42" s="20">
        <f t="shared" si="0"/>
        <v>0.51300000000000001</v>
      </c>
      <c r="U42" s="22" t="str">
        <f t="shared" si="1"/>
        <v>0.513</v>
      </c>
      <c r="V42" s="21">
        <f t="shared" si="2"/>
        <v>0</v>
      </c>
      <c r="W42" s="21">
        <f t="shared" si="3"/>
        <v>0.29973354867940238</v>
      </c>
    </row>
    <row r="43" spans="19:23" s="1" customFormat="1" x14ac:dyDescent="0.25">
      <c r="S43" s="20">
        <v>-2.97</v>
      </c>
      <c r="T43" s="20">
        <f t="shared" si="0"/>
        <v>0.51300000000000001</v>
      </c>
      <c r="U43" s="22" t="str">
        <f t="shared" si="1"/>
        <v>0.513</v>
      </c>
      <c r="V43" s="21">
        <f t="shared" si="2"/>
        <v>0</v>
      </c>
      <c r="W43" s="21">
        <f t="shared" si="3"/>
        <v>0.30878458841724016</v>
      </c>
    </row>
    <row r="44" spans="19:23" s="1" customFormat="1" x14ac:dyDescent="0.25">
      <c r="S44" s="20">
        <v>-2.96</v>
      </c>
      <c r="T44" s="20">
        <f t="shared" si="0"/>
        <v>0.51400000000000001</v>
      </c>
      <c r="U44" s="22" t="str">
        <f t="shared" si="1"/>
        <v>0.514</v>
      </c>
      <c r="V44" s="21">
        <f t="shared" si="2"/>
        <v>0</v>
      </c>
      <c r="W44" s="21">
        <f t="shared" si="3"/>
        <v>0.31807713266858462</v>
      </c>
    </row>
    <row r="45" spans="19:23" s="1" customFormat="1" x14ac:dyDescent="0.25">
      <c r="S45" s="20">
        <v>-2.95</v>
      </c>
      <c r="T45" s="20">
        <f t="shared" si="0"/>
        <v>0.51400000000000001</v>
      </c>
      <c r="U45" s="22" t="str">
        <f t="shared" si="1"/>
        <v>0.514</v>
      </c>
      <c r="V45" s="21">
        <f t="shared" si="2"/>
        <v>0</v>
      </c>
      <c r="W45" s="21">
        <f t="shared" si="3"/>
        <v>0.3276165628758298</v>
      </c>
    </row>
    <row r="46" spans="19:23" s="1" customFormat="1" x14ac:dyDescent="0.25">
      <c r="S46" s="20">
        <v>-2.94</v>
      </c>
      <c r="T46" s="20">
        <f t="shared" si="0"/>
        <v>0.51400000000000001</v>
      </c>
      <c r="U46" s="22" t="str">
        <f t="shared" si="1"/>
        <v>0.514</v>
      </c>
      <c r="V46" s="21">
        <f t="shared" si="2"/>
        <v>0</v>
      </c>
      <c r="W46" s="21">
        <f t="shared" si="3"/>
        <v>0.33740834698045735</v>
      </c>
    </row>
    <row r="47" spans="19:23" s="1" customFormat="1" x14ac:dyDescent="0.25">
      <c r="S47" s="20">
        <v>-2.93</v>
      </c>
      <c r="T47" s="20">
        <f t="shared" si="0"/>
        <v>0.51400000000000001</v>
      </c>
      <c r="U47" s="22" t="str">
        <f t="shared" si="1"/>
        <v>0.514</v>
      </c>
      <c r="V47" s="21">
        <f t="shared" si="2"/>
        <v>0</v>
      </c>
      <c r="W47" s="21">
        <f t="shared" si="3"/>
        <v>0.34745803979748807</v>
      </c>
    </row>
    <row r="48" spans="19:23" s="1" customFormat="1" x14ac:dyDescent="0.25">
      <c r="S48" s="20">
        <v>-2.92</v>
      </c>
      <c r="T48" s="20">
        <f t="shared" si="0"/>
        <v>0.51400000000000001</v>
      </c>
      <c r="U48" s="22" t="str">
        <f t="shared" si="1"/>
        <v>0.514</v>
      </c>
      <c r="V48" s="21">
        <f t="shared" si="2"/>
        <v>0</v>
      </c>
      <c r="W48" s="21">
        <f t="shared" si="3"/>
        <v>0.3577712833570717</v>
      </c>
    </row>
    <row r="49" spans="19:23" s="1" customFormat="1" x14ac:dyDescent="0.25">
      <c r="S49" s="20">
        <v>-2.91</v>
      </c>
      <c r="T49" s="20">
        <f t="shared" si="0"/>
        <v>0.51400000000000001</v>
      </c>
      <c r="U49" s="22" t="str">
        <f t="shared" si="1"/>
        <v>0.514</v>
      </c>
      <c r="V49" s="21">
        <f t="shared" si="2"/>
        <v>0</v>
      </c>
      <c r="W49" s="21">
        <f t="shared" si="3"/>
        <v>0.36835380721200889</v>
      </c>
    </row>
    <row r="50" spans="19:23" s="1" customFormat="1" x14ac:dyDescent="0.25">
      <c r="S50" s="20">
        <v>-2.9</v>
      </c>
      <c r="T50" s="20">
        <f t="shared" si="0"/>
        <v>0.51400000000000001</v>
      </c>
      <c r="U50" s="22" t="str">
        <f t="shared" si="1"/>
        <v>0.514</v>
      </c>
      <c r="V50" s="21">
        <f t="shared" si="2"/>
        <v>0</v>
      </c>
      <c r="W50" s="21">
        <f t="shared" si="3"/>
        <v>0.37921142871002211</v>
      </c>
    </row>
    <row r="51" spans="19:23" s="1" customFormat="1" x14ac:dyDescent="0.25">
      <c r="S51" s="20">
        <v>-2.89</v>
      </c>
      <c r="T51" s="20">
        <f t="shared" si="0"/>
        <v>0.51500000000000001</v>
      </c>
      <c r="U51" s="22" t="str">
        <f t="shared" si="1"/>
        <v>0.515</v>
      </c>
      <c r="V51" s="21">
        <f t="shared" si="2"/>
        <v>0</v>
      </c>
      <c r="W51" s="21">
        <f t="shared" si="3"/>
        <v>0.3903500532295423</v>
      </c>
    </row>
    <row r="52" spans="19:23" s="1" customFormat="1" x14ac:dyDescent="0.25">
      <c r="S52" s="20">
        <v>-2.88</v>
      </c>
      <c r="T52" s="20">
        <f t="shared" si="0"/>
        <v>0.51500000000000001</v>
      </c>
      <c r="U52" s="22" t="str">
        <f t="shared" si="1"/>
        <v>0.515</v>
      </c>
      <c r="V52" s="21">
        <f t="shared" si="2"/>
        <v>0</v>
      </c>
      <c r="W52" s="21">
        <f t="shared" si="3"/>
        <v>0.40177567437780837</v>
      </c>
    </row>
    <row r="53" spans="19:23" s="1" customFormat="1" x14ac:dyDescent="0.25">
      <c r="S53" s="20">
        <v>-2.87</v>
      </c>
      <c r="T53" s="20">
        <f t="shared" si="0"/>
        <v>0.51500000000000001</v>
      </c>
      <c r="U53" s="22" t="str">
        <f t="shared" si="1"/>
        <v>0.515</v>
      </c>
      <c r="V53" s="21">
        <f t="shared" si="2"/>
        <v>0</v>
      </c>
      <c r="W53" s="21">
        <f t="shared" si="3"/>
        <v>0.41349437415003393</v>
      </c>
    </row>
    <row r="54" spans="19:23" s="1" customFormat="1" x14ac:dyDescent="0.25">
      <c r="S54" s="20">
        <v>-2.86</v>
      </c>
      <c r="T54" s="20">
        <f t="shared" si="0"/>
        <v>0.51500000000000001</v>
      </c>
      <c r="U54" s="22" t="str">
        <f t="shared" si="1"/>
        <v>0.515</v>
      </c>
      <c r="V54" s="21">
        <f t="shared" si="2"/>
        <v>0</v>
      </c>
      <c r="W54" s="21">
        <f t="shared" si="3"/>
        <v>0.4255123230484093</v>
      </c>
    </row>
    <row r="55" spans="19:23" s="1" customFormat="1" x14ac:dyDescent="0.25">
      <c r="S55" s="20">
        <v>-2.85</v>
      </c>
      <c r="T55" s="20">
        <f t="shared" si="0"/>
        <v>0.51500000000000001</v>
      </c>
      <c r="U55" s="22" t="str">
        <f t="shared" si="1"/>
        <v>0.515</v>
      </c>
      <c r="V55" s="21">
        <f t="shared" si="2"/>
        <v>0</v>
      </c>
      <c r="W55" s="21">
        <f t="shared" si="3"/>
        <v>0.43783578015968427</v>
      </c>
    </row>
    <row r="56" spans="19:23" s="1" customFormat="1" x14ac:dyDescent="0.25">
      <c r="S56" s="20">
        <v>-2.84</v>
      </c>
      <c r="T56" s="20">
        <f t="shared" si="0"/>
        <v>0.51500000000000001</v>
      </c>
      <c r="U56" s="22" t="str">
        <f t="shared" si="1"/>
        <v>0.515</v>
      </c>
      <c r="V56" s="21">
        <f t="shared" si="2"/>
        <v>0</v>
      </c>
      <c r="W56" s="21">
        <f t="shared" si="3"/>
        <v>0.45047109319008538</v>
      </c>
    </row>
    <row r="57" spans="19:23" s="1" customFormat="1" x14ac:dyDescent="0.25">
      <c r="S57" s="20">
        <v>-2.83</v>
      </c>
      <c r="T57" s="20">
        <f t="shared" si="0"/>
        <v>0.51600000000000001</v>
      </c>
      <c r="U57" s="22" t="str">
        <f t="shared" si="1"/>
        <v>0.516</v>
      </c>
      <c r="V57" s="21">
        <f t="shared" si="2"/>
        <v>0</v>
      </c>
      <c r="W57" s="21">
        <f t="shared" si="3"/>
        <v>0.46342469845629347</v>
      </c>
    </row>
    <row r="58" spans="19:23" s="1" customFormat="1" x14ac:dyDescent="0.25">
      <c r="S58" s="20">
        <v>-2.82</v>
      </c>
      <c r="T58" s="20">
        <f t="shared" si="0"/>
        <v>0.51600000000000001</v>
      </c>
      <c r="U58" s="22" t="str">
        <f t="shared" si="1"/>
        <v>0.516</v>
      </c>
      <c r="V58" s="21">
        <f t="shared" si="2"/>
        <v>0</v>
      </c>
      <c r="W58" s="21">
        <f t="shared" si="3"/>
        <v>0.47670312083122945</v>
      </c>
    </row>
    <row r="59" spans="19:23" s="1" customFormat="1" x14ac:dyDescent="0.25">
      <c r="S59" s="20">
        <v>-2.81</v>
      </c>
      <c r="T59" s="20">
        <f t="shared" si="0"/>
        <v>0.51600000000000001</v>
      </c>
      <c r="U59" s="22" t="str">
        <f t="shared" si="1"/>
        <v>0.516</v>
      </c>
      <c r="V59" s="21">
        <f t="shared" si="2"/>
        <v>0</v>
      </c>
      <c r="W59" s="21">
        <f t="shared" si="3"/>
        <v>0.4903129736433624</v>
      </c>
    </row>
    <row r="60" spans="19:23" s="1" customFormat="1" x14ac:dyDescent="0.25">
      <c r="S60" s="20">
        <v>-2.8</v>
      </c>
      <c r="T60" s="20">
        <f t="shared" si="0"/>
        <v>0.51600000000000001</v>
      </c>
      <c r="U60" s="22" t="str">
        <f t="shared" si="1"/>
        <v>0.516</v>
      </c>
      <c r="V60" s="21">
        <f t="shared" si="2"/>
        <v>0</v>
      </c>
      <c r="W60" s="21">
        <f t="shared" si="3"/>
        <v>0.50426095852828101</v>
      </c>
    </row>
    <row r="61" spans="19:23" s="1" customFormat="1" x14ac:dyDescent="0.25">
      <c r="S61" s="20">
        <v>-2.79</v>
      </c>
      <c r="T61" s="20">
        <f t="shared" si="0"/>
        <v>0.51600000000000001</v>
      </c>
      <c r="U61" s="22" t="str">
        <f t="shared" si="1"/>
        <v>0.516</v>
      </c>
      <c r="V61" s="21">
        <f t="shared" si="2"/>
        <v>0</v>
      </c>
      <c r="W61" s="21">
        <f t="shared" si="3"/>
        <v>0.51855386523123026</v>
      </c>
    </row>
    <row r="62" spans="19:23" s="1" customFormat="1" x14ac:dyDescent="0.25">
      <c r="S62" s="20">
        <v>-2.78</v>
      </c>
      <c r="T62" s="20">
        <f t="shared" si="0"/>
        <v>0.51600000000000001</v>
      </c>
      <c r="U62" s="22" t="str">
        <f t="shared" si="1"/>
        <v>0.516</v>
      </c>
      <c r="V62" s="21">
        <f t="shared" si="2"/>
        <v>0</v>
      </c>
      <c r="W62" s="21">
        <f t="shared" si="3"/>
        <v>0.53319857135935911</v>
      </c>
    </row>
    <row r="63" spans="19:23" s="1" customFormat="1" x14ac:dyDescent="0.25">
      <c r="S63" s="20">
        <v>-2.77</v>
      </c>
      <c r="T63" s="20">
        <f t="shared" si="0"/>
        <v>0.51700000000000002</v>
      </c>
      <c r="U63" s="22" t="str">
        <f t="shared" si="1"/>
        <v>0.517</v>
      </c>
      <c r="V63" s="21">
        <f t="shared" si="2"/>
        <v>0</v>
      </c>
      <c r="W63" s="21">
        <f t="shared" si="3"/>
        <v>0.54820204208237155</v>
      </c>
    </row>
    <row r="64" spans="19:23" s="1" customFormat="1" x14ac:dyDescent="0.25">
      <c r="S64" s="20">
        <v>-2.76</v>
      </c>
      <c r="T64" s="20">
        <f t="shared" si="0"/>
        <v>0.51700000000000002</v>
      </c>
      <c r="U64" s="22" t="str">
        <f t="shared" si="1"/>
        <v>0.517</v>
      </c>
      <c r="V64" s="21">
        <f t="shared" si="2"/>
        <v>0</v>
      </c>
      <c r="W64" s="21">
        <f t="shared" si="3"/>
        <v>0.56357132978032931</v>
      </c>
    </row>
    <row r="65" spans="19:23" s="1" customFormat="1" x14ac:dyDescent="0.25">
      <c r="S65" s="20">
        <v>-2.75</v>
      </c>
      <c r="T65" s="20">
        <f t="shared" si="0"/>
        <v>0.51700000000000002</v>
      </c>
      <c r="U65" s="22" t="str">
        <f t="shared" si="1"/>
        <v>0.517</v>
      </c>
      <c r="V65" s="21">
        <f t="shared" si="2"/>
        <v>0</v>
      </c>
      <c r="W65" s="21">
        <f t="shared" si="3"/>
        <v>0.57931357363729852</v>
      </c>
    </row>
    <row r="66" spans="19:23" s="1" customFormat="1" x14ac:dyDescent="0.25">
      <c r="S66" s="20">
        <v>-2.74</v>
      </c>
      <c r="T66" s="20">
        <f t="shared" si="0"/>
        <v>0.51700000000000002</v>
      </c>
      <c r="U66" s="22" t="str">
        <f t="shared" si="1"/>
        <v>0.517</v>
      </c>
      <c r="V66" s="21">
        <f t="shared" si="2"/>
        <v>0</v>
      </c>
      <c r="W66" s="21">
        <f t="shared" si="3"/>
        <v>0.59543599917959411</v>
      </c>
    </row>
    <row r="67" spans="19:23" s="1" customFormat="1" x14ac:dyDescent="0.25">
      <c r="S67" s="20">
        <v>-2.73</v>
      </c>
      <c r="T67" s="20">
        <f t="shared" si="0"/>
        <v>0.51700000000000002</v>
      </c>
      <c r="U67" s="22" t="str">
        <f t="shared" si="1"/>
        <v>0.517</v>
      </c>
      <c r="V67" s="21">
        <f t="shared" si="2"/>
        <v>0</v>
      </c>
      <c r="W67" s="21">
        <f t="shared" si="3"/>
        <v>0.61194591775732299</v>
      </c>
    </row>
    <row r="68" spans="19:23" s="1" customFormat="1" x14ac:dyDescent="0.25">
      <c r="S68" s="20">
        <v>-2.72</v>
      </c>
      <c r="T68" s="20">
        <f t="shared" si="0"/>
        <v>0.51700000000000002</v>
      </c>
      <c r="U68" s="22" t="str">
        <f t="shared" si="1"/>
        <v>0.517</v>
      </c>
      <c r="V68" s="21">
        <f t="shared" si="2"/>
        <v>0</v>
      </c>
      <c r="W68" s="21">
        <f t="shared" si="3"/>
        <v>0.62885072596797165</v>
      </c>
    </row>
    <row r="69" spans="19:23" s="1" customFormat="1" x14ac:dyDescent="0.25">
      <c r="S69" s="20">
        <v>-2.71</v>
      </c>
      <c r="T69" s="20">
        <f t="shared" si="0"/>
        <v>0.51700000000000002</v>
      </c>
      <c r="U69" s="22" t="str">
        <f t="shared" si="1"/>
        <v>0.517</v>
      </c>
      <c r="V69" s="21">
        <f t="shared" si="2"/>
        <v>0</v>
      </c>
      <c r="W69" s="21">
        <f t="shared" si="3"/>
        <v>0.64615790502078085</v>
      </c>
    </row>
    <row r="70" spans="19:23" s="1" customFormat="1" x14ac:dyDescent="0.25">
      <c r="S70" s="20">
        <v>-2.7</v>
      </c>
      <c r="T70" s="20">
        <f t="shared" si="0"/>
        <v>0.51800000000000002</v>
      </c>
      <c r="U70" s="22" t="str">
        <f t="shared" si="1"/>
        <v>0.518</v>
      </c>
      <c r="V70" s="21">
        <f t="shared" si="2"/>
        <v>0</v>
      </c>
      <c r="W70" s="21">
        <f t="shared" si="3"/>
        <v>0.66387502004063081</v>
      </c>
    </row>
    <row r="71" spans="19:23" s="1" customFormat="1" x14ac:dyDescent="0.25">
      <c r="S71" s="20">
        <v>-2.69</v>
      </c>
      <c r="T71" s="20">
        <f t="shared" si="0"/>
        <v>0.51800000000000002</v>
      </c>
      <c r="U71" s="22" t="str">
        <f t="shared" si="1"/>
        <v>0.518</v>
      </c>
      <c r="V71" s="21">
        <f t="shared" si="2"/>
        <v>0</v>
      </c>
      <c r="W71" s="21">
        <f t="shared" si="3"/>
        <v>0.68200971931021903</v>
      </c>
    </row>
    <row r="72" spans="19:23" s="1" customFormat="1" x14ac:dyDescent="0.25">
      <c r="S72" s="20">
        <v>-2.68</v>
      </c>
      <c r="T72" s="20">
        <f t="shared" si="0"/>
        <v>0.51800000000000002</v>
      </c>
      <c r="U72" s="22" t="str">
        <f t="shared" si="1"/>
        <v>0.518</v>
      </c>
      <c r="V72" s="21">
        <f t="shared" si="2"/>
        <v>0</v>
      </c>
      <c r="W72" s="21">
        <f t="shared" si="3"/>
        <v>0.70056973344926221</v>
      </c>
    </row>
    <row r="73" spans="19:23" s="1" customFormat="1" x14ac:dyDescent="0.25">
      <c r="S73" s="20">
        <v>-2.67</v>
      </c>
      <c r="T73" s="20">
        <f t="shared" si="0"/>
        <v>0.51800000000000002</v>
      </c>
      <c r="U73" s="22" t="str">
        <f t="shared" si="1"/>
        <v>0.518</v>
      </c>
      <c r="V73" s="21">
        <f t="shared" si="2"/>
        <v>0</v>
      </c>
      <c r="W73" s="21">
        <f t="shared" si="3"/>
        <v>0.71956287452952628</v>
      </c>
    </row>
    <row r="74" spans="19:23" s="1" customFormat="1" x14ac:dyDescent="0.25">
      <c r="S74" s="20">
        <v>-2.66</v>
      </c>
      <c r="T74" s="20">
        <f t="shared" si="0"/>
        <v>0.51800000000000002</v>
      </c>
      <c r="U74" s="22" t="str">
        <f t="shared" si="1"/>
        <v>0.518</v>
      </c>
      <c r="V74" s="21">
        <f t="shared" si="2"/>
        <v>0</v>
      </c>
      <c r="W74" s="21">
        <f t="shared" si="3"/>
        <v>0.73899703512443637</v>
      </c>
    </row>
    <row r="75" spans="19:23" s="1" customFormat="1" x14ac:dyDescent="0.25">
      <c r="S75" s="20">
        <v>-2.65</v>
      </c>
      <c r="T75" s="20">
        <f t="shared" si="0"/>
        <v>0.51800000000000002</v>
      </c>
      <c r="U75" s="22" t="str">
        <f t="shared" si="1"/>
        <v>0.518</v>
      </c>
      <c r="V75" s="21">
        <f t="shared" si="2"/>
        <v>0</v>
      </c>
      <c r="W75" s="21">
        <f t="shared" si="3"/>
        <v>0.75888018729209838</v>
      </c>
    </row>
    <row r="76" spans="19:23" s="1" customFormat="1" x14ac:dyDescent="0.25">
      <c r="S76" s="20">
        <v>-2.64</v>
      </c>
      <c r="T76" s="20">
        <f t="shared" si="0"/>
        <v>0.51900000000000002</v>
      </c>
      <c r="U76" s="22" t="str">
        <f t="shared" si="1"/>
        <v>0.519</v>
      </c>
      <c r="V76" s="21">
        <f t="shared" si="2"/>
        <v>0</v>
      </c>
      <c r="W76" s="21">
        <f t="shared" si="3"/>
        <v>0.77922038149051565</v>
      </c>
    </row>
    <row r="77" spans="19:23" s="1" customFormat="1" x14ac:dyDescent="0.25">
      <c r="S77" s="20">
        <v>-2.63</v>
      </c>
      <c r="T77" s="20">
        <f t="shared" si="0"/>
        <v>0.51900000000000002</v>
      </c>
      <c r="U77" s="22" t="str">
        <f t="shared" si="1"/>
        <v>0.519</v>
      </c>
      <c r="V77" s="21">
        <f t="shared" si="2"/>
        <v>0</v>
      </c>
      <c r="W77" s="21">
        <f t="shared" si="3"/>
        <v>0.80002574542385163</v>
      </c>
    </row>
    <row r="78" spans="19:23" s="1" customFormat="1" x14ac:dyDescent="0.25">
      <c r="S78" s="20">
        <v>-2.62</v>
      </c>
      <c r="T78" s="20">
        <f t="shared" si="0"/>
        <v>0.51900000000000002</v>
      </c>
      <c r="U78" s="22" t="str">
        <f t="shared" si="1"/>
        <v>0.519</v>
      </c>
      <c r="V78" s="21">
        <f t="shared" si="2"/>
        <v>0</v>
      </c>
      <c r="W78" s="21">
        <f t="shared" si="3"/>
        <v>0.82130448281856594</v>
      </c>
    </row>
    <row r="79" spans="19:23" s="1" customFormat="1" x14ac:dyDescent="0.25">
      <c r="S79" s="20">
        <v>-2.61</v>
      </c>
      <c r="T79" s="20">
        <f t="shared" si="0"/>
        <v>0.51900000000000002</v>
      </c>
      <c r="U79" s="22" t="str">
        <f t="shared" si="1"/>
        <v>0.519</v>
      </c>
      <c r="V79" s="21">
        <f t="shared" si="2"/>
        <v>0</v>
      </c>
      <c r="W79" s="21">
        <f t="shared" si="3"/>
        <v>0.84306487212831127</v>
      </c>
    </row>
    <row r="80" spans="19:23" s="1" customFormat="1" x14ac:dyDescent="0.25">
      <c r="S80" s="20">
        <v>-2.6</v>
      </c>
      <c r="T80" s="20">
        <f t="shared" si="0"/>
        <v>0.51900000000000002</v>
      </c>
      <c r="U80" s="22" t="str">
        <f t="shared" si="1"/>
        <v>0.519</v>
      </c>
      <c r="V80" s="21">
        <f t="shared" si="2"/>
        <v>0</v>
      </c>
      <c r="W80" s="21">
        <f t="shared" si="3"/>
        <v>0.86531526516644364</v>
      </c>
    </row>
    <row r="81" spans="19:23" s="1" customFormat="1" x14ac:dyDescent="0.25">
      <c r="S81" s="20">
        <v>-2.59</v>
      </c>
      <c r="T81" s="20">
        <f t="shared" si="0"/>
        <v>0.51900000000000002</v>
      </c>
      <c r="U81" s="22" t="str">
        <f t="shared" si="1"/>
        <v>0.519</v>
      </c>
      <c r="V81" s="21">
        <f t="shared" si="2"/>
        <v>0</v>
      </c>
      <c r="W81" s="21">
        <f t="shared" si="3"/>
        <v>0.88806408566509476</v>
      </c>
    </row>
    <row r="82" spans="19:23" s="1" customFormat="1" x14ac:dyDescent="0.25">
      <c r="S82" s="20">
        <v>-2.58</v>
      </c>
      <c r="T82" s="20">
        <f t="shared" si="0"/>
        <v>0.52</v>
      </c>
      <c r="U82" s="22" t="str">
        <f t="shared" si="1"/>
        <v>0.52</v>
      </c>
      <c r="V82" s="21">
        <f t="shared" si="2"/>
        <v>0</v>
      </c>
      <c r="W82" s="21">
        <f t="shared" si="3"/>
        <v>0.91131982775968823</v>
      </c>
    </row>
    <row r="83" spans="19:23" s="1" customFormat="1" x14ac:dyDescent="0.25">
      <c r="S83" s="20">
        <v>-2.57</v>
      </c>
      <c r="T83" s="20">
        <f t="shared" si="0"/>
        <v>0.52</v>
      </c>
      <c r="U83" s="22" t="str">
        <f t="shared" si="1"/>
        <v>0.52</v>
      </c>
      <c r="V83" s="21">
        <f t="shared" si="2"/>
        <v>0</v>
      </c>
      <c r="W83" s="21">
        <f t="shared" si="3"/>
        <v>0.93509105439790274</v>
      </c>
    </row>
    <row r="84" spans="19:23" s="1" customFormat="1" x14ac:dyDescent="0.25">
      <c r="S84" s="20">
        <v>-2.56</v>
      </c>
      <c r="T84" s="20">
        <f t="shared" ref="T84:T147" si="4">ROUND($C$7+S84*$C$9,3)</f>
        <v>0.52</v>
      </c>
      <c r="U84" s="22" t="str">
        <f t="shared" ref="U84:U147" si="5">CONCATENATE(T84)</f>
        <v>0.52</v>
      </c>
      <c r="V84" s="21">
        <f t="shared" ref="V84:V147" si="6">IF(OR(T84&lt;$E$6,T84&gt;$G$6),0,(EXP(-0.5*S84^2))/($C$9*SQRT(2*PI())))</f>
        <v>0</v>
      </c>
      <c r="W84" s="21">
        <f t="shared" ref="W84:W147" si="7">IF(AND(T84&gt;=$E$6,T84&lt;=$G$6),0,(EXP(-0.5*S84^2))/($C$9*SQRT(2*PI())))</f>
        <v>0.95938639567201567</v>
      </c>
    </row>
    <row r="85" spans="19:23" s="1" customFormat="1" x14ac:dyDescent="0.25">
      <c r="S85" s="20">
        <v>-2.5499999999999998</v>
      </c>
      <c r="T85" s="20">
        <f t="shared" si="4"/>
        <v>0.52</v>
      </c>
      <c r="U85" s="22" t="str">
        <f t="shared" si="5"/>
        <v>0.52</v>
      </c>
      <c r="V85" s="21">
        <f t="shared" si="6"/>
        <v>0</v>
      </c>
      <c r="W85" s="21">
        <f t="shared" si="7"/>
        <v>0.9842145470736785</v>
      </c>
    </row>
    <row r="86" spans="19:23" s="1" customFormat="1" x14ac:dyDescent="0.25">
      <c r="S86" s="20">
        <v>-2.54</v>
      </c>
      <c r="T86" s="20">
        <f t="shared" si="4"/>
        <v>0.52</v>
      </c>
      <c r="U86" s="22" t="str">
        <f t="shared" si="5"/>
        <v>0.52</v>
      </c>
      <c r="V86" s="21">
        <f t="shared" si="6"/>
        <v>0</v>
      </c>
      <c r="W86" s="21">
        <f t="shared" si="7"/>
        <v>1.0095842676701205</v>
      </c>
    </row>
    <row r="87" spans="19:23" s="1" customFormat="1" x14ac:dyDescent="0.25">
      <c r="S87" s="20">
        <v>-2.5299999999999998</v>
      </c>
      <c r="T87" s="20">
        <f t="shared" si="4"/>
        <v>0.52</v>
      </c>
      <c r="U87" s="22" t="str">
        <f t="shared" si="5"/>
        <v>0.52</v>
      </c>
      <c r="V87" s="21">
        <f t="shared" si="6"/>
        <v>0</v>
      </c>
      <c r="W87" s="21">
        <f t="shared" si="7"/>
        <v>1.0355043782008833</v>
      </c>
    </row>
    <row r="88" spans="19:23" s="1" customFormat="1" x14ac:dyDescent="0.25">
      <c r="S88" s="20">
        <v>-2.52</v>
      </c>
      <c r="T88" s="20">
        <f t="shared" si="4"/>
        <v>0.52</v>
      </c>
      <c r="U88" s="22" t="str">
        <f t="shared" si="5"/>
        <v>0.52</v>
      </c>
      <c r="V88" s="21">
        <f t="shared" si="6"/>
        <v>0</v>
      </c>
      <c r="W88" s="21">
        <f t="shared" si="7"/>
        <v>1.0619837590941581</v>
      </c>
    </row>
    <row r="89" spans="19:23" s="1" customFormat="1" x14ac:dyDescent="0.25">
      <c r="S89" s="20">
        <v>-2.5099999999999998</v>
      </c>
      <c r="T89" s="20">
        <f t="shared" si="4"/>
        <v>0.52100000000000002</v>
      </c>
      <c r="U89" s="22" t="str">
        <f t="shared" si="5"/>
        <v>0.521</v>
      </c>
      <c r="V89" s="21">
        <f t="shared" si="6"/>
        <v>0</v>
      </c>
      <c r="W89" s="21">
        <f t="shared" si="7"/>
        <v>1.0890313484018841</v>
      </c>
    </row>
    <row r="90" spans="19:23" s="1" customFormat="1" x14ac:dyDescent="0.25">
      <c r="S90" s="20">
        <v>-2.5</v>
      </c>
      <c r="T90" s="20">
        <f t="shared" si="4"/>
        <v>0.52100000000000002</v>
      </c>
      <c r="U90" s="22" t="str">
        <f t="shared" si="5"/>
        <v>0.521</v>
      </c>
      <c r="V90" s="21">
        <f t="shared" si="6"/>
        <v>0</v>
      </c>
      <c r="W90" s="21">
        <f t="shared" si="7"/>
        <v>1.1166561396527439</v>
      </c>
    </row>
    <row r="91" spans="19:23" s="1" customFormat="1" x14ac:dyDescent="0.25">
      <c r="S91" s="20">
        <v>-2.4900000000000002</v>
      </c>
      <c r="T91" s="20">
        <f t="shared" si="4"/>
        <v>0.52100000000000002</v>
      </c>
      <c r="U91" s="22" t="str">
        <f t="shared" si="5"/>
        <v>0.521</v>
      </c>
      <c r="V91" s="21">
        <f t="shared" si="6"/>
        <v>0</v>
      </c>
      <c r="W91" s="21">
        <f t="shared" si="7"/>
        <v>1.1448671796223071</v>
      </c>
    </row>
    <row r="92" spans="19:23" s="1" customFormat="1" x14ac:dyDescent="0.25">
      <c r="S92" s="20">
        <v>-2.48</v>
      </c>
      <c r="T92" s="20">
        <f t="shared" si="4"/>
        <v>0.52100000000000002</v>
      </c>
      <c r="U92" s="22" t="str">
        <f t="shared" si="5"/>
        <v>0.521</v>
      </c>
      <c r="V92" s="21">
        <f t="shared" si="6"/>
        <v>0</v>
      </c>
      <c r="W92" s="21">
        <f t="shared" si="7"/>
        <v>1.1736735660195183</v>
      </c>
    </row>
    <row r="93" spans="19:23" s="1" customFormat="1" x14ac:dyDescent="0.25">
      <c r="S93" s="20">
        <v>-2.4700000000000002</v>
      </c>
      <c r="T93" s="20">
        <f t="shared" si="4"/>
        <v>0.52100000000000002</v>
      </c>
      <c r="U93" s="22" t="str">
        <f t="shared" si="5"/>
        <v>0.521</v>
      </c>
      <c r="V93" s="21">
        <f t="shared" si="6"/>
        <v>0</v>
      </c>
      <c r="W93" s="21">
        <f t="shared" si="7"/>
        <v>1.2030844450888436</v>
      </c>
    </row>
    <row r="94" spans="19:23" s="1" customFormat="1" x14ac:dyDescent="0.25">
      <c r="S94" s="20">
        <v>-2.46</v>
      </c>
      <c r="T94" s="20">
        <f t="shared" si="4"/>
        <v>0.52100000000000002</v>
      </c>
      <c r="U94" s="22" t="str">
        <f t="shared" si="5"/>
        <v>0.521</v>
      </c>
      <c r="V94" s="21">
        <f t="shared" si="6"/>
        <v>0</v>
      </c>
      <c r="W94" s="21">
        <f t="shared" si="7"/>
        <v>1.2331090091274004</v>
      </c>
    </row>
    <row r="95" spans="19:23" s="1" customFormat="1" x14ac:dyDescent="0.25">
      <c r="S95" s="20">
        <v>-2.4500000000000002</v>
      </c>
      <c r="T95" s="20">
        <f t="shared" si="4"/>
        <v>0.52200000000000002</v>
      </c>
      <c r="U95" s="22" t="str">
        <f t="shared" si="5"/>
        <v>0.522</v>
      </c>
      <c r="V95" s="21">
        <f t="shared" si="6"/>
        <v>0</v>
      </c>
      <c r="W95" s="21">
        <f t="shared" si="7"/>
        <v>1.2637564939164159</v>
      </c>
    </row>
    <row r="96" spans="19:23" s="1" customFormat="1" x14ac:dyDescent="0.25">
      <c r="S96" s="20">
        <v>-2.44</v>
      </c>
      <c r="T96" s="20">
        <f t="shared" si="4"/>
        <v>0.52200000000000002</v>
      </c>
      <c r="U96" s="22" t="str">
        <f t="shared" si="5"/>
        <v>0.522</v>
      </c>
      <c r="V96" s="21">
        <f t="shared" si="6"/>
        <v>0</v>
      </c>
      <c r="W96" s="21">
        <f t="shared" si="7"/>
        <v>1.2950361760664673</v>
      </c>
    </row>
    <row r="97" spans="19:23" s="1" customFormat="1" x14ac:dyDescent="0.25">
      <c r="S97" s="20">
        <v>-2.4300000000000002</v>
      </c>
      <c r="T97" s="20">
        <f t="shared" si="4"/>
        <v>0.52200000000000002</v>
      </c>
      <c r="U97" s="22" t="str">
        <f t="shared" si="5"/>
        <v>0.522</v>
      </c>
      <c r="V97" s="21">
        <f t="shared" si="6"/>
        <v>0</v>
      </c>
      <c r="W97" s="21">
        <f t="shared" si="7"/>
        <v>1.326957370275915</v>
      </c>
    </row>
    <row r="98" spans="19:23" s="1" customFormat="1" x14ac:dyDescent="0.25">
      <c r="S98" s="20">
        <v>-2.42</v>
      </c>
      <c r="T98" s="20">
        <f t="shared" si="4"/>
        <v>0.52200000000000002</v>
      </c>
      <c r="U98" s="22" t="str">
        <f t="shared" si="5"/>
        <v>0.522</v>
      </c>
      <c r="V98" s="21">
        <f t="shared" si="6"/>
        <v>0</v>
      </c>
      <c r="W98" s="21">
        <f t="shared" si="7"/>
        <v>1.3595294265020919</v>
      </c>
    </row>
    <row r="99" spans="19:23" s="1" customFormat="1" x14ac:dyDescent="0.25">
      <c r="S99" s="20">
        <v>-2.41</v>
      </c>
      <c r="T99" s="20">
        <f t="shared" si="4"/>
        <v>0.52200000000000002</v>
      </c>
      <c r="U99" s="22" t="str">
        <f t="shared" si="5"/>
        <v>0.522</v>
      </c>
      <c r="V99" s="21">
        <f t="shared" si="6"/>
        <v>0</v>
      </c>
      <c r="W99" s="21">
        <f t="shared" si="7"/>
        <v>1.3927617270447523</v>
      </c>
    </row>
    <row r="100" spans="19:23" s="1" customFormat="1" x14ac:dyDescent="0.25">
      <c r="S100" s="20">
        <v>-2.4</v>
      </c>
      <c r="T100" s="20">
        <f t="shared" si="4"/>
        <v>0.52200000000000002</v>
      </c>
      <c r="U100" s="22" t="str">
        <f t="shared" si="5"/>
        <v>0.522</v>
      </c>
      <c r="V100" s="21">
        <f t="shared" si="6"/>
        <v>0</v>
      </c>
      <c r="W100" s="21">
        <f t="shared" si="7"/>
        <v>1.4266636835414379</v>
      </c>
    </row>
    <row r="101" spans="19:23" s="1" customFormat="1" x14ac:dyDescent="0.25">
      <c r="S101" s="20">
        <v>-2.39</v>
      </c>
      <c r="T101" s="20">
        <f t="shared" si="4"/>
        <v>0.52200000000000002</v>
      </c>
      <c r="U101" s="22" t="str">
        <f t="shared" si="5"/>
        <v>0.522</v>
      </c>
      <c r="V101" s="21">
        <f t="shared" si="6"/>
        <v>0</v>
      </c>
      <c r="W101" s="21">
        <f t="shared" si="7"/>
        <v>1.4612447338743841</v>
      </c>
    </row>
    <row r="102" spans="19:23" s="1" customFormat="1" x14ac:dyDescent="0.25">
      <c r="S102" s="20">
        <v>-2.38</v>
      </c>
      <c r="T102" s="20">
        <f t="shared" si="4"/>
        <v>0.52300000000000002</v>
      </c>
      <c r="U102" s="22" t="str">
        <f t="shared" si="5"/>
        <v>0.523</v>
      </c>
      <c r="V102" s="21">
        <f t="shared" si="6"/>
        <v>0</v>
      </c>
      <c r="W102" s="21">
        <f t="shared" si="7"/>
        <v>1.4965143389887137</v>
      </c>
    </row>
    <row r="103" spans="19:23" s="1" customFormat="1" x14ac:dyDescent="0.25">
      <c r="S103" s="20">
        <v>-2.37</v>
      </c>
      <c r="T103" s="20">
        <f t="shared" si="4"/>
        <v>0.52300000000000002</v>
      </c>
      <c r="U103" s="22" t="str">
        <f t="shared" si="5"/>
        <v>0.523</v>
      </c>
      <c r="V103" s="21">
        <f t="shared" si="6"/>
        <v>0</v>
      </c>
      <c r="W103" s="21">
        <f t="shared" si="7"/>
        <v>1.532481979621664</v>
      </c>
    </row>
    <row r="104" spans="19:23" s="1" customFormat="1" x14ac:dyDescent="0.25">
      <c r="S104" s="20">
        <v>-2.36</v>
      </c>
      <c r="T104" s="20">
        <f t="shared" si="4"/>
        <v>0.52300000000000002</v>
      </c>
      <c r="U104" s="22" t="str">
        <f t="shared" si="5"/>
        <v>0.523</v>
      </c>
      <c r="V104" s="21">
        <f t="shared" si="6"/>
        <v>0</v>
      </c>
      <c r="W104" s="21">
        <f t="shared" si="7"/>
        <v>1.5691571529427044</v>
      </c>
    </row>
    <row r="105" spans="19:23" s="1" customFormat="1" x14ac:dyDescent="0.25">
      <c r="S105" s="20">
        <v>-2.35</v>
      </c>
      <c r="T105" s="20">
        <f t="shared" si="4"/>
        <v>0.52300000000000002</v>
      </c>
      <c r="U105" s="22" t="str">
        <f t="shared" si="5"/>
        <v>0.523</v>
      </c>
      <c r="V105" s="21">
        <f t="shared" si="6"/>
        <v>0</v>
      </c>
      <c r="W105" s="21">
        <f t="shared" si="7"/>
        <v>1.6065493691044015</v>
      </c>
    </row>
    <row r="106" spans="19:23" s="1" customFormat="1" x14ac:dyDescent="0.25">
      <c r="S106" s="20">
        <v>-2.34</v>
      </c>
      <c r="T106" s="20">
        <f t="shared" si="4"/>
        <v>0.52300000000000002</v>
      </c>
      <c r="U106" s="22" t="str">
        <f t="shared" si="5"/>
        <v>0.523</v>
      </c>
      <c r="V106" s="21">
        <f t="shared" si="6"/>
        <v>0</v>
      </c>
      <c r="W106" s="21">
        <f t="shared" si="7"/>
        <v>1.6446681477040199</v>
      </c>
    </row>
    <row r="107" spans="19:23" s="1" customFormat="1" x14ac:dyDescent="0.25">
      <c r="S107" s="20">
        <v>-2.33</v>
      </c>
      <c r="T107" s="20">
        <f t="shared" si="4"/>
        <v>0.52300000000000002</v>
      </c>
      <c r="U107" s="22" t="str">
        <f t="shared" si="5"/>
        <v>0.523</v>
      </c>
      <c r="V107" s="21">
        <f t="shared" si="6"/>
        <v>0</v>
      </c>
      <c r="W107" s="21">
        <f t="shared" si="7"/>
        <v>1.6835230141558224</v>
      </c>
    </row>
    <row r="108" spans="19:23" s="1" customFormat="1" x14ac:dyDescent="0.25">
      <c r="S108" s="20">
        <v>-2.3199999999999998</v>
      </c>
      <c r="T108" s="20">
        <f t="shared" si="4"/>
        <v>0.52400000000000002</v>
      </c>
      <c r="U108" s="22" t="str">
        <f t="shared" si="5"/>
        <v>0.524</v>
      </c>
      <c r="V108" s="21">
        <f t="shared" si="6"/>
        <v>0</v>
      </c>
      <c r="W108" s="21">
        <f t="shared" si="7"/>
        <v>1.7231234959742017</v>
      </c>
    </row>
    <row r="109" spans="19:23" s="1" customFormat="1" x14ac:dyDescent="0.25">
      <c r="S109" s="20">
        <v>-2.31</v>
      </c>
      <c r="T109" s="20">
        <f t="shared" si="4"/>
        <v>0.52400000000000002</v>
      </c>
      <c r="U109" s="22" t="str">
        <f t="shared" si="5"/>
        <v>0.524</v>
      </c>
      <c r="V109" s="21">
        <f t="shared" si="6"/>
        <v>0</v>
      </c>
      <c r="W109" s="21">
        <f t="shared" si="7"/>
        <v>1.7634791189677217</v>
      </c>
    </row>
    <row r="110" spans="19:23" s="1" customFormat="1" x14ac:dyDescent="0.25">
      <c r="S110" s="20">
        <v>-2.2999999999999998</v>
      </c>
      <c r="T110" s="20">
        <f t="shared" si="4"/>
        <v>0.52400000000000002</v>
      </c>
      <c r="U110" s="22" t="str">
        <f t="shared" si="5"/>
        <v>0.524</v>
      </c>
      <c r="V110" s="21">
        <f t="shared" si="6"/>
        <v>0</v>
      </c>
      <c r="W110" s="21">
        <f t="shared" si="7"/>
        <v>1.8045994033443329</v>
      </c>
    </row>
    <row r="111" spans="19:23" s="1" customFormat="1" x14ac:dyDescent="0.25">
      <c r="S111" s="20">
        <v>-2.29</v>
      </c>
      <c r="T111" s="20">
        <f t="shared" si="4"/>
        <v>0.52400000000000002</v>
      </c>
      <c r="U111" s="22" t="str">
        <f t="shared" si="5"/>
        <v>0.524</v>
      </c>
      <c r="V111" s="21">
        <f t="shared" si="6"/>
        <v>0</v>
      </c>
      <c r="W111" s="21">
        <f t="shared" si="7"/>
        <v>1.8464938597279854</v>
      </c>
    </row>
    <row r="112" spans="19:23" s="1" customFormat="1" x14ac:dyDescent="0.25">
      <c r="S112" s="20">
        <v>-2.2799999999999998</v>
      </c>
      <c r="T112" s="20">
        <f t="shared" si="4"/>
        <v>0.52400000000000002</v>
      </c>
      <c r="U112" s="22" t="str">
        <f t="shared" si="5"/>
        <v>0.524</v>
      </c>
      <c r="V112" s="21">
        <f t="shared" si="6"/>
        <v>0</v>
      </c>
      <c r="W112" s="21">
        <f t="shared" si="7"/>
        <v>1.8891719850870312</v>
      </c>
    </row>
    <row r="113" spans="19:23" s="1" customFormat="1" x14ac:dyDescent="0.25">
      <c r="S113" s="20">
        <v>-2.27</v>
      </c>
      <c r="T113" s="20">
        <f t="shared" si="4"/>
        <v>0.52400000000000002</v>
      </c>
      <c r="U113" s="22" t="str">
        <f t="shared" si="5"/>
        <v>0.524</v>
      </c>
      <c r="V113" s="21">
        <f t="shared" si="6"/>
        <v>0</v>
      </c>
      <c r="W113" s="21">
        <f t="shared" si="7"/>
        <v>1.9326432585747748</v>
      </c>
    </row>
    <row r="114" spans="19:23" s="1" customFormat="1" x14ac:dyDescent="0.25">
      <c r="S114" s="20">
        <v>-2.2599999999999998</v>
      </c>
      <c r="T114" s="20">
        <f t="shared" si="4"/>
        <v>0.52500000000000002</v>
      </c>
      <c r="U114" s="22" t="str">
        <f t="shared" si="5"/>
        <v>0.525</v>
      </c>
      <c r="V114" s="21">
        <f t="shared" si="6"/>
        <v>0</v>
      </c>
      <c r="W114" s="21">
        <f t="shared" si="7"/>
        <v>1.9769171372827175</v>
      </c>
    </row>
    <row r="115" spans="19:23" s="1" customFormat="1" x14ac:dyDescent="0.25">
      <c r="S115" s="20">
        <v>-2.25</v>
      </c>
      <c r="T115" s="20">
        <f t="shared" si="4"/>
        <v>0.52500000000000002</v>
      </c>
      <c r="U115" s="22" t="str">
        <f t="shared" si="5"/>
        <v>0.525</v>
      </c>
      <c r="V115" s="21">
        <f t="shared" si="6"/>
        <v>0</v>
      </c>
      <c r="W115" s="21">
        <f t="shared" si="7"/>
        <v>2.0220030519069971</v>
      </c>
    </row>
    <row r="116" spans="19:23" s="1" customFormat="1" x14ac:dyDescent="0.25">
      <c r="S116" s="20">
        <v>-2.2400000000000002</v>
      </c>
      <c r="T116" s="20">
        <f t="shared" si="4"/>
        <v>0.52500000000000002</v>
      </c>
      <c r="U116" s="22" t="str">
        <f t="shared" si="5"/>
        <v>0.525</v>
      </c>
      <c r="V116" s="21">
        <f t="shared" si="6"/>
        <v>0</v>
      </c>
      <c r="W116" s="21">
        <f t="shared" si="7"/>
        <v>2.0679104023287063</v>
      </c>
    </row>
    <row r="117" spans="19:23" s="1" customFormat="1" x14ac:dyDescent="0.25">
      <c r="S117" s="20">
        <v>-2.23</v>
      </c>
      <c r="T117" s="20">
        <f t="shared" si="4"/>
        <v>0.52500000000000002</v>
      </c>
      <c r="U117" s="22" t="str">
        <f t="shared" si="5"/>
        <v>0.525</v>
      </c>
      <c r="V117" s="21">
        <f t="shared" si="6"/>
        <v>0</v>
      </c>
      <c r="W117" s="21">
        <f t="shared" si="7"/>
        <v>2.1146485531087578</v>
      </c>
    </row>
    <row r="118" spans="19:23" s="1" customFormat="1" x14ac:dyDescent="0.25">
      <c r="S118" s="20">
        <v>-2.2200000000000002</v>
      </c>
      <c r="T118" s="20">
        <f t="shared" si="4"/>
        <v>0.52500000000000002</v>
      </c>
      <c r="U118" s="22" t="str">
        <f t="shared" si="5"/>
        <v>0.525</v>
      </c>
      <c r="V118" s="21">
        <f t="shared" si="6"/>
        <v>0</v>
      </c>
      <c r="W118" s="21">
        <f t="shared" si="7"/>
        <v>2.162226828898099</v>
      </c>
    </row>
    <row r="119" spans="19:23" s="1" customFormat="1" x14ac:dyDescent="0.25">
      <c r="S119" s="20">
        <v>-2.21</v>
      </c>
      <c r="T119" s="20">
        <f t="shared" si="4"/>
        <v>0.52500000000000002</v>
      </c>
      <c r="U119" s="22" t="str">
        <f t="shared" si="5"/>
        <v>0.525</v>
      </c>
      <c r="V119" s="21">
        <f t="shared" si="6"/>
        <v>0</v>
      </c>
      <c r="W119" s="21">
        <f t="shared" si="7"/>
        <v>2.2106545097641526</v>
      </c>
    </row>
    <row r="120" spans="19:23" s="1" customFormat="1" x14ac:dyDescent="0.25">
      <c r="S120" s="20">
        <v>-2.2000000000000002</v>
      </c>
      <c r="T120" s="20">
        <f t="shared" si="4"/>
        <v>0.52500000000000002</v>
      </c>
      <c r="U120" s="22" t="str">
        <f t="shared" si="5"/>
        <v>0.525</v>
      </c>
      <c r="V120" s="21">
        <f t="shared" si="6"/>
        <v>0</v>
      </c>
      <c r="W120" s="21">
        <f t="shared" si="7"/>
        <v>2.259940826434391</v>
      </c>
    </row>
    <row r="121" spans="19:23" s="1" customFormat="1" x14ac:dyDescent="0.25">
      <c r="S121" s="20">
        <v>-2.19</v>
      </c>
      <c r="T121" s="20">
        <f t="shared" si="4"/>
        <v>0.52600000000000002</v>
      </c>
      <c r="U121" s="22" t="str">
        <f t="shared" si="5"/>
        <v>0.526</v>
      </c>
      <c r="V121" s="21">
        <f t="shared" si="6"/>
        <v>0</v>
      </c>
      <c r="W121" s="21">
        <f t="shared" si="7"/>
        <v>2.3100949554581027</v>
      </c>
    </row>
    <row r="122" spans="19:23" s="1" customFormat="1" x14ac:dyDescent="0.25">
      <c r="S122" s="20">
        <v>-2.1800000000000002</v>
      </c>
      <c r="T122" s="20">
        <f t="shared" si="4"/>
        <v>0.52600000000000002</v>
      </c>
      <c r="U122" s="22" t="str">
        <f t="shared" si="5"/>
        <v>0.526</v>
      </c>
      <c r="V122" s="21">
        <f t="shared" si="6"/>
        <v>0</v>
      </c>
      <c r="W122" s="21">
        <f t="shared" si="7"/>
        <v>2.3611260142874197</v>
      </c>
    </row>
    <row r="123" spans="19:23" s="1" customFormat="1" x14ac:dyDescent="0.25">
      <c r="S123" s="20">
        <v>-2.17</v>
      </c>
      <c r="T123" s="20">
        <f t="shared" si="4"/>
        <v>0.52600000000000002</v>
      </c>
      <c r="U123" s="22" t="str">
        <f t="shared" si="5"/>
        <v>0.526</v>
      </c>
      <c r="V123" s="21">
        <f t="shared" si="6"/>
        <v>0</v>
      </c>
      <c r="W123" s="21">
        <f t="shared" si="7"/>
        <v>2.4130430562788252</v>
      </c>
    </row>
    <row r="124" spans="19:23" s="1" customFormat="1" x14ac:dyDescent="0.25">
      <c r="S124" s="20">
        <v>-2.16</v>
      </c>
      <c r="T124" s="20">
        <f t="shared" si="4"/>
        <v>0.52600000000000002</v>
      </c>
      <c r="U124" s="22" t="str">
        <f t="shared" si="5"/>
        <v>0.526</v>
      </c>
      <c r="V124" s="21">
        <f t="shared" si="6"/>
        <v>0</v>
      </c>
      <c r="W124" s="21">
        <f t="shared" si="7"/>
        <v>2.4658550656163674</v>
      </c>
    </row>
    <row r="125" spans="19:23" s="1" customFormat="1" x14ac:dyDescent="0.25">
      <c r="S125" s="20">
        <v>-2.15</v>
      </c>
      <c r="T125" s="20">
        <f t="shared" si="4"/>
        <v>0.52600000000000002</v>
      </c>
      <c r="U125" s="22" t="str">
        <f t="shared" si="5"/>
        <v>0.526</v>
      </c>
      <c r="V125" s="21">
        <f t="shared" si="6"/>
        <v>0</v>
      </c>
      <c r="W125" s="21">
        <f t="shared" si="7"/>
        <v>2.5195709521579772</v>
      </c>
    </row>
    <row r="126" spans="19:23" s="1" customFormat="1" x14ac:dyDescent="0.25">
      <c r="S126" s="20">
        <v>-2.14</v>
      </c>
      <c r="T126" s="20">
        <f t="shared" si="4"/>
        <v>0.52600000000000002</v>
      </c>
      <c r="U126" s="22" t="str">
        <f t="shared" si="5"/>
        <v>0.526</v>
      </c>
      <c r="V126" s="21">
        <f t="shared" si="6"/>
        <v>0</v>
      </c>
      <c r="W126" s="21">
        <f t="shared" si="7"/>
        <v>2.5741995462062706</v>
      </c>
    </row>
    <row r="127" spans="19:23" s="1" customFormat="1" x14ac:dyDescent="0.25">
      <c r="S127" s="20">
        <v>-2.13</v>
      </c>
      <c r="T127" s="20">
        <f t="shared" si="4"/>
        <v>0.52700000000000002</v>
      </c>
      <c r="U127" s="22" t="str">
        <f t="shared" si="5"/>
        <v>0.527</v>
      </c>
      <c r="V127" s="21">
        <f t="shared" si="6"/>
        <v>0</v>
      </c>
      <c r="W127" s="21">
        <f t="shared" si="7"/>
        <v>2.6297495932054136</v>
      </c>
    </row>
    <row r="128" spans="19:23" s="1" customFormat="1" x14ac:dyDescent="0.25">
      <c r="S128" s="20">
        <v>-2.12</v>
      </c>
      <c r="T128" s="20">
        <f t="shared" si="4"/>
        <v>0.52700000000000002</v>
      </c>
      <c r="U128" s="22" t="str">
        <f t="shared" si="5"/>
        <v>0.527</v>
      </c>
      <c r="V128" s="21">
        <f t="shared" si="6"/>
        <v>0</v>
      </c>
      <c r="W128" s="21">
        <f t="shared" si="7"/>
        <v>2.6862297483655935</v>
      </c>
    </row>
    <row r="129" spans="19:23" s="1" customFormat="1" x14ac:dyDescent="0.25">
      <c r="S129" s="20">
        <v>-2.11</v>
      </c>
      <c r="T129" s="20">
        <f t="shared" si="4"/>
        <v>0.52700000000000002</v>
      </c>
      <c r="U129" s="22" t="str">
        <f t="shared" si="5"/>
        <v>0.527</v>
      </c>
      <c r="V129" s="21">
        <f t="shared" si="6"/>
        <v>0</v>
      </c>
      <c r="W129" s="21">
        <f t="shared" si="7"/>
        <v>2.7436485712168541</v>
      </c>
    </row>
    <row r="130" spans="19:23" s="1" customFormat="1" x14ac:dyDescent="0.25">
      <c r="S130" s="20">
        <v>-2.1</v>
      </c>
      <c r="T130" s="20">
        <f t="shared" si="4"/>
        <v>0.52700000000000002</v>
      </c>
      <c r="U130" s="22" t="str">
        <f t="shared" si="5"/>
        <v>0.527</v>
      </c>
      <c r="V130" s="21">
        <f t="shared" si="6"/>
        <v>0</v>
      </c>
      <c r="W130" s="21">
        <f t="shared" si="7"/>
        <v>2.8020145200939943</v>
      </c>
    </row>
    <row r="131" spans="19:23" s="1" customFormat="1" x14ac:dyDescent="0.25">
      <c r="S131" s="20">
        <v>-2.09</v>
      </c>
      <c r="T131" s="20">
        <f t="shared" si="4"/>
        <v>0.52700000000000002</v>
      </c>
      <c r="U131" s="22" t="str">
        <f t="shared" si="5"/>
        <v>0.527</v>
      </c>
      <c r="V131" s="21">
        <f t="shared" si="6"/>
        <v>0</v>
      </c>
      <c r="W131" s="21">
        <f t="shared" si="7"/>
        <v>2.8613359465544783</v>
      </c>
    </row>
    <row r="132" spans="19:23" s="1" customFormat="1" x14ac:dyDescent="0.25">
      <c r="S132" s="20">
        <v>-2.08</v>
      </c>
      <c r="T132" s="20">
        <f t="shared" si="4"/>
        <v>0.52700000000000002</v>
      </c>
      <c r="U132" s="22" t="str">
        <f t="shared" si="5"/>
        <v>0.527</v>
      </c>
      <c r="V132" s="21">
        <f t="shared" si="6"/>
        <v>0</v>
      </c>
      <c r="W132" s="21">
        <f t="shared" si="7"/>
        <v>2.9216210897312322</v>
      </c>
    </row>
    <row r="133" spans="19:23" s="1" customFormat="1" x14ac:dyDescent="0.25">
      <c r="S133" s="20">
        <v>-2.0699999999999998</v>
      </c>
      <c r="T133" s="20">
        <f t="shared" si="4"/>
        <v>0.52800000000000002</v>
      </c>
      <c r="U133" s="22" t="str">
        <f t="shared" si="5"/>
        <v>0.528</v>
      </c>
      <c r="V133" s="21">
        <f t="shared" si="6"/>
        <v>0</v>
      </c>
      <c r="W133" s="21">
        <f t="shared" si="7"/>
        <v>2.9828780706224385</v>
      </c>
    </row>
    <row r="134" spans="19:23" s="1" customFormat="1" x14ac:dyDescent="0.25">
      <c r="S134" s="20">
        <v>-2.06</v>
      </c>
      <c r="T134" s="20">
        <f t="shared" si="4"/>
        <v>0.52800000000000002</v>
      </c>
      <c r="U134" s="22" t="str">
        <f t="shared" si="5"/>
        <v>0.528</v>
      </c>
      <c r="V134" s="21">
        <f t="shared" si="6"/>
        <v>0</v>
      </c>
      <c r="W134" s="21">
        <f t="shared" si="7"/>
        <v>3.0451148863203787</v>
      </c>
    </row>
    <row r="135" spans="19:23" s="1" customFormat="1" x14ac:dyDescent="0.25">
      <c r="S135" s="20">
        <v>-2.0499999999999998</v>
      </c>
      <c r="T135" s="20">
        <f t="shared" si="4"/>
        <v>0.52800000000000002</v>
      </c>
      <c r="U135" s="22" t="str">
        <f t="shared" si="5"/>
        <v>0.528</v>
      </c>
      <c r="V135" s="21">
        <f t="shared" si="6"/>
        <v>0</v>
      </c>
      <c r="W135" s="21">
        <f t="shared" si="7"/>
        <v>3.1083394041816175</v>
      </c>
    </row>
    <row r="136" spans="19:23" s="1" customFormat="1" x14ac:dyDescent="0.25">
      <c r="S136" s="20">
        <v>-2.04</v>
      </c>
      <c r="T136" s="20">
        <f t="shared" si="4"/>
        <v>0.52800000000000002</v>
      </c>
      <c r="U136" s="22" t="str">
        <f t="shared" si="5"/>
        <v>0.528</v>
      </c>
      <c r="V136" s="21">
        <f t="shared" si="6"/>
        <v>0</v>
      </c>
      <c r="W136" s="21">
        <f t="shared" si="7"/>
        <v>3.1725593559407699</v>
      </c>
    </row>
    <row r="137" spans="19:23" s="1" customFormat="1" x14ac:dyDescent="0.25">
      <c r="S137" s="20">
        <v>-2.0299999999999998</v>
      </c>
      <c r="T137" s="20">
        <f t="shared" si="4"/>
        <v>0.52800000000000002</v>
      </c>
      <c r="U137" s="22" t="str">
        <f t="shared" si="5"/>
        <v>0.528</v>
      </c>
      <c r="V137" s="21">
        <f t="shared" si="6"/>
        <v>0</v>
      </c>
      <c r="W137" s="21">
        <f t="shared" si="7"/>
        <v>3.237782331770283</v>
      </c>
    </row>
    <row r="138" spans="19:23" s="1" customFormat="1" x14ac:dyDescent="0.25">
      <c r="S138" s="20">
        <v>-2.02</v>
      </c>
      <c r="T138" s="20">
        <f t="shared" si="4"/>
        <v>0.52800000000000002</v>
      </c>
      <c r="U138" s="22" t="str">
        <f t="shared" si="5"/>
        <v>0.528</v>
      </c>
      <c r="V138" s="21">
        <f t="shared" si="6"/>
        <v>0</v>
      </c>
      <c r="W138" s="21">
        <f t="shared" si="7"/>
        <v>3.3040157742886782</v>
      </c>
    </row>
    <row r="139" spans="19:23" s="1" customFormat="1" x14ac:dyDescent="0.25">
      <c r="S139" s="20">
        <v>-2.0099999999999998</v>
      </c>
      <c r="T139" s="20">
        <f t="shared" si="4"/>
        <v>0.52800000000000002</v>
      </c>
      <c r="U139" s="22" t="str">
        <f t="shared" si="5"/>
        <v>0.528</v>
      </c>
      <c r="V139" s="21">
        <f t="shared" si="6"/>
        <v>0</v>
      </c>
      <c r="W139" s="21">
        <f t="shared" si="7"/>
        <v>3.3712669725198712</v>
      </c>
    </row>
    <row r="140" spans="19:23" s="1" customFormat="1" x14ac:dyDescent="0.25">
      <c r="S140" s="20">
        <v>-2</v>
      </c>
      <c r="T140" s="20">
        <f t="shared" si="4"/>
        <v>0.52900000000000003</v>
      </c>
      <c r="U140" s="22" t="str">
        <f t="shared" si="5"/>
        <v>0.529</v>
      </c>
      <c r="V140" s="21">
        <f t="shared" si="6"/>
        <v>0</v>
      </c>
      <c r="W140" s="21">
        <f t="shared" si="7"/>
        <v>3.4395430558061482</v>
      </c>
    </row>
    <row r="141" spans="19:23" s="1" customFormat="1" x14ac:dyDescent="0.25">
      <c r="S141" s="20">
        <v>-1.99</v>
      </c>
      <c r="T141" s="20">
        <f t="shared" si="4"/>
        <v>0.52900000000000003</v>
      </c>
      <c r="U141" s="22" t="str">
        <f t="shared" si="5"/>
        <v>0.529</v>
      </c>
      <c r="V141" s="21">
        <f t="shared" si="6"/>
        <v>0</v>
      </c>
      <c r="W141" s="21">
        <f t="shared" si="7"/>
        <v>3.5088509876776333</v>
      </c>
    </row>
    <row r="142" spans="19:23" s="1" customFormat="1" x14ac:dyDescent="0.25">
      <c r="S142" s="20">
        <v>-1.98</v>
      </c>
      <c r="T142" s="20">
        <f t="shared" si="4"/>
        <v>0.52900000000000003</v>
      </c>
      <c r="U142" s="22" t="str">
        <f t="shared" si="5"/>
        <v>0.529</v>
      </c>
      <c r="V142" s="21">
        <f t="shared" si="6"/>
        <v>0</v>
      </c>
      <c r="W142" s="21">
        <f t="shared" si="7"/>
        <v>3.5791975596809897</v>
      </c>
    </row>
    <row r="143" spans="19:23" s="1" customFormat="1" x14ac:dyDescent="0.25">
      <c r="S143" s="20">
        <v>-1.97</v>
      </c>
      <c r="T143" s="20">
        <f t="shared" si="4"/>
        <v>0.52900000000000003</v>
      </c>
      <c r="U143" s="22" t="str">
        <f t="shared" si="5"/>
        <v>0.529</v>
      </c>
      <c r="V143" s="21">
        <f t="shared" si="6"/>
        <v>0</v>
      </c>
      <c r="W143" s="21">
        <f t="shared" si="7"/>
        <v>3.6505893851703215</v>
      </c>
    </row>
    <row r="144" spans="19:23" s="1" customFormat="1" x14ac:dyDescent="0.25">
      <c r="S144" s="20">
        <v>-1.96</v>
      </c>
      <c r="T144" s="20">
        <f t="shared" si="4"/>
        <v>0.52900000000000003</v>
      </c>
      <c r="U144" s="22" t="str">
        <f t="shared" si="5"/>
        <v>0.529</v>
      </c>
      <c r="V144" s="21">
        <f t="shared" si="6"/>
        <v>0</v>
      </c>
      <c r="W144" s="21">
        <f t="shared" si="7"/>
        <v>3.7230328930632699</v>
      </c>
    </row>
    <row r="145" spans="19:23" s="1" customFormat="1" x14ac:dyDescent="0.25">
      <c r="S145" s="20">
        <v>-1.95</v>
      </c>
      <c r="T145" s="20">
        <f t="shared" si="4"/>
        <v>0.52900000000000003</v>
      </c>
      <c r="U145" s="22" t="str">
        <f t="shared" si="5"/>
        <v>0.529</v>
      </c>
      <c r="V145" s="21">
        <f t="shared" si="6"/>
        <v>0</v>
      </c>
      <c r="W145" s="21">
        <f t="shared" si="7"/>
        <v>3.7965343215653662</v>
      </c>
    </row>
    <row r="146" spans="19:23" s="1" customFormat="1" x14ac:dyDescent="0.25">
      <c r="S146" s="20">
        <v>-1.94</v>
      </c>
      <c r="T146" s="20">
        <f t="shared" si="4"/>
        <v>0.53</v>
      </c>
      <c r="U146" s="22" t="str">
        <f t="shared" si="5"/>
        <v>0.53</v>
      </c>
      <c r="V146" s="21">
        <f t="shared" si="6"/>
        <v>3.8710997118658419</v>
      </c>
      <c r="W146" s="21">
        <f t="shared" si="7"/>
        <v>0</v>
      </c>
    </row>
    <row r="147" spans="19:23" s="1" customFormat="1" x14ac:dyDescent="0.25">
      <c r="S147" s="20">
        <v>-1.93</v>
      </c>
      <c r="T147" s="20">
        <f t="shared" si="4"/>
        <v>0.53</v>
      </c>
      <c r="U147" s="22" t="str">
        <f t="shared" si="5"/>
        <v>0.53</v>
      </c>
      <c r="V147" s="21">
        <f t="shared" si="6"/>
        <v>3.9467349018081221</v>
      </c>
      <c r="W147" s="21">
        <f t="shared" si="7"/>
        <v>0</v>
      </c>
    </row>
    <row r="148" spans="19:23" s="1" customFormat="1" x14ac:dyDescent="0.25">
      <c r="S148" s="20">
        <v>-1.92</v>
      </c>
      <c r="T148" s="20">
        <f t="shared" ref="T148:T211" si="8">ROUND($C$7+S148*$C$9,3)</f>
        <v>0.53</v>
      </c>
      <c r="U148" s="22" t="str">
        <f t="shared" ref="U148:U211" si="9">CONCATENATE(T148)</f>
        <v>0.53</v>
      </c>
      <c r="V148" s="21">
        <f t="shared" ref="V148:V211" si="10">IF(OR(T148&lt;$E$6,T148&gt;$G$6),0,(EXP(-0.5*S148^2))/($C$9*SQRT(2*PI())))</f>
        <v>4.0234455195383552</v>
      </c>
      <c r="W148" s="21">
        <f t="shared" ref="W148:W211" si="11">IF(AND(T148&gt;=$E$6,T148&lt;=$G$6),0,(EXP(-0.5*S148^2))/($C$9*SQRT(2*PI())))</f>
        <v>0</v>
      </c>
    </row>
    <row r="149" spans="19:23" s="1" customFormat="1" x14ac:dyDescent="0.25">
      <c r="S149" s="20">
        <v>-1.91</v>
      </c>
      <c r="T149" s="20">
        <f t="shared" si="8"/>
        <v>0.53</v>
      </c>
      <c r="U149" s="22" t="str">
        <f t="shared" si="9"/>
        <v>0.53</v>
      </c>
      <c r="V149" s="21">
        <f t="shared" si="10"/>
        <v>4.101236977135386</v>
      </c>
      <c r="W149" s="21">
        <f t="shared" si="11"/>
        <v>0</v>
      </c>
    </row>
    <row r="150" spans="19:23" s="1" customFormat="1" x14ac:dyDescent="0.25">
      <c r="S150" s="20">
        <v>-1.9</v>
      </c>
      <c r="T150" s="20">
        <f t="shared" si="8"/>
        <v>0.53</v>
      </c>
      <c r="U150" s="22" t="str">
        <f t="shared" si="9"/>
        <v>0.53</v>
      </c>
      <c r="V150" s="21">
        <f t="shared" si="10"/>
        <v>4.1801144642256727</v>
      </c>
      <c r="W150" s="21">
        <f t="shared" si="11"/>
        <v>0</v>
      </c>
    </row>
    <row r="151" spans="19:23" s="1" customFormat="1" x14ac:dyDescent="0.25">
      <c r="S151" s="20">
        <v>-1.89</v>
      </c>
      <c r="T151" s="20">
        <f t="shared" si="8"/>
        <v>0.53</v>
      </c>
      <c r="U151" s="22" t="str">
        <f t="shared" si="9"/>
        <v>0.53</v>
      </c>
      <c r="V151" s="21">
        <f t="shared" si="10"/>
        <v>4.260082941586723</v>
      </c>
      <c r="W151" s="21">
        <f t="shared" si="11"/>
        <v>0</v>
      </c>
    </row>
    <row r="152" spans="19:23" s="1" customFormat="1" x14ac:dyDescent="0.25">
      <c r="S152" s="20">
        <v>-1.88</v>
      </c>
      <c r="T152" s="20">
        <f t="shared" si="8"/>
        <v>0.53</v>
      </c>
      <c r="U152" s="22" t="str">
        <f t="shared" si="9"/>
        <v>0.53</v>
      </c>
      <c r="V152" s="21">
        <f t="shared" si="10"/>
        <v>4.3411471347426946</v>
      </c>
      <c r="W152" s="21">
        <f t="shared" si="11"/>
        <v>0</v>
      </c>
    </row>
    <row r="153" spans="19:23" s="1" customFormat="1" x14ac:dyDescent="0.25">
      <c r="S153" s="20">
        <v>-1.87</v>
      </c>
      <c r="T153" s="20">
        <f t="shared" si="8"/>
        <v>0.53100000000000003</v>
      </c>
      <c r="U153" s="22" t="str">
        <f t="shared" si="9"/>
        <v>0.531</v>
      </c>
      <c r="V153" s="21">
        <f t="shared" si="10"/>
        <v>4.4233115275559012</v>
      </c>
      <c r="W153" s="21">
        <f t="shared" si="11"/>
        <v>0</v>
      </c>
    </row>
    <row r="154" spans="19:23" s="1" customFormat="1" x14ac:dyDescent="0.25">
      <c r="S154" s="20">
        <v>-1.86</v>
      </c>
      <c r="T154" s="20">
        <f t="shared" si="8"/>
        <v>0.53100000000000003</v>
      </c>
      <c r="U154" s="22" t="str">
        <f t="shared" si="9"/>
        <v>0.531</v>
      </c>
      <c r="V154" s="21">
        <f t="shared" si="10"/>
        <v>4.50658035581802</v>
      </c>
      <c r="W154" s="21">
        <f t="shared" si="11"/>
        <v>0</v>
      </c>
    </row>
    <row r="155" spans="19:23" s="1" customFormat="1" x14ac:dyDescent="0.25">
      <c r="S155" s="20">
        <v>-1.85</v>
      </c>
      <c r="T155" s="20">
        <f t="shared" si="8"/>
        <v>0.53100000000000003</v>
      </c>
      <c r="U155" s="22" t="str">
        <f t="shared" si="9"/>
        <v>0.531</v>
      </c>
      <c r="V155" s="21">
        <f t="shared" si="10"/>
        <v>4.590957600844864</v>
      </c>
      <c r="W155" s="21">
        <f t="shared" si="11"/>
        <v>0</v>
      </c>
    </row>
    <row r="156" spans="19:23" s="1" customFormat="1" x14ac:dyDescent="0.25">
      <c r="S156" s="20">
        <v>-1.84</v>
      </c>
      <c r="T156" s="20">
        <f t="shared" si="8"/>
        <v>0.53100000000000003</v>
      </c>
      <c r="U156" s="22" t="str">
        <f t="shared" si="9"/>
        <v>0.531</v>
      </c>
      <c r="V156" s="21">
        <f t="shared" si="10"/>
        <v>4.6764469830786979</v>
      </c>
      <c r="W156" s="21">
        <f t="shared" si="11"/>
        <v>0</v>
      </c>
    </row>
    <row r="157" spans="19:23" s="1" customFormat="1" x14ac:dyDescent="0.25">
      <c r="S157" s="20">
        <v>-1.83</v>
      </c>
      <c r="T157" s="20">
        <f t="shared" si="8"/>
        <v>0.53100000000000003</v>
      </c>
      <c r="U157" s="22" t="str">
        <f t="shared" si="9"/>
        <v>0.531</v>
      </c>
      <c r="V157" s="21">
        <f t="shared" si="10"/>
        <v>4.7630519557020738</v>
      </c>
      <c r="W157" s="21">
        <f t="shared" si="11"/>
        <v>0</v>
      </c>
    </row>
    <row r="158" spans="19:23" s="1" customFormat="1" x14ac:dyDescent="0.25">
      <c r="S158" s="20">
        <v>-1.82</v>
      </c>
      <c r="T158" s="20">
        <f t="shared" si="8"/>
        <v>0.53100000000000003</v>
      </c>
      <c r="U158" s="22" t="str">
        <f t="shared" si="9"/>
        <v>0.531</v>
      </c>
      <c r="V158" s="21">
        <f t="shared" si="10"/>
        <v>4.8507756982673103</v>
      </c>
      <c r="W158" s="21">
        <f t="shared" si="11"/>
        <v>0</v>
      </c>
    </row>
    <row r="159" spans="19:23" s="1" customFormat="1" x14ac:dyDescent="0.25">
      <c r="S159" s="20">
        <v>-1.81</v>
      </c>
      <c r="T159" s="20">
        <f t="shared" si="8"/>
        <v>0.53200000000000003</v>
      </c>
      <c r="U159" s="22" t="str">
        <f t="shared" si="9"/>
        <v>0.532</v>
      </c>
      <c r="V159" s="21">
        <f t="shared" si="10"/>
        <v>4.9396211103457182</v>
      </c>
      <c r="W159" s="21">
        <f t="shared" si="11"/>
        <v>0</v>
      </c>
    </row>
    <row r="160" spans="19:23" s="1" customFormat="1" x14ac:dyDescent="0.25">
      <c r="S160" s="20">
        <v>-1.8</v>
      </c>
      <c r="T160" s="20">
        <f t="shared" si="8"/>
        <v>0.53200000000000003</v>
      </c>
      <c r="U160" s="22" t="str">
        <f t="shared" si="9"/>
        <v>0.532</v>
      </c>
      <c r="V160" s="21">
        <f t="shared" si="10"/>
        <v>5.0295908052008302</v>
      </c>
      <c r="W160" s="21">
        <f t="shared" si="11"/>
        <v>0</v>
      </c>
    </row>
    <row r="161" spans="19:23" s="1" customFormat="1" x14ac:dyDescent="0.25">
      <c r="S161" s="20">
        <v>-1.79</v>
      </c>
      <c r="T161" s="20">
        <f t="shared" si="8"/>
        <v>0.53200000000000003</v>
      </c>
      <c r="U161" s="22" t="str">
        <f t="shared" si="9"/>
        <v>0.532</v>
      </c>
      <c r="V161" s="21">
        <f t="shared" si="10"/>
        <v>5.1206871034898773</v>
      </c>
      <c r="W161" s="21">
        <f t="shared" si="11"/>
        <v>0</v>
      </c>
    </row>
    <row r="162" spans="19:23" s="1" customFormat="1" x14ac:dyDescent="0.25">
      <c r="S162" s="20">
        <v>-1.78</v>
      </c>
      <c r="T162" s="20">
        <f t="shared" si="8"/>
        <v>0.53200000000000003</v>
      </c>
      <c r="U162" s="22" t="str">
        <f t="shared" si="9"/>
        <v>0.532</v>
      </c>
      <c r="V162" s="21">
        <f t="shared" si="10"/>
        <v>5.2129120269978433</v>
      </c>
      <c r="W162" s="21">
        <f t="shared" si="11"/>
        <v>0</v>
      </c>
    </row>
    <row r="163" spans="19:23" s="1" customFormat="1" x14ac:dyDescent="0.25">
      <c r="S163" s="20">
        <v>-1.77</v>
      </c>
      <c r="T163" s="20">
        <f t="shared" si="8"/>
        <v>0.53200000000000003</v>
      </c>
      <c r="U163" s="22" t="str">
        <f t="shared" si="9"/>
        <v>0.532</v>
      </c>
      <c r="V163" s="21">
        <f t="shared" si="10"/>
        <v>5.3062672924085019</v>
      </c>
      <c r="W163" s="21">
        <f t="shared" si="11"/>
        <v>0</v>
      </c>
    </row>
    <row r="164" spans="19:23" s="1" customFormat="1" x14ac:dyDescent="0.25">
      <c r="S164" s="20">
        <v>-1.76</v>
      </c>
      <c r="T164" s="20">
        <f t="shared" si="8"/>
        <v>0.53200000000000003</v>
      </c>
      <c r="U164" s="22" t="str">
        <f t="shared" si="9"/>
        <v>0.532</v>
      </c>
      <c r="V164" s="21">
        <f t="shared" si="10"/>
        <v>5.4007543051168643</v>
      </c>
      <c r="W164" s="21">
        <f t="shared" si="11"/>
        <v>0</v>
      </c>
    </row>
    <row r="165" spans="19:23" s="1" customFormat="1" x14ac:dyDescent="0.25">
      <c r="S165" s="20">
        <v>-1.75</v>
      </c>
      <c r="T165" s="20">
        <f t="shared" si="8"/>
        <v>0.53300000000000003</v>
      </c>
      <c r="U165" s="22" t="str">
        <f t="shared" si="9"/>
        <v>0.533</v>
      </c>
      <c r="V165" s="21">
        <f t="shared" si="10"/>
        <v>5.4963741530875216</v>
      </c>
      <c r="W165" s="21">
        <f t="shared" si="11"/>
        <v>0</v>
      </c>
    </row>
    <row r="166" spans="19:23" s="1" customFormat="1" x14ac:dyDescent="0.25">
      <c r="S166" s="20">
        <v>-1.74</v>
      </c>
      <c r="T166" s="20">
        <f t="shared" si="8"/>
        <v>0.53300000000000003</v>
      </c>
      <c r="U166" s="22" t="str">
        <f t="shared" si="9"/>
        <v>0.533</v>
      </c>
      <c r="V166" s="21">
        <f t="shared" si="10"/>
        <v>5.5931276007634381</v>
      </c>
      <c r="W166" s="21">
        <f t="shared" si="11"/>
        <v>0</v>
      </c>
    </row>
    <row r="167" spans="19:23" s="1" customFormat="1" x14ac:dyDescent="0.25">
      <c r="S167" s="20">
        <v>-1.73</v>
      </c>
      <c r="T167" s="20">
        <f t="shared" si="8"/>
        <v>0.53300000000000003</v>
      </c>
      <c r="U167" s="22" t="str">
        <f t="shared" si="9"/>
        <v>0.533</v>
      </c>
      <c r="V167" s="21">
        <f t="shared" si="10"/>
        <v>5.6910150830297779</v>
      </c>
      <c r="W167" s="21">
        <f t="shared" si="11"/>
        <v>0</v>
      </c>
    </row>
    <row r="168" spans="19:23" s="1" customFormat="1" x14ac:dyDescent="0.25">
      <c r="S168" s="20">
        <v>-1.72</v>
      </c>
      <c r="T168" s="20">
        <f t="shared" si="8"/>
        <v>0.53300000000000003</v>
      </c>
      <c r="U168" s="22" t="str">
        <f t="shared" si="9"/>
        <v>0.533</v>
      </c>
      <c r="V168" s="21">
        <f t="shared" si="10"/>
        <v>5.7900366992373717</v>
      </c>
      <c r="W168" s="21">
        <f t="shared" si="11"/>
        <v>0</v>
      </c>
    </row>
    <row r="169" spans="19:23" s="1" customFormat="1" x14ac:dyDescent="0.25">
      <c r="S169" s="20">
        <v>-1.71</v>
      </c>
      <c r="T169" s="20">
        <f t="shared" si="8"/>
        <v>0.53300000000000003</v>
      </c>
      <c r="U169" s="22" t="str">
        <f t="shared" si="9"/>
        <v>0.533</v>
      </c>
      <c r="V169" s="21">
        <f t="shared" si="10"/>
        <v>5.8901922072905135</v>
      </c>
      <c r="W169" s="21">
        <f t="shared" si="11"/>
        <v>0</v>
      </c>
    </row>
    <row r="170" spans="19:23" s="1" customFormat="1" x14ac:dyDescent="0.25">
      <c r="S170" s="20">
        <v>-1.7</v>
      </c>
      <c r="T170" s="20">
        <f t="shared" si="8"/>
        <v>0.53300000000000003</v>
      </c>
      <c r="U170" s="22" t="str">
        <f t="shared" si="9"/>
        <v>0.533</v>
      </c>
      <c r="V170" s="21">
        <f t="shared" si="10"/>
        <v>5.9914810178037943</v>
      </c>
      <c r="W170" s="21">
        <f t="shared" si="11"/>
        <v>0</v>
      </c>
    </row>
    <row r="171" spans="19:23" s="1" customFormat="1" x14ac:dyDescent="0.25">
      <c r="S171" s="20">
        <v>-1.69</v>
      </c>
      <c r="T171" s="20">
        <f t="shared" si="8"/>
        <v>0.53300000000000003</v>
      </c>
      <c r="U171" s="22" t="str">
        <f t="shared" si="9"/>
        <v>0.533</v>
      </c>
      <c r="V171" s="21">
        <f t="shared" si="10"/>
        <v>6.0939021883326809</v>
      </c>
      <c r="W171" s="21">
        <f t="shared" si="11"/>
        <v>0</v>
      </c>
    </row>
    <row r="172" spans="19:23" s="1" customFormat="1" x14ac:dyDescent="0.25">
      <c r="S172" s="20">
        <v>-1.68</v>
      </c>
      <c r="T172" s="20">
        <f t="shared" si="8"/>
        <v>0.53400000000000003</v>
      </c>
      <c r="U172" s="22" t="str">
        <f t="shared" si="9"/>
        <v>0.534</v>
      </c>
      <c r="V172" s="21">
        <f t="shared" si="10"/>
        <v>6.1974544176826338</v>
      </c>
      <c r="W172" s="21">
        <f t="shared" si="11"/>
        <v>0</v>
      </c>
    </row>
    <row r="173" spans="19:23" s="1" customFormat="1" x14ac:dyDescent="0.25">
      <c r="S173" s="20">
        <v>-1.67</v>
      </c>
      <c r="T173" s="20">
        <f t="shared" si="8"/>
        <v>0.53400000000000003</v>
      </c>
      <c r="U173" s="22" t="str">
        <f t="shared" si="9"/>
        <v>0.534</v>
      </c>
      <c r="V173" s="21">
        <f t="shared" si="10"/>
        <v>6.3021360403015496</v>
      </c>
      <c r="W173" s="21">
        <f t="shared" si="11"/>
        <v>0</v>
      </c>
    </row>
    <row r="174" spans="19:23" s="1" customFormat="1" x14ac:dyDescent="0.25">
      <c r="S174" s="20">
        <v>-1.66</v>
      </c>
      <c r="T174" s="20">
        <f t="shared" si="8"/>
        <v>0.53400000000000003</v>
      </c>
      <c r="U174" s="22" t="str">
        <f t="shared" si="9"/>
        <v>0.534</v>
      </c>
      <c r="V174" s="21">
        <f t="shared" si="10"/>
        <v>6.4079450207603434</v>
      </c>
      <c r="W174" s="21">
        <f t="shared" si="11"/>
        <v>0</v>
      </c>
    </row>
    <row r="175" spans="19:23" s="1" customFormat="1" x14ac:dyDescent="0.25">
      <c r="S175" s="20">
        <v>-1.65</v>
      </c>
      <c r="T175" s="20">
        <f t="shared" si="8"/>
        <v>0.53400000000000003</v>
      </c>
      <c r="U175" s="22" t="str">
        <f t="shared" si="9"/>
        <v>0.534</v>
      </c>
      <c r="V175" s="21">
        <f t="shared" si="10"/>
        <v>6.5148789483265057</v>
      </c>
      <c r="W175" s="21">
        <f t="shared" si="11"/>
        <v>0</v>
      </c>
    </row>
    <row r="176" spans="19:23" s="1" customFormat="1" x14ac:dyDescent="0.25">
      <c r="S176" s="20">
        <v>-1.64</v>
      </c>
      <c r="T176" s="20">
        <f t="shared" si="8"/>
        <v>0.53400000000000003</v>
      </c>
      <c r="U176" s="22" t="str">
        <f t="shared" si="9"/>
        <v>0.534</v>
      </c>
      <c r="V176" s="21">
        <f t="shared" si="10"/>
        <v>6.6229350316354925</v>
      </c>
      <c r="W176" s="21">
        <f t="shared" si="11"/>
        <v>0</v>
      </c>
    </row>
    <row r="177" spans="19:23" s="1" customFormat="1" x14ac:dyDescent="0.25">
      <c r="S177" s="20">
        <v>-1.63</v>
      </c>
      <c r="T177" s="20">
        <f t="shared" si="8"/>
        <v>0.53400000000000003</v>
      </c>
      <c r="U177" s="22" t="str">
        <f t="shared" si="9"/>
        <v>0.534</v>
      </c>
      <c r="V177" s="21">
        <f t="shared" si="10"/>
        <v>6.7321100934648159</v>
      </c>
      <c r="W177" s="21">
        <f t="shared" si="11"/>
        <v>0</v>
      </c>
    </row>
    <row r="178" spans="19:23" s="1" customFormat="1" x14ac:dyDescent="0.25">
      <c r="S178" s="20">
        <v>-1.62</v>
      </c>
      <c r="T178" s="20">
        <f t="shared" si="8"/>
        <v>0.53500000000000003</v>
      </c>
      <c r="U178" s="22" t="str">
        <f t="shared" si="9"/>
        <v>0.535</v>
      </c>
      <c r="V178" s="21">
        <f t="shared" si="10"/>
        <v>6.8424005656157076</v>
      </c>
      <c r="W178" s="21">
        <f t="shared" si="11"/>
        <v>0</v>
      </c>
    </row>
    <row r="179" spans="19:23" s="1" customFormat="1" x14ac:dyDescent="0.25">
      <c r="S179" s="20">
        <v>-1.61</v>
      </c>
      <c r="T179" s="20">
        <f t="shared" si="8"/>
        <v>0.53500000000000003</v>
      </c>
      <c r="U179" s="22" t="str">
        <f t="shared" si="9"/>
        <v>0.535</v>
      </c>
      <c r="V179" s="21">
        <f t="shared" si="10"/>
        <v>6.9538024839072294</v>
      </c>
      <c r="W179" s="21">
        <f t="shared" si="11"/>
        <v>0</v>
      </c>
    </row>
    <row r="180" spans="19:23" s="1" customFormat="1" x14ac:dyDescent="0.25">
      <c r="S180" s="20">
        <v>-1.6</v>
      </c>
      <c r="T180" s="20">
        <f t="shared" si="8"/>
        <v>0.53500000000000003</v>
      </c>
      <c r="U180" s="22" t="str">
        <f t="shared" si="9"/>
        <v>0.535</v>
      </c>
      <c r="V180" s="21">
        <f t="shared" si="10"/>
        <v>7.0663114832877119</v>
      </c>
      <c r="W180" s="21">
        <f t="shared" si="11"/>
        <v>0</v>
      </c>
    </row>
    <row r="181" spans="19:23" s="1" customFormat="1" x14ac:dyDescent="0.25">
      <c r="S181" s="20">
        <v>-1.59</v>
      </c>
      <c r="T181" s="20">
        <f t="shared" si="8"/>
        <v>0.53500000000000003</v>
      </c>
      <c r="U181" s="22" t="str">
        <f t="shared" si="9"/>
        <v>0.535</v>
      </c>
      <c r="V181" s="21">
        <f t="shared" si="10"/>
        <v>7.1799227930684291</v>
      </c>
      <c r="W181" s="21">
        <f t="shared" si="11"/>
        <v>0</v>
      </c>
    </row>
    <row r="182" spans="19:23" s="1" customFormat="1" x14ac:dyDescent="0.25">
      <c r="S182" s="20">
        <v>-1.58</v>
      </c>
      <c r="T182" s="20">
        <f t="shared" si="8"/>
        <v>0.53500000000000003</v>
      </c>
      <c r="U182" s="22" t="str">
        <f t="shared" si="9"/>
        <v>0.535</v>
      </c>
      <c r="V182" s="21">
        <f t="shared" si="10"/>
        <v>7.2946312322843303</v>
      </c>
      <c r="W182" s="21">
        <f t="shared" si="11"/>
        <v>0</v>
      </c>
    </row>
    <row r="183" spans="19:23" s="1" customFormat="1" x14ac:dyDescent="0.25">
      <c r="S183" s="20">
        <v>-1.57</v>
      </c>
      <c r="T183" s="20">
        <f t="shared" si="8"/>
        <v>0.53500000000000003</v>
      </c>
      <c r="U183" s="22" t="str">
        <f t="shared" si="9"/>
        <v>0.535</v>
      </c>
      <c r="V183" s="21">
        <f t="shared" si="10"/>
        <v>7.4104312051867485</v>
      </c>
      <c r="W183" s="21">
        <f t="shared" si="11"/>
        <v>0</v>
      </c>
    </row>
    <row r="184" spans="19:23" s="1" customFormat="1" x14ac:dyDescent="0.25">
      <c r="S184" s="20">
        <v>-1.56</v>
      </c>
      <c r="T184" s="20">
        <f t="shared" si="8"/>
        <v>0.53600000000000003</v>
      </c>
      <c r="U184" s="22" t="str">
        <f t="shared" si="9"/>
        <v>0.536</v>
      </c>
      <c r="V184" s="21">
        <f t="shared" si="10"/>
        <v>7.527316696872866</v>
      </c>
      <c r="W184" s="21">
        <f t="shared" si="11"/>
        <v>0</v>
      </c>
    </row>
    <row r="185" spans="19:23" s="1" customFormat="1" x14ac:dyDescent="0.25">
      <c r="S185" s="20">
        <v>-1.55</v>
      </c>
      <c r="T185" s="20">
        <f t="shared" si="8"/>
        <v>0.53600000000000003</v>
      </c>
      <c r="U185" s="22" t="str">
        <f t="shared" si="9"/>
        <v>0.536</v>
      </c>
      <c r="V185" s="21">
        <f t="shared" si="10"/>
        <v>7.6452812690568432</v>
      </c>
      <c r="W185" s="21">
        <f t="shared" si="11"/>
        <v>0</v>
      </c>
    </row>
    <row r="186" spans="19:23" s="1" customFormat="1" x14ac:dyDescent="0.25">
      <c r="S186" s="20">
        <v>-1.54</v>
      </c>
      <c r="T186" s="20">
        <f t="shared" si="8"/>
        <v>0.53600000000000003</v>
      </c>
      <c r="U186" s="22" t="str">
        <f t="shared" si="9"/>
        <v>0.536</v>
      </c>
      <c r="V186" s="21">
        <f t="shared" si="10"/>
        <v>7.7643180559873457</v>
      </c>
      <c r="W186" s="21">
        <f t="shared" si="11"/>
        <v>0</v>
      </c>
    </row>
    <row r="187" spans="19:23" s="1" customFormat="1" x14ac:dyDescent="0.25">
      <c r="S187" s="20">
        <v>-1.53</v>
      </c>
      <c r="T187" s="20">
        <f t="shared" si="8"/>
        <v>0.53600000000000003</v>
      </c>
      <c r="U187" s="22" t="str">
        <f t="shared" si="9"/>
        <v>0.536</v>
      </c>
      <c r="V187" s="21">
        <f t="shared" si="10"/>
        <v>7.8844197605162814</v>
      </c>
      <c r="W187" s="21">
        <f t="shared" si="11"/>
        <v>0</v>
      </c>
    </row>
    <row r="188" spans="19:23" s="1" customFormat="1" x14ac:dyDescent="0.25">
      <c r="S188" s="20">
        <v>-1.52</v>
      </c>
      <c r="T188" s="20">
        <f t="shared" si="8"/>
        <v>0.53600000000000003</v>
      </c>
      <c r="U188" s="22" t="str">
        <f t="shared" si="9"/>
        <v>0.536</v>
      </c>
      <c r="V188" s="21">
        <f t="shared" si="10"/>
        <v>8.0055786503235105</v>
      </c>
      <c r="W188" s="21">
        <f t="shared" si="11"/>
        <v>0</v>
      </c>
    </row>
    <row r="189" spans="19:23" s="1" customFormat="1" x14ac:dyDescent="0.25">
      <c r="S189" s="20">
        <v>-1.51</v>
      </c>
      <c r="T189" s="20">
        <f t="shared" si="8"/>
        <v>0.53600000000000003</v>
      </c>
      <c r="U189" s="22" t="str">
        <f t="shared" si="9"/>
        <v>0.536</v>
      </c>
      <c r="V189" s="21">
        <f t="shared" si="10"/>
        <v>8.1277865543021868</v>
      </c>
      <c r="W189" s="21">
        <f t="shared" si="11"/>
        <v>0</v>
      </c>
    </row>
    <row r="190" spans="19:23" s="1" customFormat="1" x14ac:dyDescent="0.25">
      <c r="S190" s="20">
        <v>-1.5</v>
      </c>
      <c r="T190" s="20">
        <f t="shared" si="8"/>
        <v>0.53600000000000003</v>
      </c>
      <c r="U190" s="22" t="str">
        <f t="shared" si="9"/>
        <v>0.536</v>
      </c>
      <c r="V190" s="21">
        <f t="shared" si="10"/>
        <v>8.2510348591094633</v>
      </c>
      <c r="W190" s="21">
        <f t="shared" si="11"/>
        <v>0</v>
      </c>
    </row>
    <row r="191" spans="19:23" s="1" customFormat="1" x14ac:dyDescent="0.25">
      <c r="S191" s="20">
        <v>-1.49</v>
      </c>
      <c r="T191" s="20">
        <f t="shared" si="8"/>
        <v>0.53700000000000003</v>
      </c>
      <c r="U191" s="22" t="str">
        <f t="shared" si="9"/>
        <v>0.537</v>
      </c>
      <c r="V191" s="21">
        <f t="shared" si="10"/>
        <v>8.3753145058871219</v>
      </c>
      <c r="W191" s="21">
        <f t="shared" si="11"/>
        <v>0</v>
      </c>
    </row>
    <row r="192" spans="19:23" s="1" customFormat="1" x14ac:dyDescent="0.25">
      <c r="S192" s="20">
        <v>-1.48</v>
      </c>
      <c r="T192" s="20">
        <f t="shared" si="8"/>
        <v>0.53700000000000003</v>
      </c>
      <c r="U192" s="22" t="str">
        <f t="shared" si="9"/>
        <v>0.537</v>
      </c>
      <c r="V192" s="21">
        <f t="shared" si="10"/>
        <v>8.5006159871567792</v>
      </c>
      <c r="W192" s="21">
        <f t="shared" si="11"/>
        <v>0</v>
      </c>
    </row>
    <row r="193" spans="19:23" s="1" customFormat="1" x14ac:dyDescent="0.25">
      <c r="S193" s="20">
        <v>-1.47</v>
      </c>
      <c r="T193" s="20">
        <f t="shared" si="8"/>
        <v>0.53700000000000003</v>
      </c>
      <c r="U193" s="22" t="str">
        <f t="shared" si="9"/>
        <v>0.537</v>
      </c>
      <c r="V193" s="21">
        <f t="shared" si="10"/>
        <v>8.6269293438941101</v>
      </c>
      <c r="W193" s="21">
        <f t="shared" si="11"/>
        <v>0</v>
      </c>
    </row>
    <row r="194" spans="19:23" s="1" customFormat="1" x14ac:dyDescent="0.25">
      <c r="S194" s="20">
        <v>-1.46</v>
      </c>
      <c r="T194" s="20">
        <f t="shared" si="8"/>
        <v>0.53700000000000003</v>
      </c>
      <c r="U194" s="22" t="str">
        <f t="shared" si="9"/>
        <v>0.537</v>
      </c>
      <c r="V194" s="21">
        <f t="shared" si="10"/>
        <v>8.7542441627866321</v>
      </c>
      <c r="W194" s="21">
        <f t="shared" si="11"/>
        <v>0</v>
      </c>
    </row>
    <row r="195" spans="19:23" s="1" customFormat="1" x14ac:dyDescent="0.25">
      <c r="S195" s="20">
        <v>-1.45</v>
      </c>
      <c r="T195" s="20">
        <f t="shared" si="8"/>
        <v>0.53700000000000003</v>
      </c>
      <c r="U195" s="22" t="str">
        <f t="shared" si="9"/>
        <v>0.537</v>
      </c>
      <c r="V195" s="21">
        <f t="shared" si="10"/>
        <v>8.8825495736793876</v>
      </c>
      <c r="W195" s="21">
        <f t="shared" si="11"/>
        <v>0</v>
      </c>
    </row>
    <row r="196" spans="19:23" s="1" customFormat="1" x14ac:dyDescent="0.25">
      <c r="S196" s="20">
        <v>-1.44</v>
      </c>
      <c r="T196" s="20">
        <f t="shared" si="8"/>
        <v>0.53700000000000003</v>
      </c>
      <c r="U196" s="22" t="str">
        <f t="shared" si="9"/>
        <v>0.537</v>
      </c>
      <c r="V196" s="21">
        <f t="shared" si="10"/>
        <v>9.0118342472129083</v>
      </c>
      <c r="W196" s="21">
        <f t="shared" si="11"/>
        <v>0</v>
      </c>
    </row>
    <row r="197" spans="19:23" s="1" customFormat="1" x14ac:dyDescent="0.25">
      <c r="S197" s="20">
        <v>-1.43</v>
      </c>
      <c r="T197" s="20">
        <f t="shared" si="8"/>
        <v>0.53800000000000003</v>
      </c>
      <c r="U197" s="22" t="str">
        <f t="shared" si="9"/>
        <v>0.538</v>
      </c>
      <c r="V197" s="21">
        <f t="shared" si="10"/>
        <v>9.1420863926576992</v>
      </c>
      <c r="W197" s="21">
        <f t="shared" si="11"/>
        <v>0</v>
      </c>
    </row>
    <row r="198" spans="19:23" s="1" customFormat="1" x14ac:dyDescent="0.25">
      <c r="S198" s="20">
        <v>-1.42</v>
      </c>
      <c r="T198" s="20">
        <f t="shared" si="8"/>
        <v>0.53800000000000003</v>
      </c>
      <c r="U198" s="22" t="str">
        <f t="shared" si="9"/>
        <v>0.538</v>
      </c>
      <c r="V198" s="21">
        <f t="shared" si="10"/>
        <v>9.2732937559494388</v>
      </c>
      <c r="W198" s="21">
        <f t="shared" si="11"/>
        <v>0</v>
      </c>
    </row>
    <row r="199" spans="19:23" s="1" customFormat="1" x14ac:dyDescent="0.25">
      <c r="S199" s="20">
        <v>-1.41</v>
      </c>
      <c r="T199" s="20">
        <f t="shared" si="8"/>
        <v>0.53800000000000003</v>
      </c>
      <c r="U199" s="22" t="str">
        <f t="shared" si="9"/>
        <v>0.538</v>
      </c>
      <c r="V199" s="21">
        <f t="shared" si="10"/>
        <v>9.4054436179290093</v>
      </c>
      <c r="W199" s="21">
        <f t="shared" si="11"/>
        <v>0</v>
      </c>
    </row>
    <row r="200" spans="19:23" s="1" customFormat="1" x14ac:dyDescent="0.25">
      <c r="S200" s="20">
        <v>-1.4</v>
      </c>
      <c r="T200" s="20">
        <f t="shared" si="8"/>
        <v>0.53800000000000003</v>
      </c>
      <c r="U200" s="22" t="str">
        <f t="shared" si="9"/>
        <v>0.538</v>
      </c>
      <c r="V200" s="21">
        <f t="shared" si="10"/>
        <v>9.5385227927913707</v>
      </c>
      <c r="W200" s="21">
        <f t="shared" si="11"/>
        <v>0</v>
      </c>
    </row>
    <row r="201" spans="19:23" s="1" customFormat="1" x14ac:dyDescent="0.25">
      <c r="S201" s="20">
        <v>-1.39</v>
      </c>
      <c r="T201" s="20">
        <f t="shared" si="8"/>
        <v>0.53800000000000003</v>
      </c>
      <c r="U201" s="22" t="str">
        <f t="shared" si="9"/>
        <v>0.538</v>
      </c>
      <c r="V201" s="21">
        <f t="shared" si="10"/>
        <v>9.6725176267472275</v>
      </c>
      <c r="W201" s="21">
        <f t="shared" si="11"/>
        <v>0</v>
      </c>
    </row>
    <row r="202" spans="19:23" s="1" customFormat="1" x14ac:dyDescent="0.25">
      <c r="S202" s="20">
        <v>-1.38</v>
      </c>
      <c r="T202" s="20">
        <f t="shared" si="8"/>
        <v>0.53800000000000003</v>
      </c>
      <c r="U202" s="22" t="str">
        <f t="shared" si="9"/>
        <v>0.538</v>
      </c>
      <c r="V202" s="21">
        <f t="shared" si="10"/>
        <v>9.8074139969013086</v>
      </c>
      <c r="W202" s="21">
        <f t="shared" si="11"/>
        <v>0</v>
      </c>
    </row>
    <row r="203" spans="19:23" s="1" customFormat="1" x14ac:dyDescent="0.25">
      <c r="S203" s="20">
        <v>-1.37</v>
      </c>
      <c r="T203" s="20">
        <f t="shared" si="8"/>
        <v>0.53800000000000003</v>
      </c>
      <c r="U203" s="22" t="str">
        <f t="shared" si="9"/>
        <v>0.538</v>
      </c>
      <c r="V203" s="21">
        <f t="shared" si="10"/>
        <v>9.9431973103510138</v>
      </c>
      <c r="W203" s="21">
        <f t="shared" si="11"/>
        <v>0</v>
      </c>
    </row>
    <row r="204" spans="19:23" s="1" customFormat="1" x14ac:dyDescent="0.25">
      <c r="S204" s="20">
        <v>-1.36</v>
      </c>
      <c r="T204" s="20">
        <f t="shared" si="8"/>
        <v>0.53900000000000003</v>
      </c>
      <c r="U204" s="22" t="str">
        <f t="shared" si="9"/>
        <v>0.539</v>
      </c>
      <c r="V204" s="21">
        <f t="shared" si="10"/>
        <v>10.079852503509096</v>
      </c>
      <c r="W204" s="21">
        <f t="shared" si="11"/>
        <v>0</v>
      </c>
    </row>
    <row r="205" spans="19:23" s="1" customFormat="1" x14ac:dyDescent="0.25">
      <c r="S205" s="20">
        <v>-1.35</v>
      </c>
      <c r="T205" s="20">
        <f t="shared" si="8"/>
        <v>0.53900000000000003</v>
      </c>
      <c r="U205" s="22" t="str">
        <f t="shared" si="9"/>
        <v>0.539</v>
      </c>
      <c r="V205" s="21">
        <f t="shared" si="10"/>
        <v>10.217364041653832</v>
      </c>
      <c r="W205" s="21">
        <f t="shared" si="11"/>
        <v>0</v>
      </c>
    </row>
    <row r="206" spans="19:23" s="1" customFormat="1" x14ac:dyDescent="0.25">
      <c r="S206" s="20">
        <v>-1.34</v>
      </c>
      <c r="T206" s="20">
        <f t="shared" si="8"/>
        <v>0.53900000000000003</v>
      </c>
      <c r="U206" s="22" t="str">
        <f t="shared" si="9"/>
        <v>0.539</v>
      </c>
      <c r="V206" s="21">
        <f t="shared" si="10"/>
        <v>10.355715918710198</v>
      </c>
      <c r="W206" s="21">
        <f t="shared" si="11"/>
        <v>0</v>
      </c>
    </row>
    <row r="207" spans="19:23" s="1" customFormat="1" x14ac:dyDescent="0.25">
      <c r="S207" s="20">
        <v>-1.33</v>
      </c>
      <c r="T207" s="20">
        <f t="shared" si="8"/>
        <v>0.53900000000000003</v>
      </c>
      <c r="U207" s="22" t="str">
        <f t="shared" si="9"/>
        <v>0.539</v>
      </c>
      <c r="V207" s="21">
        <f t="shared" si="10"/>
        <v>10.494891657265301</v>
      </c>
      <c r="W207" s="21">
        <f t="shared" si="11"/>
        <v>0</v>
      </c>
    </row>
    <row r="208" spans="19:23" s="1" customFormat="1" x14ac:dyDescent="0.25">
      <c r="S208" s="20">
        <v>-1.32</v>
      </c>
      <c r="T208" s="20">
        <f t="shared" si="8"/>
        <v>0.53900000000000003</v>
      </c>
      <c r="U208" s="22" t="str">
        <f t="shared" si="9"/>
        <v>0.539</v>
      </c>
      <c r="V208" s="21">
        <f t="shared" si="10"/>
        <v>10.634874308821264</v>
      </c>
      <c r="W208" s="21">
        <f t="shared" si="11"/>
        <v>0</v>
      </c>
    </row>
    <row r="209" spans="19:23" s="1" customFormat="1" x14ac:dyDescent="0.25">
      <c r="S209" s="20">
        <v>-1.31</v>
      </c>
      <c r="T209" s="20">
        <f t="shared" si="8"/>
        <v>0.53900000000000003</v>
      </c>
      <c r="U209" s="22" t="str">
        <f t="shared" si="9"/>
        <v>0.539</v>
      </c>
      <c r="V209" s="21">
        <f t="shared" si="10"/>
        <v>10.775646454288612</v>
      </c>
      <c r="W209" s="21">
        <f t="shared" si="11"/>
        <v>0</v>
      </c>
    </row>
    <row r="210" spans="19:23" s="1" customFormat="1" x14ac:dyDescent="0.25">
      <c r="S210" s="20">
        <v>-1.3</v>
      </c>
      <c r="T210" s="20">
        <f t="shared" si="8"/>
        <v>0.54</v>
      </c>
      <c r="U210" s="22" t="str">
        <f t="shared" si="9"/>
        <v>0.54</v>
      </c>
      <c r="V210" s="21">
        <f t="shared" si="10"/>
        <v>10.917190204723152</v>
      </c>
      <c r="W210" s="21">
        <f t="shared" si="11"/>
        <v>0</v>
      </c>
    </row>
    <row r="211" spans="19:23" s="1" customFormat="1" x14ac:dyDescent="0.25">
      <c r="S211" s="20">
        <v>-1.29</v>
      </c>
      <c r="T211" s="20">
        <f t="shared" si="8"/>
        <v>0.54</v>
      </c>
      <c r="U211" s="22" t="str">
        <f t="shared" si="9"/>
        <v>0.54</v>
      </c>
      <c r="V211" s="21">
        <f t="shared" si="10"/>
        <v>11.059487202309059</v>
      </c>
      <c r="W211" s="21">
        <f t="shared" si="11"/>
        <v>0</v>
      </c>
    </row>
    <row r="212" spans="19:23" s="1" customFormat="1" x14ac:dyDescent="0.25">
      <c r="S212" s="20">
        <v>-1.28</v>
      </c>
      <c r="T212" s="20">
        <f t="shared" ref="T212:T275" si="12">ROUND($C$7+S212*$C$9,3)</f>
        <v>0.54</v>
      </c>
      <c r="U212" s="22" t="str">
        <f t="shared" ref="U212:U275" si="13">CONCATENATE(T212)</f>
        <v>0.54</v>
      </c>
      <c r="V212" s="21">
        <f t="shared" ref="V212:V275" si="14">IF(OR(T212&lt;$E$6,T212&gt;$G$6),0,(EXP(-0.5*S212^2))/($C$9*SQRT(2*PI())))</f>
        <v>11.202518621590906</v>
      </c>
      <c r="W212" s="21">
        <f t="shared" ref="W212:W275" si="15">IF(AND(T212&gt;=$E$6,T212&lt;=$G$6),0,(EXP(-0.5*S212^2))/($C$9*SQRT(2*PI())))</f>
        <v>0</v>
      </c>
    </row>
    <row r="213" spans="19:23" s="1" customFormat="1" x14ac:dyDescent="0.25">
      <c r="S213" s="20">
        <v>-1.27</v>
      </c>
      <c r="T213" s="20">
        <f t="shared" si="12"/>
        <v>0.54</v>
      </c>
      <c r="U213" s="22" t="str">
        <f t="shared" si="13"/>
        <v>0.54</v>
      </c>
      <c r="V213" s="21">
        <f t="shared" si="14"/>
        <v>11.346265170957139</v>
      </c>
      <c r="W213" s="21">
        <f t="shared" si="15"/>
        <v>0</v>
      </c>
    </row>
    <row r="214" spans="19:23" s="1" customFormat="1" x14ac:dyDescent="0.25">
      <c r="S214" s="20">
        <v>-1.26</v>
      </c>
      <c r="T214" s="20">
        <f t="shared" si="12"/>
        <v>0.54</v>
      </c>
      <c r="U214" s="22" t="str">
        <f t="shared" si="13"/>
        <v>0.54</v>
      </c>
      <c r="V214" s="21">
        <f t="shared" si="14"/>
        <v>11.490707094377376</v>
      </c>
      <c r="W214" s="21">
        <f t="shared" si="15"/>
        <v>0</v>
      </c>
    </row>
    <row r="215" spans="19:23" s="1" customFormat="1" x14ac:dyDescent="0.25">
      <c r="S215" s="20">
        <v>-1.25</v>
      </c>
      <c r="T215" s="20">
        <f t="shared" si="12"/>
        <v>0.54</v>
      </c>
      <c r="U215" s="22" t="str">
        <f t="shared" si="13"/>
        <v>0.54</v>
      </c>
      <c r="V215" s="21">
        <f t="shared" si="14"/>
        <v>11.635824173395758</v>
      </c>
      <c r="W215" s="21">
        <f t="shared" si="15"/>
        <v>0</v>
      </c>
    </row>
    <row r="216" spans="19:23" s="1" customFormat="1" x14ac:dyDescent="0.25">
      <c r="S216" s="20">
        <v>-1.24</v>
      </c>
      <c r="T216" s="20">
        <f t="shared" si="12"/>
        <v>0.54100000000000004</v>
      </c>
      <c r="U216" s="22" t="str">
        <f t="shared" si="13"/>
        <v>0.541</v>
      </c>
      <c r="V216" s="21">
        <f t="shared" si="14"/>
        <v>11.781595729382449</v>
      </c>
      <c r="W216" s="21">
        <f t="shared" si="15"/>
        <v>0</v>
      </c>
    </row>
    <row r="217" spans="19:23" s="1" customFormat="1" x14ac:dyDescent="0.25">
      <c r="S217" s="20">
        <v>-1.23</v>
      </c>
      <c r="T217" s="20">
        <f t="shared" si="12"/>
        <v>0.54100000000000004</v>
      </c>
      <c r="U217" s="22" t="str">
        <f t="shared" si="13"/>
        <v>0.541</v>
      </c>
      <c r="V217" s="21">
        <f t="shared" si="14"/>
        <v>11.928000626045209</v>
      </c>
      <c r="W217" s="21">
        <f t="shared" si="15"/>
        <v>0</v>
      </c>
    </row>
    <row r="218" spans="19:23" s="1" customFormat="1" x14ac:dyDescent="0.25">
      <c r="S218" s="20">
        <v>-1.22</v>
      </c>
      <c r="T218" s="20">
        <f t="shared" si="12"/>
        <v>0.54100000000000004</v>
      </c>
      <c r="U218" s="22" t="str">
        <f t="shared" si="13"/>
        <v>0.541</v>
      </c>
      <c r="V218" s="21">
        <f t="shared" si="14"/>
        <v>12.075017272202787</v>
      </c>
      <c r="W218" s="21">
        <f t="shared" si="15"/>
        <v>0</v>
      </c>
    </row>
    <row r="219" spans="19:23" s="1" customFormat="1" x14ac:dyDescent="0.25">
      <c r="S219" s="20">
        <v>-1.21</v>
      </c>
      <c r="T219" s="20">
        <f t="shared" si="12"/>
        <v>0.54100000000000004</v>
      </c>
      <c r="U219" s="22" t="str">
        <f t="shared" si="13"/>
        <v>0.541</v>
      </c>
      <c r="V219" s="21">
        <f t="shared" si="14"/>
        <v>12.222623624821781</v>
      </c>
      <c r="W219" s="21">
        <f t="shared" si="15"/>
        <v>0</v>
      </c>
    </row>
    <row r="220" spans="19:23" s="1" customFormat="1" x14ac:dyDescent="0.25">
      <c r="S220" s="20">
        <v>-1.2</v>
      </c>
      <c r="T220" s="20">
        <f t="shared" si="12"/>
        <v>0.54100000000000004</v>
      </c>
      <c r="U220" s="22" t="str">
        <f t="shared" si="13"/>
        <v>0.541</v>
      </c>
      <c r="V220" s="21">
        <f t="shared" si="14"/>
        <v>12.370797192318351</v>
      </c>
      <c r="W220" s="21">
        <f t="shared" si="15"/>
        <v>0</v>
      </c>
    </row>
    <row r="221" spans="19:23" s="1" customFormat="1" x14ac:dyDescent="0.25">
      <c r="S221" s="20">
        <v>-1.19</v>
      </c>
      <c r="T221" s="20">
        <f t="shared" si="12"/>
        <v>0.54100000000000004</v>
      </c>
      <c r="U221" s="22" t="str">
        <f t="shared" si="13"/>
        <v>0.541</v>
      </c>
      <c r="V221" s="21">
        <f t="shared" si="14"/>
        <v>12.519515038126121</v>
      </c>
      <c r="W221" s="21">
        <f t="shared" si="15"/>
        <v>0</v>
      </c>
    </row>
    <row r="222" spans="19:23" s="1" customFormat="1" x14ac:dyDescent="0.25">
      <c r="S222" s="20">
        <v>-1.18</v>
      </c>
      <c r="T222" s="20">
        <f t="shared" si="12"/>
        <v>0.54100000000000004</v>
      </c>
      <c r="U222" s="22" t="str">
        <f t="shared" si="13"/>
        <v>0.541</v>
      </c>
      <c r="V222" s="21">
        <f t="shared" si="14"/>
        <v>12.668753784531297</v>
      </c>
      <c r="W222" s="21">
        <f t="shared" si="15"/>
        <v>0</v>
      </c>
    </row>
    <row r="223" spans="19:23" s="1" customFormat="1" x14ac:dyDescent="0.25">
      <c r="S223" s="20">
        <v>-1.17</v>
      </c>
      <c r="T223" s="20">
        <f t="shared" si="12"/>
        <v>0.54200000000000004</v>
      </c>
      <c r="U223" s="22" t="str">
        <f t="shared" si="13"/>
        <v>0.542</v>
      </c>
      <c r="V223" s="21">
        <f t="shared" si="14"/>
        <v>12.818489616775999</v>
      </c>
      <c r="W223" s="21">
        <f t="shared" si="15"/>
        <v>0</v>
      </c>
    </row>
    <row r="224" spans="19:23" s="1" customFormat="1" x14ac:dyDescent="0.25">
      <c r="S224" s="20">
        <v>-1.1599999999999999</v>
      </c>
      <c r="T224" s="20">
        <f t="shared" si="12"/>
        <v>0.54200000000000004</v>
      </c>
      <c r="U224" s="22" t="str">
        <f t="shared" si="13"/>
        <v>0.542</v>
      </c>
      <c r="V224" s="21">
        <f t="shared" si="14"/>
        <v>12.968698287430485</v>
      </c>
      <c r="W224" s="21">
        <f t="shared" si="15"/>
        <v>0</v>
      </c>
    </row>
    <row r="225" spans="19:23" s="1" customFormat="1" x14ac:dyDescent="0.25">
      <c r="S225" s="20">
        <v>-1.1499999999999999</v>
      </c>
      <c r="T225" s="20">
        <f t="shared" si="12"/>
        <v>0.54200000000000004</v>
      </c>
      <c r="U225" s="22" t="str">
        <f t="shared" si="13"/>
        <v>0.542</v>
      </c>
      <c r="V225" s="21">
        <f t="shared" si="14"/>
        <v>13.119355121034911</v>
      </c>
      <c r="W225" s="21">
        <f t="shared" si="15"/>
        <v>0</v>
      </c>
    </row>
    <row r="226" spans="19:23" s="1" customFormat="1" x14ac:dyDescent="0.25">
      <c r="S226" s="20">
        <v>-1.1399999999999999</v>
      </c>
      <c r="T226" s="20">
        <f t="shared" si="12"/>
        <v>0.54200000000000004</v>
      </c>
      <c r="U226" s="22" t="str">
        <f t="shared" si="13"/>
        <v>0.542</v>
      </c>
      <c r="V226" s="21">
        <f t="shared" si="14"/>
        <v>13.270435019010916</v>
      </c>
      <c r="W226" s="21">
        <f t="shared" si="15"/>
        <v>0</v>
      </c>
    </row>
    <row r="227" spans="19:23" s="1" customFormat="1" x14ac:dyDescent="0.25">
      <c r="S227" s="20">
        <v>-1.1299999999999999</v>
      </c>
      <c r="T227" s="20">
        <f t="shared" si="12"/>
        <v>0.54200000000000004</v>
      </c>
      <c r="U227" s="22" t="str">
        <f t="shared" si="13"/>
        <v>0.542</v>
      </c>
      <c r="V227" s="21">
        <f t="shared" si="14"/>
        <v>13.421912464843345</v>
      </c>
      <c r="W227" s="21">
        <f t="shared" si="15"/>
        <v>0</v>
      </c>
    </row>
    <row r="228" spans="19:23" s="1" customFormat="1" x14ac:dyDescent="0.25">
      <c r="S228" s="20">
        <v>-1.1200000000000001</v>
      </c>
      <c r="T228" s="20">
        <f t="shared" si="12"/>
        <v>0.54200000000000004</v>
      </c>
      <c r="U228" s="22" t="str">
        <f t="shared" si="13"/>
        <v>0.542</v>
      </c>
      <c r="V228" s="21">
        <f t="shared" si="14"/>
        <v>13.573761529531975</v>
      </c>
      <c r="W228" s="21">
        <f t="shared" si="15"/>
        <v>0</v>
      </c>
    </row>
    <row r="229" spans="19:23" s="1" customFormat="1" x14ac:dyDescent="0.25">
      <c r="S229" s="20">
        <v>-1.1100000000000001</v>
      </c>
      <c r="T229" s="20">
        <f t="shared" si="12"/>
        <v>0.54300000000000004</v>
      </c>
      <c r="U229" s="22" t="str">
        <f t="shared" si="13"/>
        <v>0.543</v>
      </c>
      <c r="V229" s="21">
        <f t="shared" si="14"/>
        <v>13.725955877313256</v>
      </c>
      <c r="W229" s="21">
        <f t="shared" si="15"/>
        <v>0</v>
      </c>
    </row>
    <row r="230" spans="19:23" s="1" customFormat="1" x14ac:dyDescent="0.25">
      <c r="S230" s="20">
        <v>-1.1000000000000001</v>
      </c>
      <c r="T230" s="20">
        <f t="shared" si="12"/>
        <v>0.54300000000000004</v>
      </c>
      <c r="U230" s="22" t="str">
        <f t="shared" si="13"/>
        <v>0.543</v>
      </c>
      <c r="V230" s="21">
        <f t="shared" si="14"/>
        <v>13.878468771651471</v>
      </c>
      <c r="W230" s="21">
        <f t="shared" si="15"/>
        <v>0</v>
      </c>
    </row>
    <row r="231" spans="19:23" s="1" customFormat="1" x14ac:dyDescent="0.25">
      <c r="S231" s="20">
        <v>-1.0900000000000001</v>
      </c>
      <c r="T231" s="20">
        <f t="shared" si="12"/>
        <v>0.54300000000000004</v>
      </c>
      <c r="U231" s="22" t="str">
        <f t="shared" si="13"/>
        <v>0.543</v>
      </c>
      <c r="V231" s="21">
        <f t="shared" si="14"/>
        <v>14.031273081498956</v>
      </c>
      <c r="W231" s="21">
        <f t="shared" si="15"/>
        <v>0</v>
      </c>
    </row>
    <row r="232" spans="19:23" s="1" customFormat="1" x14ac:dyDescent="0.25">
      <c r="S232" s="20">
        <v>-1.08</v>
      </c>
      <c r="T232" s="20">
        <f t="shared" si="12"/>
        <v>0.54300000000000004</v>
      </c>
      <c r="U232" s="22" t="str">
        <f t="shared" si="13"/>
        <v>0.543</v>
      </c>
      <c r="V232" s="21">
        <f t="shared" si="14"/>
        <v>14.184341287824491</v>
      </c>
      <c r="W232" s="21">
        <f t="shared" si="15"/>
        <v>0</v>
      </c>
    </row>
    <row r="233" spans="19:23" s="1" customFormat="1" x14ac:dyDescent="0.25">
      <c r="S233" s="20">
        <v>-1.07</v>
      </c>
      <c r="T233" s="20">
        <f t="shared" si="12"/>
        <v>0.54300000000000004</v>
      </c>
      <c r="U233" s="22" t="str">
        <f t="shared" si="13"/>
        <v>0.543</v>
      </c>
      <c r="V233" s="21">
        <f t="shared" si="14"/>
        <v>14.33764549040893</v>
      </c>
      <c r="W233" s="21">
        <f t="shared" si="15"/>
        <v>0</v>
      </c>
    </row>
    <row r="234" spans="19:23" s="1" customFormat="1" x14ac:dyDescent="0.25">
      <c r="S234" s="20">
        <v>-1.06</v>
      </c>
      <c r="T234" s="20">
        <f t="shared" si="12"/>
        <v>0.54300000000000004</v>
      </c>
      <c r="U234" s="22" t="str">
        <f t="shared" si="13"/>
        <v>0.543</v>
      </c>
      <c r="V234" s="21">
        <f t="shared" si="14"/>
        <v>14.491157414906958</v>
      </c>
      <c r="W234" s="21">
        <f t="shared" si="15"/>
        <v>0</v>
      </c>
    </row>
    <row r="235" spans="19:23" s="1" customFormat="1" x14ac:dyDescent="0.25">
      <c r="S235" s="20">
        <v>-1.05</v>
      </c>
      <c r="T235" s="20">
        <f t="shared" si="12"/>
        <v>0.54400000000000004</v>
      </c>
      <c r="U235" s="22" t="str">
        <f t="shared" si="13"/>
        <v>0.544</v>
      </c>
      <c r="V235" s="21">
        <f t="shared" si="14"/>
        <v>14.644848420173558</v>
      </c>
      <c r="W235" s="21">
        <f t="shared" si="15"/>
        <v>0</v>
      </c>
    </row>
    <row r="236" spans="19:23" s="1" customFormat="1" x14ac:dyDescent="0.25">
      <c r="S236" s="20">
        <v>-1.04</v>
      </c>
      <c r="T236" s="20">
        <f t="shared" si="12"/>
        <v>0.54400000000000004</v>
      </c>
      <c r="U236" s="22" t="str">
        <f t="shared" si="13"/>
        <v>0.544</v>
      </c>
      <c r="V236" s="21">
        <f t="shared" si="14"/>
        <v>14.79868950585367</v>
      </c>
      <c r="W236" s="21">
        <f t="shared" si="15"/>
        <v>0</v>
      </c>
    </row>
    <row r="237" spans="19:23" s="1" customFormat="1" x14ac:dyDescent="0.25">
      <c r="S237" s="20">
        <v>-1.03</v>
      </c>
      <c r="T237" s="20">
        <f t="shared" si="12"/>
        <v>0.54400000000000004</v>
      </c>
      <c r="U237" s="22" t="str">
        <f t="shared" si="13"/>
        <v>0.544</v>
      </c>
      <c r="V237" s="21">
        <f t="shared" si="14"/>
        <v>14.952651320233253</v>
      </c>
      <c r="W237" s="21">
        <f t="shared" si="15"/>
        <v>0</v>
      </c>
    </row>
    <row r="238" spans="19:23" s="1" customFormat="1" x14ac:dyDescent="0.25">
      <c r="S238" s="20">
        <v>-1.02</v>
      </c>
      <c r="T238" s="20">
        <f t="shared" si="12"/>
        <v>0.54400000000000004</v>
      </c>
      <c r="U238" s="22" t="str">
        <f t="shared" si="13"/>
        <v>0.544</v>
      </c>
      <c r="V238" s="21">
        <f t="shared" si="14"/>
        <v>15.106704168349824</v>
      </c>
      <c r="W238" s="21">
        <f t="shared" si="15"/>
        <v>0</v>
      </c>
    </row>
    <row r="239" spans="19:23" s="1" customFormat="1" x14ac:dyDescent="0.25">
      <c r="S239" s="20">
        <v>-1.01</v>
      </c>
      <c r="T239" s="20">
        <f t="shared" si="12"/>
        <v>0.54400000000000004</v>
      </c>
      <c r="U239" s="22" t="str">
        <f t="shared" si="13"/>
        <v>0.544</v>
      </c>
      <c r="V239" s="21">
        <f t="shared" si="14"/>
        <v>15.26081802036027</v>
      </c>
      <c r="W239" s="21">
        <f t="shared" si="15"/>
        <v>0</v>
      </c>
    </row>
    <row r="240" spans="19:23" s="1" customFormat="1" x14ac:dyDescent="0.25">
      <c r="S240" s="20">
        <v>-1</v>
      </c>
      <c r="T240" s="20">
        <f t="shared" si="12"/>
        <v>0.54400000000000004</v>
      </c>
      <c r="U240" s="22" t="str">
        <f t="shared" si="13"/>
        <v>0.544</v>
      </c>
      <c r="V240" s="21">
        <f t="shared" si="14"/>
        <v>15.4149625201636</v>
      </c>
      <c r="W240" s="21">
        <f t="shared" si="15"/>
        <v>0</v>
      </c>
    </row>
    <row r="241" spans="19:23" s="1" customFormat="1" x14ac:dyDescent="0.25">
      <c r="S241" s="20">
        <v>-0.99</v>
      </c>
      <c r="T241" s="20">
        <f t="shared" si="12"/>
        <v>0.54400000000000004</v>
      </c>
      <c r="U241" s="22" t="str">
        <f t="shared" si="13"/>
        <v>0.544</v>
      </c>
      <c r="V241" s="21">
        <f t="shared" si="14"/>
        <v>15.569106994276011</v>
      </c>
      <c r="W241" s="21">
        <f t="shared" si="15"/>
        <v>0</v>
      </c>
    </row>
    <row r="242" spans="19:23" s="1" customFormat="1" x14ac:dyDescent="0.25">
      <c r="S242" s="20">
        <v>-0.98</v>
      </c>
      <c r="T242" s="20">
        <f t="shared" si="12"/>
        <v>0.54500000000000004</v>
      </c>
      <c r="U242" s="22" t="str">
        <f t="shared" si="13"/>
        <v>0.545</v>
      </c>
      <c r="V242" s="21">
        <f t="shared" si="14"/>
        <v>15.723220460955558</v>
      </c>
      <c r="W242" s="21">
        <f t="shared" si="15"/>
        <v>0</v>
      </c>
    </row>
    <row r="243" spans="19:23" s="1" customFormat="1" x14ac:dyDescent="0.25">
      <c r="S243" s="20">
        <v>-0.97</v>
      </c>
      <c r="T243" s="20">
        <f t="shared" si="12"/>
        <v>0.54500000000000004</v>
      </c>
      <c r="U243" s="22" t="str">
        <f t="shared" si="13"/>
        <v>0.545</v>
      </c>
      <c r="V243" s="21">
        <f t="shared" si="14"/>
        <v>15.87727163957339</v>
      </c>
      <c r="W243" s="21">
        <f t="shared" si="15"/>
        <v>0</v>
      </c>
    </row>
    <row r="244" spans="19:23" s="1" customFormat="1" x14ac:dyDescent="0.25">
      <c r="S244" s="20">
        <v>-0.96</v>
      </c>
      <c r="T244" s="20">
        <f t="shared" si="12"/>
        <v>0.54500000000000004</v>
      </c>
      <c r="U244" s="22" t="str">
        <f t="shared" si="13"/>
        <v>0.545</v>
      </c>
      <c r="V244" s="21">
        <f t="shared" si="14"/>
        <v>16.031228960228404</v>
      </c>
      <c r="W244" s="21">
        <f t="shared" si="15"/>
        <v>0</v>
      </c>
    </row>
    <row r="245" spans="19:23" s="1" customFormat="1" x14ac:dyDescent="0.25">
      <c r="S245" s="20">
        <v>-0.95</v>
      </c>
      <c r="T245" s="20">
        <f t="shared" si="12"/>
        <v>0.54500000000000004</v>
      </c>
      <c r="U245" s="22" t="str">
        <f t="shared" si="13"/>
        <v>0.545</v>
      </c>
      <c r="V245" s="21">
        <f t="shared" si="14"/>
        <v>16.185060573601913</v>
      </c>
      <c r="W245" s="21">
        <f t="shared" si="15"/>
        <v>0</v>
      </c>
    </row>
    <row r="246" spans="19:23" s="1" customFormat="1" x14ac:dyDescent="0.25">
      <c r="S246" s="20">
        <v>-0.94</v>
      </c>
      <c r="T246" s="20">
        <f t="shared" si="12"/>
        <v>0.54500000000000004</v>
      </c>
      <c r="U246" s="22" t="str">
        <f t="shared" si="13"/>
        <v>0.545</v>
      </c>
      <c r="V246" s="21">
        <f t="shared" si="14"/>
        <v>16.338734361048719</v>
      </c>
      <c r="W246" s="21">
        <f t="shared" si="15"/>
        <v>0</v>
      </c>
    </row>
    <row r="247" spans="19:23" s="1" customFormat="1" x14ac:dyDescent="0.25">
      <c r="S247" s="20">
        <v>-0.93</v>
      </c>
      <c r="T247" s="20">
        <f t="shared" si="12"/>
        <v>0.54500000000000004</v>
      </c>
      <c r="U247" s="22" t="str">
        <f t="shared" si="13"/>
        <v>0.545</v>
      </c>
      <c r="V247" s="21">
        <f t="shared" si="14"/>
        <v>16.492217944920871</v>
      </c>
      <c r="W247" s="21">
        <f t="shared" si="15"/>
        <v>0</v>
      </c>
    </row>
    <row r="248" spans="19:23" s="1" customFormat="1" x14ac:dyDescent="0.25">
      <c r="S248" s="20">
        <v>-0.92</v>
      </c>
      <c r="T248" s="20">
        <f t="shared" si="12"/>
        <v>0.54600000000000004</v>
      </c>
      <c r="U248" s="22" t="str">
        <f t="shared" si="13"/>
        <v>0.546</v>
      </c>
      <c r="V248" s="21">
        <f t="shared" si="14"/>
        <v>16.645478699120012</v>
      </c>
      <c r="W248" s="21">
        <f t="shared" si="15"/>
        <v>0</v>
      </c>
    </row>
    <row r="249" spans="19:23" s="1" customFormat="1" x14ac:dyDescent="0.25">
      <c r="S249" s="20">
        <v>-0.91</v>
      </c>
      <c r="T249" s="20">
        <f t="shared" si="12"/>
        <v>0.54600000000000004</v>
      </c>
      <c r="U249" s="22" t="str">
        <f t="shared" si="13"/>
        <v>0.546</v>
      </c>
      <c r="V249" s="21">
        <f t="shared" si="14"/>
        <v>16.798483759874216</v>
      </c>
      <c r="W249" s="21">
        <f t="shared" si="15"/>
        <v>0</v>
      </c>
    </row>
    <row r="250" spans="19:23" s="1" customFormat="1" x14ac:dyDescent="0.25">
      <c r="S250" s="20">
        <v>-0.9</v>
      </c>
      <c r="T250" s="20">
        <f t="shared" si="12"/>
        <v>0.54600000000000004</v>
      </c>
      <c r="U250" s="22" t="str">
        <f t="shared" si="13"/>
        <v>0.546</v>
      </c>
      <c r="V250" s="21">
        <f t="shared" si="14"/>
        <v>16.951200036734893</v>
      </c>
      <c r="W250" s="21">
        <f t="shared" si="15"/>
        <v>0</v>
      </c>
    </row>
    <row r="251" spans="19:23" s="1" customFormat="1" x14ac:dyDescent="0.25">
      <c r="S251" s="20">
        <v>-0.89</v>
      </c>
      <c r="T251" s="20">
        <f t="shared" si="12"/>
        <v>0.54600000000000004</v>
      </c>
      <c r="U251" s="22" t="str">
        <f t="shared" si="13"/>
        <v>0.546</v>
      </c>
      <c r="V251" s="21">
        <f t="shared" si="14"/>
        <v>17.103594223789148</v>
      </c>
      <c r="W251" s="21">
        <f t="shared" si="15"/>
        <v>0</v>
      </c>
    </row>
    <row r="252" spans="19:23" s="1" customFormat="1" x14ac:dyDescent="0.25">
      <c r="S252" s="20">
        <v>-0.88</v>
      </c>
      <c r="T252" s="20">
        <f t="shared" si="12"/>
        <v>0.54600000000000004</v>
      </c>
      <c r="U252" s="22" t="str">
        <f t="shared" si="13"/>
        <v>0.546</v>
      </c>
      <c r="V252" s="21">
        <f t="shared" si="14"/>
        <v>17.255632811082897</v>
      </c>
      <c r="W252" s="21">
        <f t="shared" si="15"/>
        <v>0</v>
      </c>
    </row>
    <row r="253" spans="19:23" s="1" customFormat="1" x14ac:dyDescent="0.25">
      <c r="S253" s="20">
        <v>-0.87</v>
      </c>
      <c r="T253" s="20">
        <f t="shared" si="12"/>
        <v>0.54600000000000004</v>
      </c>
      <c r="U253" s="22" t="str">
        <f t="shared" si="13"/>
        <v>0.546</v>
      </c>
      <c r="V253" s="21">
        <f t="shared" si="14"/>
        <v>17.407282096249677</v>
      </c>
      <c r="W253" s="21">
        <f t="shared" si="15"/>
        <v>0</v>
      </c>
    </row>
    <row r="254" spans="19:23" s="1" customFormat="1" x14ac:dyDescent="0.25">
      <c r="S254" s="20">
        <v>-0.86</v>
      </c>
      <c r="T254" s="20">
        <f t="shared" si="12"/>
        <v>0.54700000000000004</v>
      </c>
      <c r="U254" s="22" t="str">
        <f t="shared" si="13"/>
        <v>0.547</v>
      </c>
      <c r="V254" s="21">
        <f t="shared" si="14"/>
        <v>17.558508196340068</v>
      </c>
      <c r="W254" s="21">
        <f t="shared" si="15"/>
        <v>0</v>
      </c>
    </row>
    <row r="255" spans="19:23" s="1" customFormat="1" x14ac:dyDescent="0.25">
      <c r="S255" s="20">
        <v>-0.85</v>
      </c>
      <c r="T255" s="20">
        <f t="shared" si="12"/>
        <v>0.54700000000000004</v>
      </c>
      <c r="U255" s="22" t="str">
        <f t="shared" si="13"/>
        <v>0.547</v>
      </c>
      <c r="V255" s="21">
        <f t="shared" si="14"/>
        <v>17.709277059846311</v>
      </c>
      <c r="W255" s="21">
        <f t="shared" si="15"/>
        <v>0</v>
      </c>
    </row>
    <row r="256" spans="19:23" s="1" customFormat="1" x14ac:dyDescent="0.25">
      <c r="S256" s="20">
        <v>-0.84</v>
      </c>
      <c r="T256" s="20">
        <f t="shared" si="12"/>
        <v>0.54700000000000004</v>
      </c>
      <c r="U256" s="22" t="str">
        <f t="shared" si="13"/>
        <v>0.547</v>
      </c>
      <c r="V256" s="21">
        <f t="shared" si="14"/>
        <v>17.859554478916699</v>
      </c>
      <c r="W256" s="21">
        <f t="shared" si="15"/>
        <v>0</v>
      </c>
    </row>
    <row r="257" spans="19:23" s="1" customFormat="1" x14ac:dyDescent="0.25">
      <c r="S257" s="20">
        <v>-0.83</v>
      </c>
      <c r="T257" s="20">
        <f t="shared" si="12"/>
        <v>0.54700000000000004</v>
      </c>
      <c r="U257" s="22" t="str">
        <f t="shared" si="13"/>
        <v>0.547</v>
      </c>
      <c r="V257" s="21">
        <f t="shared" si="14"/>
        <v>18.009306101753882</v>
      </c>
      <c r="W257" s="21">
        <f t="shared" si="15"/>
        <v>0</v>
      </c>
    </row>
    <row r="258" spans="19:23" s="1" customFormat="1" x14ac:dyDescent="0.25">
      <c r="S258" s="20">
        <v>-0.82</v>
      </c>
      <c r="T258" s="20">
        <f t="shared" si="12"/>
        <v>0.54700000000000004</v>
      </c>
      <c r="U258" s="22" t="str">
        <f t="shared" si="13"/>
        <v>0.547</v>
      </c>
      <c r="V258" s="21">
        <f t="shared" si="14"/>
        <v>18.15849744519134</v>
      </c>
      <c r="W258" s="21">
        <f t="shared" si="15"/>
        <v>0</v>
      </c>
    </row>
    <row r="259" spans="19:23" s="1" customFormat="1" x14ac:dyDescent="0.25">
      <c r="S259" s="20">
        <v>-0.81</v>
      </c>
      <c r="T259" s="20">
        <f t="shared" si="12"/>
        <v>0.54700000000000004</v>
      </c>
      <c r="U259" s="22" t="str">
        <f t="shared" si="13"/>
        <v>0.547</v>
      </c>
      <c r="V259" s="21">
        <f t="shared" si="14"/>
        <v>18.307093907441853</v>
      </c>
      <c r="W259" s="21">
        <f t="shared" si="15"/>
        <v>0</v>
      </c>
    </row>
    <row r="260" spans="19:23" s="1" customFormat="1" x14ac:dyDescent="0.25">
      <c r="S260" s="20">
        <v>-0.8</v>
      </c>
      <c r="T260" s="20">
        <f t="shared" si="12"/>
        <v>0.54700000000000004</v>
      </c>
      <c r="U260" s="22" t="str">
        <f t="shared" si="13"/>
        <v>0.547</v>
      </c>
      <c r="V260" s="21">
        <f t="shared" si="14"/>
        <v>18.455060781011795</v>
      </c>
      <c r="W260" s="21">
        <f t="shared" si="15"/>
        <v>0</v>
      </c>
    </row>
    <row r="261" spans="19:23" s="1" customFormat="1" x14ac:dyDescent="0.25">
      <c r="S261" s="20">
        <v>-0.79</v>
      </c>
      <c r="T261" s="20">
        <f t="shared" si="12"/>
        <v>0.54800000000000004</v>
      </c>
      <c r="U261" s="22" t="str">
        <f t="shared" si="13"/>
        <v>0.548</v>
      </c>
      <c r="V261" s="21">
        <f t="shared" si="14"/>
        <v>18.602363265774816</v>
      </c>
      <c r="W261" s="21">
        <f t="shared" si="15"/>
        <v>0</v>
      </c>
    </row>
    <row r="262" spans="19:23" s="1" customFormat="1" x14ac:dyDescent="0.25">
      <c r="S262" s="20">
        <v>-0.78</v>
      </c>
      <c r="T262" s="20">
        <f t="shared" si="12"/>
        <v>0.54800000000000004</v>
      </c>
      <c r="U262" s="22" t="str">
        <f t="shared" si="13"/>
        <v>0.548</v>
      </c>
      <c r="V262" s="21">
        <f t="shared" si="14"/>
        <v>18.748966482198327</v>
      </c>
      <c r="W262" s="21">
        <f t="shared" si="15"/>
        <v>0</v>
      </c>
    </row>
    <row r="263" spans="19:23" s="1" customFormat="1" x14ac:dyDescent="0.25">
      <c r="S263" s="20">
        <v>-0.77</v>
      </c>
      <c r="T263" s="20">
        <f t="shared" si="12"/>
        <v>0.54800000000000004</v>
      </c>
      <c r="U263" s="22" t="str">
        <f t="shared" si="13"/>
        <v>0.548</v>
      </c>
      <c r="V263" s="21">
        <f t="shared" si="14"/>
        <v>18.894835484716104</v>
      </c>
      <c r="W263" s="21">
        <f t="shared" si="15"/>
        <v>0</v>
      </c>
    </row>
    <row r="264" spans="19:23" s="1" customFormat="1" x14ac:dyDescent="0.25">
      <c r="S264" s="20">
        <v>-0.76</v>
      </c>
      <c r="T264" s="20">
        <f t="shared" si="12"/>
        <v>0.54800000000000004</v>
      </c>
      <c r="U264" s="22" t="str">
        <f t="shared" si="13"/>
        <v>0.548</v>
      </c>
      <c r="V264" s="21">
        <f t="shared" si="14"/>
        <v>19.039935275240087</v>
      </c>
      <c r="W264" s="21">
        <f t="shared" si="15"/>
        <v>0</v>
      </c>
    </row>
    <row r="265" spans="19:23" s="1" customFormat="1" x14ac:dyDescent="0.25">
      <c r="S265" s="20">
        <v>-0.75</v>
      </c>
      <c r="T265" s="20">
        <f t="shared" si="12"/>
        <v>0.54800000000000004</v>
      </c>
      <c r="U265" s="22" t="str">
        <f t="shared" si="13"/>
        <v>0.548</v>
      </c>
      <c r="V265" s="21">
        <f t="shared" si="14"/>
        <v>19.184230816804323</v>
      </c>
      <c r="W265" s="21">
        <f t="shared" si="15"/>
        <v>0</v>
      </c>
    </row>
    <row r="266" spans="19:23" s="1" customFormat="1" x14ac:dyDescent="0.25">
      <c r="S266" s="20">
        <v>-0.74</v>
      </c>
      <c r="T266" s="20">
        <f t="shared" si="12"/>
        <v>0.54800000000000004</v>
      </c>
      <c r="U266" s="22" t="str">
        <f t="shared" si="13"/>
        <v>0.548</v>
      </c>
      <c r="V266" s="21">
        <f t="shared" si="14"/>
        <v>19.3276870473339</v>
      </c>
      <c r="W266" s="21">
        <f t="shared" si="15"/>
        <v>0</v>
      </c>
    </row>
    <row r="267" spans="19:23" s="1" customFormat="1" x14ac:dyDescent="0.25">
      <c r="S267" s="20">
        <v>-0.73</v>
      </c>
      <c r="T267" s="20">
        <f t="shared" si="12"/>
        <v>0.54900000000000004</v>
      </c>
      <c r="U267" s="22" t="str">
        <f t="shared" si="13"/>
        <v>0.549</v>
      </c>
      <c r="V267" s="21">
        <f t="shared" si="14"/>
        <v>19.470268893531507</v>
      </c>
      <c r="W267" s="21">
        <f t="shared" si="15"/>
        <v>0</v>
      </c>
    </row>
    <row r="268" spans="19:23" s="1" customFormat="1" x14ac:dyDescent="0.25">
      <c r="S268" s="20">
        <v>-0.72</v>
      </c>
      <c r="T268" s="20">
        <f t="shared" si="12"/>
        <v>0.54900000000000004</v>
      </c>
      <c r="U268" s="22" t="str">
        <f t="shared" si="13"/>
        <v>0.549</v>
      </c>
      <c r="V268" s="21">
        <f t="shared" si="14"/>
        <v>19.611941284874185</v>
      </c>
      <c r="W268" s="21">
        <f t="shared" si="15"/>
        <v>0</v>
      </c>
    </row>
    <row r="269" spans="19:23" s="1" customFormat="1" x14ac:dyDescent="0.25">
      <c r="S269" s="20">
        <v>-0.71</v>
      </c>
      <c r="T269" s="20">
        <f t="shared" si="12"/>
        <v>0.54900000000000004</v>
      </c>
      <c r="U269" s="22" t="str">
        <f t="shared" si="13"/>
        <v>0.549</v>
      </c>
      <c r="V269" s="21">
        <f t="shared" si="14"/>
        <v>19.752669167712593</v>
      </c>
      <c r="W269" s="21">
        <f t="shared" si="15"/>
        <v>0</v>
      </c>
    </row>
    <row r="270" spans="19:23" s="1" customFormat="1" x14ac:dyDescent="0.25">
      <c r="S270" s="20">
        <v>-0.7</v>
      </c>
      <c r="T270" s="20">
        <f t="shared" si="12"/>
        <v>0.54900000000000004</v>
      </c>
      <c r="U270" s="22" t="str">
        <f t="shared" si="13"/>
        <v>0.549</v>
      </c>
      <c r="V270" s="21">
        <f t="shared" si="14"/>
        <v>19.892417519465166</v>
      </c>
      <c r="W270" s="21">
        <f t="shared" si="15"/>
        <v>0</v>
      </c>
    </row>
    <row r="271" spans="19:23" s="1" customFormat="1" x14ac:dyDescent="0.25">
      <c r="S271" s="20">
        <v>-0.69</v>
      </c>
      <c r="T271" s="20">
        <f t="shared" si="12"/>
        <v>0.54900000000000004</v>
      </c>
      <c r="U271" s="22" t="str">
        <f t="shared" si="13"/>
        <v>0.549</v>
      </c>
      <c r="V271" s="21">
        <f t="shared" si="14"/>
        <v>20.031151362899212</v>
      </c>
      <c r="W271" s="21">
        <f t="shared" si="15"/>
        <v>0</v>
      </c>
    </row>
    <row r="272" spans="19:23" s="1" customFormat="1" x14ac:dyDescent="0.25">
      <c r="S272" s="20">
        <v>-0.68</v>
      </c>
      <c r="T272" s="20">
        <f t="shared" si="12"/>
        <v>0.54900000000000004</v>
      </c>
      <c r="U272" s="22" t="str">
        <f t="shared" si="13"/>
        <v>0.549</v>
      </c>
      <c r="V272" s="21">
        <f t="shared" si="14"/>
        <v>20.168835780490983</v>
      </c>
      <c r="W272" s="21">
        <f t="shared" si="15"/>
        <v>0</v>
      </c>
    </row>
    <row r="273" spans="19:23" s="1" customFormat="1" x14ac:dyDescent="0.25">
      <c r="S273" s="20">
        <v>-0.67</v>
      </c>
      <c r="T273" s="20">
        <f t="shared" si="12"/>
        <v>0.54900000000000004</v>
      </c>
      <c r="U273" s="22" t="str">
        <f t="shared" si="13"/>
        <v>0.549</v>
      </c>
      <c r="V273" s="21">
        <f t="shared" si="14"/>
        <v>20.305435928856738</v>
      </c>
      <c r="W273" s="21">
        <f t="shared" si="15"/>
        <v>0</v>
      </c>
    </row>
    <row r="274" spans="19:23" s="1" customFormat="1" x14ac:dyDescent="0.25">
      <c r="S274" s="20">
        <v>-0.66</v>
      </c>
      <c r="T274" s="20">
        <f t="shared" si="12"/>
        <v>0.55000000000000004</v>
      </c>
      <c r="U274" s="22" t="str">
        <f t="shared" si="13"/>
        <v>0.55</v>
      </c>
      <c r="V274" s="21">
        <f t="shared" si="14"/>
        <v>20.440917053246434</v>
      </c>
      <c r="W274" s="21">
        <f t="shared" si="15"/>
        <v>0</v>
      </c>
    </row>
    <row r="275" spans="19:23" s="1" customFormat="1" x14ac:dyDescent="0.25">
      <c r="S275" s="20">
        <v>-0.65</v>
      </c>
      <c r="T275" s="20">
        <f t="shared" si="12"/>
        <v>0.55000000000000004</v>
      </c>
      <c r="U275" s="22" t="str">
        <f t="shared" si="13"/>
        <v>0.55</v>
      </c>
      <c r="V275" s="21">
        <f t="shared" si="14"/>
        <v>20.575244502091895</v>
      </c>
      <c r="W275" s="21">
        <f t="shared" si="15"/>
        <v>0</v>
      </c>
    </row>
    <row r="276" spans="19:23" s="1" customFormat="1" x14ac:dyDescent="0.25">
      <c r="S276" s="20">
        <v>-0.64</v>
      </c>
      <c r="T276" s="20">
        <f t="shared" ref="T276:T339" si="16">ROUND($C$7+S276*$C$9,3)</f>
        <v>0.55000000000000004</v>
      </c>
      <c r="U276" s="22" t="str">
        <f t="shared" ref="U276:U339" si="17">CONCATENATE(T276)</f>
        <v>0.55</v>
      </c>
      <c r="V276" s="21">
        <f t="shared" ref="V276:V339" si="18">IF(OR(T276&lt;$E$6,T276&gt;$G$6),0,(EXP(-0.5*S276^2))/($C$9*SQRT(2*PI())))</f>
        <v>20.708383741601025</v>
      </c>
      <c r="W276" s="21">
        <f t="shared" ref="W276:W339" si="19">IF(AND(T276&gt;=$E$6,T276&lt;=$G$6),0,(EXP(-0.5*S276^2))/($C$9*SQRT(2*PI())))</f>
        <v>0</v>
      </c>
    </row>
    <row r="277" spans="19:23" s="1" customFormat="1" x14ac:dyDescent="0.25">
      <c r="S277" s="20">
        <v>-0.63</v>
      </c>
      <c r="T277" s="20">
        <f t="shared" si="16"/>
        <v>0.55000000000000004</v>
      </c>
      <c r="U277" s="22" t="str">
        <f t="shared" si="17"/>
        <v>0.55</v>
      </c>
      <c r="V277" s="21">
        <f t="shared" si="18"/>
        <v>20.840300370389539</v>
      </c>
      <c r="W277" s="21">
        <f t="shared" si="19"/>
        <v>0</v>
      </c>
    </row>
    <row r="278" spans="19:23" s="1" customFormat="1" x14ac:dyDescent="0.25">
      <c r="S278" s="20">
        <v>-0.62</v>
      </c>
      <c r="T278" s="20">
        <f t="shared" si="16"/>
        <v>0.55000000000000004</v>
      </c>
      <c r="U278" s="22" t="str">
        <f t="shared" si="17"/>
        <v>0.55</v>
      </c>
      <c r="V278" s="21">
        <f t="shared" si="18"/>
        <v>20.97096013414172</v>
      </c>
      <c r="W278" s="21">
        <f t="shared" si="19"/>
        <v>0</v>
      </c>
    </row>
    <row r="279" spans="19:23" s="1" customFormat="1" x14ac:dyDescent="0.25">
      <c r="S279" s="20">
        <v>-0.61</v>
      </c>
      <c r="T279" s="20">
        <f t="shared" si="16"/>
        <v>0.55000000000000004</v>
      </c>
      <c r="U279" s="22" t="str">
        <f t="shared" si="17"/>
        <v>0.55</v>
      </c>
      <c r="V279" s="21">
        <f t="shared" si="18"/>
        <v>21.100328940291558</v>
      </c>
      <c r="W279" s="21">
        <f t="shared" si="19"/>
        <v>0</v>
      </c>
    </row>
    <row r="280" spans="19:23" s="1" customFormat="1" x14ac:dyDescent="0.25">
      <c r="S280" s="20">
        <v>-0.6</v>
      </c>
      <c r="T280" s="20">
        <f t="shared" si="16"/>
        <v>0.55100000000000005</v>
      </c>
      <c r="U280" s="22" t="str">
        <f t="shared" si="17"/>
        <v>0.551</v>
      </c>
      <c r="V280" s="21">
        <f t="shared" si="18"/>
        <v>21.228372872715468</v>
      </c>
      <c r="W280" s="21">
        <f t="shared" si="19"/>
        <v>0</v>
      </c>
    </row>
    <row r="281" spans="19:23" s="1" customFormat="1" x14ac:dyDescent="0.25">
      <c r="S281" s="20">
        <v>-0.59</v>
      </c>
      <c r="T281" s="20">
        <f t="shared" si="16"/>
        <v>0.55100000000000005</v>
      </c>
      <c r="U281" s="22" t="str">
        <f t="shared" si="17"/>
        <v>0.551</v>
      </c>
      <c r="V281" s="21">
        <f t="shared" si="18"/>
        <v>21.355058206428016</v>
      </c>
      <c r="W281" s="21">
        <f t="shared" si="19"/>
        <v>0</v>
      </c>
    </row>
    <row r="282" spans="19:23" s="1" customFormat="1" x14ac:dyDescent="0.25">
      <c r="S282" s="20">
        <v>-0.57999999999999996</v>
      </c>
      <c r="T282" s="20">
        <f t="shared" si="16"/>
        <v>0.55100000000000005</v>
      </c>
      <c r="U282" s="22" t="str">
        <f t="shared" si="17"/>
        <v>0.551</v>
      </c>
      <c r="V282" s="21">
        <f t="shared" si="18"/>
        <v>21.480351422271575</v>
      </c>
      <c r="W282" s="21">
        <f t="shared" si="19"/>
        <v>0</v>
      </c>
    </row>
    <row r="283" spans="19:23" s="1" customFormat="1" x14ac:dyDescent="0.25">
      <c r="S283" s="20">
        <v>-0.56999999999999995</v>
      </c>
      <c r="T283" s="20">
        <f t="shared" si="16"/>
        <v>0.55100000000000005</v>
      </c>
      <c r="U283" s="22" t="str">
        <f t="shared" si="17"/>
        <v>0.551</v>
      </c>
      <c r="V283" s="21">
        <f t="shared" si="18"/>
        <v>21.604219221591279</v>
      </c>
      <c r="W283" s="21">
        <f t="shared" si="19"/>
        <v>0</v>
      </c>
    </row>
    <row r="284" spans="19:23" s="1" customFormat="1" x14ac:dyDescent="0.25">
      <c r="S284" s="20">
        <v>-0.56000000000000005</v>
      </c>
      <c r="T284" s="20">
        <f t="shared" si="16"/>
        <v>0.55100000000000005</v>
      </c>
      <c r="U284" s="22" t="str">
        <f t="shared" si="17"/>
        <v>0.551</v>
      </c>
      <c r="V284" s="21">
        <f t="shared" si="18"/>
        <v>21.726628540886157</v>
      </c>
      <c r="W284" s="21">
        <f t="shared" si="19"/>
        <v>0</v>
      </c>
    </row>
    <row r="285" spans="19:23" s="1" customFormat="1" x14ac:dyDescent="0.25">
      <c r="S285" s="20">
        <v>-0.55000000000000004</v>
      </c>
      <c r="T285" s="20">
        <f t="shared" si="16"/>
        <v>0.55100000000000005</v>
      </c>
      <c r="U285" s="22" t="str">
        <f t="shared" si="17"/>
        <v>0.551</v>
      </c>
      <c r="V285" s="21">
        <f t="shared" si="18"/>
        <v>21.847546566427653</v>
      </c>
      <c r="W285" s="21">
        <f t="shared" si="19"/>
        <v>0</v>
      </c>
    </row>
    <row r="286" spans="19:23" s="1" customFormat="1" x14ac:dyDescent="0.25">
      <c r="S286" s="20">
        <v>-0.54</v>
      </c>
      <c r="T286" s="20">
        <f t="shared" si="16"/>
        <v>0.55200000000000005</v>
      </c>
      <c r="U286" s="22" t="str">
        <f t="shared" si="17"/>
        <v>0.552</v>
      </c>
      <c r="V286" s="21">
        <f t="shared" si="18"/>
        <v>21.966940748836421</v>
      </c>
      <c r="W286" s="21">
        <f t="shared" si="19"/>
        <v>0</v>
      </c>
    </row>
    <row r="287" spans="19:23" s="1" customFormat="1" x14ac:dyDescent="0.25">
      <c r="S287" s="20">
        <v>-0.53</v>
      </c>
      <c r="T287" s="20">
        <f t="shared" si="16"/>
        <v>0.55200000000000005</v>
      </c>
      <c r="U287" s="22" t="str">
        <f t="shared" si="17"/>
        <v>0.552</v>
      </c>
      <c r="V287" s="21">
        <f t="shared" si="18"/>
        <v>22.084778817608452</v>
      </c>
      <c r="W287" s="21">
        <f t="shared" si="19"/>
        <v>0</v>
      </c>
    </row>
    <row r="288" spans="19:23" s="1" customFormat="1" x14ac:dyDescent="0.25">
      <c r="S288" s="20">
        <v>-0.52</v>
      </c>
      <c r="T288" s="20">
        <f t="shared" si="16"/>
        <v>0.55200000000000005</v>
      </c>
      <c r="U288" s="22" t="str">
        <f t="shared" si="17"/>
        <v>0.552</v>
      </c>
      <c r="V288" s="21">
        <f t="shared" si="18"/>
        <v>22.201028795581529</v>
      </c>
      <c r="W288" s="21">
        <f t="shared" si="19"/>
        <v>0</v>
      </c>
    </row>
    <row r="289" spans="19:23" s="1" customFormat="1" x14ac:dyDescent="0.25">
      <c r="S289" s="20">
        <v>-0.51</v>
      </c>
      <c r="T289" s="20">
        <f t="shared" si="16"/>
        <v>0.55200000000000005</v>
      </c>
      <c r="U289" s="22" t="str">
        <f t="shared" si="17"/>
        <v>0.552</v>
      </c>
      <c r="V289" s="21">
        <f t="shared" si="18"/>
        <v>22.315659013332933</v>
      </c>
      <c r="W289" s="21">
        <f t="shared" si="19"/>
        <v>0</v>
      </c>
    </row>
    <row r="290" spans="19:23" s="1" customFormat="1" x14ac:dyDescent="0.25">
      <c r="S290" s="20">
        <v>-0.5</v>
      </c>
      <c r="T290" s="20">
        <f t="shared" si="16"/>
        <v>0.55200000000000005</v>
      </c>
      <c r="U290" s="22" t="str">
        <f t="shared" si="17"/>
        <v>0.552</v>
      </c>
      <c r="V290" s="21">
        <f t="shared" si="18"/>
        <v>22.428638123499393</v>
      </c>
      <c r="W290" s="21">
        <f t="shared" si="19"/>
        <v>0</v>
      </c>
    </row>
    <row r="291" spans="19:23" s="1" customFormat="1" x14ac:dyDescent="0.25">
      <c r="S291" s="20">
        <v>-0.49</v>
      </c>
      <c r="T291" s="20">
        <f t="shared" si="16"/>
        <v>0.55200000000000005</v>
      </c>
      <c r="U291" s="22" t="str">
        <f t="shared" si="17"/>
        <v>0.552</v>
      </c>
      <c r="V291" s="21">
        <f t="shared" si="18"/>
        <v>22.539935115010252</v>
      </c>
      <c r="W291" s="21">
        <f t="shared" si="19"/>
        <v>0</v>
      </c>
    </row>
    <row r="292" spans="19:23" s="1" customFormat="1" x14ac:dyDescent="0.25">
      <c r="S292" s="20">
        <v>-0.48</v>
      </c>
      <c r="T292" s="20">
        <f t="shared" si="16"/>
        <v>0.55200000000000005</v>
      </c>
      <c r="U292" s="22" t="str">
        <f t="shared" si="17"/>
        <v>0.552</v>
      </c>
      <c r="V292" s="21">
        <f t="shared" si="18"/>
        <v>22.649519327224869</v>
      </c>
      <c r="W292" s="21">
        <f t="shared" si="19"/>
        <v>0</v>
      </c>
    </row>
    <row r="293" spans="19:23" s="1" customFormat="1" x14ac:dyDescent="0.25">
      <c r="S293" s="20">
        <v>-0.47</v>
      </c>
      <c r="T293" s="20">
        <f t="shared" si="16"/>
        <v>0.55300000000000005</v>
      </c>
      <c r="U293" s="22" t="str">
        <f t="shared" si="17"/>
        <v>0.553</v>
      </c>
      <c r="V293" s="21">
        <f t="shared" si="18"/>
        <v>22.75736046396522</v>
      </c>
      <c r="W293" s="21">
        <f t="shared" si="19"/>
        <v>0</v>
      </c>
    </row>
    <row r="294" spans="19:23" s="1" customFormat="1" x14ac:dyDescent="0.25">
      <c r="S294" s="20">
        <v>-0.46</v>
      </c>
      <c r="T294" s="20">
        <f t="shared" si="16"/>
        <v>0.55300000000000005</v>
      </c>
      <c r="U294" s="22" t="str">
        <f t="shared" si="17"/>
        <v>0.553</v>
      </c>
      <c r="V294" s="21">
        <f t="shared" si="18"/>
        <v>22.863428607434756</v>
      </c>
      <c r="W294" s="21">
        <f t="shared" si="19"/>
        <v>0</v>
      </c>
    </row>
    <row r="295" spans="19:23" s="1" customFormat="1" x14ac:dyDescent="0.25">
      <c r="S295" s="20">
        <v>-0.45</v>
      </c>
      <c r="T295" s="20">
        <f t="shared" si="16"/>
        <v>0.55300000000000005</v>
      </c>
      <c r="U295" s="22" t="str">
        <f t="shared" si="17"/>
        <v>0.553</v>
      </c>
      <c r="V295" s="21">
        <f t="shared" si="18"/>
        <v>22.96769423201464</v>
      </c>
      <c r="W295" s="21">
        <f t="shared" si="19"/>
        <v>0</v>
      </c>
    </row>
    <row r="296" spans="19:23" s="1" customFormat="1" x14ac:dyDescent="0.25">
      <c r="S296" s="20">
        <v>-0.44</v>
      </c>
      <c r="T296" s="20">
        <f t="shared" si="16"/>
        <v>0.55300000000000005</v>
      </c>
      <c r="U296" s="22" t="str">
        <f t="shared" si="17"/>
        <v>0.553</v>
      </c>
      <c r="V296" s="21">
        <f t="shared" si="18"/>
        <v>23.070128217928403</v>
      </c>
      <c r="W296" s="21">
        <f t="shared" si="19"/>
        <v>0</v>
      </c>
    </row>
    <row r="297" spans="19:23" s="1" customFormat="1" x14ac:dyDescent="0.25">
      <c r="S297" s="20">
        <v>-0.43</v>
      </c>
      <c r="T297" s="20">
        <f t="shared" si="16"/>
        <v>0.55300000000000005</v>
      </c>
      <c r="U297" s="22" t="str">
        <f t="shared" si="17"/>
        <v>0.553</v>
      </c>
      <c r="V297" s="21">
        <f t="shared" si="18"/>
        <v>23.170701864766244</v>
      </c>
      <c r="W297" s="21">
        <f t="shared" si="19"/>
        <v>0</v>
      </c>
    </row>
    <row r="298" spans="19:23" s="1" customFormat="1" x14ac:dyDescent="0.25">
      <c r="S298" s="20">
        <v>-0.42</v>
      </c>
      <c r="T298" s="20">
        <f t="shared" si="16"/>
        <v>0.55300000000000005</v>
      </c>
      <c r="U298" s="22" t="str">
        <f t="shared" si="17"/>
        <v>0.553</v>
      </c>
      <c r="V298" s="21">
        <f t="shared" si="18"/>
        <v>23.269386904860202</v>
      </c>
      <c r="W298" s="21">
        <f t="shared" si="19"/>
        <v>0</v>
      </c>
    </row>
    <row r="299" spans="19:23" s="1" customFormat="1" x14ac:dyDescent="0.25">
      <c r="S299" s="20">
        <v>-0.41</v>
      </c>
      <c r="T299" s="20">
        <f t="shared" si="16"/>
        <v>0.55400000000000005</v>
      </c>
      <c r="U299" s="22" t="str">
        <f t="shared" si="17"/>
        <v>0.554</v>
      </c>
      <c r="V299" s="21">
        <f t="shared" si="18"/>
        <v>23.366155516501447</v>
      </c>
      <c r="W299" s="21">
        <f t="shared" si="19"/>
        <v>0</v>
      </c>
    </row>
    <row r="300" spans="19:23" s="1" customFormat="1" x14ac:dyDescent="0.25">
      <c r="S300" s="20">
        <v>-0.4</v>
      </c>
      <c r="T300" s="20">
        <f t="shared" si="16"/>
        <v>0.55400000000000005</v>
      </c>
      <c r="U300" s="22" t="str">
        <f t="shared" si="17"/>
        <v>0.554</v>
      </c>
      <c r="V300" s="21">
        <f t="shared" si="18"/>
        <v>23.460980336991128</v>
      </c>
      <c r="W300" s="21">
        <f t="shared" si="19"/>
        <v>0</v>
      </c>
    </row>
    <row r="301" spans="19:23" s="1" customFormat="1" x14ac:dyDescent="0.25">
      <c r="S301" s="20">
        <v>-0.39</v>
      </c>
      <c r="T301" s="20">
        <f t="shared" si="16"/>
        <v>0.55400000000000005</v>
      </c>
      <c r="U301" s="22" t="str">
        <f t="shared" si="17"/>
        <v>0.554</v>
      </c>
      <c r="V301" s="21">
        <f t="shared" si="18"/>
        <v>23.55383447551614</v>
      </c>
      <c r="W301" s="21">
        <f t="shared" si="19"/>
        <v>0</v>
      </c>
    </row>
    <row r="302" spans="19:23" s="1" customFormat="1" x14ac:dyDescent="0.25">
      <c r="S302" s="20">
        <v>-0.38</v>
      </c>
      <c r="T302" s="20">
        <f t="shared" si="16"/>
        <v>0.55400000000000005</v>
      </c>
      <c r="U302" s="22" t="str">
        <f t="shared" si="17"/>
        <v>0.554</v>
      </c>
      <c r="V302" s="21">
        <f t="shared" si="18"/>
        <v>23.644691525841392</v>
      </c>
      <c r="W302" s="21">
        <f t="shared" si="19"/>
        <v>0</v>
      </c>
    </row>
    <row r="303" spans="19:23" s="1" customFormat="1" x14ac:dyDescent="0.25">
      <c r="S303" s="20">
        <v>-0.37</v>
      </c>
      <c r="T303" s="20">
        <f t="shared" si="16"/>
        <v>0.55400000000000005</v>
      </c>
      <c r="U303" s="22" t="str">
        <f t="shared" si="17"/>
        <v>0.554</v>
      </c>
      <c r="V303" s="21">
        <f t="shared" si="18"/>
        <v>23.733525578810234</v>
      </c>
      <c r="W303" s="21">
        <f t="shared" si="19"/>
        <v>0</v>
      </c>
    </row>
    <row r="304" spans="19:23" s="1" customFormat="1" x14ac:dyDescent="0.25">
      <c r="S304" s="20">
        <v>-0.36</v>
      </c>
      <c r="T304" s="20">
        <f t="shared" si="16"/>
        <v>0.55400000000000005</v>
      </c>
      <c r="U304" s="22" t="str">
        <f t="shared" si="17"/>
        <v>0.554</v>
      </c>
      <c r="V304" s="21">
        <f t="shared" si="18"/>
        <v>23.820311234644652</v>
      </c>
      <c r="W304" s="21">
        <f t="shared" si="19"/>
        <v>0</v>
      </c>
    </row>
    <row r="305" spans="19:23" s="1" customFormat="1" x14ac:dyDescent="0.25">
      <c r="S305" s="20">
        <v>-0.35</v>
      </c>
      <c r="T305" s="20">
        <f t="shared" si="16"/>
        <v>0.55500000000000005</v>
      </c>
      <c r="U305" s="22" t="str">
        <f t="shared" si="17"/>
        <v>0.555</v>
      </c>
      <c r="V305" s="21">
        <f t="shared" si="18"/>
        <v>23.905023615037209</v>
      </c>
      <c r="W305" s="21">
        <f t="shared" si="19"/>
        <v>0</v>
      </c>
    </row>
    <row r="306" spans="19:23" s="1" customFormat="1" x14ac:dyDescent="0.25">
      <c r="S306" s="20">
        <v>-0.34</v>
      </c>
      <c r="T306" s="20">
        <f t="shared" si="16"/>
        <v>0.55500000000000005</v>
      </c>
      <c r="U306" s="22" t="str">
        <f t="shared" si="17"/>
        <v>0.555</v>
      </c>
      <c r="V306" s="21">
        <f t="shared" si="18"/>
        <v>23.98763837502657</v>
      </c>
      <c r="W306" s="21">
        <f t="shared" si="19"/>
        <v>0</v>
      </c>
    </row>
    <row r="307" spans="19:23" s="1" customFormat="1" x14ac:dyDescent="0.25">
      <c r="S307" s="20">
        <v>-0.33</v>
      </c>
      <c r="T307" s="20">
        <f t="shared" si="16"/>
        <v>0.55500000000000005</v>
      </c>
      <c r="U307" s="22" t="str">
        <f t="shared" si="17"/>
        <v>0.555</v>
      </c>
      <c r="V307" s="21">
        <f t="shared" si="18"/>
        <v>24.068131714648747</v>
      </c>
      <c r="W307" s="21">
        <f t="shared" si="19"/>
        <v>0</v>
      </c>
    </row>
    <row r="308" spans="19:23" s="1" customFormat="1" x14ac:dyDescent="0.25">
      <c r="S308" s="20">
        <v>-0.32</v>
      </c>
      <c r="T308" s="20">
        <f t="shared" si="16"/>
        <v>0.55500000000000005</v>
      </c>
      <c r="U308" s="22" t="str">
        <f t="shared" si="17"/>
        <v>0.555</v>
      </c>
      <c r="V308" s="21">
        <f t="shared" si="18"/>
        <v>24.146480390356235</v>
      </c>
      <c r="W308" s="21">
        <f t="shared" si="19"/>
        <v>0</v>
      </c>
    </row>
    <row r="309" spans="19:23" s="1" customFormat="1" x14ac:dyDescent="0.25">
      <c r="S309" s="20">
        <v>-0.31</v>
      </c>
      <c r="T309" s="20">
        <f t="shared" si="16"/>
        <v>0.55500000000000005</v>
      </c>
      <c r="U309" s="22" t="str">
        <f t="shared" si="17"/>
        <v>0.555</v>
      </c>
      <c r="V309" s="21">
        <f t="shared" si="18"/>
        <v>24.222661726197376</v>
      </c>
      <c r="W309" s="21">
        <f t="shared" si="19"/>
        <v>0</v>
      </c>
    </row>
    <row r="310" spans="19:23" s="1" customFormat="1" x14ac:dyDescent="0.25">
      <c r="S310" s="20">
        <v>-0.3</v>
      </c>
      <c r="T310" s="20">
        <f t="shared" si="16"/>
        <v>0.55500000000000005</v>
      </c>
      <c r="U310" s="22" t="str">
        <f t="shared" si="17"/>
        <v>0.555</v>
      </c>
      <c r="V310" s="21">
        <f t="shared" si="18"/>
        <v>24.296653624748441</v>
      </c>
      <c r="W310" s="21">
        <f t="shared" si="19"/>
        <v>0</v>
      </c>
    </row>
    <row r="311" spans="19:23" s="1" customFormat="1" x14ac:dyDescent="0.25">
      <c r="S311" s="20">
        <v>-0.28999999999999998</v>
      </c>
      <c r="T311" s="20">
        <f t="shared" si="16"/>
        <v>0.55500000000000005</v>
      </c>
      <c r="U311" s="22" t="str">
        <f t="shared" si="17"/>
        <v>0.555</v>
      </c>
      <c r="V311" s="21">
        <f t="shared" si="18"/>
        <v>24.368434577791049</v>
      </c>
      <c r="W311" s="21">
        <f t="shared" si="19"/>
        <v>0</v>
      </c>
    </row>
    <row r="312" spans="19:23" s="1" customFormat="1" x14ac:dyDescent="0.25">
      <c r="S312" s="20">
        <v>-0.28000000000000003</v>
      </c>
      <c r="T312" s="20">
        <f t="shared" si="16"/>
        <v>0.55600000000000005</v>
      </c>
      <c r="U312" s="22" t="str">
        <f t="shared" si="17"/>
        <v>0.556</v>
      </c>
      <c r="V312" s="21">
        <f t="shared" si="18"/>
        <v>24.437983676727697</v>
      </c>
      <c r="W312" s="21">
        <f t="shared" si="19"/>
        <v>0</v>
      </c>
    </row>
    <row r="313" spans="19:23" s="1" customFormat="1" x14ac:dyDescent="0.25">
      <c r="S313" s="20">
        <v>-0.27</v>
      </c>
      <c r="T313" s="20">
        <f t="shared" si="16"/>
        <v>0.55600000000000005</v>
      </c>
      <c r="U313" s="22" t="str">
        <f t="shared" si="17"/>
        <v>0.556</v>
      </c>
      <c r="V313" s="21">
        <f t="shared" si="18"/>
        <v>24.50528062272836</v>
      </c>
      <c r="W313" s="21">
        <f t="shared" si="19"/>
        <v>0</v>
      </c>
    </row>
    <row r="314" spans="19:23" s="1" customFormat="1" x14ac:dyDescent="0.25">
      <c r="S314" s="20">
        <v>-0.26</v>
      </c>
      <c r="T314" s="20">
        <f t="shared" si="16"/>
        <v>0.55600000000000005</v>
      </c>
      <c r="U314" s="22" t="str">
        <f t="shared" si="17"/>
        <v>0.556</v>
      </c>
      <c r="V314" s="21">
        <f t="shared" si="18"/>
        <v>24.570305736601238</v>
      </c>
      <c r="W314" s="21">
        <f t="shared" si="19"/>
        <v>0</v>
      </c>
    </row>
    <row r="315" spans="19:23" s="1" customFormat="1" x14ac:dyDescent="0.25">
      <c r="S315" s="20">
        <v>-0.25</v>
      </c>
      <c r="T315" s="20">
        <f t="shared" si="16"/>
        <v>0.55600000000000005</v>
      </c>
      <c r="U315" s="22" t="str">
        <f t="shared" si="17"/>
        <v>0.556</v>
      </c>
      <c r="V315" s="21">
        <f t="shared" si="18"/>
        <v>24.633039968380981</v>
      </c>
      <c r="W315" s="21">
        <f t="shared" si="19"/>
        <v>0</v>
      </c>
    </row>
    <row r="316" spans="19:23" s="1" customFormat="1" x14ac:dyDescent="0.25">
      <c r="S316" s="20">
        <v>-0.24</v>
      </c>
      <c r="T316" s="20">
        <f t="shared" si="16"/>
        <v>0.55600000000000005</v>
      </c>
      <c r="U316" s="22" t="str">
        <f t="shared" si="17"/>
        <v>0.556</v>
      </c>
      <c r="V316" s="21">
        <f t="shared" si="18"/>
        <v>24.693464906627813</v>
      </c>
      <c r="W316" s="21">
        <f t="shared" si="19"/>
        <v>0</v>
      </c>
    </row>
    <row r="317" spans="19:23" s="1" customFormat="1" x14ac:dyDescent="0.25">
      <c r="S317" s="20">
        <v>-0.23</v>
      </c>
      <c r="T317" s="20">
        <f t="shared" si="16"/>
        <v>0.55600000000000005</v>
      </c>
      <c r="U317" s="22" t="str">
        <f t="shared" si="17"/>
        <v>0.556</v>
      </c>
      <c r="V317" s="21">
        <f t="shared" si="18"/>
        <v>24.751562787431205</v>
      </c>
      <c r="W317" s="21">
        <f t="shared" si="19"/>
        <v>0</v>
      </c>
    </row>
    <row r="318" spans="19:23" s="1" customFormat="1" x14ac:dyDescent="0.25">
      <c r="S318" s="20">
        <v>-0.22</v>
      </c>
      <c r="T318" s="20">
        <f t="shared" si="16"/>
        <v>0.55700000000000005</v>
      </c>
      <c r="U318" s="22" t="str">
        <f t="shared" si="17"/>
        <v>0.557</v>
      </c>
      <c r="V318" s="21">
        <f t="shared" si="18"/>
        <v>24.80731650311197</v>
      </c>
      <c r="W318" s="21">
        <f t="shared" si="19"/>
        <v>0</v>
      </c>
    </row>
    <row r="319" spans="19:23" s="1" customFormat="1" x14ac:dyDescent="0.25">
      <c r="S319" s="20">
        <v>-0.21</v>
      </c>
      <c r="T319" s="20">
        <f t="shared" si="16"/>
        <v>0.55700000000000005</v>
      </c>
      <c r="U319" s="22" t="str">
        <f t="shared" si="17"/>
        <v>0.557</v>
      </c>
      <c r="V319" s="21">
        <f t="shared" si="18"/>
        <v>24.860709610616759</v>
      </c>
      <c r="W319" s="21">
        <f t="shared" si="19"/>
        <v>0</v>
      </c>
    </row>
    <row r="320" spans="19:23" s="1" customFormat="1" x14ac:dyDescent="0.25">
      <c r="S320" s="20">
        <v>-0.2</v>
      </c>
      <c r="T320" s="20">
        <f t="shared" si="16"/>
        <v>0.55700000000000005</v>
      </c>
      <c r="U320" s="22" t="str">
        <f t="shared" si="17"/>
        <v>0.557</v>
      </c>
      <c r="V320" s="21">
        <f t="shared" si="18"/>
        <v>24.911726339599248</v>
      </c>
      <c r="W320" s="21">
        <f t="shared" si="19"/>
        <v>0</v>
      </c>
    </row>
    <row r="321" spans="19:23" s="1" customFormat="1" x14ac:dyDescent="0.25">
      <c r="S321" s="20">
        <v>-0.19</v>
      </c>
      <c r="T321" s="20">
        <f t="shared" si="16"/>
        <v>0.55700000000000005</v>
      </c>
      <c r="U321" s="22" t="str">
        <f t="shared" si="17"/>
        <v>0.557</v>
      </c>
      <c r="V321" s="21">
        <f t="shared" si="18"/>
        <v>24.960351600182406</v>
      </c>
      <c r="W321" s="21">
        <f t="shared" si="19"/>
        <v>0</v>
      </c>
    </row>
    <row r="322" spans="19:23" s="1" customFormat="1" x14ac:dyDescent="0.25">
      <c r="S322" s="20">
        <v>-0.18</v>
      </c>
      <c r="T322" s="20">
        <f t="shared" si="16"/>
        <v>0.55700000000000005</v>
      </c>
      <c r="U322" s="22" t="str">
        <f t="shared" si="17"/>
        <v>0.557</v>
      </c>
      <c r="V322" s="21">
        <f t="shared" si="18"/>
        <v>25.006570990396536</v>
      </c>
      <c r="W322" s="21">
        <f t="shared" si="19"/>
        <v>0</v>
      </c>
    </row>
    <row r="323" spans="19:23" s="1" customFormat="1" x14ac:dyDescent="0.25">
      <c r="S323" s="20">
        <v>-0.17</v>
      </c>
      <c r="T323" s="20">
        <f t="shared" si="16"/>
        <v>0.55700000000000005</v>
      </c>
      <c r="U323" s="22" t="str">
        <f t="shared" si="17"/>
        <v>0.557</v>
      </c>
      <c r="V323" s="21">
        <f t="shared" si="18"/>
        <v>25.050370803287933</v>
      </c>
      <c r="W323" s="21">
        <f t="shared" si="19"/>
        <v>0</v>
      </c>
    </row>
    <row r="324" spans="19:23" s="1" customFormat="1" x14ac:dyDescent="0.25">
      <c r="S324" s="20">
        <v>-0.16</v>
      </c>
      <c r="T324" s="20">
        <f t="shared" si="16"/>
        <v>0.55700000000000005</v>
      </c>
      <c r="U324" s="22" t="str">
        <f t="shared" si="17"/>
        <v>0.557</v>
      </c>
      <c r="V324" s="21">
        <f t="shared" si="18"/>
        <v>25.091738033693254</v>
      </c>
      <c r="W324" s="21">
        <f t="shared" si="19"/>
        <v>0</v>
      </c>
    </row>
    <row r="325" spans="19:23" s="1" customFormat="1" x14ac:dyDescent="0.25">
      <c r="S325" s="20">
        <v>-0.15</v>
      </c>
      <c r="T325" s="20">
        <f t="shared" si="16"/>
        <v>0.55800000000000005</v>
      </c>
      <c r="U325" s="22" t="str">
        <f t="shared" si="17"/>
        <v>0.558</v>
      </c>
      <c r="V325" s="21">
        <f t="shared" si="18"/>
        <v>25.130660384674911</v>
      </c>
      <c r="W325" s="21">
        <f t="shared" si="19"/>
        <v>0</v>
      </c>
    </row>
    <row r="326" spans="19:23" s="1" customFormat="1" x14ac:dyDescent="0.25">
      <c r="S326" s="20">
        <v>-0.14000000000000001</v>
      </c>
      <c r="T326" s="20">
        <f t="shared" si="16"/>
        <v>0.55800000000000005</v>
      </c>
      <c r="U326" s="22" t="str">
        <f t="shared" si="17"/>
        <v>0.558</v>
      </c>
      <c r="V326" s="21">
        <f t="shared" si="18"/>
        <v>25.167126273613043</v>
      </c>
      <c r="W326" s="21">
        <f t="shared" si="19"/>
        <v>0</v>
      </c>
    </row>
    <row r="327" spans="19:23" s="1" customFormat="1" x14ac:dyDescent="0.25">
      <c r="S327" s="20">
        <v>-0.13</v>
      </c>
      <c r="T327" s="20">
        <f t="shared" si="16"/>
        <v>0.55800000000000005</v>
      </c>
      <c r="U327" s="22" t="str">
        <f t="shared" si="17"/>
        <v>0.558</v>
      </c>
      <c r="V327" s="21">
        <f t="shared" si="18"/>
        <v>25.201124837949816</v>
      </c>
      <c r="W327" s="21">
        <f t="shared" si="19"/>
        <v>0</v>
      </c>
    </row>
    <row r="328" spans="19:23" s="1" customFormat="1" x14ac:dyDescent="0.25">
      <c r="S328" s="20">
        <v>-0.12</v>
      </c>
      <c r="T328" s="20">
        <f t="shared" si="16"/>
        <v>0.55800000000000005</v>
      </c>
      <c r="U328" s="22" t="str">
        <f t="shared" si="17"/>
        <v>0.558</v>
      </c>
      <c r="V328" s="21">
        <f t="shared" si="18"/>
        <v>25.232645940582088</v>
      </c>
      <c r="W328" s="21">
        <f t="shared" si="19"/>
        <v>0</v>
      </c>
    </row>
    <row r="329" spans="19:23" s="1" customFormat="1" x14ac:dyDescent="0.25">
      <c r="S329" s="20">
        <v>-0.11</v>
      </c>
      <c r="T329" s="20">
        <f t="shared" si="16"/>
        <v>0.55800000000000005</v>
      </c>
      <c r="U329" s="22" t="str">
        <f t="shared" si="17"/>
        <v>0.558</v>
      </c>
      <c r="V329" s="21">
        <f t="shared" si="18"/>
        <v>25.261680174898675</v>
      </c>
      <c r="W329" s="21">
        <f t="shared" si="19"/>
        <v>0</v>
      </c>
    </row>
    <row r="330" spans="19:23" s="1" customFormat="1" x14ac:dyDescent="0.25">
      <c r="S330" s="20">
        <v>-0.1</v>
      </c>
      <c r="T330" s="20">
        <f t="shared" si="16"/>
        <v>0.55800000000000005</v>
      </c>
      <c r="U330" s="22" t="str">
        <f t="shared" si="17"/>
        <v>0.558</v>
      </c>
      <c r="V330" s="21">
        <f t="shared" si="18"/>
        <v>25.288218869458721</v>
      </c>
      <c r="W330" s="21">
        <f t="shared" si="19"/>
        <v>0</v>
      </c>
    </row>
    <row r="331" spans="19:23" s="1" customFormat="1" x14ac:dyDescent="0.25">
      <c r="S331" s="20">
        <v>-0.09</v>
      </c>
      <c r="T331" s="20">
        <f t="shared" si="16"/>
        <v>0.55900000000000005</v>
      </c>
      <c r="U331" s="22" t="str">
        <f t="shared" si="17"/>
        <v>0.559</v>
      </c>
      <c r="V331" s="21">
        <f t="shared" si="18"/>
        <v>25.31225409230791</v>
      </c>
      <c r="W331" s="21">
        <f t="shared" si="19"/>
        <v>0</v>
      </c>
    </row>
    <row r="332" spans="19:23" s="1" customFormat="1" x14ac:dyDescent="0.25">
      <c r="S332" s="20">
        <v>-0.08</v>
      </c>
      <c r="T332" s="20">
        <f t="shared" si="16"/>
        <v>0.55900000000000005</v>
      </c>
      <c r="U332" s="22" t="str">
        <f t="shared" si="17"/>
        <v>0.559</v>
      </c>
      <c r="V332" s="21">
        <f t="shared" si="18"/>
        <v>25.333778654929528</v>
      </c>
      <c r="W332" s="21">
        <f t="shared" si="19"/>
        <v>0</v>
      </c>
    </row>
    <row r="333" spans="19:23" s="1" customFormat="1" x14ac:dyDescent="0.25">
      <c r="S333" s="20">
        <v>-7.0000000000000007E-2</v>
      </c>
      <c r="T333" s="20">
        <f t="shared" si="16"/>
        <v>0.55900000000000005</v>
      </c>
      <c r="U333" s="22" t="str">
        <f t="shared" si="17"/>
        <v>0.559</v>
      </c>
      <c r="V333" s="21">
        <f t="shared" si="18"/>
        <v>25.352786115827588</v>
      </c>
      <c r="W333" s="21">
        <f t="shared" si="19"/>
        <v>0</v>
      </c>
    </row>
    <row r="334" spans="19:23" s="1" customFormat="1" x14ac:dyDescent="0.25">
      <c r="S334" s="20">
        <v>-0.06</v>
      </c>
      <c r="T334" s="20">
        <f t="shared" si="16"/>
        <v>0.55900000000000005</v>
      </c>
      <c r="U334" s="22" t="str">
        <f t="shared" si="17"/>
        <v>0.559</v>
      </c>
      <c r="V334" s="21">
        <f t="shared" si="18"/>
        <v>25.369270783739552</v>
      </c>
      <c r="W334" s="21">
        <f t="shared" si="19"/>
        <v>0</v>
      </c>
    </row>
    <row r="335" spans="19:23" s="1" customFormat="1" x14ac:dyDescent="0.25">
      <c r="S335" s="20">
        <v>-0.05</v>
      </c>
      <c r="T335" s="20">
        <f t="shared" si="16"/>
        <v>0.55900000000000005</v>
      </c>
      <c r="U335" s="22" t="str">
        <f t="shared" si="17"/>
        <v>0.559</v>
      </c>
      <c r="V335" s="21">
        <f t="shared" si="18"/>
        <v>25.383227720476377</v>
      </c>
      <c r="W335" s="21">
        <f t="shared" si="19"/>
        <v>0</v>
      </c>
    </row>
    <row r="336" spans="19:23" s="1" customFormat="1" x14ac:dyDescent="0.25">
      <c r="S336" s="20">
        <v>-0.04</v>
      </c>
      <c r="T336" s="20">
        <f t="shared" si="16"/>
        <v>0.55900000000000005</v>
      </c>
      <c r="U336" s="22" t="str">
        <f t="shared" si="17"/>
        <v>0.559</v>
      </c>
      <c r="V336" s="21">
        <f t="shared" si="18"/>
        <v>25.394652743387947</v>
      </c>
      <c r="W336" s="21">
        <f t="shared" si="19"/>
        <v>0</v>
      </c>
    </row>
    <row r="337" spans="19:23" s="1" customFormat="1" x14ac:dyDescent="0.25">
      <c r="S337" s="20">
        <v>-0.03</v>
      </c>
      <c r="T337" s="20">
        <f t="shared" si="16"/>
        <v>0.56000000000000005</v>
      </c>
      <c r="U337" s="22" t="str">
        <f t="shared" si="17"/>
        <v>0.56</v>
      </c>
      <c r="V337" s="21">
        <f t="shared" si="18"/>
        <v>25.403542427452098</v>
      </c>
      <c r="W337" s="21">
        <f t="shared" si="19"/>
        <v>0</v>
      </c>
    </row>
    <row r="338" spans="19:23" s="1" customFormat="1" x14ac:dyDescent="0.25">
      <c r="S338" s="20">
        <v>-0.02</v>
      </c>
      <c r="T338" s="20">
        <f t="shared" si="16"/>
        <v>0.56000000000000005</v>
      </c>
      <c r="U338" s="22" t="str">
        <f t="shared" si="17"/>
        <v>0.56</v>
      </c>
      <c r="V338" s="21">
        <f t="shared" si="18"/>
        <v>25.409894106985821</v>
      </c>
      <c r="W338" s="21">
        <f t="shared" si="19"/>
        <v>0</v>
      </c>
    </row>
    <row r="339" spans="19:23" s="1" customFormat="1" x14ac:dyDescent="0.25">
      <c r="S339" s="20">
        <v>-0.01</v>
      </c>
      <c r="T339" s="20">
        <f t="shared" si="16"/>
        <v>0.56000000000000005</v>
      </c>
      <c r="U339" s="22" t="str">
        <f t="shared" si="17"/>
        <v>0.56</v>
      </c>
      <c r="V339" s="21">
        <f t="shared" si="18"/>
        <v>25.41370587697747</v>
      </c>
      <c r="W339" s="21">
        <f t="shared" si="19"/>
        <v>0</v>
      </c>
    </row>
    <row r="340" spans="19:23" s="1" customFormat="1" x14ac:dyDescent="0.25">
      <c r="S340" s="20">
        <v>0</v>
      </c>
      <c r="T340" s="20">
        <f t="shared" ref="T340:T403" si="20">ROUND($C$7+S340*$C$9,3)</f>
        <v>0.56000000000000005</v>
      </c>
      <c r="U340" s="22" t="str">
        <f t="shared" ref="U340:U403" si="21">CONCATENATE(T340)</f>
        <v>0.56</v>
      </c>
      <c r="V340" s="21">
        <f t="shared" ref="V340:V403" si="22">IF(OR(T340&lt;$E$6,T340&gt;$G$6),0,(EXP(-0.5*S340^2))/($C$9*SQRT(2*PI())))</f>
        <v>25.414976594038983</v>
      </c>
      <c r="W340" s="21">
        <f t="shared" ref="W340:W403" si="23">IF(AND(T340&gt;=$E$6,T340&lt;=$G$6),0,(EXP(-0.5*S340^2))/($C$9*SQRT(2*PI())))</f>
        <v>0</v>
      </c>
    </row>
    <row r="341" spans="19:23" s="1" customFormat="1" x14ac:dyDescent="0.25">
      <c r="S341" s="20">
        <v>0.01</v>
      </c>
      <c r="T341" s="20">
        <f t="shared" si="20"/>
        <v>0.56000000000000005</v>
      </c>
      <c r="U341" s="22" t="str">
        <f t="shared" si="21"/>
        <v>0.56</v>
      </c>
      <c r="V341" s="21">
        <f t="shared" si="22"/>
        <v>25.41370587697747</v>
      </c>
      <c r="W341" s="21">
        <f t="shared" si="23"/>
        <v>0</v>
      </c>
    </row>
    <row r="342" spans="19:23" s="1" customFormat="1" x14ac:dyDescent="0.25">
      <c r="S342" s="20">
        <v>0.02</v>
      </c>
      <c r="T342" s="20">
        <f t="shared" si="20"/>
        <v>0.56000000000000005</v>
      </c>
      <c r="U342" s="22" t="str">
        <f t="shared" si="21"/>
        <v>0.56</v>
      </c>
      <c r="V342" s="21">
        <f t="shared" si="22"/>
        <v>25.409894106985821</v>
      </c>
      <c r="W342" s="21">
        <f t="shared" si="23"/>
        <v>0</v>
      </c>
    </row>
    <row r="343" spans="19:23" s="1" customFormat="1" x14ac:dyDescent="0.25">
      <c r="S343" s="20">
        <v>0.03</v>
      </c>
      <c r="T343" s="20">
        <f t="shared" si="20"/>
        <v>0.56000000000000005</v>
      </c>
      <c r="U343" s="22" t="str">
        <f t="shared" si="21"/>
        <v>0.56</v>
      </c>
      <c r="V343" s="21">
        <f t="shared" si="22"/>
        <v>25.403542427452098</v>
      </c>
      <c r="W343" s="21">
        <f t="shared" si="23"/>
        <v>0</v>
      </c>
    </row>
    <row r="344" spans="19:23" s="1" customFormat="1" x14ac:dyDescent="0.25">
      <c r="S344" s="20">
        <v>0.04</v>
      </c>
      <c r="T344" s="20">
        <f t="shared" si="20"/>
        <v>0.56100000000000005</v>
      </c>
      <c r="U344" s="22" t="str">
        <f t="shared" si="21"/>
        <v>0.561</v>
      </c>
      <c r="V344" s="21">
        <f t="shared" si="22"/>
        <v>25.394652743387947</v>
      </c>
      <c r="W344" s="21">
        <f t="shared" si="23"/>
        <v>0</v>
      </c>
    </row>
    <row r="345" spans="19:23" s="1" customFormat="1" x14ac:dyDescent="0.25">
      <c r="S345" s="20">
        <v>0.05</v>
      </c>
      <c r="T345" s="20">
        <f t="shared" si="20"/>
        <v>0.56100000000000005</v>
      </c>
      <c r="U345" s="22" t="str">
        <f t="shared" si="21"/>
        <v>0.561</v>
      </c>
      <c r="V345" s="21">
        <f t="shared" si="22"/>
        <v>25.383227720476377</v>
      </c>
      <c r="W345" s="21">
        <f t="shared" si="23"/>
        <v>0</v>
      </c>
    </row>
    <row r="346" spans="19:23" s="1" customFormat="1" x14ac:dyDescent="0.25">
      <c r="S346" s="20">
        <v>0.06</v>
      </c>
      <c r="T346" s="20">
        <f t="shared" si="20"/>
        <v>0.56100000000000005</v>
      </c>
      <c r="U346" s="22" t="str">
        <f t="shared" si="21"/>
        <v>0.561</v>
      </c>
      <c r="V346" s="21">
        <f t="shared" si="22"/>
        <v>25.369270783739552</v>
      </c>
      <c r="W346" s="21">
        <f t="shared" si="23"/>
        <v>0</v>
      </c>
    </row>
    <row r="347" spans="19:23" s="1" customFormat="1" x14ac:dyDescent="0.25">
      <c r="S347" s="20">
        <v>7.0000000000000007E-2</v>
      </c>
      <c r="T347" s="20">
        <f t="shared" si="20"/>
        <v>0.56100000000000005</v>
      </c>
      <c r="U347" s="22" t="str">
        <f t="shared" si="21"/>
        <v>0.561</v>
      </c>
      <c r="V347" s="21">
        <f t="shared" si="22"/>
        <v>25.352786115827588</v>
      </c>
      <c r="W347" s="21">
        <f t="shared" si="23"/>
        <v>0</v>
      </c>
    </row>
    <row r="348" spans="19:23" s="1" customFormat="1" x14ac:dyDescent="0.25">
      <c r="S348" s="20">
        <v>0.08</v>
      </c>
      <c r="T348" s="20">
        <f t="shared" si="20"/>
        <v>0.56100000000000005</v>
      </c>
      <c r="U348" s="22" t="str">
        <f t="shared" si="21"/>
        <v>0.561</v>
      </c>
      <c r="V348" s="21">
        <f t="shared" si="22"/>
        <v>25.333778654929528</v>
      </c>
      <c r="W348" s="21">
        <f t="shared" si="23"/>
        <v>0</v>
      </c>
    </row>
    <row r="349" spans="19:23" s="1" customFormat="1" x14ac:dyDescent="0.25">
      <c r="S349" s="20">
        <v>0.09</v>
      </c>
      <c r="T349" s="20">
        <f t="shared" si="20"/>
        <v>0.56100000000000005</v>
      </c>
      <c r="U349" s="22" t="str">
        <f t="shared" si="21"/>
        <v>0.561</v>
      </c>
      <c r="V349" s="21">
        <f t="shared" si="22"/>
        <v>25.31225409230791</v>
      </c>
      <c r="W349" s="21">
        <f t="shared" si="23"/>
        <v>0</v>
      </c>
    </row>
    <row r="350" spans="19:23" s="1" customFormat="1" x14ac:dyDescent="0.25">
      <c r="S350" s="20">
        <v>0.1</v>
      </c>
      <c r="T350" s="20">
        <f t="shared" si="20"/>
        <v>0.56200000000000006</v>
      </c>
      <c r="U350" s="22" t="str">
        <f t="shared" si="21"/>
        <v>0.562</v>
      </c>
      <c r="V350" s="21">
        <f t="shared" si="22"/>
        <v>25.288218869458721</v>
      </c>
      <c r="W350" s="21">
        <f t="shared" si="23"/>
        <v>0</v>
      </c>
    </row>
    <row r="351" spans="19:23" s="1" customFormat="1" x14ac:dyDescent="0.25">
      <c r="S351" s="20">
        <v>0.11</v>
      </c>
      <c r="T351" s="20">
        <f t="shared" si="20"/>
        <v>0.56200000000000006</v>
      </c>
      <c r="U351" s="22" t="str">
        <f t="shared" si="21"/>
        <v>0.562</v>
      </c>
      <c r="V351" s="21">
        <f t="shared" si="22"/>
        <v>25.261680174898675</v>
      </c>
      <c r="W351" s="21">
        <f t="shared" si="23"/>
        <v>0</v>
      </c>
    </row>
    <row r="352" spans="19:23" s="1" customFormat="1" x14ac:dyDescent="0.25">
      <c r="S352" s="20">
        <v>0.12</v>
      </c>
      <c r="T352" s="20">
        <f t="shared" si="20"/>
        <v>0.56200000000000006</v>
      </c>
      <c r="U352" s="22" t="str">
        <f t="shared" si="21"/>
        <v>0.562</v>
      </c>
      <c r="V352" s="21">
        <f t="shared" si="22"/>
        <v>25.232645940582088</v>
      </c>
      <c r="W352" s="21">
        <f t="shared" si="23"/>
        <v>0</v>
      </c>
    </row>
    <row r="353" spans="19:23" s="1" customFormat="1" x14ac:dyDescent="0.25">
      <c r="S353" s="20">
        <v>0.13</v>
      </c>
      <c r="T353" s="20">
        <f t="shared" si="20"/>
        <v>0.56200000000000006</v>
      </c>
      <c r="U353" s="22" t="str">
        <f t="shared" si="21"/>
        <v>0.562</v>
      </c>
      <c r="V353" s="21">
        <f t="shared" si="22"/>
        <v>25.201124837949816</v>
      </c>
      <c r="W353" s="21">
        <f t="shared" si="23"/>
        <v>0</v>
      </c>
    </row>
    <row r="354" spans="19:23" s="1" customFormat="1" x14ac:dyDescent="0.25">
      <c r="S354" s="20">
        <v>0.14000000000000001</v>
      </c>
      <c r="T354" s="20">
        <f t="shared" si="20"/>
        <v>0.56200000000000006</v>
      </c>
      <c r="U354" s="22" t="str">
        <f t="shared" si="21"/>
        <v>0.562</v>
      </c>
      <c r="V354" s="21">
        <f t="shared" si="22"/>
        <v>25.167126273613043</v>
      </c>
      <c r="W354" s="21">
        <f t="shared" si="23"/>
        <v>0</v>
      </c>
    </row>
    <row r="355" spans="19:23" s="1" customFormat="1" x14ac:dyDescent="0.25">
      <c r="S355" s="20">
        <v>0.15</v>
      </c>
      <c r="T355" s="20">
        <f t="shared" si="20"/>
        <v>0.56200000000000006</v>
      </c>
      <c r="U355" s="22" t="str">
        <f t="shared" si="21"/>
        <v>0.562</v>
      </c>
      <c r="V355" s="21">
        <f t="shared" si="22"/>
        <v>25.130660384674911</v>
      </c>
      <c r="W355" s="21">
        <f t="shared" si="23"/>
        <v>0</v>
      </c>
    </row>
    <row r="356" spans="19:23" s="1" customFormat="1" x14ac:dyDescent="0.25">
      <c r="S356" s="20">
        <v>0.16</v>
      </c>
      <c r="T356" s="20">
        <f t="shared" si="20"/>
        <v>0.56299999999999994</v>
      </c>
      <c r="U356" s="22" t="str">
        <f t="shared" si="21"/>
        <v>0.563</v>
      </c>
      <c r="V356" s="21">
        <f t="shared" si="22"/>
        <v>25.091738033693254</v>
      </c>
      <c r="W356" s="21">
        <f t="shared" si="23"/>
        <v>0</v>
      </c>
    </row>
    <row r="357" spans="19:23" s="1" customFormat="1" x14ac:dyDescent="0.25">
      <c r="S357" s="20">
        <v>0.17</v>
      </c>
      <c r="T357" s="20">
        <f t="shared" si="20"/>
        <v>0.56299999999999994</v>
      </c>
      <c r="U357" s="22" t="str">
        <f t="shared" si="21"/>
        <v>0.563</v>
      </c>
      <c r="V357" s="21">
        <f t="shared" si="22"/>
        <v>25.050370803287933</v>
      </c>
      <c r="W357" s="21">
        <f t="shared" si="23"/>
        <v>0</v>
      </c>
    </row>
    <row r="358" spans="19:23" s="1" customFormat="1" x14ac:dyDescent="0.25">
      <c r="S358" s="20">
        <v>0.18</v>
      </c>
      <c r="T358" s="20">
        <f t="shared" si="20"/>
        <v>0.56299999999999994</v>
      </c>
      <c r="U358" s="22" t="str">
        <f t="shared" si="21"/>
        <v>0.563</v>
      </c>
      <c r="V358" s="21">
        <f t="shared" si="22"/>
        <v>25.006570990396536</v>
      </c>
      <c r="W358" s="21">
        <f t="shared" si="23"/>
        <v>0</v>
      </c>
    </row>
    <row r="359" spans="19:23" s="1" customFormat="1" x14ac:dyDescent="0.25">
      <c r="S359" s="20">
        <v>0.19</v>
      </c>
      <c r="T359" s="20">
        <f t="shared" si="20"/>
        <v>0.56299999999999994</v>
      </c>
      <c r="U359" s="22" t="str">
        <f t="shared" si="21"/>
        <v>0.563</v>
      </c>
      <c r="V359" s="21">
        <f t="shared" si="22"/>
        <v>24.960351600182406</v>
      </c>
      <c r="W359" s="21">
        <f t="shared" si="23"/>
        <v>0</v>
      </c>
    </row>
    <row r="360" spans="19:23" s="1" customFormat="1" x14ac:dyDescent="0.25">
      <c r="S360" s="20">
        <v>0.2</v>
      </c>
      <c r="T360" s="20">
        <f t="shared" si="20"/>
        <v>0.56299999999999994</v>
      </c>
      <c r="U360" s="22" t="str">
        <f t="shared" si="21"/>
        <v>0.563</v>
      </c>
      <c r="V360" s="21">
        <f t="shared" si="22"/>
        <v>24.911726339599248</v>
      </c>
      <c r="W360" s="21">
        <f t="shared" si="23"/>
        <v>0</v>
      </c>
    </row>
    <row r="361" spans="19:23" s="1" customFormat="1" x14ac:dyDescent="0.25">
      <c r="S361" s="20">
        <v>0.21</v>
      </c>
      <c r="T361" s="20">
        <f t="shared" si="20"/>
        <v>0.56299999999999994</v>
      </c>
      <c r="U361" s="22" t="str">
        <f t="shared" si="21"/>
        <v>0.563</v>
      </c>
      <c r="V361" s="21">
        <f t="shared" si="22"/>
        <v>24.860709610616759</v>
      </c>
      <c r="W361" s="21">
        <f t="shared" si="23"/>
        <v>0</v>
      </c>
    </row>
    <row r="362" spans="19:23" s="1" customFormat="1" x14ac:dyDescent="0.25">
      <c r="S362" s="20">
        <v>0.22</v>
      </c>
      <c r="T362" s="20">
        <f t="shared" si="20"/>
        <v>0.56299999999999994</v>
      </c>
      <c r="U362" s="22" t="str">
        <f t="shared" si="21"/>
        <v>0.563</v>
      </c>
      <c r="V362" s="21">
        <f t="shared" si="22"/>
        <v>24.80731650311197</v>
      </c>
      <c r="W362" s="21">
        <f t="shared" si="23"/>
        <v>0</v>
      </c>
    </row>
    <row r="363" spans="19:23" s="1" customFormat="1" x14ac:dyDescent="0.25">
      <c r="S363" s="20">
        <v>0.23</v>
      </c>
      <c r="T363" s="20">
        <f t="shared" si="20"/>
        <v>0.56399999999999995</v>
      </c>
      <c r="U363" s="22" t="str">
        <f t="shared" si="21"/>
        <v>0.564</v>
      </c>
      <c r="V363" s="21">
        <f t="shared" si="22"/>
        <v>24.751562787431205</v>
      </c>
      <c r="W363" s="21">
        <f t="shared" si="23"/>
        <v>0</v>
      </c>
    </row>
    <row r="364" spans="19:23" s="1" customFormat="1" x14ac:dyDescent="0.25">
      <c r="S364" s="20">
        <v>0.24</v>
      </c>
      <c r="T364" s="20">
        <f t="shared" si="20"/>
        <v>0.56399999999999995</v>
      </c>
      <c r="U364" s="22" t="str">
        <f t="shared" si="21"/>
        <v>0.564</v>
      </c>
      <c r="V364" s="21">
        <f t="shared" si="22"/>
        <v>24.693464906627813</v>
      </c>
      <c r="W364" s="21">
        <f t="shared" si="23"/>
        <v>0</v>
      </c>
    </row>
    <row r="365" spans="19:23" s="1" customFormat="1" x14ac:dyDescent="0.25">
      <c r="S365" s="20">
        <v>0.25</v>
      </c>
      <c r="T365" s="20">
        <f t="shared" si="20"/>
        <v>0.56399999999999995</v>
      </c>
      <c r="U365" s="22" t="str">
        <f t="shared" si="21"/>
        <v>0.564</v>
      </c>
      <c r="V365" s="21">
        <f t="shared" si="22"/>
        <v>24.633039968380981</v>
      </c>
      <c r="W365" s="21">
        <f t="shared" si="23"/>
        <v>0</v>
      </c>
    </row>
    <row r="366" spans="19:23" s="1" customFormat="1" x14ac:dyDescent="0.25">
      <c r="S366" s="20">
        <v>0.26</v>
      </c>
      <c r="T366" s="20">
        <f t="shared" si="20"/>
        <v>0.56399999999999995</v>
      </c>
      <c r="U366" s="22" t="str">
        <f t="shared" si="21"/>
        <v>0.564</v>
      </c>
      <c r="V366" s="21">
        <f t="shared" si="22"/>
        <v>24.570305736601238</v>
      </c>
      <c r="W366" s="21">
        <f t="shared" si="23"/>
        <v>0</v>
      </c>
    </row>
    <row r="367" spans="19:23" s="1" customFormat="1" x14ac:dyDescent="0.25">
      <c r="S367" s="20">
        <v>0.27</v>
      </c>
      <c r="T367" s="20">
        <f t="shared" si="20"/>
        <v>0.56399999999999995</v>
      </c>
      <c r="U367" s="22" t="str">
        <f t="shared" si="21"/>
        <v>0.564</v>
      </c>
      <c r="V367" s="21">
        <f t="shared" si="22"/>
        <v>24.50528062272836</v>
      </c>
      <c r="W367" s="21">
        <f t="shared" si="23"/>
        <v>0</v>
      </c>
    </row>
    <row r="368" spans="19:23" s="1" customFormat="1" x14ac:dyDescent="0.25">
      <c r="S368" s="20">
        <v>0.28000000000000003</v>
      </c>
      <c r="T368" s="20">
        <f t="shared" si="20"/>
        <v>0.56399999999999995</v>
      </c>
      <c r="U368" s="22" t="str">
        <f t="shared" si="21"/>
        <v>0.564</v>
      </c>
      <c r="V368" s="21">
        <f t="shared" si="22"/>
        <v>24.437983676727697</v>
      </c>
      <c r="W368" s="21">
        <f t="shared" si="23"/>
        <v>0</v>
      </c>
    </row>
    <row r="369" spans="19:23" s="1" customFormat="1" x14ac:dyDescent="0.25">
      <c r="S369" s="20">
        <v>0.28999999999999998</v>
      </c>
      <c r="T369" s="20">
        <f t="shared" si="20"/>
        <v>0.56499999999999995</v>
      </c>
      <c r="U369" s="22" t="str">
        <f t="shared" si="21"/>
        <v>0.565</v>
      </c>
      <c r="V369" s="21">
        <f t="shared" si="22"/>
        <v>24.368434577791049</v>
      </c>
      <c r="W369" s="21">
        <f t="shared" si="23"/>
        <v>0</v>
      </c>
    </row>
    <row r="370" spans="19:23" s="1" customFormat="1" x14ac:dyDescent="0.25">
      <c r="S370" s="20">
        <v>0.3</v>
      </c>
      <c r="T370" s="20">
        <f t="shared" si="20"/>
        <v>0.56499999999999995</v>
      </c>
      <c r="U370" s="22" t="str">
        <f t="shared" si="21"/>
        <v>0.565</v>
      </c>
      <c r="V370" s="21">
        <f t="shared" si="22"/>
        <v>24.296653624748441</v>
      </c>
      <c r="W370" s="21">
        <f t="shared" si="23"/>
        <v>0</v>
      </c>
    </row>
    <row r="371" spans="19:23" s="1" customFormat="1" x14ac:dyDescent="0.25">
      <c r="S371" s="20">
        <v>0.31</v>
      </c>
      <c r="T371" s="20">
        <f t="shared" si="20"/>
        <v>0.56499999999999995</v>
      </c>
      <c r="U371" s="22" t="str">
        <f t="shared" si="21"/>
        <v>0.565</v>
      </c>
      <c r="V371" s="21">
        <f t="shared" si="22"/>
        <v>24.222661726197376</v>
      </c>
      <c r="W371" s="21">
        <f t="shared" si="23"/>
        <v>0</v>
      </c>
    </row>
    <row r="372" spans="19:23" s="1" customFormat="1" x14ac:dyDescent="0.25">
      <c r="S372" s="20">
        <v>0.32</v>
      </c>
      <c r="T372" s="20">
        <f t="shared" si="20"/>
        <v>0.56499999999999995</v>
      </c>
      <c r="U372" s="22" t="str">
        <f t="shared" si="21"/>
        <v>0.565</v>
      </c>
      <c r="V372" s="21">
        <f t="shared" si="22"/>
        <v>24.146480390356235</v>
      </c>
      <c r="W372" s="21">
        <f t="shared" si="23"/>
        <v>0</v>
      </c>
    </row>
    <row r="373" spans="19:23" s="1" customFormat="1" x14ac:dyDescent="0.25">
      <c r="S373" s="20">
        <v>0.33</v>
      </c>
      <c r="T373" s="20">
        <f t="shared" si="20"/>
        <v>0.56499999999999995</v>
      </c>
      <c r="U373" s="22" t="str">
        <f t="shared" si="21"/>
        <v>0.565</v>
      </c>
      <c r="V373" s="21">
        <f t="shared" si="22"/>
        <v>24.068131714648747</v>
      </c>
      <c r="W373" s="21">
        <f t="shared" si="23"/>
        <v>0</v>
      </c>
    </row>
    <row r="374" spans="19:23" s="1" customFormat="1" x14ac:dyDescent="0.25">
      <c r="S374" s="20">
        <v>0.34</v>
      </c>
      <c r="T374" s="20">
        <f t="shared" si="20"/>
        <v>0.56499999999999995</v>
      </c>
      <c r="U374" s="22" t="str">
        <f t="shared" si="21"/>
        <v>0.565</v>
      </c>
      <c r="V374" s="21">
        <f t="shared" si="22"/>
        <v>23.98763837502657</v>
      </c>
      <c r="W374" s="21">
        <f t="shared" si="23"/>
        <v>0</v>
      </c>
    </row>
    <row r="375" spans="19:23" s="1" customFormat="1" x14ac:dyDescent="0.25">
      <c r="S375" s="20">
        <v>0.35</v>
      </c>
      <c r="T375" s="20">
        <f t="shared" si="20"/>
        <v>0.56499999999999995</v>
      </c>
      <c r="U375" s="22" t="str">
        <f t="shared" si="21"/>
        <v>0.565</v>
      </c>
      <c r="V375" s="21">
        <f t="shared" si="22"/>
        <v>23.905023615037209</v>
      </c>
      <c r="W375" s="21">
        <f t="shared" si="23"/>
        <v>0</v>
      </c>
    </row>
    <row r="376" spans="19:23" s="1" customFormat="1" x14ac:dyDescent="0.25">
      <c r="S376" s="20">
        <v>0.36</v>
      </c>
      <c r="T376" s="20">
        <f t="shared" si="20"/>
        <v>0.56599999999999995</v>
      </c>
      <c r="U376" s="22" t="str">
        <f t="shared" si="21"/>
        <v>0.566</v>
      </c>
      <c r="V376" s="21">
        <f t="shared" si="22"/>
        <v>23.820311234644652</v>
      </c>
      <c r="W376" s="21">
        <f t="shared" si="23"/>
        <v>0</v>
      </c>
    </row>
    <row r="377" spans="19:23" s="1" customFormat="1" x14ac:dyDescent="0.25">
      <c r="S377" s="20">
        <v>0.37</v>
      </c>
      <c r="T377" s="20">
        <f t="shared" si="20"/>
        <v>0.56599999999999995</v>
      </c>
      <c r="U377" s="22" t="str">
        <f t="shared" si="21"/>
        <v>0.566</v>
      </c>
      <c r="V377" s="21">
        <f t="shared" si="22"/>
        <v>23.733525578810234</v>
      </c>
      <c r="W377" s="21">
        <f t="shared" si="23"/>
        <v>0</v>
      </c>
    </row>
    <row r="378" spans="19:23" s="1" customFormat="1" x14ac:dyDescent="0.25">
      <c r="S378" s="20">
        <v>0.38</v>
      </c>
      <c r="T378" s="20">
        <f t="shared" si="20"/>
        <v>0.56599999999999995</v>
      </c>
      <c r="U378" s="22" t="str">
        <f t="shared" si="21"/>
        <v>0.566</v>
      </c>
      <c r="V378" s="21">
        <f t="shared" si="22"/>
        <v>23.644691525841392</v>
      </c>
      <c r="W378" s="21">
        <f t="shared" si="23"/>
        <v>0</v>
      </c>
    </row>
    <row r="379" spans="19:23" s="1" customFormat="1" x14ac:dyDescent="0.25">
      <c r="S379" s="20">
        <v>0.39</v>
      </c>
      <c r="T379" s="20">
        <f t="shared" si="20"/>
        <v>0.56599999999999995</v>
      </c>
      <c r="U379" s="22" t="str">
        <f t="shared" si="21"/>
        <v>0.566</v>
      </c>
      <c r="V379" s="21">
        <f t="shared" si="22"/>
        <v>23.55383447551614</v>
      </c>
      <c r="W379" s="21">
        <f t="shared" si="23"/>
        <v>0</v>
      </c>
    </row>
    <row r="380" spans="19:23" s="1" customFormat="1" x14ac:dyDescent="0.25">
      <c r="S380" s="20">
        <v>0.4</v>
      </c>
      <c r="T380" s="20">
        <f t="shared" si="20"/>
        <v>0.56599999999999995</v>
      </c>
      <c r="U380" s="22" t="str">
        <f t="shared" si="21"/>
        <v>0.566</v>
      </c>
      <c r="V380" s="21">
        <f t="shared" si="22"/>
        <v>23.460980336991128</v>
      </c>
      <c r="W380" s="21">
        <f t="shared" si="23"/>
        <v>0</v>
      </c>
    </row>
    <row r="381" spans="19:23" s="1" customFormat="1" x14ac:dyDescent="0.25">
      <c r="S381" s="20">
        <v>0.41</v>
      </c>
      <c r="T381" s="20">
        <f t="shared" si="20"/>
        <v>0.56599999999999995</v>
      </c>
      <c r="U381" s="22" t="str">
        <f t="shared" si="21"/>
        <v>0.566</v>
      </c>
      <c r="V381" s="21">
        <f t="shared" si="22"/>
        <v>23.366155516501447</v>
      </c>
      <c r="W381" s="21">
        <f t="shared" si="23"/>
        <v>0</v>
      </c>
    </row>
    <row r="382" spans="19:23" s="1" customFormat="1" x14ac:dyDescent="0.25">
      <c r="S382" s="20">
        <v>0.42</v>
      </c>
      <c r="T382" s="20">
        <f t="shared" si="20"/>
        <v>0.56699999999999995</v>
      </c>
      <c r="U382" s="22" t="str">
        <f t="shared" si="21"/>
        <v>0.567</v>
      </c>
      <c r="V382" s="21">
        <f t="shared" si="22"/>
        <v>23.269386904860202</v>
      </c>
      <c r="W382" s="21">
        <f t="shared" si="23"/>
        <v>0</v>
      </c>
    </row>
    <row r="383" spans="19:23" s="1" customFormat="1" x14ac:dyDescent="0.25">
      <c r="S383" s="20">
        <v>0.43</v>
      </c>
      <c r="T383" s="20">
        <f t="shared" si="20"/>
        <v>0.56699999999999995</v>
      </c>
      <c r="U383" s="22" t="str">
        <f t="shared" si="21"/>
        <v>0.567</v>
      </c>
      <c r="V383" s="21">
        <f t="shared" si="22"/>
        <v>23.170701864766244</v>
      </c>
      <c r="W383" s="21">
        <f t="shared" si="23"/>
        <v>0</v>
      </c>
    </row>
    <row r="384" spans="19:23" s="1" customFormat="1" x14ac:dyDescent="0.25">
      <c r="S384" s="20">
        <v>0.44</v>
      </c>
      <c r="T384" s="20">
        <f t="shared" si="20"/>
        <v>0.56699999999999995</v>
      </c>
      <c r="U384" s="22" t="str">
        <f t="shared" si="21"/>
        <v>0.567</v>
      </c>
      <c r="V384" s="21">
        <f t="shared" si="22"/>
        <v>23.070128217928403</v>
      </c>
      <c r="W384" s="21">
        <f t="shared" si="23"/>
        <v>0</v>
      </c>
    </row>
    <row r="385" spans="19:23" s="1" customFormat="1" x14ac:dyDescent="0.25">
      <c r="S385" s="20">
        <v>0.45</v>
      </c>
      <c r="T385" s="20">
        <f t="shared" si="20"/>
        <v>0.56699999999999995</v>
      </c>
      <c r="U385" s="22" t="str">
        <f t="shared" si="21"/>
        <v>0.567</v>
      </c>
      <c r="V385" s="21">
        <f t="shared" si="22"/>
        <v>22.96769423201464</v>
      </c>
      <c r="W385" s="21">
        <f t="shared" si="23"/>
        <v>0</v>
      </c>
    </row>
    <row r="386" spans="19:23" s="1" customFormat="1" x14ac:dyDescent="0.25">
      <c r="S386" s="20">
        <v>0.46</v>
      </c>
      <c r="T386" s="20">
        <f t="shared" si="20"/>
        <v>0.56699999999999995</v>
      </c>
      <c r="U386" s="22" t="str">
        <f t="shared" si="21"/>
        <v>0.567</v>
      </c>
      <c r="V386" s="21">
        <f t="shared" si="22"/>
        <v>22.863428607434756</v>
      </c>
      <c r="W386" s="21">
        <f t="shared" si="23"/>
        <v>0</v>
      </c>
    </row>
    <row r="387" spans="19:23" s="1" customFormat="1" x14ac:dyDescent="0.25">
      <c r="S387" s="20">
        <v>0.47</v>
      </c>
      <c r="T387" s="20">
        <f t="shared" si="20"/>
        <v>0.56699999999999995</v>
      </c>
      <c r="U387" s="22" t="str">
        <f t="shared" si="21"/>
        <v>0.567</v>
      </c>
      <c r="V387" s="21">
        <f t="shared" si="22"/>
        <v>22.75736046396522</v>
      </c>
      <c r="W387" s="21">
        <f t="shared" si="23"/>
        <v>0</v>
      </c>
    </row>
    <row r="388" spans="19:23" s="1" customFormat="1" x14ac:dyDescent="0.25">
      <c r="S388" s="20">
        <v>0.48</v>
      </c>
      <c r="T388" s="20">
        <f t="shared" si="20"/>
        <v>0.56799999999999995</v>
      </c>
      <c r="U388" s="22" t="str">
        <f t="shared" si="21"/>
        <v>0.568</v>
      </c>
      <c r="V388" s="21">
        <f t="shared" si="22"/>
        <v>22.649519327224869</v>
      </c>
      <c r="W388" s="21">
        <f t="shared" si="23"/>
        <v>0</v>
      </c>
    </row>
    <row r="389" spans="19:23" s="1" customFormat="1" x14ac:dyDescent="0.25">
      <c r="S389" s="20">
        <v>0.49</v>
      </c>
      <c r="T389" s="20">
        <f t="shared" si="20"/>
        <v>0.56799999999999995</v>
      </c>
      <c r="U389" s="22" t="str">
        <f t="shared" si="21"/>
        <v>0.568</v>
      </c>
      <c r="V389" s="21">
        <f t="shared" si="22"/>
        <v>22.539935115010252</v>
      </c>
      <c r="W389" s="21">
        <f t="shared" si="23"/>
        <v>0</v>
      </c>
    </row>
    <row r="390" spans="19:23" s="1" customFormat="1" x14ac:dyDescent="0.25">
      <c r="S390" s="20">
        <v>0.5</v>
      </c>
      <c r="T390" s="20">
        <f t="shared" si="20"/>
        <v>0.56799999999999995</v>
      </c>
      <c r="U390" s="22" t="str">
        <f t="shared" si="21"/>
        <v>0.568</v>
      </c>
      <c r="V390" s="21">
        <f t="shared" si="22"/>
        <v>22.428638123499393</v>
      </c>
      <c r="W390" s="21">
        <f t="shared" si="23"/>
        <v>0</v>
      </c>
    </row>
    <row r="391" spans="19:23" s="1" customFormat="1" x14ac:dyDescent="0.25">
      <c r="S391" s="20">
        <v>0.51</v>
      </c>
      <c r="T391" s="20">
        <f t="shared" si="20"/>
        <v>0.56799999999999995</v>
      </c>
      <c r="U391" s="22" t="str">
        <f t="shared" si="21"/>
        <v>0.568</v>
      </c>
      <c r="V391" s="21">
        <f t="shared" si="22"/>
        <v>22.315659013332933</v>
      </c>
      <c r="W391" s="21">
        <f t="shared" si="23"/>
        <v>0</v>
      </c>
    </row>
    <row r="392" spans="19:23" s="1" customFormat="1" x14ac:dyDescent="0.25">
      <c r="S392" s="20">
        <v>0.52</v>
      </c>
      <c r="T392" s="20">
        <f t="shared" si="20"/>
        <v>0.56799999999999995</v>
      </c>
      <c r="U392" s="22" t="str">
        <f t="shared" si="21"/>
        <v>0.568</v>
      </c>
      <c r="V392" s="21">
        <f t="shared" si="22"/>
        <v>22.201028795581529</v>
      </c>
      <c r="W392" s="21">
        <f t="shared" si="23"/>
        <v>0</v>
      </c>
    </row>
    <row r="393" spans="19:23" s="1" customFormat="1" x14ac:dyDescent="0.25">
      <c r="S393" s="20">
        <v>0.53</v>
      </c>
      <c r="T393" s="20">
        <f t="shared" si="20"/>
        <v>0.56799999999999995</v>
      </c>
      <c r="U393" s="22" t="str">
        <f t="shared" si="21"/>
        <v>0.568</v>
      </c>
      <c r="V393" s="21">
        <f t="shared" si="22"/>
        <v>22.084778817608452</v>
      </c>
      <c r="W393" s="21">
        <f t="shared" si="23"/>
        <v>0</v>
      </c>
    </row>
    <row r="394" spans="19:23" s="1" customFormat="1" x14ac:dyDescent="0.25">
      <c r="S394" s="20">
        <v>0.54</v>
      </c>
      <c r="T394" s="20">
        <f t="shared" si="20"/>
        <v>0.56799999999999995</v>
      </c>
      <c r="U394" s="22" t="str">
        <f t="shared" si="21"/>
        <v>0.568</v>
      </c>
      <c r="V394" s="21">
        <f t="shared" si="22"/>
        <v>21.966940748836421</v>
      </c>
      <c r="W394" s="21">
        <f t="shared" si="23"/>
        <v>0</v>
      </c>
    </row>
    <row r="395" spans="19:23" s="1" customFormat="1" x14ac:dyDescent="0.25">
      <c r="S395" s="20">
        <v>0.55000000000000004</v>
      </c>
      <c r="T395" s="20">
        <f t="shared" si="20"/>
        <v>0.56899999999999995</v>
      </c>
      <c r="U395" s="22" t="str">
        <f t="shared" si="21"/>
        <v>0.569</v>
      </c>
      <c r="V395" s="21">
        <f t="shared" si="22"/>
        <v>21.847546566427653</v>
      </c>
      <c r="W395" s="21">
        <f t="shared" si="23"/>
        <v>0</v>
      </c>
    </row>
    <row r="396" spans="19:23" s="1" customFormat="1" x14ac:dyDescent="0.25">
      <c r="S396" s="20">
        <v>0.56000000000000005</v>
      </c>
      <c r="T396" s="20">
        <f t="shared" si="20"/>
        <v>0.56899999999999995</v>
      </c>
      <c r="U396" s="22" t="str">
        <f t="shared" si="21"/>
        <v>0.569</v>
      </c>
      <c r="V396" s="21">
        <f t="shared" si="22"/>
        <v>21.726628540886157</v>
      </c>
      <c r="W396" s="21">
        <f t="shared" si="23"/>
        <v>0</v>
      </c>
    </row>
    <row r="397" spans="19:23" s="1" customFormat="1" x14ac:dyDescent="0.25">
      <c r="S397" s="20">
        <v>0.56999999999999995</v>
      </c>
      <c r="T397" s="20">
        <f t="shared" si="20"/>
        <v>0.56899999999999995</v>
      </c>
      <c r="U397" s="22" t="str">
        <f t="shared" si="21"/>
        <v>0.569</v>
      </c>
      <c r="V397" s="21">
        <f t="shared" si="22"/>
        <v>21.604219221591279</v>
      </c>
      <c r="W397" s="21">
        <f t="shared" si="23"/>
        <v>0</v>
      </c>
    </row>
    <row r="398" spans="19:23" s="1" customFormat="1" x14ac:dyDescent="0.25">
      <c r="S398" s="20">
        <v>0.57999999999999996</v>
      </c>
      <c r="T398" s="20">
        <f t="shared" si="20"/>
        <v>0.56899999999999995</v>
      </c>
      <c r="U398" s="22" t="str">
        <f t="shared" si="21"/>
        <v>0.569</v>
      </c>
      <c r="V398" s="21">
        <f t="shared" si="22"/>
        <v>21.480351422271575</v>
      </c>
      <c r="W398" s="21">
        <f t="shared" si="23"/>
        <v>0</v>
      </c>
    </row>
    <row r="399" spans="19:23" s="1" customFormat="1" x14ac:dyDescent="0.25">
      <c r="S399" s="20">
        <v>0.59</v>
      </c>
      <c r="T399" s="20">
        <f t="shared" si="20"/>
        <v>0.56899999999999995</v>
      </c>
      <c r="U399" s="22" t="str">
        <f t="shared" si="21"/>
        <v>0.569</v>
      </c>
      <c r="V399" s="21">
        <f t="shared" si="22"/>
        <v>21.355058206428016</v>
      </c>
      <c r="W399" s="21">
        <f t="shared" si="23"/>
        <v>0</v>
      </c>
    </row>
    <row r="400" spans="19:23" s="1" customFormat="1" x14ac:dyDescent="0.25">
      <c r="S400" s="20">
        <v>0.6</v>
      </c>
      <c r="T400" s="20">
        <f t="shared" si="20"/>
        <v>0.56899999999999995</v>
      </c>
      <c r="U400" s="22" t="str">
        <f t="shared" si="21"/>
        <v>0.569</v>
      </c>
      <c r="V400" s="21">
        <f t="shared" si="22"/>
        <v>21.228372872715468</v>
      </c>
      <c r="W400" s="21">
        <f t="shared" si="23"/>
        <v>0</v>
      </c>
    </row>
    <row r="401" spans="19:23" s="1" customFormat="1" x14ac:dyDescent="0.25">
      <c r="S401" s="20">
        <v>0.61</v>
      </c>
      <c r="T401" s="20">
        <f t="shared" si="20"/>
        <v>0.56999999999999995</v>
      </c>
      <c r="U401" s="22" t="str">
        <f t="shared" si="21"/>
        <v>0.57</v>
      </c>
      <c r="V401" s="21">
        <f t="shared" si="22"/>
        <v>21.100328940291558</v>
      </c>
      <c r="W401" s="21">
        <f t="shared" si="23"/>
        <v>0</v>
      </c>
    </row>
    <row r="402" spans="19:23" s="1" customFormat="1" x14ac:dyDescent="0.25">
      <c r="S402" s="20">
        <v>0.62</v>
      </c>
      <c r="T402" s="20">
        <f t="shared" si="20"/>
        <v>0.56999999999999995</v>
      </c>
      <c r="U402" s="22" t="str">
        <f t="shared" si="21"/>
        <v>0.57</v>
      </c>
      <c r="V402" s="21">
        <f t="shared" si="22"/>
        <v>20.97096013414172</v>
      </c>
      <c r="W402" s="21">
        <f t="shared" si="23"/>
        <v>0</v>
      </c>
    </row>
    <row r="403" spans="19:23" s="1" customFormat="1" x14ac:dyDescent="0.25">
      <c r="S403" s="20">
        <v>0.63</v>
      </c>
      <c r="T403" s="20">
        <f t="shared" si="20"/>
        <v>0.56999999999999995</v>
      </c>
      <c r="U403" s="22" t="str">
        <f t="shared" si="21"/>
        <v>0.57</v>
      </c>
      <c r="V403" s="21">
        <f t="shared" si="22"/>
        <v>20.840300370389539</v>
      </c>
      <c r="W403" s="21">
        <f t="shared" si="23"/>
        <v>0</v>
      </c>
    </row>
    <row r="404" spans="19:23" s="1" customFormat="1" x14ac:dyDescent="0.25">
      <c r="S404" s="20">
        <v>0.64</v>
      </c>
      <c r="T404" s="20">
        <f t="shared" ref="T404:T467" si="24">ROUND($C$7+S404*$C$9,3)</f>
        <v>0.56999999999999995</v>
      </c>
      <c r="U404" s="22" t="str">
        <f t="shared" ref="U404:U467" si="25">CONCATENATE(T404)</f>
        <v>0.57</v>
      </c>
      <c r="V404" s="21">
        <f t="shared" ref="V404:V467" si="26">IF(OR(T404&lt;$E$6,T404&gt;$G$6),0,(EXP(-0.5*S404^2))/($C$9*SQRT(2*PI())))</f>
        <v>20.708383741601025</v>
      </c>
      <c r="W404" s="21">
        <f t="shared" ref="W404:W467" si="27">IF(AND(T404&gt;=$E$6,T404&lt;=$G$6),0,(EXP(-0.5*S404^2))/($C$9*SQRT(2*PI())))</f>
        <v>0</v>
      </c>
    </row>
    <row r="405" spans="19:23" s="1" customFormat="1" x14ac:dyDescent="0.25">
      <c r="S405" s="20">
        <v>0.65</v>
      </c>
      <c r="T405" s="20">
        <f t="shared" si="24"/>
        <v>0.56999999999999995</v>
      </c>
      <c r="U405" s="22" t="str">
        <f t="shared" si="25"/>
        <v>0.57</v>
      </c>
      <c r="V405" s="21">
        <f t="shared" si="26"/>
        <v>20.575244502091895</v>
      </c>
      <c r="W405" s="21">
        <f t="shared" si="27"/>
        <v>0</v>
      </c>
    </row>
    <row r="406" spans="19:23" s="1" customFormat="1" x14ac:dyDescent="0.25">
      <c r="S406" s="20">
        <v>0.66</v>
      </c>
      <c r="T406" s="20">
        <f t="shared" si="24"/>
        <v>0.56999999999999995</v>
      </c>
      <c r="U406" s="22" t="str">
        <f t="shared" si="25"/>
        <v>0.57</v>
      </c>
      <c r="V406" s="21">
        <f t="shared" si="26"/>
        <v>20.440917053246434</v>
      </c>
      <c r="W406" s="21">
        <f t="shared" si="27"/>
        <v>0</v>
      </c>
    </row>
    <row r="407" spans="19:23" s="1" customFormat="1" x14ac:dyDescent="0.25">
      <c r="S407" s="20">
        <v>0.67</v>
      </c>
      <c r="T407" s="20">
        <f t="shared" si="24"/>
        <v>0.57099999999999995</v>
      </c>
      <c r="U407" s="22" t="str">
        <f t="shared" si="25"/>
        <v>0.571</v>
      </c>
      <c r="V407" s="21">
        <f t="shared" si="26"/>
        <v>20.305435928856738</v>
      </c>
      <c r="W407" s="21">
        <f t="shared" si="27"/>
        <v>0</v>
      </c>
    </row>
    <row r="408" spans="19:23" s="1" customFormat="1" x14ac:dyDescent="0.25">
      <c r="S408" s="20">
        <v>0.68</v>
      </c>
      <c r="T408" s="20">
        <f t="shared" si="24"/>
        <v>0.57099999999999995</v>
      </c>
      <c r="U408" s="22" t="str">
        <f t="shared" si="25"/>
        <v>0.571</v>
      </c>
      <c r="V408" s="21">
        <f t="shared" si="26"/>
        <v>20.168835780490983</v>
      </c>
      <c r="W408" s="21">
        <f t="shared" si="27"/>
        <v>0</v>
      </c>
    </row>
    <row r="409" spans="19:23" s="1" customFormat="1" x14ac:dyDescent="0.25">
      <c r="S409" s="20">
        <v>0.69</v>
      </c>
      <c r="T409" s="20">
        <f t="shared" si="24"/>
        <v>0.57099999999999995</v>
      </c>
      <c r="U409" s="22" t="str">
        <f t="shared" si="25"/>
        <v>0.571</v>
      </c>
      <c r="V409" s="21">
        <f t="shared" si="26"/>
        <v>20.031151362899212</v>
      </c>
      <c r="W409" s="21">
        <f t="shared" si="27"/>
        <v>0</v>
      </c>
    </row>
    <row r="410" spans="19:23" s="1" customFormat="1" x14ac:dyDescent="0.25">
      <c r="S410" s="20">
        <v>0.7</v>
      </c>
      <c r="T410" s="20">
        <f t="shared" si="24"/>
        <v>0.57099999999999995</v>
      </c>
      <c r="U410" s="22" t="str">
        <f t="shared" si="25"/>
        <v>0.571</v>
      </c>
      <c r="V410" s="21">
        <f t="shared" si="26"/>
        <v>19.892417519465166</v>
      </c>
      <c r="W410" s="21">
        <f t="shared" si="27"/>
        <v>0</v>
      </c>
    </row>
    <row r="411" spans="19:23" s="1" customFormat="1" x14ac:dyDescent="0.25">
      <c r="S411" s="20">
        <v>0.71</v>
      </c>
      <c r="T411" s="20">
        <f t="shared" si="24"/>
        <v>0.57099999999999995</v>
      </c>
      <c r="U411" s="22" t="str">
        <f t="shared" si="25"/>
        <v>0.571</v>
      </c>
      <c r="V411" s="21">
        <f t="shared" si="26"/>
        <v>19.752669167712593</v>
      </c>
      <c r="W411" s="21">
        <f t="shared" si="27"/>
        <v>0</v>
      </c>
    </row>
    <row r="412" spans="19:23" s="1" customFormat="1" x14ac:dyDescent="0.25">
      <c r="S412" s="20">
        <v>0.72</v>
      </c>
      <c r="T412" s="20">
        <f t="shared" si="24"/>
        <v>0.57099999999999995</v>
      </c>
      <c r="U412" s="22" t="str">
        <f t="shared" si="25"/>
        <v>0.571</v>
      </c>
      <c r="V412" s="21">
        <f t="shared" si="26"/>
        <v>19.611941284874185</v>
      </c>
      <c r="W412" s="21">
        <f t="shared" si="27"/>
        <v>0</v>
      </c>
    </row>
    <row r="413" spans="19:23" s="1" customFormat="1" x14ac:dyDescent="0.25">
      <c r="S413" s="20">
        <v>0.73</v>
      </c>
      <c r="T413" s="20">
        <f t="shared" si="24"/>
        <v>0.57099999999999995</v>
      </c>
      <c r="U413" s="22" t="str">
        <f t="shared" si="25"/>
        <v>0.571</v>
      </c>
      <c r="V413" s="21">
        <f t="shared" si="26"/>
        <v>19.470268893531507</v>
      </c>
      <c r="W413" s="21">
        <f t="shared" si="27"/>
        <v>0</v>
      </c>
    </row>
    <row r="414" spans="19:23" s="1" customFormat="1" x14ac:dyDescent="0.25">
      <c r="S414" s="20">
        <v>0.74</v>
      </c>
      <c r="T414" s="20">
        <f t="shared" si="24"/>
        <v>0.57199999999999995</v>
      </c>
      <c r="U414" s="22" t="str">
        <f t="shared" si="25"/>
        <v>0.572</v>
      </c>
      <c r="V414" s="21">
        <f t="shared" si="26"/>
        <v>19.3276870473339</v>
      </c>
      <c r="W414" s="21">
        <f t="shared" si="27"/>
        <v>0</v>
      </c>
    </row>
    <row r="415" spans="19:23" s="1" customFormat="1" x14ac:dyDescent="0.25">
      <c r="S415" s="20">
        <v>0.75</v>
      </c>
      <c r="T415" s="20">
        <f t="shared" si="24"/>
        <v>0.57199999999999995</v>
      </c>
      <c r="U415" s="22" t="str">
        <f t="shared" si="25"/>
        <v>0.572</v>
      </c>
      <c r="V415" s="21">
        <f t="shared" si="26"/>
        <v>19.184230816804323</v>
      </c>
      <c r="W415" s="21">
        <f t="shared" si="27"/>
        <v>0</v>
      </c>
    </row>
    <row r="416" spans="19:23" s="1" customFormat="1" x14ac:dyDescent="0.25">
      <c r="S416" s="20">
        <v>0.76</v>
      </c>
      <c r="T416" s="20">
        <f t="shared" si="24"/>
        <v>0.57199999999999995</v>
      </c>
      <c r="U416" s="22" t="str">
        <f t="shared" si="25"/>
        <v>0.572</v>
      </c>
      <c r="V416" s="21">
        <f t="shared" si="26"/>
        <v>19.039935275240087</v>
      </c>
      <c r="W416" s="21">
        <f t="shared" si="27"/>
        <v>0</v>
      </c>
    </row>
    <row r="417" spans="19:23" s="1" customFormat="1" x14ac:dyDescent="0.25">
      <c r="S417" s="20">
        <v>0.77</v>
      </c>
      <c r="T417" s="20">
        <f t="shared" si="24"/>
        <v>0.57199999999999995</v>
      </c>
      <c r="U417" s="22" t="str">
        <f t="shared" si="25"/>
        <v>0.572</v>
      </c>
      <c r="V417" s="21">
        <f t="shared" si="26"/>
        <v>18.894835484716104</v>
      </c>
      <c r="W417" s="21">
        <f t="shared" si="27"/>
        <v>0</v>
      </c>
    </row>
    <row r="418" spans="19:23" s="1" customFormat="1" x14ac:dyDescent="0.25">
      <c r="S418" s="20">
        <v>0.78</v>
      </c>
      <c r="T418" s="20">
        <f t="shared" si="24"/>
        <v>0.57199999999999995</v>
      </c>
      <c r="U418" s="22" t="str">
        <f t="shared" si="25"/>
        <v>0.572</v>
      </c>
      <c r="V418" s="21">
        <f t="shared" si="26"/>
        <v>18.748966482198327</v>
      </c>
      <c r="W418" s="21">
        <f t="shared" si="27"/>
        <v>0</v>
      </c>
    </row>
    <row r="419" spans="19:23" s="1" customFormat="1" x14ac:dyDescent="0.25">
      <c r="S419" s="20">
        <v>0.79</v>
      </c>
      <c r="T419" s="20">
        <f t="shared" si="24"/>
        <v>0.57199999999999995</v>
      </c>
      <c r="U419" s="22" t="str">
        <f t="shared" si="25"/>
        <v>0.572</v>
      </c>
      <c r="V419" s="21">
        <f t="shared" si="26"/>
        <v>18.602363265774816</v>
      </c>
      <c r="W419" s="21">
        <f t="shared" si="27"/>
        <v>0</v>
      </c>
    </row>
    <row r="420" spans="19:23" s="1" customFormat="1" x14ac:dyDescent="0.25">
      <c r="S420" s="20">
        <v>0.8</v>
      </c>
      <c r="T420" s="20">
        <f t="shared" si="24"/>
        <v>0.57299999999999995</v>
      </c>
      <c r="U420" s="22" t="str">
        <f t="shared" si="25"/>
        <v>0.573</v>
      </c>
      <c r="V420" s="21">
        <f t="shared" si="26"/>
        <v>18.455060781011795</v>
      </c>
      <c r="W420" s="21">
        <f t="shared" si="27"/>
        <v>0</v>
      </c>
    </row>
    <row r="421" spans="19:23" s="1" customFormat="1" x14ac:dyDescent="0.25">
      <c r="S421" s="20">
        <v>0.81</v>
      </c>
      <c r="T421" s="20">
        <f t="shared" si="24"/>
        <v>0.57299999999999995</v>
      </c>
      <c r="U421" s="22" t="str">
        <f t="shared" si="25"/>
        <v>0.573</v>
      </c>
      <c r="V421" s="21">
        <f t="shared" si="26"/>
        <v>18.307093907441853</v>
      </c>
      <c r="W421" s="21">
        <f t="shared" si="27"/>
        <v>0</v>
      </c>
    </row>
    <row r="422" spans="19:23" s="1" customFormat="1" x14ac:dyDescent="0.25">
      <c r="S422" s="20">
        <v>0.82</v>
      </c>
      <c r="T422" s="20">
        <f t="shared" si="24"/>
        <v>0.57299999999999995</v>
      </c>
      <c r="U422" s="22" t="str">
        <f t="shared" si="25"/>
        <v>0.573</v>
      </c>
      <c r="V422" s="21">
        <f t="shared" si="26"/>
        <v>18.15849744519134</v>
      </c>
      <c r="W422" s="21">
        <f t="shared" si="27"/>
        <v>0</v>
      </c>
    </row>
    <row r="423" spans="19:23" s="1" customFormat="1" x14ac:dyDescent="0.25">
      <c r="S423" s="20">
        <v>0.83</v>
      </c>
      <c r="T423" s="20">
        <f t="shared" si="24"/>
        <v>0.57299999999999995</v>
      </c>
      <c r="U423" s="22" t="str">
        <f t="shared" si="25"/>
        <v>0.573</v>
      </c>
      <c r="V423" s="21">
        <f t="shared" si="26"/>
        <v>18.009306101753882</v>
      </c>
      <c r="W423" s="21">
        <f t="shared" si="27"/>
        <v>0</v>
      </c>
    </row>
    <row r="424" spans="19:23" s="1" customFormat="1" x14ac:dyDescent="0.25">
      <c r="S424" s="20">
        <v>0.84</v>
      </c>
      <c r="T424" s="20">
        <f t="shared" si="24"/>
        <v>0.57299999999999995</v>
      </c>
      <c r="U424" s="22" t="str">
        <f t="shared" si="25"/>
        <v>0.573</v>
      </c>
      <c r="V424" s="21">
        <f t="shared" si="26"/>
        <v>17.859554478916699</v>
      </c>
      <c r="W424" s="21">
        <f t="shared" si="27"/>
        <v>0</v>
      </c>
    </row>
    <row r="425" spans="19:23" s="1" customFormat="1" x14ac:dyDescent="0.25">
      <c r="S425" s="20">
        <v>0.85</v>
      </c>
      <c r="T425" s="20">
        <f t="shared" si="24"/>
        <v>0.57299999999999995</v>
      </c>
      <c r="U425" s="22" t="str">
        <f t="shared" si="25"/>
        <v>0.573</v>
      </c>
      <c r="V425" s="21">
        <f t="shared" si="26"/>
        <v>17.709277059846311</v>
      </c>
      <c r="W425" s="21">
        <f t="shared" si="27"/>
        <v>0</v>
      </c>
    </row>
    <row r="426" spans="19:23" s="1" customFormat="1" x14ac:dyDescent="0.25">
      <c r="S426" s="20">
        <v>0.86</v>
      </c>
      <c r="T426" s="20">
        <f t="shared" si="24"/>
        <v>0.57299999999999995</v>
      </c>
      <c r="U426" s="22" t="str">
        <f t="shared" si="25"/>
        <v>0.573</v>
      </c>
      <c r="V426" s="21">
        <f t="shared" si="26"/>
        <v>17.558508196340068</v>
      </c>
      <c r="W426" s="21">
        <f t="shared" si="27"/>
        <v>0</v>
      </c>
    </row>
    <row r="427" spans="19:23" s="1" customFormat="1" x14ac:dyDescent="0.25">
      <c r="S427" s="20">
        <v>0.87</v>
      </c>
      <c r="T427" s="20">
        <f t="shared" si="24"/>
        <v>0.57399999999999995</v>
      </c>
      <c r="U427" s="22" t="str">
        <f t="shared" si="25"/>
        <v>0.574</v>
      </c>
      <c r="V427" s="21">
        <f t="shared" si="26"/>
        <v>17.407282096249677</v>
      </c>
      <c r="W427" s="21">
        <f t="shared" si="27"/>
        <v>0</v>
      </c>
    </row>
    <row r="428" spans="19:23" s="1" customFormat="1" x14ac:dyDescent="0.25">
      <c r="S428" s="20">
        <v>0.88</v>
      </c>
      <c r="T428" s="20">
        <f t="shared" si="24"/>
        <v>0.57399999999999995</v>
      </c>
      <c r="U428" s="22" t="str">
        <f t="shared" si="25"/>
        <v>0.574</v>
      </c>
      <c r="V428" s="21">
        <f t="shared" si="26"/>
        <v>17.255632811082897</v>
      </c>
      <c r="W428" s="21">
        <f t="shared" si="27"/>
        <v>0</v>
      </c>
    </row>
    <row r="429" spans="19:23" s="1" customFormat="1" x14ac:dyDescent="0.25">
      <c r="S429" s="20">
        <v>0.89</v>
      </c>
      <c r="T429" s="20">
        <f t="shared" si="24"/>
        <v>0.57399999999999995</v>
      </c>
      <c r="U429" s="22" t="str">
        <f t="shared" si="25"/>
        <v>0.574</v>
      </c>
      <c r="V429" s="21">
        <f t="shared" si="26"/>
        <v>17.103594223789148</v>
      </c>
      <c r="W429" s="21">
        <f t="shared" si="27"/>
        <v>0</v>
      </c>
    </row>
    <row r="430" spans="19:23" s="1" customFormat="1" x14ac:dyDescent="0.25">
      <c r="S430" s="20">
        <v>0.9</v>
      </c>
      <c r="T430" s="20">
        <f t="shared" si="24"/>
        <v>0.57399999999999995</v>
      </c>
      <c r="U430" s="22" t="str">
        <f t="shared" si="25"/>
        <v>0.574</v>
      </c>
      <c r="V430" s="21">
        <f t="shared" si="26"/>
        <v>16.951200036734893</v>
      </c>
      <c r="W430" s="21">
        <f t="shared" si="27"/>
        <v>0</v>
      </c>
    </row>
    <row r="431" spans="19:23" s="1" customFormat="1" x14ac:dyDescent="0.25">
      <c r="S431" s="20">
        <v>0.91</v>
      </c>
      <c r="T431" s="20">
        <f t="shared" si="24"/>
        <v>0.57399999999999995</v>
      </c>
      <c r="U431" s="22" t="str">
        <f t="shared" si="25"/>
        <v>0.574</v>
      </c>
      <c r="V431" s="21">
        <f t="shared" si="26"/>
        <v>16.798483759874216</v>
      </c>
      <c r="W431" s="21">
        <f t="shared" si="27"/>
        <v>0</v>
      </c>
    </row>
    <row r="432" spans="19:23" s="1" customFormat="1" x14ac:dyDescent="0.25">
      <c r="S432" s="20">
        <v>0.92</v>
      </c>
      <c r="T432" s="20">
        <f t="shared" si="24"/>
        <v>0.57399999999999995</v>
      </c>
      <c r="U432" s="22" t="str">
        <f t="shared" si="25"/>
        <v>0.574</v>
      </c>
      <c r="V432" s="21">
        <f t="shared" si="26"/>
        <v>16.645478699120012</v>
      </c>
      <c r="W432" s="21">
        <f t="shared" si="27"/>
        <v>0</v>
      </c>
    </row>
    <row r="433" spans="19:23" s="1" customFormat="1" x14ac:dyDescent="0.25">
      <c r="S433" s="20">
        <v>0.93</v>
      </c>
      <c r="T433" s="20">
        <f t="shared" si="24"/>
        <v>0.57499999999999996</v>
      </c>
      <c r="U433" s="22" t="str">
        <f t="shared" si="25"/>
        <v>0.575</v>
      </c>
      <c r="V433" s="21">
        <f t="shared" si="26"/>
        <v>16.492217944920871</v>
      </c>
      <c r="W433" s="21">
        <f t="shared" si="27"/>
        <v>0</v>
      </c>
    </row>
    <row r="434" spans="19:23" s="1" customFormat="1" x14ac:dyDescent="0.25">
      <c r="S434" s="20">
        <v>0.94</v>
      </c>
      <c r="T434" s="20">
        <f t="shared" si="24"/>
        <v>0.57499999999999996</v>
      </c>
      <c r="U434" s="22" t="str">
        <f t="shared" si="25"/>
        <v>0.575</v>
      </c>
      <c r="V434" s="21">
        <f t="shared" si="26"/>
        <v>16.338734361048719</v>
      </c>
      <c r="W434" s="21">
        <f t="shared" si="27"/>
        <v>0</v>
      </c>
    </row>
    <row r="435" spans="19:23" s="1" customFormat="1" x14ac:dyDescent="0.25">
      <c r="S435" s="20">
        <v>0.95</v>
      </c>
      <c r="T435" s="20">
        <f t="shared" si="24"/>
        <v>0.57499999999999996</v>
      </c>
      <c r="U435" s="22" t="str">
        <f t="shared" si="25"/>
        <v>0.575</v>
      </c>
      <c r="V435" s="21">
        <f t="shared" si="26"/>
        <v>16.185060573601913</v>
      </c>
      <c r="W435" s="21">
        <f t="shared" si="27"/>
        <v>0</v>
      </c>
    </row>
    <row r="436" spans="19:23" s="1" customFormat="1" x14ac:dyDescent="0.25">
      <c r="S436" s="20">
        <v>0.96</v>
      </c>
      <c r="T436" s="20">
        <f t="shared" si="24"/>
        <v>0.57499999999999996</v>
      </c>
      <c r="U436" s="22" t="str">
        <f t="shared" si="25"/>
        <v>0.575</v>
      </c>
      <c r="V436" s="21">
        <f t="shared" si="26"/>
        <v>16.031228960228404</v>
      </c>
      <c r="W436" s="21">
        <f t="shared" si="27"/>
        <v>0</v>
      </c>
    </row>
    <row r="437" spans="19:23" s="1" customFormat="1" x14ac:dyDescent="0.25">
      <c r="S437" s="20">
        <v>0.97</v>
      </c>
      <c r="T437" s="20">
        <f t="shared" si="24"/>
        <v>0.57499999999999996</v>
      </c>
      <c r="U437" s="22" t="str">
        <f t="shared" si="25"/>
        <v>0.575</v>
      </c>
      <c r="V437" s="21">
        <f t="shared" si="26"/>
        <v>15.87727163957339</v>
      </c>
      <c r="W437" s="21">
        <f t="shared" si="27"/>
        <v>0</v>
      </c>
    </row>
    <row r="438" spans="19:23" s="1" customFormat="1" x14ac:dyDescent="0.25">
      <c r="S438" s="20">
        <v>0.98</v>
      </c>
      <c r="T438" s="20">
        <f t="shared" si="24"/>
        <v>0.57499999999999996</v>
      </c>
      <c r="U438" s="22" t="str">
        <f t="shared" si="25"/>
        <v>0.575</v>
      </c>
      <c r="V438" s="21">
        <f t="shared" si="26"/>
        <v>15.723220460955558</v>
      </c>
      <c r="W438" s="21">
        <f t="shared" si="27"/>
        <v>0</v>
      </c>
    </row>
    <row r="439" spans="19:23" s="1" customFormat="1" x14ac:dyDescent="0.25">
      <c r="S439" s="20">
        <v>0.99</v>
      </c>
      <c r="T439" s="20">
        <f t="shared" si="24"/>
        <v>0.57599999999999996</v>
      </c>
      <c r="U439" s="22" t="str">
        <f t="shared" si="25"/>
        <v>0.576</v>
      </c>
      <c r="V439" s="21">
        <f t="shared" si="26"/>
        <v>15.569106994276011</v>
      </c>
      <c r="W439" s="21">
        <f t="shared" si="27"/>
        <v>0</v>
      </c>
    </row>
    <row r="440" spans="19:23" s="1" customFormat="1" x14ac:dyDescent="0.25">
      <c r="S440" s="20">
        <v>1</v>
      </c>
      <c r="T440" s="20">
        <f t="shared" si="24"/>
        <v>0.57599999999999996</v>
      </c>
      <c r="U440" s="22" t="str">
        <f t="shared" si="25"/>
        <v>0.576</v>
      </c>
      <c r="V440" s="21">
        <f t="shared" si="26"/>
        <v>15.4149625201636</v>
      </c>
      <c r="W440" s="21">
        <f t="shared" si="27"/>
        <v>0</v>
      </c>
    </row>
    <row r="441" spans="19:23" s="1" customFormat="1" x14ac:dyDescent="0.25">
      <c r="S441" s="20">
        <v>1.01</v>
      </c>
      <c r="T441" s="20">
        <f t="shared" si="24"/>
        <v>0.57599999999999996</v>
      </c>
      <c r="U441" s="22" t="str">
        <f t="shared" si="25"/>
        <v>0.576</v>
      </c>
      <c r="V441" s="21">
        <f t="shared" si="26"/>
        <v>15.26081802036027</v>
      </c>
      <c r="W441" s="21">
        <f t="shared" si="27"/>
        <v>0</v>
      </c>
    </row>
    <row r="442" spans="19:23" s="1" customFormat="1" x14ac:dyDescent="0.25">
      <c r="S442" s="20">
        <v>1.02</v>
      </c>
      <c r="T442" s="20">
        <f t="shared" si="24"/>
        <v>0.57599999999999996</v>
      </c>
      <c r="U442" s="22" t="str">
        <f t="shared" si="25"/>
        <v>0.576</v>
      </c>
      <c r="V442" s="21">
        <f t="shared" si="26"/>
        <v>15.106704168349824</v>
      </c>
      <c r="W442" s="21">
        <f t="shared" si="27"/>
        <v>0</v>
      </c>
    </row>
    <row r="443" spans="19:23" s="1" customFormat="1" x14ac:dyDescent="0.25">
      <c r="S443" s="20">
        <v>1.03</v>
      </c>
      <c r="T443" s="20">
        <f t="shared" si="24"/>
        <v>0.57599999999999996</v>
      </c>
      <c r="U443" s="22" t="str">
        <f t="shared" si="25"/>
        <v>0.576</v>
      </c>
      <c r="V443" s="21">
        <f t="shared" si="26"/>
        <v>14.952651320233253</v>
      </c>
      <c r="W443" s="21">
        <f t="shared" si="27"/>
        <v>0</v>
      </c>
    </row>
    <row r="444" spans="19:23" s="1" customFormat="1" x14ac:dyDescent="0.25">
      <c r="S444" s="20">
        <v>1.04</v>
      </c>
      <c r="T444" s="20">
        <f t="shared" si="24"/>
        <v>0.57599999999999996</v>
      </c>
      <c r="U444" s="22" t="str">
        <f t="shared" si="25"/>
        <v>0.576</v>
      </c>
      <c r="V444" s="21">
        <f t="shared" si="26"/>
        <v>14.79868950585367</v>
      </c>
      <c r="W444" s="21">
        <f t="shared" si="27"/>
        <v>0</v>
      </c>
    </row>
    <row r="445" spans="19:23" s="1" customFormat="1" x14ac:dyDescent="0.25">
      <c r="S445" s="20">
        <v>1.05</v>
      </c>
      <c r="T445" s="20">
        <f t="shared" si="24"/>
        <v>0.57599999999999996</v>
      </c>
      <c r="U445" s="22" t="str">
        <f t="shared" si="25"/>
        <v>0.576</v>
      </c>
      <c r="V445" s="21">
        <f t="shared" si="26"/>
        <v>14.644848420173558</v>
      </c>
      <c r="W445" s="21">
        <f t="shared" si="27"/>
        <v>0</v>
      </c>
    </row>
    <row r="446" spans="19:23" s="1" customFormat="1" x14ac:dyDescent="0.25">
      <c r="S446" s="20">
        <v>1.06</v>
      </c>
      <c r="T446" s="20">
        <f t="shared" si="24"/>
        <v>0.57699999999999996</v>
      </c>
      <c r="U446" s="22" t="str">
        <f t="shared" si="25"/>
        <v>0.577</v>
      </c>
      <c r="V446" s="21">
        <f t="shared" si="26"/>
        <v>14.491157414906958</v>
      </c>
      <c r="W446" s="21">
        <f t="shared" si="27"/>
        <v>0</v>
      </c>
    </row>
    <row r="447" spans="19:23" s="1" customFormat="1" x14ac:dyDescent="0.25">
      <c r="S447" s="20">
        <v>1.07</v>
      </c>
      <c r="T447" s="20">
        <f t="shared" si="24"/>
        <v>0.57699999999999996</v>
      </c>
      <c r="U447" s="22" t="str">
        <f t="shared" si="25"/>
        <v>0.577</v>
      </c>
      <c r="V447" s="21">
        <f t="shared" si="26"/>
        <v>14.33764549040893</v>
      </c>
      <c r="W447" s="21">
        <f t="shared" si="27"/>
        <v>0</v>
      </c>
    </row>
    <row r="448" spans="19:23" s="1" customFormat="1" x14ac:dyDescent="0.25">
      <c r="S448" s="20">
        <v>1.08</v>
      </c>
      <c r="T448" s="20">
        <f t="shared" si="24"/>
        <v>0.57699999999999996</v>
      </c>
      <c r="U448" s="22" t="str">
        <f t="shared" si="25"/>
        <v>0.577</v>
      </c>
      <c r="V448" s="21">
        <f t="shared" si="26"/>
        <v>14.184341287824491</v>
      </c>
      <c r="W448" s="21">
        <f t="shared" si="27"/>
        <v>0</v>
      </c>
    </row>
    <row r="449" spans="19:23" s="1" customFormat="1" x14ac:dyDescent="0.25">
      <c r="S449" s="20">
        <v>1.0900000000000001</v>
      </c>
      <c r="T449" s="20">
        <f t="shared" si="24"/>
        <v>0.57699999999999996</v>
      </c>
      <c r="U449" s="22" t="str">
        <f t="shared" si="25"/>
        <v>0.577</v>
      </c>
      <c r="V449" s="21">
        <f t="shared" si="26"/>
        <v>14.031273081498956</v>
      </c>
      <c r="W449" s="21">
        <f t="shared" si="27"/>
        <v>0</v>
      </c>
    </row>
    <row r="450" spans="19:23" s="1" customFormat="1" x14ac:dyDescent="0.25">
      <c r="S450" s="20">
        <v>1.1000000000000001</v>
      </c>
      <c r="T450" s="20">
        <f t="shared" si="24"/>
        <v>0.57699999999999996</v>
      </c>
      <c r="U450" s="22" t="str">
        <f t="shared" si="25"/>
        <v>0.577</v>
      </c>
      <c r="V450" s="21">
        <f t="shared" si="26"/>
        <v>13.878468771651471</v>
      </c>
      <c r="W450" s="21">
        <f t="shared" si="27"/>
        <v>0</v>
      </c>
    </row>
    <row r="451" spans="19:23" s="1" customFormat="1" x14ac:dyDescent="0.25">
      <c r="S451" s="20">
        <v>1.1100000000000001</v>
      </c>
      <c r="T451" s="20">
        <f t="shared" si="24"/>
        <v>0.57699999999999996</v>
      </c>
      <c r="U451" s="22" t="str">
        <f t="shared" si="25"/>
        <v>0.577</v>
      </c>
      <c r="V451" s="21">
        <f t="shared" si="26"/>
        <v>13.725955877313256</v>
      </c>
      <c r="W451" s="21">
        <f t="shared" si="27"/>
        <v>0</v>
      </c>
    </row>
    <row r="452" spans="19:23" s="1" customFormat="1" x14ac:dyDescent="0.25">
      <c r="S452" s="20">
        <v>1.1200000000000001</v>
      </c>
      <c r="T452" s="20">
        <f t="shared" si="24"/>
        <v>0.57799999999999996</v>
      </c>
      <c r="U452" s="22" t="str">
        <f t="shared" si="25"/>
        <v>0.578</v>
      </c>
      <c r="V452" s="21">
        <f t="shared" si="26"/>
        <v>13.573761529531975</v>
      </c>
      <c r="W452" s="21">
        <f t="shared" si="27"/>
        <v>0</v>
      </c>
    </row>
    <row r="453" spans="19:23" s="1" customFormat="1" x14ac:dyDescent="0.25">
      <c r="S453" s="20">
        <v>1.1299999999999999</v>
      </c>
      <c r="T453" s="20">
        <f t="shared" si="24"/>
        <v>0.57799999999999996</v>
      </c>
      <c r="U453" s="22" t="str">
        <f t="shared" si="25"/>
        <v>0.578</v>
      </c>
      <c r="V453" s="21">
        <f t="shared" si="26"/>
        <v>13.421912464843345</v>
      </c>
      <c r="W453" s="21">
        <f t="shared" si="27"/>
        <v>0</v>
      </c>
    </row>
    <row r="454" spans="19:23" s="1" customFormat="1" x14ac:dyDescent="0.25">
      <c r="S454" s="20">
        <v>1.1399999999999999</v>
      </c>
      <c r="T454" s="20">
        <f t="shared" si="24"/>
        <v>0.57799999999999996</v>
      </c>
      <c r="U454" s="22" t="str">
        <f t="shared" si="25"/>
        <v>0.578</v>
      </c>
      <c r="V454" s="21">
        <f t="shared" si="26"/>
        <v>13.270435019010916</v>
      </c>
      <c r="W454" s="21">
        <f t="shared" si="27"/>
        <v>0</v>
      </c>
    </row>
    <row r="455" spans="19:23" s="1" customFormat="1" x14ac:dyDescent="0.25">
      <c r="S455" s="20">
        <v>1.1499999999999999</v>
      </c>
      <c r="T455" s="20">
        <f t="shared" si="24"/>
        <v>0.57799999999999996</v>
      </c>
      <c r="U455" s="22" t="str">
        <f t="shared" si="25"/>
        <v>0.578</v>
      </c>
      <c r="V455" s="21">
        <f t="shared" si="26"/>
        <v>13.119355121034911</v>
      </c>
      <c r="W455" s="21">
        <f t="shared" si="27"/>
        <v>0</v>
      </c>
    </row>
    <row r="456" spans="19:23" s="1" customFormat="1" x14ac:dyDescent="0.25">
      <c r="S456" s="20">
        <v>1.1599999999999999</v>
      </c>
      <c r="T456" s="20">
        <f t="shared" si="24"/>
        <v>0.57799999999999996</v>
      </c>
      <c r="U456" s="22" t="str">
        <f t="shared" si="25"/>
        <v>0.578</v>
      </c>
      <c r="V456" s="21">
        <f t="shared" si="26"/>
        <v>12.968698287430485</v>
      </c>
      <c r="W456" s="21">
        <f t="shared" si="27"/>
        <v>0</v>
      </c>
    </row>
    <row r="457" spans="19:23" s="1" customFormat="1" x14ac:dyDescent="0.25">
      <c r="S457" s="20">
        <v>1.17</v>
      </c>
      <c r="T457" s="20">
        <f t="shared" si="24"/>
        <v>0.57799999999999996</v>
      </c>
      <c r="U457" s="22" t="str">
        <f t="shared" si="25"/>
        <v>0.578</v>
      </c>
      <c r="V457" s="21">
        <f t="shared" si="26"/>
        <v>12.818489616775999</v>
      </c>
      <c r="W457" s="21">
        <f t="shared" si="27"/>
        <v>0</v>
      </c>
    </row>
    <row r="458" spans="19:23" s="1" customFormat="1" x14ac:dyDescent="0.25">
      <c r="S458" s="20">
        <v>1.18</v>
      </c>
      <c r="T458" s="20">
        <f t="shared" si="24"/>
        <v>0.57899999999999996</v>
      </c>
      <c r="U458" s="22" t="str">
        <f t="shared" si="25"/>
        <v>0.579</v>
      </c>
      <c r="V458" s="21">
        <f t="shared" si="26"/>
        <v>12.668753784531297</v>
      </c>
      <c r="W458" s="21">
        <f t="shared" si="27"/>
        <v>0</v>
      </c>
    </row>
    <row r="459" spans="19:23" s="1" customFormat="1" x14ac:dyDescent="0.25">
      <c r="S459" s="20">
        <v>1.19</v>
      </c>
      <c r="T459" s="20">
        <f t="shared" si="24"/>
        <v>0.57899999999999996</v>
      </c>
      <c r="U459" s="22" t="str">
        <f t="shared" si="25"/>
        <v>0.579</v>
      </c>
      <c r="V459" s="21">
        <f t="shared" si="26"/>
        <v>12.519515038126121</v>
      </c>
      <c r="W459" s="21">
        <f t="shared" si="27"/>
        <v>0</v>
      </c>
    </row>
    <row r="460" spans="19:23" s="1" customFormat="1" x14ac:dyDescent="0.25">
      <c r="S460" s="20">
        <v>1.2</v>
      </c>
      <c r="T460" s="20">
        <f t="shared" si="24"/>
        <v>0.57899999999999996</v>
      </c>
      <c r="U460" s="22" t="str">
        <f t="shared" si="25"/>
        <v>0.579</v>
      </c>
      <c r="V460" s="21">
        <f t="shared" si="26"/>
        <v>12.370797192318351</v>
      </c>
      <c r="W460" s="21">
        <f t="shared" si="27"/>
        <v>0</v>
      </c>
    </row>
    <row r="461" spans="19:23" s="1" customFormat="1" x14ac:dyDescent="0.25">
      <c r="S461" s="20">
        <v>1.21</v>
      </c>
      <c r="T461" s="20">
        <f t="shared" si="24"/>
        <v>0.57899999999999996</v>
      </c>
      <c r="U461" s="22" t="str">
        <f t="shared" si="25"/>
        <v>0.579</v>
      </c>
      <c r="V461" s="21">
        <f t="shared" si="26"/>
        <v>12.222623624821781</v>
      </c>
      <c r="W461" s="21">
        <f t="shared" si="27"/>
        <v>0</v>
      </c>
    </row>
    <row r="462" spans="19:23" s="1" customFormat="1" x14ac:dyDescent="0.25">
      <c r="S462" s="20">
        <v>1.22</v>
      </c>
      <c r="T462" s="20">
        <f t="shared" si="24"/>
        <v>0.57899999999999996</v>
      </c>
      <c r="U462" s="22" t="str">
        <f t="shared" si="25"/>
        <v>0.579</v>
      </c>
      <c r="V462" s="21">
        <f t="shared" si="26"/>
        <v>12.075017272202787</v>
      </c>
      <c r="W462" s="21">
        <f t="shared" si="27"/>
        <v>0</v>
      </c>
    </row>
    <row r="463" spans="19:23" s="1" customFormat="1" x14ac:dyDescent="0.25">
      <c r="S463" s="20">
        <v>1.23</v>
      </c>
      <c r="T463" s="20">
        <f t="shared" si="24"/>
        <v>0.57899999999999996</v>
      </c>
      <c r="U463" s="22" t="str">
        <f t="shared" si="25"/>
        <v>0.579</v>
      </c>
      <c r="V463" s="21">
        <f t="shared" si="26"/>
        <v>11.928000626045209</v>
      </c>
      <c r="W463" s="21">
        <f t="shared" si="27"/>
        <v>0</v>
      </c>
    </row>
    <row r="464" spans="19:23" s="1" customFormat="1" x14ac:dyDescent="0.25">
      <c r="S464" s="20">
        <v>1.24</v>
      </c>
      <c r="T464" s="20">
        <f t="shared" si="24"/>
        <v>0.57899999999999996</v>
      </c>
      <c r="U464" s="22" t="str">
        <f t="shared" si="25"/>
        <v>0.579</v>
      </c>
      <c r="V464" s="21">
        <f t="shared" si="26"/>
        <v>11.781595729382449</v>
      </c>
      <c r="W464" s="21">
        <f t="shared" si="27"/>
        <v>0</v>
      </c>
    </row>
    <row r="465" spans="19:23" s="1" customFormat="1" x14ac:dyDescent="0.25">
      <c r="S465" s="20">
        <v>1.25</v>
      </c>
      <c r="T465" s="20">
        <f t="shared" si="24"/>
        <v>0.57999999999999996</v>
      </c>
      <c r="U465" s="22" t="str">
        <f t="shared" si="25"/>
        <v>0.58</v>
      </c>
      <c r="V465" s="21">
        <f t="shared" si="26"/>
        <v>11.635824173395758</v>
      </c>
      <c r="W465" s="21">
        <f t="shared" si="27"/>
        <v>0</v>
      </c>
    </row>
    <row r="466" spans="19:23" s="1" customFormat="1" x14ac:dyDescent="0.25">
      <c r="S466" s="20">
        <v>1.26</v>
      </c>
      <c r="T466" s="20">
        <f t="shared" si="24"/>
        <v>0.57999999999999996</v>
      </c>
      <c r="U466" s="22" t="str">
        <f t="shared" si="25"/>
        <v>0.58</v>
      </c>
      <c r="V466" s="21">
        <f t="shared" si="26"/>
        <v>11.490707094377376</v>
      </c>
      <c r="W466" s="21">
        <f t="shared" si="27"/>
        <v>0</v>
      </c>
    </row>
    <row r="467" spans="19:23" s="1" customFormat="1" x14ac:dyDescent="0.25">
      <c r="S467" s="20">
        <v>1.27</v>
      </c>
      <c r="T467" s="20">
        <f t="shared" si="24"/>
        <v>0.57999999999999996</v>
      </c>
      <c r="U467" s="22" t="str">
        <f t="shared" si="25"/>
        <v>0.58</v>
      </c>
      <c r="V467" s="21">
        <f t="shared" si="26"/>
        <v>11.346265170957139</v>
      </c>
      <c r="W467" s="21">
        <f t="shared" si="27"/>
        <v>0</v>
      </c>
    </row>
    <row r="468" spans="19:23" s="1" customFormat="1" x14ac:dyDescent="0.25">
      <c r="S468" s="20">
        <v>1.28</v>
      </c>
      <c r="T468" s="20">
        <f t="shared" ref="T468:T531" si="28">ROUND($C$7+S468*$C$9,3)</f>
        <v>0.57999999999999996</v>
      </c>
      <c r="U468" s="22" t="str">
        <f t="shared" ref="U468:U531" si="29">CONCATENATE(T468)</f>
        <v>0.58</v>
      </c>
      <c r="V468" s="21">
        <f t="shared" ref="V468:V531" si="30">IF(OR(T468&lt;$E$6,T468&gt;$G$6),0,(EXP(-0.5*S468^2))/($C$9*SQRT(2*PI())))</f>
        <v>11.202518621590906</v>
      </c>
      <c r="W468" s="21">
        <f t="shared" ref="W468:W531" si="31">IF(AND(T468&gt;=$E$6,T468&lt;=$G$6),0,(EXP(-0.5*S468^2))/($C$9*SQRT(2*PI())))</f>
        <v>0</v>
      </c>
    </row>
    <row r="469" spans="19:23" s="1" customFormat="1" x14ac:dyDescent="0.25">
      <c r="S469" s="20">
        <v>1.29</v>
      </c>
      <c r="T469" s="20">
        <f t="shared" si="28"/>
        <v>0.57999999999999996</v>
      </c>
      <c r="U469" s="22" t="str">
        <f t="shared" si="29"/>
        <v>0.58</v>
      </c>
      <c r="V469" s="21">
        <f t="shared" si="30"/>
        <v>11.059487202309059</v>
      </c>
      <c r="W469" s="21">
        <f t="shared" si="31"/>
        <v>0</v>
      </c>
    </row>
    <row r="470" spans="19:23" s="1" customFormat="1" x14ac:dyDescent="0.25">
      <c r="S470" s="20">
        <v>1.3</v>
      </c>
      <c r="T470" s="20">
        <f t="shared" si="28"/>
        <v>0.57999999999999996</v>
      </c>
      <c r="U470" s="22" t="str">
        <f t="shared" si="29"/>
        <v>0.58</v>
      </c>
      <c r="V470" s="21">
        <f t="shared" si="30"/>
        <v>10.917190204723152</v>
      </c>
      <c r="W470" s="21">
        <f t="shared" si="31"/>
        <v>0</v>
      </c>
    </row>
    <row r="471" spans="19:23" s="1" customFormat="1" x14ac:dyDescent="0.25">
      <c r="S471" s="20">
        <v>1.31</v>
      </c>
      <c r="T471" s="20">
        <f t="shared" si="28"/>
        <v>0.58099999999999996</v>
      </c>
      <c r="U471" s="22" t="str">
        <f t="shared" si="29"/>
        <v>0.581</v>
      </c>
      <c r="V471" s="21">
        <f t="shared" si="30"/>
        <v>10.775646454288612</v>
      </c>
      <c r="W471" s="21">
        <f t="shared" si="31"/>
        <v>0</v>
      </c>
    </row>
    <row r="472" spans="19:23" s="1" customFormat="1" x14ac:dyDescent="0.25">
      <c r="S472" s="20">
        <v>1.32</v>
      </c>
      <c r="T472" s="20">
        <f t="shared" si="28"/>
        <v>0.58099999999999996</v>
      </c>
      <c r="U472" s="22" t="str">
        <f t="shared" si="29"/>
        <v>0.581</v>
      </c>
      <c r="V472" s="21">
        <f t="shared" si="30"/>
        <v>10.634874308821264</v>
      </c>
      <c r="W472" s="21">
        <f t="shared" si="31"/>
        <v>0</v>
      </c>
    </row>
    <row r="473" spans="19:23" s="1" customFormat="1" x14ac:dyDescent="0.25">
      <c r="S473" s="20">
        <v>1.33</v>
      </c>
      <c r="T473" s="20">
        <f t="shared" si="28"/>
        <v>0.58099999999999996</v>
      </c>
      <c r="U473" s="22" t="str">
        <f t="shared" si="29"/>
        <v>0.581</v>
      </c>
      <c r="V473" s="21">
        <f t="shared" si="30"/>
        <v>10.494891657265301</v>
      </c>
      <c r="W473" s="21">
        <f t="shared" si="31"/>
        <v>0</v>
      </c>
    </row>
    <row r="474" spans="19:23" s="1" customFormat="1" x14ac:dyDescent="0.25">
      <c r="S474" s="20">
        <v>1.34</v>
      </c>
      <c r="T474" s="20">
        <f t="shared" si="28"/>
        <v>0.58099999999999996</v>
      </c>
      <c r="U474" s="22" t="str">
        <f t="shared" si="29"/>
        <v>0.581</v>
      </c>
      <c r="V474" s="21">
        <f t="shared" si="30"/>
        <v>10.355715918710198</v>
      </c>
      <c r="W474" s="21">
        <f t="shared" si="31"/>
        <v>0</v>
      </c>
    </row>
    <row r="475" spans="19:23" s="1" customFormat="1" x14ac:dyDescent="0.25">
      <c r="S475" s="20">
        <v>1.35</v>
      </c>
      <c r="T475" s="20">
        <f t="shared" si="28"/>
        <v>0.58099999999999996</v>
      </c>
      <c r="U475" s="22" t="str">
        <f t="shared" si="29"/>
        <v>0.581</v>
      </c>
      <c r="V475" s="21">
        <f t="shared" si="30"/>
        <v>10.217364041653832</v>
      </c>
      <c r="W475" s="21">
        <f t="shared" si="31"/>
        <v>0</v>
      </c>
    </row>
    <row r="476" spans="19:23" s="1" customFormat="1" x14ac:dyDescent="0.25">
      <c r="S476" s="20">
        <v>1.36</v>
      </c>
      <c r="T476" s="20">
        <f t="shared" si="28"/>
        <v>0.58099999999999996</v>
      </c>
      <c r="U476" s="22" t="str">
        <f t="shared" si="29"/>
        <v>0.581</v>
      </c>
      <c r="V476" s="21">
        <f t="shared" si="30"/>
        <v>10.079852503509096</v>
      </c>
      <c r="W476" s="21">
        <f t="shared" si="31"/>
        <v>0</v>
      </c>
    </row>
    <row r="477" spans="19:23" s="1" customFormat="1" x14ac:dyDescent="0.25">
      <c r="S477" s="20">
        <v>1.37</v>
      </c>
      <c r="T477" s="20">
        <f t="shared" si="28"/>
        <v>0.58199999999999996</v>
      </c>
      <c r="U477" s="22" t="str">
        <f t="shared" si="29"/>
        <v>0.582</v>
      </c>
      <c r="V477" s="21">
        <f t="shared" si="30"/>
        <v>9.9431973103510138</v>
      </c>
      <c r="W477" s="21">
        <f t="shared" si="31"/>
        <v>0</v>
      </c>
    </row>
    <row r="478" spans="19:23" s="1" customFormat="1" x14ac:dyDescent="0.25">
      <c r="S478" s="20">
        <v>1.38</v>
      </c>
      <c r="T478" s="20">
        <f t="shared" si="28"/>
        <v>0.58199999999999996</v>
      </c>
      <c r="U478" s="22" t="str">
        <f t="shared" si="29"/>
        <v>0.582</v>
      </c>
      <c r="V478" s="21">
        <f t="shared" si="30"/>
        <v>9.8074139969013086</v>
      </c>
      <c r="W478" s="21">
        <f t="shared" si="31"/>
        <v>0</v>
      </c>
    </row>
    <row r="479" spans="19:23" s="1" customFormat="1" x14ac:dyDescent="0.25">
      <c r="S479" s="20">
        <v>1.39</v>
      </c>
      <c r="T479" s="20">
        <f t="shared" si="28"/>
        <v>0.58199999999999996</v>
      </c>
      <c r="U479" s="22" t="str">
        <f t="shared" si="29"/>
        <v>0.582</v>
      </c>
      <c r="V479" s="21">
        <f t="shared" si="30"/>
        <v>9.6725176267472275</v>
      </c>
      <c r="W479" s="21">
        <f t="shared" si="31"/>
        <v>0</v>
      </c>
    </row>
    <row r="480" spans="19:23" s="1" customFormat="1" x14ac:dyDescent="0.25">
      <c r="S480" s="20">
        <v>1.4</v>
      </c>
      <c r="T480" s="20">
        <f t="shared" si="28"/>
        <v>0.58199999999999996</v>
      </c>
      <c r="U480" s="22" t="str">
        <f t="shared" si="29"/>
        <v>0.582</v>
      </c>
      <c r="V480" s="21">
        <f t="shared" si="30"/>
        <v>9.5385227927913707</v>
      </c>
      <c r="W480" s="21">
        <f t="shared" si="31"/>
        <v>0</v>
      </c>
    </row>
    <row r="481" spans="19:23" s="1" customFormat="1" x14ac:dyDescent="0.25">
      <c r="S481" s="20">
        <v>1.41</v>
      </c>
      <c r="T481" s="20">
        <f t="shared" si="28"/>
        <v>0.58199999999999996</v>
      </c>
      <c r="U481" s="22" t="str">
        <f t="shared" si="29"/>
        <v>0.582</v>
      </c>
      <c r="V481" s="21">
        <f t="shared" si="30"/>
        <v>9.4054436179290093</v>
      </c>
      <c r="W481" s="21">
        <f t="shared" si="31"/>
        <v>0</v>
      </c>
    </row>
    <row r="482" spans="19:23" s="1" customFormat="1" x14ac:dyDescent="0.25">
      <c r="S482" s="20">
        <v>1.42</v>
      </c>
      <c r="T482" s="20">
        <f t="shared" si="28"/>
        <v>0.58199999999999996</v>
      </c>
      <c r="U482" s="22" t="str">
        <f t="shared" si="29"/>
        <v>0.582</v>
      </c>
      <c r="V482" s="21">
        <f t="shared" si="30"/>
        <v>9.2732937559494388</v>
      </c>
      <c r="W482" s="21">
        <f t="shared" si="31"/>
        <v>0</v>
      </c>
    </row>
    <row r="483" spans="19:23" s="1" customFormat="1" x14ac:dyDescent="0.25">
      <c r="S483" s="20">
        <v>1.43</v>
      </c>
      <c r="T483" s="20">
        <f t="shared" si="28"/>
        <v>0.58199999999999996</v>
      </c>
      <c r="U483" s="22" t="str">
        <f t="shared" si="29"/>
        <v>0.582</v>
      </c>
      <c r="V483" s="21">
        <f t="shared" si="30"/>
        <v>9.1420863926576992</v>
      </c>
      <c r="W483" s="21">
        <f t="shared" si="31"/>
        <v>0</v>
      </c>
    </row>
    <row r="484" spans="19:23" s="1" customFormat="1" x14ac:dyDescent="0.25">
      <c r="S484" s="20">
        <v>1.44</v>
      </c>
      <c r="T484" s="20">
        <f t="shared" si="28"/>
        <v>0.58299999999999996</v>
      </c>
      <c r="U484" s="22" t="str">
        <f t="shared" si="29"/>
        <v>0.583</v>
      </c>
      <c r="V484" s="21">
        <f t="shared" si="30"/>
        <v>9.0118342472129083</v>
      </c>
      <c r="W484" s="21">
        <f t="shared" si="31"/>
        <v>0</v>
      </c>
    </row>
    <row r="485" spans="19:23" s="1" customFormat="1" x14ac:dyDescent="0.25">
      <c r="S485" s="20">
        <v>1.45</v>
      </c>
      <c r="T485" s="20">
        <f t="shared" si="28"/>
        <v>0.58299999999999996</v>
      </c>
      <c r="U485" s="22" t="str">
        <f t="shared" si="29"/>
        <v>0.583</v>
      </c>
      <c r="V485" s="21">
        <f t="shared" si="30"/>
        <v>8.8825495736793876</v>
      </c>
      <c r="W485" s="21">
        <f t="shared" si="31"/>
        <v>0</v>
      </c>
    </row>
    <row r="486" spans="19:23" s="1" customFormat="1" x14ac:dyDescent="0.25">
      <c r="S486" s="20">
        <v>1.46</v>
      </c>
      <c r="T486" s="20">
        <f t="shared" si="28"/>
        <v>0.58299999999999996</v>
      </c>
      <c r="U486" s="22" t="str">
        <f t="shared" si="29"/>
        <v>0.583</v>
      </c>
      <c r="V486" s="21">
        <f t="shared" si="30"/>
        <v>8.7542441627866321</v>
      </c>
      <c r="W486" s="21">
        <f t="shared" si="31"/>
        <v>0</v>
      </c>
    </row>
    <row r="487" spans="19:23" s="1" customFormat="1" x14ac:dyDescent="0.25">
      <c r="S487" s="20">
        <v>1.47</v>
      </c>
      <c r="T487" s="20">
        <f t="shared" si="28"/>
        <v>0.58299999999999996</v>
      </c>
      <c r="U487" s="22" t="str">
        <f t="shared" si="29"/>
        <v>0.583</v>
      </c>
      <c r="V487" s="21">
        <f t="shared" si="30"/>
        <v>8.6269293438941101</v>
      </c>
      <c r="W487" s="21">
        <f t="shared" si="31"/>
        <v>0</v>
      </c>
    </row>
    <row r="488" spans="19:23" s="1" customFormat="1" x14ac:dyDescent="0.25">
      <c r="S488" s="20">
        <v>1.48</v>
      </c>
      <c r="T488" s="20">
        <f t="shared" si="28"/>
        <v>0.58299999999999996</v>
      </c>
      <c r="U488" s="22" t="str">
        <f t="shared" si="29"/>
        <v>0.583</v>
      </c>
      <c r="V488" s="21">
        <f t="shared" si="30"/>
        <v>8.5006159871567792</v>
      </c>
      <c r="W488" s="21">
        <f t="shared" si="31"/>
        <v>0</v>
      </c>
    </row>
    <row r="489" spans="19:23" s="1" customFormat="1" x14ac:dyDescent="0.25">
      <c r="S489" s="20">
        <v>1.49</v>
      </c>
      <c r="T489" s="20">
        <f t="shared" si="28"/>
        <v>0.58299999999999996</v>
      </c>
      <c r="U489" s="22" t="str">
        <f t="shared" si="29"/>
        <v>0.583</v>
      </c>
      <c r="V489" s="21">
        <f t="shared" si="30"/>
        <v>8.3753145058871219</v>
      </c>
      <c r="W489" s="21">
        <f t="shared" si="31"/>
        <v>0</v>
      </c>
    </row>
    <row r="490" spans="19:23" s="1" customFormat="1" x14ac:dyDescent="0.25">
      <c r="S490" s="20">
        <v>1.5</v>
      </c>
      <c r="T490" s="20">
        <f t="shared" si="28"/>
        <v>0.58399999999999996</v>
      </c>
      <c r="U490" s="22" t="str">
        <f t="shared" si="29"/>
        <v>0.584</v>
      </c>
      <c r="V490" s="21">
        <f t="shared" si="30"/>
        <v>8.2510348591094633</v>
      </c>
      <c r="W490" s="21">
        <f t="shared" si="31"/>
        <v>0</v>
      </c>
    </row>
    <row r="491" spans="19:23" s="1" customFormat="1" x14ac:dyDescent="0.25">
      <c r="S491" s="20">
        <v>1.51</v>
      </c>
      <c r="T491" s="20">
        <f t="shared" si="28"/>
        <v>0.58399999999999996</v>
      </c>
      <c r="U491" s="22" t="str">
        <f t="shared" si="29"/>
        <v>0.584</v>
      </c>
      <c r="V491" s="21">
        <f t="shared" si="30"/>
        <v>8.1277865543021868</v>
      </c>
      <c r="W491" s="21">
        <f t="shared" si="31"/>
        <v>0</v>
      </c>
    </row>
    <row r="492" spans="19:23" s="1" customFormat="1" x14ac:dyDescent="0.25">
      <c r="S492" s="20">
        <v>1.52</v>
      </c>
      <c r="T492" s="20">
        <f t="shared" si="28"/>
        <v>0.58399999999999996</v>
      </c>
      <c r="U492" s="22" t="str">
        <f t="shared" si="29"/>
        <v>0.584</v>
      </c>
      <c r="V492" s="21">
        <f t="shared" si="30"/>
        <v>8.0055786503235105</v>
      </c>
      <c r="W492" s="21">
        <f t="shared" si="31"/>
        <v>0</v>
      </c>
    </row>
    <row r="493" spans="19:23" s="1" customFormat="1" x14ac:dyDescent="0.25">
      <c r="S493" s="20">
        <v>1.53</v>
      </c>
      <c r="T493" s="20">
        <f t="shared" si="28"/>
        <v>0.58399999999999996</v>
      </c>
      <c r="U493" s="22" t="str">
        <f t="shared" si="29"/>
        <v>0.584</v>
      </c>
      <c r="V493" s="21">
        <f t="shared" si="30"/>
        <v>7.8844197605162814</v>
      </c>
      <c r="W493" s="21">
        <f t="shared" si="31"/>
        <v>0</v>
      </c>
    </row>
    <row r="494" spans="19:23" s="1" customFormat="1" x14ac:dyDescent="0.25">
      <c r="S494" s="20">
        <v>1.54</v>
      </c>
      <c r="T494" s="20">
        <f t="shared" si="28"/>
        <v>0.58399999999999996</v>
      </c>
      <c r="U494" s="22" t="str">
        <f t="shared" si="29"/>
        <v>0.584</v>
      </c>
      <c r="V494" s="21">
        <f t="shared" si="30"/>
        <v>7.7643180559873457</v>
      </c>
      <c r="W494" s="21">
        <f t="shared" si="31"/>
        <v>0</v>
      </c>
    </row>
    <row r="495" spans="19:23" s="1" customFormat="1" x14ac:dyDescent="0.25">
      <c r="S495" s="20">
        <v>1.55</v>
      </c>
      <c r="T495" s="20">
        <f t="shared" si="28"/>
        <v>0.58399999999999996</v>
      </c>
      <c r="U495" s="22" t="str">
        <f t="shared" si="29"/>
        <v>0.584</v>
      </c>
      <c r="V495" s="21">
        <f t="shared" si="30"/>
        <v>7.6452812690568432</v>
      </c>
      <c r="W495" s="21">
        <f t="shared" si="31"/>
        <v>0</v>
      </c>
    </row>
    <row r="496" spans="19:23" s="1" customFormat="1" x14ac:dyDescent="0.25">
      <c r="S496" s="20">
        <v>1.56</v>
      </c>
      <c r="T496" s="20">
        <f t="shared" si="28"/>
        <v>0.58399999999999996</v>
      </c>
      <c r="U496" s="22" t="str">
        <f t="shared" si="29"/>
        <v>0.584</v>
      </c>
      <c r="V496" s="21">
        <f t="shared" si="30"/>
        <v>7.527316696872866</v>
      </c>
      <c r="W496" s="21">
        <f t="shared" si="31"/>
        <v>0</v>
      </c>
    </row>
    <row r="497" spans="19:23" s="1" customFormat="1" x14ac:dyDescent="0.25">
      <c r="S497" s="20">
        <v>1.57</v>
      </c>
      <c r="T497" s="20">
        <f t="shared" si="28"/>
        <v>0.58499999999999996</v>
      </c>
      <c r="U497" s="22" t="str">
        <f t="shared" si="29"/>
        <v>0.585</v>
      </c>
      <c r="V497" s="21">
        <f t="shared" si="30"/>
        <v>7.4104312051867485</v>
      </c>
      <c r="W497" s="21">
        <f t="shared" si="31"/>
        <v>0</v>
      </c>
    </row>
    <row r="498" spans="19:23" s="1" customFormat="1" x14ac:dyDescent="0.25">
      <c r="S498" s="20">
        <v>1.58</v>
      </c>
      <c r="T498" s="20">
        <f t="shared" si="28"/>
        <v>0.58499999999999996</v>
      </c>
      <c r="U498" s="22" t="str">
        <f t="shared" si="29"/>
        <v>0.585</v>
      </c>
      <c r="V498" s="21">
        <f t="shared" si="30"/>
        <v>7.2946312322843303</v>
      </c>
      <c r="W498" s="21">
        <f t="shared" si="31"/>
        <v>0</v>
      </c>
    </row>
    <row r="499" spans="19:23" s="1" customFormat="1" x14ac:dyDescent="0.25">
      <c r="S499" s="20">
        <v>1.59</v>
      </c>
      <c r="T499" s="20">
        <f t="shared" si="28"/>
        <v>0.58499999999999996</v>
      </c>
      <c r="U499" s="22" t="str">
        <f t="shared" si="29"/>
        <v>0.585</v>
      </c>
      <c r="V499" s="21">
        <f t="shared" si="30"/>
        <v>7.1799227930684291</v>
      </c>
      <c r="W499" s="21">
        <f t="shared" si="31"/>
        <v>0</v>
      </c>
    </row>
    <row r="500" spans="19:23" s="1" customFormat="1" x14ac:dyDescent="0.25">
      <c r="S500" s="20">
        <v>1.6</v>
      </c>
      <c r="T500" s="20">
        <f t="shared" si="28"/>
        <v>0.58499999999999996</v>
      </c>
      <c r="U500" s="22" t="str">
        <f t="shared" si="29"/>
        <v>0.585</v>
      </c>
      <c r="V500" s="21">
        <f t="shared" si="30"/>
        <v>7.0663114832877119</v>
      </c>
      <c r="W500" s="21">
        <f t="shared" si="31"/>
        <v>0</v>
      </c>
    </row>
    <row r="501" spans="19:23" s="1" customFormat="1" x14ac:dyDescent="0.25">
      <c r="S501" s="20">
        <v>1.61</v>
      </c>
      <c r="T501" s="20">
        <f t="shared" si="28"/>
        <v>0.58499999999999996</v>
      </c>
      <c r="U501" s="22" t="str">
        <f t="shared" si="29"/>
        <v>0.585</v>
      </c>
      <c r="V501" s="21">
        <f t="shared" si="30"/>
        <v>6.9538024839072294</v>
      </c>
      <c r="W501" s="21">
        <f t="shared" si="31"/>
        <v>0</v>
      </c>
    </row>
    <row r="502" spans="19:23" s="1" customFormat="1" x14ac:dyDescent="0.25">
      <c r="S502" s="20">
        <v>1.62</v>
      </c>
      <c r="T502" s="20">
        <f t="shared" si="28"/>
        <v>0.58499999999999996</v>
      </c>
      <c r="U502" s="22" t="str">
        <f t="shared" si="29"/>
        <v>0.585</v>
      </c>
      <c r="V502" s="21">
        <f t="shared" si="30"/>
        <v>6.8424005656157076</v>
      </c>
      <c r="W502" s="21">
        <f t="shared" si="31"/>
        <v>0</v>
      </c>
    </row>
    <row r="503" spans="19:23" s="1" customFormat="1" x14ac:dyDescent="0.25">
      <c r="S503" s="20">
        <v>1.63</v>
      </c>
      <c r="T503" s="20">
        <f t="shared" si="28"/>
        <v>0.58599999999999997</v>
      </c>
      <c r="U503" s="22" t="str">
        <f t="shared" si="29"/>
        <v>0.586</v>
      </c>
      <c r="V503" s="21">
        <f t="shared" si="30"/>
        <v>6.7321100934648159</v>
      </c>
      <c r="W503" s="21">
        <f t="shared" si="31"/>
        <v>0</v>
      </c>
    </row>
    <row r="504" spans="19:23" s="1" customFormat="1" x14ac:dyDescent="0.25">
      <c r="S504" s="20">
        <v>1.64</v>
      </c>
      <c r="T504" s="20">
        <f t="shared" si="28"/>
        <v>0.58599999999999997</v>
      </c>
      <c r="U504" s="22" t="str">
        <f t="shared" si="29"/>
        <v>0.586</v>
      </c>
      <c r="V504" s="21">
        <f t="shared" si="30"/>
        <v>6.6229350316354925</v>
      </c>
      <c r="W504" s="21">
        <f t="shared" si="31"/>
        <v>0</v>
      </c>
    </row>
    <row r="505" spans="19:23" s="1" customFormat="1" x14ac:dyDescent="0.25">
      <c r="S505" s="20">
        <v>1.65</v>
      </c>
      <c r="T505" s="20">
        <f t="shared" si="28"/>
        <v>0.58599999999999997</v>
      </c>
      <c r="U505" s="22" t="str">
        <f t="shared" si="29"/>
        <v>0.586</v>
      </c>
      <c r="V505" s="21">
        <f t="shared" si="30"/>
        <v>6.5148789483265057</v>
      </c>
      <c r="W505" s="21">
        <f t="shared" si="31"/>
        <v>0</v>
      </c>
    </row>
    <row r="506" spans="19:23" s="1" customFormat="1" x14ac:dyDescent="0.25">
      <c r="S506" s="20">
        <v>1.66</v>
      </c>
      <c r="T506" s="20">
        <f t="shared" si="28"/>
        <v>0.58599999999999997</v>
      </c>
      <c r="U506" s="22" t="str">
        <f t="shared" si="29"/>
        <v>0.586</v>
      </c>
      <c r="V506" s="21">
        <f t="shared" si="30"/>
        <v>6.4079450207603434</v>
      </c>
      <c r="W506" s="21">
        <f t="shared" si="31"/>
        <v>0</v>
      </c>
    </row>
    <row r="507" spans="19:23" s="1" customFormat="1" x14ac:dyDescent="0.25">
      <c r="S507" s="20">
        <v>1.67</v>
      </c>
      <c r="T507" s="20">
        <f t="shared" si="28"/>
        <v>0.58599999999999997</v>
      </c>
      <c r="U507" s="22" t="str">
        <f t="shared" si="29"/>
        <v>0.586</v>
      </c>
      <c r="V507" s="21">
        <f t="shared" si="30"/>
        <v>6.3021360403015496</v>
      </c>
      <c r="W507" s="21">
        <f t="shared" si="31"/>
        <v>0</v>
      </c>
    </row>
    <row r="508" spans="19:23" s="1" customFormat="1" x14ac:dyDescent="0.25">
      <c r="S508" s="20">
        <v>1.68</v>
      </c>
      <c r="T508" s="20">
        <f t="shared" si="28"/>
        <v>0.58599999999999997</v>
      </c>
      <c r="U508" s="22" t="str">
        <f t="shared" si="29"/>
        <v>0.586</v>
      </c>
      <c r="V508" s="21">
        <f t="shared" si="30"/>
        <v>6.1974544176826338</v>
      </c>
      <c r="W508" s="21">
        <f t="shared" si="31"/>
        <v>0</v>
      </c>
    </row>
    <row r="509" spans="19:23" s="1" customFormat="1" x14ac:dyDescent="0.25">
      <c r="S509" s="20">
        <v>1.69</v>
      </c>
      <c r="T509" s="20">
        <f t="shared" si="28"/>
        <v>0.58699999999999997</v>
      </c>
      <c r="U509" s="22" t="str">
        <f t="shared" si="29"/>
        <v>0.587</v>
      </c>
      <c r="V509" s="21">
        <f t="shared" si="30"/>
        <v>6.0939021883326809</v>
      </c>
      <c r="W509" s="21">
        <f t="shared" si="31"/>
        <v>0</v>
      </c>
    </row>
    <row r="510" spans="19:23" s="1" customFormat="1" x14ac:dyDescent="0.25">
      <c r="S510" s="20">
        <v>1.7</v>
      </c>
      <c r="T510" s="20">
        <f t="shared" si="28"/>
        <v>0.58699999999999997</v>
      </c>
      <c r="U510" s="22" t="str">
        <f t="shared" si="29"/>
        <v>0.587</v>
      </c>
      <c r="V510" s="21">
        <f t="shared" si="30"/>
        <v>5.9914810178037943</v>
      </c>
      <c r="W510" s="21">
        <f t="shared" si="31"/>
        <v>0</v>
      </c>
    </row>
    <row r="511" spans="19:23" s="1" customFormat="1" x14ac:dyDescent="0.25">
      <c r="S511" s="20">
        <v>1.71</v>
      </c>
      <c r="T511" s="20">
        <f t="shared" si="28"/>
        <v>0.58699999999999997</v>
      </c>
      <c r="U511" s="22" t="str">
        <f t="shared" si="29"/>
        <v>0.587</v>
      </c>
      <c r="V511" s="21">
        <f t="shared" si="30"/>
        <v>5.8901922072905135</v>
      </c>
      <c r="W511" s="21">
        <f t="shared" si="31"/>
        <v>0</v>
      </c>
    </row>
    <row r="512" spans="19:23" s="1" customFormat="1" x14ac:dyDescent="0.25">
      <c r="S512" s="20">
        <v>1.72</v>
      </c>
      <c r="T512" s="20">
        <f t="shared" si="28"/>
        <v>0.58699999999999997</v>
      </c>
      <c r="U512" s="22" t="str">
        <f t="shared" si="29"/>
        <v>0.587</v>
      </c>
      <c r="V512" s="21">
        <f t="shared" si="30"/>
        <v>5.7900366992373717</v>
      </c>
      <c r="W512" s="21">
        <f t="shared" si="31"/>
        <v>0</v>
      </c>
    </row>
    <row r="513" spans="19:23" s="1" customFormat="1" x14ac:dyDescent="0.25">
      <c r="S513" s="20">
        <v>1.73</v>
      </c>
      <c r="T513" s="20">
        <f t="shared" si="28"/>
        <v>0.58699999999999997</v>
      </c>
      <c r="U513" s="22" t="str">
        <f t="shared" si="29"/>
        <v>0.587</v>
      </c>
      <c r="V513" s="21">
        <f t="shared" si="30"/>
        <v>5.6910150830297779</v>
      </c>
      <c r="W513" s="21">
        <f t="shared" si="31"/>
        <v>0</v>
      </c>
    </row>
    <row r="514" spans="19:23" s="1" customFormat="1" x14ac:dyDescent="0.25">
      <c r="S514" s="20">
        <v>1.74</v>
      </c>
      <c r="T514" s="20">
        <f t="shared" si="28"/>
        <v>0.58699999999999997</v>
      </c>
      <c r="U514" s="22" t="str">
        <f t="shared" si="29"/>
        <v>0.587</v>
      </c>
      <c r="V514" s="21">
        <f t="shared" si="30"/>
        <v>5.5931276007634381</v>
      </c>
      <c r="W514" s="21">
        <f t="shared" si="31"/>
        <v>0</v>
      </c>
    </row>
    <row r="515" spans="19:23" s="1" customFormat="1" x14ac:dyDescent="0.25">
      <c r="S515" s="20">
        <v>1.75</v>
      </c>
      <c r="T515" s="20">
        <f t="shared" si="28"/>
        <v>0.58699999999999997</v>
      </c>
      <c r="U515" s="22" t="str">
        <f t="shared" si="29"/>
        <v>0.587</v>
      </c>
      <c r="V515" s="21">
        <f t="shared" si="30"/>
        <v>5.4963741530875216</v>
      </c>
      <c r="W515" s="21">
        <f t="shared" si="31"/>
        <v>0</v>
      </c>
    </row>
    <row r="516" spans="19:23" s="1" customFormat="1" x14ac:dyDescent="0.25">
      <c r="S516" s="20">
        <v>1.76</v>
      </c>
      <c r="T516" s="20">
        <f t="shared" si="28"/>
        <v>0.58799999999999997</v>
      </c>
      <c r="U516" s="22" t="str">
        <f t="shared" si="29"/>
        <v>0.588</v>
      </c>
      <c r="V516" s="21">
        <f t="shared" si="30"/>
        <v>5.4007543051168643</v>
      </c>
      <c r="W516" s="21">
        <f t="shared" si="31"/>
        <v>0</v>
      </c>
    </row>
    <row r="517" spans="19:23" s="1" customFormat="1" x14ac:dyDescent="0.25">
      <c r="S517" s="20">
        <v>1.77</v>
      </c>
      <c r="T517" s="20">
        <f t="shared" si="28"/>
        <v>0.58799999999999997</v>
      </c>
      <c r="U517" s="22" t="str">
        <f t="shared" si="29"/>
        <v>0.588</v>
      </c>
      <c r="V517" s="21">
        <f t="shared" si="30"/>
        <v>5.3062672924085019</v>
      </c>
      <c r="W517" s="21">
        <f t="shared" si="31"/>
        <v>0</v>
      </c>
    </row>
    <row r="518" spans="19:23" s="1" customFormat="1" x14ac:dyDescent="0.25">
      <c r="S518" s="20">
        <v>1.78</v>
      </c>
      <c r="T518" s="20">
        <f t="shared" si="28"/>
        <v>0.58799999999999997</v>
      </c>
      <c r="U518" s="22" t="str">
        <f t="shared" si="29"/>
        <v>0.588</v>
      </c>
      <c r="V518" s="21">
        <f t="shared" si="30"/>
        <v>5.2129120269978433</v>
      </c>
      <c r="W518" s="21">
        <f t="shared" si="31"/>
        <v>0</v>
      </c>
    </row>
    <row r="519" spans="19:23" s="1" customFormat="1" x14ac:dyDescent="0.25">
      <c r="S519" s="20">
        <v>1.79</v>
      </c>
      <c r="T519" s="20">
        <f t="shared" si="28"/>
        <v>0.58799999999999997</v>
      </c>
      <c r="U519" s="22" t="str">
        <f t="shared" si="29"/>
        <v>0.588</v>
      </c>
      <c r="V519" s="21">
        <f t="shared" si="30"/>
        <v>5.1206871034898773</v>
      </c>
      <c r="W519" s="21">
        <f t="shared" si="31"/>
        <v>0</v>
      </c>
    </row>
    <row r="520" spans="19:23" s="1" customFormat="1" x14ac:dyDescent="0.25">
      <c r="S520" s="20">
        <v>1.8</v>
      </c>
      <c r="T520" s="20">
        <f t="shared" si="28"/>
        <v>0.58799999999999997</v>
      </c>
      <c r="U520" s="22" t="str">
        <f t="shared" si="29"/>
        <v>0.588</v>
      </c>
      <c r="V520" s="21">
        <f t="shared" si="30"/>
        <v>5.0295908052008302</v>
      </c>
      <c r="W520" s="21">
        <f t="shared" si="31"/>
        <v>0</v>
      </c>
    </row>
    <row r="521" spans="19:23" s="1" customFormat="1" x14ac:dyDescent="0.25">
      <c r="S521" s="20">
        <v>1.81</v>
      </c>
      <c r="T521" s="20">
        <f t="shared" si="28"/>
        <v>0.58799999999999997</v>
      </c>
      <c r="U521" s="22" t="str">
        <f t="shared" si="29"/>
        <v>0.588</v>
      </c>
      <c r="V521" s="21">
        <f t="shared" si="30"/>
        <v>4.9396211103457182</v>
      </c>
      <c r="W521" s="21">
        <f t="shared" si="31"/>
        <v>0</v>
      </c>
    </row>
    <row r="522" spans="19:23" s="1" customFormat="1" x14ac:dyDescent="0.25">
      <c r="S522" s="20">
        <v>1.82</v>
      </c>
      <c r="T522" s="20">
        <f t="shared" si="28"/>
        <v>0.58899999999999997</v>
      </c>
      <c r="U522" s="22" t="str">
        <f t="shared" si="29"/>
        <v>0.589</v>
      </c>
      <c r="V522" s="21">
        <f t="shared" si="30"/>
        <v>4.8507756982673103</v>
      </c>
      <c r="W522" s="21">
        <f t="shared" si="31"/>
        <v>0</v>
      </c>
    </row>
    <row r="523" spans="19:23" s="1" customFormat="1" x14ac:dyDescent="0.25">
      <c r="S523" s="20">
        <v>1.83</v>
      </c>
      <c r="T523" s="20">
        <f t="shared" si="28"/>
        <v>0.58899999999999997</v>
      </c>
      <c r="U523" s="22" t="str">
        <f t="shared" si="29"/>
        <v>0.589</v>
      </c>
      <c r="V523" s="21">
        <f t="shared" si="30"/>
        <v>4.7630519557020738</v>
      </c>
      <c r="W523" s="21">
        <f t="shared" si="31"/>
        <v>0</v>
      </c>
    </row>
    <row r="524" spans="19:23" s="1" customFormat="1" x14ac:dyDescent="0.25">
      <c r="S524" s="20">
        <v>1.84</v>
      </c>
      <c r="T524" s="20">
        <f t="shared" si="28"/>
        <v>0.58899999999999997</v>
      </c>
      <c r="U524" s="22" t="str">
        <f t="shared" si="29"/>
        <v>0.589</v>
      </c>
      <c r="V524" s="21">
        <f t="shared" si="30"/>
        <v>4.6764469830786979</v>
      </c>
      <c r="W524" s="21">
        <f t="shared" si="31"/>
        <v>0</v>
      </c>
    </row>
    <row r="525" spans="19:23" s="1" customFormat="1" x14ac:dyDescent="0.25">
      <c r="S525" s="20">
        <v>1.85</v>
      </c>
      <c r="T525" s="20">
        <f t="shared" si="28"/>
        <v>0.58899999999999997</v>
      </c>
      <c r="U525" s="22" t="str">
        <f t="shared" si="29"/>
        <v>0.589</v>
      </c>
      <c r="V525" s="21">
        <f t="shared" si="30"/>
        <v>4.590957600844864</v>
      </c>
      <c r="W525" s="21">
        <f t="shared" si="31"/>
        <v>0</v>
      </c>
    </row>
    <row r="526" spans="19:23" s="1" customFormat="1" x14ac:dyDescent="0.25">
      <c r="S526" s="20">
        <v>1.86</v>
      </c>
      <c r="T526" s="20">
        <f t="shared" si="28"/>
        <v>0.58899999999999997</v>
      </c>
      <c r="U526" s="22" t="str">
        <f t="shared" si="29"/>
        <v>0.589</v>
      </c>
      <c r="V526" s="21">
        <f t="shared" si="30"/>
        <v>4.50658035581802</v>
      </c>
      <c r="W526" s="21">
        <f t="shared" si="31"/>
        <v>0</v>
      </c>
    </row>
    <row r="527" spans="19:23" s="1" customFormat="1" x14ac:dyDescent="0.25">
      <c r="S527" s="20">
        <v>1.87</v>
      </c>
      <c r="T527" s="20">
        <f t="shared" si="28"/>
        <v>0.58899999999999997</v>
      </c>
      <c r="U527" s="22" t="str">
        <f t="shared" si="29"/>
        <v>0.589</v>
      </c>
      <c r="V527" s="21">
        <f t="shared" si="30"/>
        <v>4.4233115275559012</v>
      </c>
      <c r="W527" s="21">
        <f t="shared" si="31"/>
        <v>0</v>
      </c>
    </row>
    <row r="528" spans="19:23" s="1" customFormat="1" x14ac:dyDescent="0.25">
      <c r="S528" s="20">
        <v>1.88</v>
      </c>
      <c r="T528" s="20">
        <f t="shared" si="28"/>
        <v>0.59</v>
      </c>
      <c r="U528" s="22" t="str">
        <f t="shared" si="29"/>
        <v>0.59</v>
      </c>
      <c r="V528" s="21">
        <f t="shared" si="30"/>
        <v>4.3411471347426946</v>
      </c>
      <c r="W528" s="21">
        <f t="shared" si="31"/>
        <v>0</v>
      </c>
    </row>
    <row r="529" spans="19:23" s="1" customFormat="1" x14ac:dyDescent="0.25">
      <c r="S529" s="20">
        <v>1.89</v>
      </c>
      <c r="T529" s="20">
        <f t="shared" si="28"/>
        <v>0.59</v>
      </c>
      <c r="U529" s="22" t="str">
        <f t="shared" si="29"/>
        <v>0.59</v>
      </c>
      <c r="V529" s="21">
        <f t="shared" si="30"/>
        <v>4.260082941586723</v>
      </c>
      <c r="W529" s="21">
        <f t="shared" si="31"/>
        <v>0</v>
      </c>
    </row>
    <row r="530" spans="19:23" s="1" customFormat="1" x14ac:dyDescent="0.25">
      <c r="S530" s="20">
        <v>1.9</v>
      </c>
      <c r="T530" s="20">
        <f t="shared" si="28"/>
        <v>0.59</v>
      </c>
      <c r="U530" s="22" t="str">
        <f t="shared" si="29"/>
        <v>0.59</v>
      </c>
      <c r="V530" s="21">
        <f t="shared" si="30"/>
        <v>4.1801144642256727</v>
      </c>
      <c r="W530" s="21">
        <f t="shared" si="31"/>
        <v>0</v>
      </c>
    </row>
    <row r="531" spans="19:23" s="1" customFormat="1" x14ac:dyDescent="0.25">
      <c r="S531" s="20">
        <v>1.91</v>
      </c>
      <c r="T531" s="20">
        <f t="shared" si="28"/>
        <v>0.59</v>
      </c>
      <c r="U531" s="22" t="str">
        <f t="shared" si="29"/>
        <v>0.59</v>
      </c>
      <c r="V531" s="21">
        <f t="shared" si="30"/>
        <v>4.101236977135386</v>
      </c>
      <c r="W531" s="21">
        <f t="shared" si="31"/>
        <v>0</v>
      </c>
    </row>
    <row r="532" spans="19:23" s="1" customFormat="1" x14ac:dyDescent="0.25">
      <c r="S532" s="20">
        <v>1.92</v>
      </c>
      <c r="T532" s="20">
        <f t="shared" ref="T532:T595" si="32">ROUND($C$7+S532*$C$9,3)</f>
        <v>0.59</v>
      </c>
      <c r="U532" s="22" t="str">
        <f t="shared" ref="U532:U595" si="33">CONCATENATE(T532)</f>
        <v>0.59</v>
      </c>
      <c r="V532" s="21">
        <f t="shared" ref="V532:V595" si="34">IF(OR(T532&lt;$E$6,T532&gt;$G$6),0,(EXP(-0.5*S532^2))/($C$9*SQRT(2*PI())))</f>
        <v>4.0234455195383552</v>
      </c>
      <c r="W532" s="21">
        <f t="shared" ref="W532:W595" si="35">IF(AND(T532&gt;=$E$6,T532&lt;=$G$6),0,(EXP(-0.5*S532^2))/($C$9*SQRT(2*PI())))</f>
        <v>0</v>
      </c>
    </row>
    <row r="533" spans="19:23" s="1" customFormat="1" x14ac:dyDescent="0.25">
      <c r="S533" s="20">
        <v>1.93</v>
      </c>
      <c r="T533" s="20">
        <f t="shared" si="32"/>
        <v>0.59</v>
      </c>
      <c r="U533" s="22" t="str">
        <f t="shared" si="33"/>
        <v>0.59</v>
      </c>
      <c r="V533" s="21">
        <f t="shared" si="34"/>
        <v>3.9467349018081221</v>
      </c>
      <c r="W533" s="21">
        <f t="shared" si="35"/>
        <v>0</v>
      </c>
    </row>
    <row r="534" spans="19:23" s="1" customFormat="1" x14ac:dyDescent="0.25">
      <c r="S534" s="20">
        <v>1.94</v>
      </c>
      <c r="T534" s="20">
        <f t="shared" si="32"/>
        <v>0.59</v>
      </c>
      <c r="U534" s="22" t="str">
        <f t="shared" si="33"/>
        <v>0.59</v>
      </c>
      <c r="V534" s="21">
        <f t="shared" si="34"/>
        <v>3.8710997118658419</v>
      </c>
      <c r="W534" s="21">
        <f t="shared" si="35"/>
        <v>0</v>
      </c>
    </row>
    <row r="535" spans="19:23" s="1" customFormat="1" x14ac:dyDescent="0.25">
      <c r="S535" s="20">
        <v>1.95</v>
      </c>
      <c r="T535" s="20">
        <f t="shared" si="32"/>
        <v>0.59099999999999997</v>
      </c>
      <c r="U535" s="22" t="str">
        <f t="shared" si="33"/>
        <v>0.591</v>
      </c>
      <c r="V535" s="21">
        <f t="shared" si="34"/>
        <v>0</v>
      </c>
      <c r="W535" s="21">
        <f t="shared" si="35"/>
        <v>3.7965343215653662</v>
      </c>
    </row>
    <row r="536" spans="19:23" s="1" customFormat="1" x14ac:dyDescent="0.25">
      <c r="S536" s="20">
        <v>1.96</v>
      </c>
      <c r="T536" s="20">
        <f t="shared" si="32"/>
        <v>0.59099999999999997</v>
      </c>
      <c r="U536" s="22" t="str">
        <f t="shared" si="33"/>
        <v>0.591</v>
      </c>
      <c r="V536" s="21">
        <f t="shared" si="34"/>
        <v>0</v>
      </c>
      <c r="W536" s="21">
        <f t="shared" si="35"/>
        <v>3.7230328930632699</v>
      </c>
    </row>
    <row r="537" spans="19:23" s="1" customFormat="1" x14ac:dyDescent="0.25">
      <c r="S537" s="20">
        <v>1.97</v>
      </c>
      <c r="T537" s="20">
        <f t="shared" si="32"/>
        <v>0.59099999999999997</v>
      </c>
      <c r="U537" s="22" t="str">
        <f t="shared" si="33"/>
        <v>0.591</v>
      </c>
      <c r="V537" s="21">
        <f t="shared" si="34"/>
        <v>0</v>
      </c>
      <c r="W537" s="21">
        <f t="shared" si="35"/>
        <v>3.6505893851703215</v>
      </c>
    </row>
    <row r="538" spans="19:23" s="1" customFormat="1" x14ac:dyDescent="0.25">
      <c r="S538" s="20">
        <v>1.98</v>
      </c>
      <c r="T538" s="20">
        <f t="shared" si="32"/>
        <v>0.59099999999999997</v>
      </c>
      <c r="U538" s="22" t="str">
        <f t="shared" si="33"/>
        <v>0.591</v>
      </c>
      <c r="V538" s="21">
        <f t="shared" si="34"/>
        <v>0</v>
      </c>
      <c r="W538" s="21">
        <f t="shared" si="35"/>
        <v>3.5791975596809897</v>
      </c>
    </row>
    <row r="539" spans="19:23" s="1" customFormat="1" x14ac:dyDescent="0.25">
      <c r="S539" s="20">
        <v>1.99</v>
      </c>
      <c r="T539" s="20">
        <f t="shared" si="32"/>
        <v>0.59099999999999997</v>
      </c>
      <c r="U539" s="22" t="str">
        <f t="shared" si="33"/>
        <v>0.591</v>
      </c>
      <c r="V539" s="21">
        <f t="shared" si="34"/>
        <v>0</v>
      </c>
      <c r="W539" s="21">
        <f t="shared" si="35"/>
        <v>3.5088509876776333</v>
      </c>
    </row>
    <row r="540" spans="19:23" s="1" customFormat="1" x14ac:dyDescent="0.25">
      <c r="S540" s="20">
        <v>2</v>
      </c>
      <c r="T540" s="20">
        <f t="shared" si="32"/>
        <v>0.59099999999999997</v>
      </c>
      <c r="U540" s="22" t="str">
        <f t="shared" si="33"/>
        <v>0.591</v>
      </c>
      <c r="V540" s="21">
        <f t="shared" si="34"/>
        <v>0</v>
      </c>
      <c r="W540" s="21">
        <f t="shared" si="35"/>
        <v>3.4395430558061482</v>
      </c>
    </row>
    <row r="541" spans="19:23" s="1" customFormat="1" x14ac:dyDescent="0.25">
      <c r="S541" s="20">
        <v>2.0099999999999998</v>
      </c>
      <c r="T541" s="20">
        <f t="shared" si="32"/>
        <v>0.59199999999999997</v>
      </c>
      <c r="U541" s="22" t="str">
        <f t="shared" si="33"/>
        <v>0.592</v>
      </c>
      <c r="V541" s="21">
        <f t="shared" si="34"/>
        <v>0</v>
      </c>
      <c r="W541" s="21">
        <f t="shared" si="35"/>
        <v>3.3712669725198712</v>
      </c>
    </row>
    <row r="542" spans="19:23" s="1" customFormat="1" x14ac:dyDescent="0.25">
      <c r="S542" s="20">
        <v>2.02</v>
      </c>
      <c r="T542" s="20">
        <f t="shared" si="32"/>
        <v>0.59199999999999997</v>
      </c>
      <c r="U542" s="22" t="str">
        <f t="shared" si="33"/>
        <v>0.592</v>
      </c>
      <c r="V542" s="21">
        <f t="shared" si="34"/>
        <v>0</v>
      </c>
      <c r="W542" s="21">
        <f t="shared" si="35"/>
        <v>3.3040157742886782</v>
      </c>
    </row>
    <row r="543" spans="19:23" s="1" customFormat="1" x14ac:dyDescent="0.25">
      <c r="S543" s="20">
        <v>2.0299999999999998</v>
      </c>
      <c r="T543" s="20">
        <f t="shared" si="32"/>
        <v>0.59199999999999997</v>
      </c>
      <c r="U543" s="22" t="str">
        <f t="shared" si="33"/>
        <v>0.592</v>
      </c>
      <c r="V543" s="21">
        <f t="shared" si="34"/>
        <v>0</v>
      </c>
      <c r="W543" s="21">
        <f t="shared" si="35"/>
        <v>3.237782331770283</v>
      </c>
    </row>
    <row r="544" spans="19:23" s="1" customFormat="1" x14ac:dyDescent="0.25">
      <c r="S544" s="20">
        <v>2.04</v>
      </c>
      <c r="T544" s="20">
        <f t="shared" si="32"/>
        <v>0.59199999999999997</v>
      </c>
      <c r="U544" s="22" t="str">
        <f t="shared" si="33"/>
        <v>0.592</v>
      </c>
      <c r="V544" s="21">
        <f t="shared" si="34"/>
        <v>0</v>
      </c>
      <c r="W544" s="21">
        <f t="shared" si="35"/>
        <v>3.1725593559407699</v>
      </c>
    </row>
    <row r="545" spans="19:23" s="1" customFormat="1" x14ac:dyDescent="0.25">
      <c r="S545" s="20">
        <v>2.0499999999999998</v>
      </c>
      <c r="T545" s="20">
        <f t="shared" si="32"/>
        <v>0.59199999999999997</v>
      </c>
      <c r="U545" s="22" t="str">
        <f t="shared" si="33"/>
        <v>0.592</v>
      </c>
      <c r="V545" s="21">
        <f t="shared" si="34"/>
        <v>0</v>
      </c>
      <c r="W545" s="21">
        <f t="shared" si="35"/>
        <v>3.1083394041816175</v>
      </c>
    </row>
    <row r="546" spans="19:23" s="1" customFormat="1" x14ac:dyDescent="0.25">
      <c r="S546" s="20">
        <v>2.06</v>
      </c>
      <c r="T546" s="20">
        <f t="shared" si="32"/>
        <v>0.59199999999999997</v>
      </c>
      <c r="U546" s="22" t="str">
        <f t="shared" si="33"/>
        <v>0.592</v>
      </c>
      <c r="V546" s="21">
        <f t="shared" si="34"/>
        <v>0</v>
      </c>
      <c r="W546" s="21">
        <f t="shared" si="35"/>
        <v>3.0451148863203787</v>
      </c>
    </row>
    <row r="547" spans="19:23" s="1" customFormat="1" x14ac:dyDescent="0.25">
      <c r="S547" s="20">
        <v>2.0699999999999998</v>
      </c>
      <c r="T547" s="20">
        <f t="shared" si="32"/>
        <v>0.59199999999999997</v>
      </c>
      <c r="U547" s="22" t="str">
        <f t="shared" si="33"/>
        <v>0.592</v>
      </c>
      <c r="V547" s="21">
        <f t="shared" si="34"/>
        <v>0</v>
      </c>
      <c r="W547" s="21">
        <f t="shared" si="35"/>
        <v>2.9828780706224385</v>
      </c>
    </row>
    <row r="548" spans="19:23" s="1" customFormat="1" x14ac:dyDescent="0.25">
      <c r="S548" s="20">
        <v>2.08</v>
      </c>
      <c r="T548" s="20">
        <f t="shared" si="32"/>
        <v>0.59299999999999997</v>
      </c>
      <c r="U548" s="22" t="str">
        <f t="shared" si="33"/>
        <v>0.593</v>
      </c>
      <c r="V548" s="21">
        <f t="shared" si="34"/>
        <v>0</v>
      </c>
      <c r="W548" s="21">
        <f t="shared" si="35"/>
        <v>2.9216210897312322</v>
      </c>
    </row>
    <row r="549" spans="19:23" s="1" customFormat="1" x14ac:dyDescent="0.25">
      <c r="S549" s="20">
        <v>2.09</v>
      </c>
      <c r="T549" s="20">
        <f t="shared" si="32"/>
        <v>0.59299999999999997</v>
      </c>
      <c r="U549" s="22" t="str">
        <f t="shared" si="33"/>
        <v>0.593</v>
      </c>
      <c r="V549" s="21">
        <f t="shared" si="34"/>
        <v>0</v>
      </c>
      <c r="W549" s="21">
        <f t="shared" si="35"/>
        <v>2.8613359465544783</v>
      </c>
    </row>
    <row r="550" spans="19:23" s="1" customFormat="1" x14ac:dyDescent="0.25">
      <c r="S550" s="20">
        <v>2.1</v>
      </c>
      <c r="T550" s="20">
        <f t="shared" si="32"/>
        <v>0.59299999999999997</v>
      </c>
      <c r="U550" s="22" t="str">
        <f t="shared" si="33"/>
        <v>0.593</v>
      </c>
      <c r="V550" s="21">
        <f t="shared" si="34"/>
        <v>0</v>
      </c>
      <c r="W550" s="21">
        <f t="shared" si="35"/>
        <v>2.8020145200939943</v>
      </c>
    </row>
    <row r="551" spans="19:23" s="1" customFormat="1" x14ac:dyDescent="0.25">
      <c r="S551" s="20">
        <v>2.11</v>
      </c>
      <c r="T551" s="20">
        <f t="shared" si="32"/>
        <v>0.59299999999999997</v>
      </c>
      <c r="U551" s="22" t="str">
        <f t="shared" si="33"/>
        <v>0.593</v>
      </c>
      <c r="V551" s="21">
        <f t="shared" si="34"/>
        <v>0</v>
      </c>
      <c r="W551" s="21">
        <f t="shared" si="35"/>
        <v>2.7436485712168541</v>
      </c>
    </row>
    <row r="552" spans="19:23" s="1" customFormat="1" x14ac:dyDescent="0.25">
      <c r="S552" s="20">
        <v>2.12</v>
      </c>
      <c r="T552" s="20">
        <f t="shared" si="32"/>
        <v>0.59299999999999997</v>
      </c>
      <c r="U552" s="22" t="str">
        <f t="shared" si="33"/>
        <v>0.593</v>
      </c>
      <c r="V552" s="21">
        <f t="shared" si="34"/>
        <v>0</v>
      </c>
      <c r="W552" s="21">
        <f t="shared" si="35"/>
        <v>2.6862297483655935</v>
      </c>
    </row>
    <row r="553" spans="19:23" s="1" customFormat="1" x14ac:dyDescent="0.25">
      <c r="S553" s="20">
        <v>2.13</v>
      </c>
      <c r="T553" s="20">
        <f t="shared" si="32"/>
        <v>0.59299999999999997</v>
      </c>
      <c r="U553" s="22" t="str">
        <f t="shared" si="33"/>
        <v>0.593</v>
      </c>
      <c r="V553" s="21">
        <f t="shared" si="34"/>
        <v>0</v>
      </c>
      <c r="W553" s="21">
        <f t="shared" si="35"/>
        <v>2.6297495932054136</v>
      </c>
    </row>
    <row r="554" spans="19:23" s="1" customFormat="1" x14ac:dyDescent="0.25">
      <c r="S554" s="20">
        <v>2.14</v>
      </c>
      <c r="T554" s="20">
        <f t="shared" si="32"/>
        <v>0.59399999999999997</v>
      </c>
      <c r="U554" s="22" t="str">
        <f t="shared" si="33"/>
        <v>0.594</v>
      </c>
      <c r="V554" s="21">
        <f t="shared" si="34"/>
        <v>0</v>
      </c>
      <c r="W554" s="21">
        <f t="shared" si="35"/>
        <v>2.5741995462062706</v>
      </c>
    </row>
    <row r="555" spans="19:23" s="1" customFormat="1" x14ac:dyDescent="0.25">
      <c r="S555" s="20">
        <v>2.15</v>
      </c>
      <c r="T555" s="20">
        <f t="shared" si="32"/>
        <v>0.59399999999999997</v>
      </c>
      <c r="U555" s="22" t="str">
        <f t="shared" si="33"/>
        <v>0.594</v>
      </c>
      <c r="V555" s="21">
        <f t="shared" si="34"/>
        <v>0</v>
      </c>
      <c r="W555" s="21">
        <f t="shared" si="35"/>
        <v>2.5195709521579772</v>
      </c>
    </row>
    <row r="556" spans="19:23" s="1" customFormat="1" x14ac:dyDescent="0.25">
      <c r="S556" s="20">
        <v>2.16</v>
      </c>
      <c r="T556" s="20">
        <f t="shared" si="32"/>
        <v>0.59399999999999997</v>
      </c>
      <c r="U556" s="22" t="str">
        <f t="shared" si="33"/>
        <v>0.594</v>
      </c>
      <c r="V556" s="21">
        <f t="shared" si="34"/>
        <v>0</v>
      </c>
      <c r="W556" s="21">
        <f t="shared" si="35"/>
        <v>2.4658550656163674</v>
      </c>
    </row>
    <row r="557" spans="19:23" s="1" customFormat="1" x14ac:dyDescent="0.25">
      <c r="S557" s="20">
        <v>2.17</v>
      </c>
      <c r="T557" s="20">
        <f t="shared" si="32"/>
        <v>0.59399999999999997</v>
      </c>
      <c r="U557" s="22" t="str">
        <f t="shared" si="33"/>
        <v>0.594</v>
      </c>
      <c r="V557" s="21">
        <f t="shared" si="34"/>
        <v>0</v>
      </c>
      <c r="W557" s="21">
        <f t="shared" si="35"/>
        <v>2.4130430562788252</v>
      </c>
    </row>
    <row r="558" spans="19:23" s="1" customFormat="1" x14ac:dyDescent="0.25">
      <c r="S558" s="20">
        <v>2.1800000000000002</v>
      </c>
      <c r="T558" s="20">
        <f t="shared" si="32"/>
        <v>0.59399999999999997</v>
      </c>
      <c r="U558" s="22" t="str">
        <f t="shared" si="33"/>
        <v>0.594</v>
      </c>
      <c r="V558" s="21">
        <f t="shared" si="34"/>
        <v>0</v>
      </c>
      <c r="W558" s="21">
        <f t="shared" si="35"/>
        <v>2.3611260142874197</v>
      </c>
    </row>
    <row r="559" spans="19:23" s="1" customFormat="1" x14ac:dyDescent="0.25">
      <c r="S559" s="20">
        <v>2.19</v>
      </c>
      <c r="T559" s="20">
        <f t="shared" si="32"/>
        <v>0.59399999999999997</v>
      </c>
      <c r="U559" s="22" t="str">
        <f t="shared" si="33"/>
        <v>0.594</v>
      </c>
      <c r="V559" s="21">
        <f t="shared" si="34"/>
        <v>0</v>
      </c>
      <c r="W559" s="21">
        <f t="shared" si="35"/>
        <v>2.3100949554581027</v>
      </c>
    </row>
    <row r="560" spans="19:23" s="1" customFormat="1" x14ac:dyDescent="0.25">
      <c r="S560" s="20">
        <v>2.2000000000000002</v>
      </c>
      <c r="T560" s="20">
        <f t="shared" si="32"/>
        <v>0.59499999999999997</v>
      </c>
      <c r="U560" s="22" t="str">
        <f t="shared" si="33"/>
        <v>0.595</v>
      </c>
      <c r="V560" s="21">
        <f t="shared" si="34"/>
        <v>0</v>
      </c>
      <c r="W560" s="21">
        <f t="shared" si="35"/>
        <v>2.259940826434391</v>
      </c>
    </row>
    <row r="561" spans="19:23" s="1" customFormat="1" x14ac:dyDescent="0.25">
      <c r="S561" s="20">
        <v>2.21</v>
      </c>
      <c r="T561" s="20">
        <f t="shared" si="32"/>
        <v>0.59499999999999997</v>
      </c>
      <c r="U561" s="22" t="str">
        <f t="shared" si="33"/>
        <v>0.595</v>
      </c>
      <c r="V561" s="21">
        <f t="shared" si="34"/>
        <v>0</v>
      </c>
      <c r="W561" s="21">
        <f t="shared" si="35"/>
        <v>2.2106545097641526</v>
      </c>
    </row>
    <row r="562" spans="19:23" s="1" customFormat="1" x14ac:dyDescent="0.25">
      <c r="S562" s="20">
        <v>2.2200000000000002</v>
      </c>
      <c r="T562" s="20">
        <f t="shared" si="32"/>
        <v>0.59499999999999997</v>
      </c>
      <c r="U562" s="22" t="str">
        <f t="shared" si="33"/>
        <v>0.595</v>
      </c>
      <c r="V562" s="21">
        <f t="shared" si="34"/>
        <v>0</v>
      </c>
      <c r="W562" s="21">
        <f t="shared" si="35"/>
        <v>2.162226828898099</v>
      </c>
    </row>
    <row r="563" spans="19:23" s="1" customFormat="1" x14ac:dyDescent="0.25">
      <c r="S563" s="20">
        <v>2.23</v>
      </c>
      <c r="T563" s="20">
        <f t="shared" si="32"/>
        <v>0.59499999999999997</v>
      </c>
      <c r="U563" s="22" t="str">
        <f t="shared" si="33"/>
        <v>0.595</v>
      </c>
      <c r="V563" s="21">
        <f t="shared" si="34"/>
        <v>0</v>
      </c>
      <c r="W563" s="21">
        <f t="shared" si="35"/>
        <v>2.1146485531087578</v>
      </c>
    </row>
    <row r="564" spans="19:23" s="1" customFormat="1" x14ac:dyDescent="0.25">
      <c r="S564" s="20">
        <v>2.2400000000000002</v>
      </c>
      <c r="T564" s="20">
        <f t="shared" si="32"/>
        <v>0.59499999999999997</v>
      </c>
      <c r="U564" s="22" t="str">
        <f t="shared" si="33"/>
        <v>0.595</v>
      </c>
      <c r="V564" s="21">
        <f t="shared" si="34"/>
        <v>0</v>
      </c>
      <c r="W564" s="21">
        <f t="shared" si="35"/>
        <v>2.0679104023287063</v>
      </c>
    </row>
    <row r="565" spans="19:23" s="1" customFormat="1" x14ac:dyDescent="0.25">
      <c r="S565" s="20">
        <v>2.25</v>
      </c>
      <c r="T565" s="20">
        <f t="shared" si="32"/>
        <v>0.59499999999999997</v>
      </c>
      <c r="U565" s="22" t="str">
        <f t="shared" si="33"/>
        <v>0.595</v>
      </c>
      <c r="V565" s="21">
        <f t="shared" si="34"/>
        <v>0</v>
      </c>
      <c r="W565" s="21">
        <f t="shared" si="35"/>
        <v>2.0220030519069971</v>
      </c>
    </row>
    <row r="566" spans="19:23" s="1" customFormat="1" x14ac:dyDescent="0.25">
      <c r="S566" s="20">
        <v>2.2599999999999998</v>
      </c>
      <c r="T566" s="20">
        <f t="shared" si="32"/>
        <v>0.59499999999999997</v>
      </c>
      <c r="U566" s="22" t="str">
        <f t="shared" si="33"/>
        <v>0.595</v>
      </c>
      <c r="V566" s="21">
        <f t="shared" si="34"/>
        <v>0</v>
      </c>
      <c r="W566" s="21">
        <f t="shared" si="35"/>
        <v>1.9769171372827175</v>
      </c>
    </row>
    <row r="567" spans="19:23" s="1" customFormat="1" x14ac:dyDescent="0.25">
      <c r="S567" s="20">
        <v>2.27</v>
      </c>
      <c r="T567" s="20">
        <f t="shared" si="32"/>
        <v>0.59599999999999997</v>
      </c>
      <c r="U567" s="22" t="str">
        <f t="shared" si="33"/>
        <v>0.596</v>
      </c>
      <c r="V567" s="21">
        <f t="shared" si="34"/>
        <v>0</v>
      </c>
      <c r="W567" s="21">
        <f t="shared" si="35"/>
        <v>1.9326432585747748</v>
      </c>
    </row>
    <row r="568" spans="19:23" s="1" customFormat="1" x14ac:dyDescent="0.25">
      <c r="S568" s="20">
        <v>2.2799999999999998</v>
      </c>
      <c r="T568" s="20">
        <f t="shared" si="32"/>
        <v>0.59599999999999997</v>
      </c>
      <c r="U568" s="22" t="str">
        <f t="shared" si="33"/>
        <v>0.596</v>
      </c>
      <c r="V568" s="21">
        <f t="shared" si="34"/>
        <v>0</v>
      </c>
      <c r="W568" s="21">
        <f t="shared" si="35"/>
        <v>1.8891719850870312</v>
      </c>
    </row>
    <row r="569" spans="19:23" s="1" customFormat="1" x14ac:dyDescent="0.25">
      <c r="S569" s="20">
        <v>2.29</v>
      </c>
      <c r="T569" s="20">
        <f t="shared" si="32"/>
        <v>0.59599999999999997</v>
      </c>
      <c r="U569" s="22" t="str">
        <f t="shared" si="33"/>
        <v>0.596</v>
      </c>
      <c r="V569" s="21">
        <f t="shared" si="34"/>
        <v>0</v>
      </c>
      <c r="W569" s="21">
        <f t="shared" si="35"/>
        <v>1.8464938597279854</v>
      </c>
    </row>
    <row r="570" spans="19:23" s="1" customFormat="1" x14ac:dyDescent="0.25">
      <c r="S570" s="20">
        <v>2.2999999999999998</v>
      </c>
      <c r="T570" s="20">
        <f t="shared" si="32"/>
        <v>0.59599999999999997</v>
      </c>
      <c r="U570" s="22" t="str">
        <f t="shared" si="33"/>
        <v>0.596</v>
      </c>
      <c r="V570" s="21">
        <f t="shared" si="34"/>
        <v>0</v>
      </c>
      <c r="W570" s="21">
        <f t="shared" si="35"/>
        <v>1.8045994033443329</v>
      </c>
    </row>
    <row r="571" spans="19:23" s="1" customFormat="1" x14ac:dyDescent="0.25">
      <c r="S571" s="20">
        <v>2.31</v>
      </c>
      <c r="T571" s="20">
        <f t="shared" si="32"/>
        <v>0.59599999999999997</v>
      </c>
      <c r="U571" s="22" t="str">
        <f t="shared" si="33"/>
        <v>0.596</v>
      </c>
      <c r="V571" s="21">
        <f t="shared" si="34"/>
        <v>0</v>
      </c>
      <c r="W571" s="21">
        <f t="shared" si="35"/>
        <v>1.7634791189677217</v>
      </c>
    </row>
    <row r="572" spans="19:23" s="1" customFormat="1" x14ac:dyDescent="0.25">
      <c r="S572" s="20">
        <v>2.3199999999999998</v>
      </c>
      <c r="T572" s="20">
        <f t="shared" si="32"/>
        <v>0.59599999999999997</v>
      </c>
      <c r="U572" s="22" t="str">
        <f t="shared" si="33"/>
        <v>0.596</v>
      </c>
      <c r="V572" s="21">
        <f t="shared" si="34"/>
        <v>0</v>
      </c>
      <c r="W572" s="21">
        <f t="shared" si="35"/>
        <v>1.7231234959742017</v>
      </c>
    </row>
    <row r="573" spans="19:23" s="1" customFormat="1" x14ac:dyDescent="0.25">
      <c r="S573" s="20">
        <v>2.33</v>
      </c>
      <c r="T573" s="20">
        <f t="shared" si="32"/>
        <v>0.59699999999999998</v>
      </c>
      <c r="U573" s="22" t="str">
        <f t="shared" si="33"/>
        <v>0.597</v>
      </c>
      <c r="V573" s="21">
        <f t="shared" si="34"/>
        <v>0</v>
      </c>
      <c r="W573" s="21">
        <f t="shared" si="35"/>
        <v>1.6835230141558224</v>
      </c>
    </row>
    <row r="574" spans="19:23" s="1" customFormat="1" x14ac:dyDescent="0.25">
      <c r="S574" s="20">
        <v>2.34</v>
      </c>
      <c r="T574" s="20">
        <f t="shared" si="32"/>
        <v>0.59699999999999998</v>
      </c>
      <c r="U574" s="22" t="str">
        <f t="shared" si="33"/>
        <v>0.597</v>
      </c>
      <c r="V574" s="21">
        <f t="shared" si="34"/>
        <v>0</v>
      </c>
      <c r="W574" s="21">
        <f t="shared" si="35"/>
        <v>1.6446681477040199</v>
      </c>
    </row>
    <row r="575" spans="19:23" s="1" customFormat="1" x14ac:dyDescent="0.25">
      <c r="S575" s="20">
        <v>2.35</v>
      </c>
      <c r="T575" s="20">
        <f t="shared" si="32"/>
        <v>0.59699999999999998</v>
      </c>
      <c r="U575" s="22" t="str">
        <f t="shared" si="33"/>
        <v>0.597</v>
      </c>
      <c r="V575" s="21">
        <f t="shared" si="34"/>
        <v>0</v>
      </c>
      <c r="W575" s="21">
        <f t="shared" si="35"/>
        <v>1.6065493691044015</v>
      </c>
    </row>
    <row r="576" spans="19:23" s="1" customFormat="1" x14ac:dyDescent="0.25">
      <c r="S576" s="20">
        <v>2.36</v>
      </c>
      <c r="T576" s="20">
        <f t="shared" si="32"/>
        <v>0.59699999999999998</v>
      </c>
      <c r="U576" s="22" t="str">
        <f t="shared" si="33"/>
        <v>0.597</v>
      </c>
      <c r="V576" s="21">
        <f t="shared" si="34"/>
        <v>0</v>
      </c>
      <c r="W576" s="21">
        <f t="shared" si="35"/>
        <v>1.5691571529427044</v>
      </c>
    </row>
    <row r="577" spans="19:23" s="1" customFormat="1" x14ac:dyDescent="0.25">
      <c r="S577" s="20">
        <v>2.37</v>
      </c>
      <c r="T577" s="20">
        <f t="shared" si="32"/>
        <v>0.59699999999999998</v>
      </c>
      <c r="U577" s="22" t="str">
        <f t="shared" si="33"/>
        <v>0.597</v>
      </c>
      <c r="V577" s="21">
        <f t="shared" si="34"/>
        <v>0</v>
      </c>
      <c r="W577" s="21">
        <f t="shared" si="35"/>
        <v>1.532481979621664</v>
      </c>
    </row>
    <row r="578" spans="19:23" s="1" customFormat="1" x14ac:dyDescent="0.25">
      <c r="S578" s="20">
        <v>2.38</v>
      </c>
      <c r="T578" s="20">
        <f t="shared" si="32"/>
        <v>0.59699999999999998</v>
      </c>
      <c r="U578" s="22" t="str">
        <f t="shared" si="33"/>
        <v>0.597</v>
      </c>
      <c r="V578" s="21">
        <f t="shared" si="34"/>
        <v>0</v>
      </c>
      <c r="W578" s="21">
        <f t="shared" si="35"/>
        <v>1.4965143389887137</v>
      </c>
    </row>
    <row r="579" spans="19:23" s="1" customFormat="1" x14ac:dyDescent="0.25">
      <c r="S579" s="20">
        <v>2.39</v>
      </c>
      <c r="T579" s="20">
        <f t="shared" si="32"/>
        <v>0.59799999999999998</v>
      </c>
      <c r="U579" s="22" t="str">
        <f t="shared" si="33"/>
        <v>0.598</v>
      </c>
      <c r="V579" s="21">
        <f t="shared" si="34"/>
        <v>0</v>
      </c>
      <c r="W579" s="21">
        <f t="shared" si="35"/>
        <v>1.4612447338743841</v>
      </c>
    </row>
    <row r="580" spans="19:23" s="1" customFormat="1" x14ac:dyDescent="0.25">
      <c r="S580" s="20">
        <v>2.4</v>
      </c>
      <c r="T580" s="20">
        <f t="shared" si="32"/>
        <v>0.59799999999999998</v>
      </c>
      <c r="U580" s="22" t="str">
        <f t="shared" si="33"/>
        <v>0.598</v>
      </c>
      <c r="V580" s="21">
        <f t="shared" si="34"/>
        <v>0</v>
      </c>
      <c r="W580" s="21">
        <f t="shared" si="35"/>
        <v>1.4266636835414379</v>
      </c>
    </row>
    <row r="581" spans="19:23" s="1" customFormat="1" x14ac:dyDescent="0.25">
      <c r="S581" s="20">
        <v>2.41</v>
      </c>
      <c r="T581" s="20">
        <f t="shared" si="32"/>
        <v>0.59799999999999998</v>
      </c>
      <c r="U581" s="22" t="str">
        <f t="shared" si="33"/>
        <v>0.598</v>
      </c>
      <c r="V581" s="21">
        <f t="shared" si="34"/>
        <v>0</v>
      </c>
      <c r="W581" s="21">
        <f t="shared" si="35"/>
        <v>1.3927617270447523</v>
      </c>
    </row>
    <row r="582" spans="19:23" s="1" customFormat="1" x14ac:dyDescent="0.25">
      <c r="S582" s="20">
        <v>2.42</v>
      </c>
      <c r="T582" s="20">
        <f t="shared" si="32"/>
        <v>0.59799999999999998</v>
      </c>
      <c r="U582" s="22" t="str">
        <f t="shared" si="33"/>
        <v>0.598</v>
      </c>
      <c r="V582" s="21">
        <f t="shared" si="34"/>
        <v>0</v>
      </c>
      <c r="W582" s="21">
        <f t="shared" si="35"/>
        <v>1.3595294265020919</v>
      </c>
    </row>
    <row r="583" spans="19:23" s="1" customFormat="1" x14ac:dyDescent="0.25">
      <c r="S583" s="20">
        <v>2.4300000000000002</v>
      </c>
      <c r="T583" s="20">
        <f t="shared" si="32"/>
        <v>0.59799999999999998</v>
      </c>
      <c r="U583" s="22" t="str">
        <f t="shared" si="33"/>
        <v>0.598</v>
      </c>
      <c r="V583" s="21">
        <f t="shared" si="34"/>
        <v>0</v>
      </c>
      <c r="W583" s="21">
        <f t="shared" si="35"/>
        <v>1.326957370275915</v>
      </c>
    </row>
    <row r="584" spans="19:23" s="1" customFormat="1" x14ac:dyDescent="0.25">
      <c r="S584" s="20">
        <v>2.44</v>
      </c>
      <c r="T584" s="20">
        <f t="shared" si="32"/>
        <v>0.59799999999999998</v>
      </c>
      <c r="U584" s="22" t="str">
        <f t="shared" si="33"/>
        <v>0.598</v>
      </c>
      <c r="V584" s="21">
        <f t="shared" si="34"/>
        <v>0</v>
      </c>
      <c r="W584" s="21">
        <f t="shared" si="35"/>
        <v>1.2950361760664673</v>
      </c>
    </row>
    <row r="585" spans="19:23" s="1" customFormat="1" x14ac:dyDescent="0.25">
      <c r="S585" s="20">
        <v>2.4500000000000002</v>
      </c>
      <c r="T585" s="20">
        <f t="shared" si="32"/>
        <v>0.59799999999999998</v>
      </c>
      <c r="U585" s="22" t="str">
        <f t="shared" si="33"/>
        <v>0.598</v>
      </c>
      <c r="V585" s="21">
        <f t="shared" si="34"/>
        <v>0</v>
      </c>
      <c r="W585" s="21">
        <f t="shared" si="35"/>
        <v>1.2637564939164159</v>
      </c>
    </row>
    <row r="586" spans="19:23" s="1" customFormat="1" x14ac:dyDescent="0.25">
      <c r="S586" s="20">
        <v>2.46</v>
      </c>
      <c r="T586" s="20">
        <f t="shared" si="32"/>
        <v>0.59899999999999998</v>
      </c>
      <c r="U586" s="22" t="str">
        <f t="shared" si="33"/>
        <v>0.599</v>
      </c>
      <c r="V586" s="21">
        <f t="shared" si="34"/>
        <v>0</v>
      </c>
      <c r="W586" s="21">
        <f t="shared" si="35"/>
        <v>1.2331090091274004</v>
      </c>
    </row>
    <row r="587" spans="19:23" s="1" customFormat="1" x14ac:dyDescent="0.25">
      <c r="S587" s="20">
        <v>2.4700000000000002</v>
      </c>
      <c r="T587" s="20">
        <f t="shared" si="32"/>
        <v>0.59899999999999998</v>
      </c>
      <c r="U587" s="22" t="str">
        <f t="shared" si="33"/>
        <v>0.599</v>
      </c>
      <c r="V587" s="21">
        <f t="shared" si="34"/>
        <v>0</v>
      </c>
      <c r="W587" s="21">
        <f t="shared" si="35"/>
        <v>1.2030844450888436</v>
      </c>
    </row>
    <row r="588" spans="19:23" s="1" customFormat="1" x14ac:dyDescent="0.25">
      <c r="S588" s="20">
        <v>2.48</v>
      </c>
      <c r="T588" s="20">
        <f t="shared" si="32"/>
        <v>0.59899999999999998</v>
      </c>
      <c r="U588" s="22" t="str">
        <f t="shared" si="33"/>
        <v>0.599</v>
      </c>
      <c r="V588" s="21">
        <f t="shared" si="34"/>
        <v>0</v>
      </c>
      <c r="W588" s="21">
        <f t="shared" si="35"/>
        <v>1.1736735660195183</v>
      </c>
    </row>
    <row r="589" spans="19:23" s="1" customFormat="1" x14ac:dyDescent="0.25">
      <c r="S589" s="20">
        <v>2.4900000000000002</v>
      </c>
      <c r="T589" s="20">
        <f t="shared" si="32"/>
        <v>0.59899999999999998</v>
      </c>
      <c r="U589" s="22" t="str">
        <f t="shared" si="33"/>
        <v>0.599</v>
      </c>
      <c r="V589" s="21">
        <f t="shared" si="34"/>
        <v>0</v>
      </c>
      <c r="W589" s="21">
        <f t="shared" si="35"/>
        <v>1.1448671796223071</v>
      </c>
    </row>
    <row r="590" spans="19:23" s="1" customFormat="1" x14ac:dyDescent="0.25">
      <c r="S590" s="20">
        <v>2.5</v>
      </c>
      <c r="T590" s="20">
        <f t="shared" si="32"/>
        <v>0.59899999999999998</v>
      </c>
      <c r="U590" s="22" t="str">
        <f t="shared" si="33"/>
        <v>0.599</v>
      </c>
      <c r="V590" s="21">
        <f t="shared" si="34"/>
        <v>0</v>
      </c>
      <c r="W590" s="21">
        <f t="shared" si="35"/>
        <v>1.1166561396527439</v>
      </c>
    </row>
    <row r="591" spans="19:23" s="1" customFormat="1" x14ac:dyDescent="0.25">
      <c r="S591" s="20">
        <v>2.5099999999999998</v>
      </c>
      <c r="T591" s="20">
        <f t="shared" si="32"/>
        <v>0.59899999999999998</v>
      </c>
      <c r="U591" s="22" t="str">
        <f t="shared" si="33"/>
        <v>0.599</v>
      </c>
      <c r="V591" s="21">
        <f t="shared" si="34"/>
        <v>0</v>
      </c>
      <c r="W591" s="21">
        <f t="shared" si="35"/>
        <v>1.0890313484018841</v>
      </c>
    </row>
    <row r="592" spans="19:23" s="1" customFormat="1" x14ac:dyDescent="0.25">
      <c r="S592" s="20">
        <v>2.52</v>
      </c>
      <c r="T592" s="20">
        <f t="shared" si="32"/>
        <v>0.6</v>
      </c>
      <c r="U592" s="22" t="str">
        <f t="shared" si="33"/>
        <v>0.6</v>
      </c>
      <c r="V592" s="21">
        <f t="shared" si="34"/>
        <v>0</v>
      </c>
      <c r="W592" s="21">
        <f t="shared" si="35"/>
        <v>1.0619837590941581</v>
      </c>
    </row>
    <row r="593" spans="19:23" s="1" customFormat="1" x14ac:dyDescent="0.25">
      <c r="S593" s="20">
        <v>2.5299999999999998</v>
      </c>
      <c r="T593" s="20">
        <f t="shared" si="32"/>
        <v>0.6</v>
      </c>
      <c r="U593" s="22" t="str">
        <f t="shared" si="33"/>
        <v>0.6</v>
      </c>
      <c r="V593" s="21">
        <f t="shared" si="34"/>
        <v>0</v>
      </c>
      <c r="W593" s="21">
        <f t="shared" si="35"/>
        <v>1.0355043782008833</v>
      </c>
    </row>
    <row r="594" spans="19:23" s="1" customFormat="1" x14ac:dyDescent="0.25">
      <c r="S594" s="20">
        <v>2.54</v>
      </c>
      <c r="T594" s="20">
        <f t="shared" si="32"/>
        <v>0.6</v>
      </c>
      <c r="U594" s="22" t="str">
        <f t="shared" si="33"/>
        <v>0.6</v>
      </c>
      <c r="V594" s="21">
        <f t="shared" si="34"/>
        <v>0</v>
      </c>
      <c r="W594" s="21">
        <f t="shared" si="35"/>
        <v>1.0095842676701205</v>
      </c>
    </row>
    <row r="595" spans="19:23" s="1" customFormat="1" x14ac:dyDescent="0.25">
      <c r="S595" s="20">
        <v>2.5499999999999998</v>
      </c>
      <c r="T595" s="20">
        <f t="shared" si="32"/>
        <v>0.6</v>
      </c>
      <c r="U595" s="22" t="str">
        <f t="shared" si="33"/>
        <v>0.6</v>
      </c>
      <c r="V595" s="21">
        <f t="shared" si="34"/>
        <v>0</v>
      </c>
      <c r="W595" s="21">
        <f t="shared" si="35"/>
        <v>0.9842145470736785</v>
      </c>
    </row>
    <row r="596" spans="19:23" s="1" customFormat="1" x14ac:dyDescent="0.25">
      <c r="S596" s="20">
        <v>2.56</v>
      </c>
      <c r="T596" s="20">
        <f t="shared" ref="T596:T659" si="36">ROUND($C$7+S596*$C$9,3)</f>
        <v>0.6</v>
      </c>
      <c r="U596" s="22" t="str">
        <f t="shared" ref="U596:U659" si="37">CONCATENATE(T596)</f>
        <v>0.6</v>
      </c>
      <c r="V596" s="21">
        <f t="shared" ref="V596:V660" si="38">IF(OR(T596&lt;$E$6,T596&gt;$G$6),0,(EXP(-0.5*S596^2))/($C$9*SQRT(2*PI())))</f>
        <v>0</v>
      </c>
      <c r="W596" s="21">
        <f t="shared" ref="W596:W660" si="39">IF(AND(T596&gt;=$E$6,T596&lt;=$G$6),0,(EXP(-0.5*S596^2))/($C$9*SQRT(2*PI())))</f>
        <v>0.95938639567201567</v>
      </c>
    </row>
    <row r="597" spans="19:23" s="1" customFormat="1" x14ac:dyDescent="0.25">
      <c r="S597" s="20">
        <v>2.57</v>
      </c>
      <c r="T597" s="20">
        <f t="shared" si="36"/>
        <v>0.6</v>
      </c>
      <c r="U597" s="22" t="str">
        <f t="shared" si="37"/>
        <v>0.6</v>
      </c>
      <c r="V597" s="21">
        <f t="shared" si="38"/>
        <v>0</v>
      </c>
      <c r="W597" s="21">
        <f t="shared" si="39"/>
        <v>0.93509105439790274</v>
      </c>
    </row>
    <row r="598" spans="19:23" s="1" customFormat="1" x14ac:dyDescent="0.25">
      <c r="S598" s="20">
        <v>2.58</v>
      </c>
      <c r="T598" s="20">
        <f t="shared" si="36"/>
        <v>0.6</v>
      </c>
      <c r="U598" s="22" t="str">
        <f t="shared" si="37"/>
        <v>0.6</v>
      </c>
      <c r="V598" s="21">
        <f t="shared" si="38"/>
        <v>0</v>
      </c>
      <c r="W598" s="21">
        <f t="shared" si="39"/>
        <v>0.91131982775968823</v>
      </c>
    </row>
    <row r="599" spans="19:23" s="1" customFormat="1" x14ac:dyDescent="0.25">
      <c r="S599" s="20">
        <v>2.59</v>
      </c>
      <c r="T599" s="20">
        <f t="shared" si="36"/>
        <v>0.60099999999999998</v>
      </c>
      <c r="U599" s="22" t="str">
        <f t="shared" si="37"/>
        <v>0.601</v>
      </c>
      <c r="V599" s="21">
        <f t="shared" si="38"/>
        <v>0</v>
      </c>
      <c r="W599" s="21">
        <f t="shared" si="39"/>
        <v>0.88806408566509476</v>
      </c>
    </row>
    <row r="600" spans="19:23" s="1" customFormat="1" x14ac:dyDescent="0.25">
      <c r="S600" s="20">
        <v>2.6</v>
      </c>
      <c r="T600" s="20">
        <f t="shared" si="36"/>
        <v>0.60099999999999998</v>
      </c>
      <c r="U600" s="22" t="str">
        <f t="shared" si="37"/>
        <v>0.601</v>
      </c>
      <c r="V600" s="21">
        <f t="shared" si="38"/>
        <v>0</v>
      </c>
      <c r="W600" s="21">
        <f t="shared" si="39"/>
        <v>0.86531526516644364</v>
      </c>
    </row>
    <row r="601" spans="19:23" s="1" customFormat="1" x14ac:dyDescent="0.25">
      <c r="S601" s="20">
        <v>2.61</v>
      </c>
      <c r="T601" s="20">
        <f t="shared" si="36"/>
        <v>0.60099999999999998</v>
      </c>
      <c r="U601" s="22" t="str">
        <f t="shared" si="37"/>
        <v>0.601</v>
      </c>
      <c r="V601" s="21">
        <f t="shared" si="38"/>
        <v>0</v>
      </c>
      <c r="W601" s="21">
        <f t="shared" si="39"/>
        <v>0.84306487212831127</v>
      </c>
    </row>
    <row r="602" spans="19:23" s="1" customFormat="1" x14ac:dyDescent="0.25">
      <c r="S602" s="20">
        <v>2.62</v>
      </c>
      <c r="T602" s="20">
        <f t="shared" si="36"/>
        <v>0.60099999999999998</v>
      </c>
      <c r="U602" s="22" t="str">
        <f t="shared" si="37"/>
        <v>0.601</v>
      </c>
      <c r="V602" s="21">
        <f t="shared" si="38"/>
        <v>0</v>
      </c>
      <c r="W602" s="21">
        <f t="shared" si="39"/>
        <v>0.82130448281856594</v>
      </c>
    </row>
    <row r="603" spans="19:23" s="1" customFormat="1" x14ac:dyDescent="0.25">
      <c r="S603" s="20">
        <v>2.63</v>
      </c>
      <c r="T603" s="20">
        <f t="shared" si="36"/>
        <v>0.60099999999999998</v>
      </c>
      <c r="U603" s="22" t="str">
        <f t="shared" si="37"/>
        <v>0.601</v>
      </c>
      <c r="V603" s="21">
        <f t="shared" si="38"/>
        <v>0</v>
      </c>
      <c r="W603" s="21">
        <f t="shared" si="39"/>
        <v>0.80002574542385163</v>
      </c>
    </row>
    <row r="604" spans="19:23" s="1" customFormat="1" x14ac:dyDescent="0.25">
      <c r="S604" s="20">
        <v>2.64</v>
      </c>
      <c r="T604" s="20">
        <f t="shared" si="36"/>
        <v>0.60099999999999998</v>
      </c>
      <c r="U604" s="22" t="str">
        <f t="shared" si="37"/>
        <v>0.601</v>
      </c>
      <c r="V604" s="21">
        <f t="shared" si="38"/>
        <v>0</v>
      </c>
      <c r="W604" s="21">
        <f t="shared" si="39"/>
        <v>0.77922038149051565</v>
      </c>
    </row>
    <row r="605" spans="19:23" s="1" customFormat="1" x14ac:dyDescent="0.25">
      <c r="S605" s="20">
        <v>2.65</v>
      </c>
      <c r="T605" s="20">
        <f t="shared" si="36"/>
        <v>0.60199999999999998</v>
      </c>
      <c r="U605" s="22" t="str">
        <f t="shared" si="37"/>
        <v>0.602</v>
      </c>
      <c r="V605" s="21">
        <f t="shared" si="38"/>
        <v>0</v>
      </c>
      <c r="W605" s="21">
        <f t="shared" si="39"/>
        <v>0.75888018729209838</v>
      </c>
    </row>
    <row r="606" spans="19:23" s="1" customFormat="1" x14ac:dyDescent="0.25">
      <c r="S606" s="20">
        <v>2.66</v>
      </c>
      <c r="T606" s="20">
        <f t="shared" si="36"/>
        <v>0.60199999999999998</v>
      </c>
      <c r="U606" s="22" t="str">
        <f t="shared" si="37"/>
        <v>0.602</v>
      </c>
      <c r="V606" s="21">
        <f t="shared" si="38"/>
        <v>0</v>
      </c>
      <c r="W606" s="21">
        <f t="shared" si="39"/>
        <v>0.73899703512443637</v>
      </c>
    </row>
    <row r="607" spans="19:23" s="1" customFormat="1" x14ac:dyDescent="0.25">
      <c r="S607" s="20">
        <v>2.67</v>
      </c>
      <c r="T607" s="20">
        <f t="shared" si="36"/>
        <v>0.60199999999999998</v>
      </c>
      <c r="U607" s="22" t="str">
        <f t="shared" si="37"/>
        <v>0.602</v>
      </c>
      <c r="V607" s="21">
        <f t="shared" si="38"/>
        <v>0</v>
      </c>
      <c r="W607" s="21">
        <f t="shared" si="39"/>
        <v>0.71956287452952628</v>
      </c>
    </row>
    <row r="608" spans="19:23" s="1" customFormat="1" x14ac:dyDescent="0.25">
      <c r="S608" s="20">
        <v>2.68</v>
      </c>
      <c r="T608" s="20">
        <f t="shared" si="36"/>
        <v>0.60199999999999998</v>
      </c>
      <c r="U608" s="22" t="str">
        <f t="shared" si="37"/>
        <v>0.602</v>
      </c>
      <c r="V608" s="21">
        <f t="shared" si="38"/>
        <v>0</v>
      </c>
      <c r="W608" s="21">
        <f t="shared" si="39"/>
        <v>0.70056973344926221</v>
      </c>
    </row>
    <row r="609" spans="19:23" s="1" customFormat="1" x14ac:dyDescent="0.25">
      <c r="S609" s="20">
        <v>2.69</v>
      </c>
      <c r="T609" s="20">
        <f t="shared" si="36"/>
        <v>0.60199999999999998</v>
      </c>
      <c r="U609" s="22" t="str">
        <f t="shared" si="37"/>
        <v>0.602</v>
      </c>
      <c r="V609" s="21">
        <f t="shared" si="38"/>
        <v>0</v>
      </c>
      <c r="W609" s="21">
        <f t="shared" si="39"/>
        <v>0.68200971931021903</v>
      </c>
    </row>
    <row r="610" spans="19:23" s="1" customFormat="1" x14ac:dyDescent="0.25">
      <c r="S610" s="20">
        <v>2.7</v>
      </c>
      <c r="T610" s="20">
        <f t="shared" si="36"/>
        <v>0.60199999999999998</v>
      </c>
      <c r="U610" s="22" t="str">
        <f t="shared" si="37"/>
        <v>0.602</v>
      </c>
      <c r="V610" s="21">
        <f t="shared" si="38"/>
        <v>0</v>
      </c>
      <c r="W610" s="21">
        <f t="shared" si="39"/>
        <v>0.66387502004063081</v>
      </c>
    </row>
    <row r="611" spans="19:23" s="1" customFormat="1" x14ac:dyDescent="0.25">
      <c r="S611" s="20">
        <v>2.71</v>
      </c>
      <c r="T611" s="20">
        <f t="shared" si="36"/>
        <v>0.60299999999999998</v>
      </c>
      <c r="U611" s="22" t="str">
        <f t="shared" si="37"/>
        <v>0.603</v>
      </c>
      <c r="V611" s="21">
        <f t="shared" si="38"/>
        <v>0</v>
      </c>
      <c r="W611" s="21">
        <f t="shared" si="39"/>
        <v>0.64615790502078085</v>
      </c>
    </row>
    <row r="612" spans="19:23" s="1" customFormat="1" x14ac:dyDescent="0.25">
      <c r="S612" s="20">
        <v>2.72</v>
      </c>
      <c r="T612" s="20">
        <f t="shared" si="36"/>
        <v>0.60299999999999998</v>
      </c>
      <c r="U612" s="22" t="str">
        <f t="shared" si="37"/>
        <v>0.603</v>
      </c>
      <c r="V612" s="21">
        <f t="shared" si="38"/>
        <v>0</v>
      </c>
      <c r="W612" s="21">
        <f t="shared" si="39"/>
        <v>0.62885072596797165</v>
      </c>
    </row>
    <row r="613" spans="19:23" s="1" customFormat="1" x14ac:dyDescent="0.25">
      <c r="S613" s="20">
        <v>2.73</v>
      </c>
      <c r="T613" s="20">
        <f t="shared" si="36"/>
        <v>0.60299999999999998</v>
      </c>
      <c r="U613" s="22" t="str">
        <f t="shared" si="37"/>
        <v>0.603</v>
      </c>
      <c r="V613" s="21">
        <f t="shared" si="38"/>
        <v>0</v>
      </c>
      <c r="W613" s="21">
        <f t="shared" si="39"/>
        <v>0.61194591775732299</v>
      </c>
    </row>
    <row r="614" spans="19:23" s="1" customFormat="1" x14ac:dyDescent="0.25">
      <c r="S614" s="20">
        <v>2.74</v>
      </c>
      <c r="T614" s="20">
        <f t="shared" si="36"/>
        <v>0.60299999999999998</v>
      </c>
      <c r="U614" s="22" t="str">
        <f t="shared" si="37"/>
        <v>0.603</v>
      </c>
      <c r="V614" s="21">
        <f t="shared" si="38"/>
        <v>0</v>
      </c>
      <c r="W614" s="21">
        <f t="shared" si="39"/>
        <v>0.59543599917959411</v>
      </c>
    </row>
    <row r="615" spans="19:23" s="1" customFormat="1" x14ac:dyDescent="0.25">
      <c r="S615" s="20">
        <v>2.75</v>
      </c>
      <c r="T615" s="20">
        <f t="shared" si="36"/>
        <v>0.60299999999999998</v>
      </c>
      <c r="U615" s="22" t="str">
        <f t="shared" si="37"/>
        <v>0.603</v>
      </c>
      <c r="V615" s="21">
        <f t="shared" si="38"/>
        <v>0</v>
      </c>
      <c r="W615" s="21">
        <f t="shared" si="39"/>
        <v>0.57931357363729852</v>
      </c>
    </row>
    <row r="616" spans="19:23" s="1" customFormat="1" x14ac:dyDescent="0.25">
      <c r="S616" s="20">
        <v>2.76</v>
      </c>
      <c r="T616" s="20">
        <f t="shared" si="36"/>
        <v>0.60299999999999998</v>
      </c>
      <c r="U616" s="22" t="str">
        <f t="shared" si="37"/>
        <v>0.603</v>
      </c>
      <c r="V616" s="21">
        <f t="shared" si="38"/>
        <v>0</v>
      </c>
      <c r="W616" s="21">
        <f t="shared" si="39"/>
        <v>0.56357132978032931</v>
      </c>
    </row>
    <row r="617" spans="19:23" s="1" customFormat="1" x14ac:dyDescent="0.25">
      <c r="S617" s="20">
        <v>2.77</v>
      </c>
      <c r="T617" s="20">
        <f t="shared" si="36"/>
        <v>0.60299999999999998</v>
      </c>
      <c r="U617" s="22" t="str">
        <f t="shared" si="37"/>
        <v>0.603</v>
      </c>
      <c r="V617" s="21">
        <f t="shared" si="38"/>
        <v>0</v>
      </c>
      <c r="W617" s="21">
        <f t="shared" si="39"/>
        <v>0.54820204208237155</v>
      </c>
    </row>
    <row r="618" spans="19:23" s="1" customFormat="1" x14ac:dyDescent="0.25">
      <c r="S618" s="20">
        <v>2.78</v>
      </c>
      <c r="T618" s="20">
        <f t="shared" si="36"/>
        <v>0.60399999999999998</v>
      </c>
      <c r="U618" s="22" t="str">
        <f t="shared" si="37"/>
        <v>0.604</v>
      </c>
      <c r="V618" s="21">
        <f t="shared" si="38"/>
        <v>0</v>
      </c>
      <c r="W618" s="21">
        <f t="shared" si="39"/>
        <v>0.53319857135935911</v>
      </c>
    </row>
    <row r="619" spans="19:23" s="1" customFormat="1" x14ac:dyDescent="0.25">
      <c r="S619" s="20">
        <v>2.79</v>
      </c>
      <c r="T619" s="20">
        <f t="shared" si="36"/>
        <v>0.60399999999999998</v>
      </c>
      <c r="U619" s="22" t="str">
        <f t="shared" si="37"/>
        <v>0.604</v>
      </c>
      <c r="V619" s="21">
        <f t="shared" si="38"/>
        <v>0</v>
      </c>
      <c r="W619" s="21">
        <f t="shared" si="39"/>
        <v>0.51855386523123026</v>
      </c>
    </row>
    <row r="620" spans="19:23" s="1" customFormat="1" x14ac:dyDescent="0.25">
      <c r="S620" s="20">
        <v>2.8</v>
      </c>
      <c r="T620" s="20">
        <f t="shared" si="36"/>
        <v>0.60399999999999998</v>
      </c>
      <c r="U620" s="22" t="str">
        <f t="shared" si="37"/>
        <v>0.604</v>
      </c>
      <c r="V620" s="21">
        <f t="shared" si="38"/>
        <v>0</v>
      </c>
      <c r="W620" s="21">
        <f t="shared" si="39"/>
        <v>0.50426095852828101</v>
      </c>
    </row>
    <row r="621" spans="19:23" s="1" customFormat="1" x14ac:dyDescent="0.25">
      <c r="S621" s="20">
        <v>2.81</v>
      </c>
      <c r="T621" s="20">
        <f t="shared" si="36"/>
        <v>0.60399999999999998</v>
      </c>
      <c r="U621" s="22" t="str">
        <f t="shared" si="37"/>
        <v>0.604</v>
      </c>
      <c r="V621" s="21">
        <f t="shared" si="38"/>
        <v>0</v>
      </c>
      <c r="W621" s="21">
        <f t="shared" si="39"/>
        <v>0.4903129736433624</v>
      </c>
    </row>
    <row r="622" spans="19:23" s="1" customFormat="1" x14ac:dyDescent="0.25">
      <c r="S622" s="20">
        <v>2.82</v>
      </c>
      <c r="T622" s="20">
        <f t="shared" si="36"/>
        <v>0.60399999999999998</v>
      </c>
      <c r="U622" s="22" t="str">
        <f t="shared" si="37"/>
        <v>0.604</v>
      </c>
      <c r="V622" s="21">
        <f t="shared" si="38"/>
        <v>0</v>
      </c>
      <c r="W622" s="21">
        <f t="shared" si="39"/>
        <v>0.47670312083122945</v>
      </c>
    </row>
    <row r="623" spans="19:23" s="1" customFormat="1" x14ac:dyDescent="0.25">
      <c r="S623" s="20">
        <v>2.83</v>
      </c>
      <c r="T623" s="20">
        <f t="shared" si="36"/>
        <v>0.60399999999999998</v>
      </c>
      <c r="U623" s="22" t="str">
        <f t="shared" si="37"/>
        <v>0.604</v>
      </c>
      <c r="V623" s="21">
        <f t="shared" si="38"/>
        <v>0</v>
      </c>
      <c r="W623" s="21">
        <f t="shared" si="39"/>
        <v>0.46342469845629347</v>
      </c>
    </row>
    <row r="624" spans="19:23" s="1" customFormat="1" x14ac:dyDescent="0.25">
      <c r="S624" s="20">
        <v>2.84</v>
      </c>
      <c r="T624" s="20">
        <f t="shared" si="36"/>
        <v>0.60499999999999998</v>
      </c>
      <c r="U624" s="22" t="str">
        <f t="shared" si="37"/>
        <v>0.605</v>
      </c>
      <c r="V624" s="21">
        <f t="shared" si="38"/>
        <v>0</v>
      </c>
      <c r="W624" s="21">
        <f t="shared" si="39"/>
        <v>0.45047109319008538</v>
      </c>
    </row>
    <row r="625" spans="19:23" s="1" customFormat="1" x14ac:dyDescent="0.25">
      <c r="S625" s="20">
        <v>2.85</v>
      </c>
      <c r="T625" s="20">
        <f t="shared" si="36"/>
        <v>0.60499999999999998</v>
      </c>
      <c r="U625" s="22" t="str">
        <f t="shared" si="37"/>
        <v>0.605</v>
      </c>
      <c r="V625" s="21">
        <f t="shared" si="38"/>
        <v>0</v>
      </c>
      <c r="W625" s="21">
        <f t="shared" si="39"/>
        <v>0.43783578015968427</v>
      </c>
    </row>
    <row r="626" spans="19:23" s="1" customFormat="1" x14ac:dyDescent="0.25">
      <c r="S626" s="20">
        <v>2.86</v>
      </c>
      <c r="T626" s="20">
        <f t="shared" si="36"/>
        <v>0.60499999999999998</v>
      </c>
      <c r="U626" s="22" t="str">
        <f t="shared" si="37"/>
        <v>0.605</v>
      </c>
      <c r="V626" s="21">
        <f t="shared" si="38"/>
        <v>0</v>
      </c>
      <c r="W626" s="21">
        <f t="shared" si="39"/>
        <v>0.4255123230484093</v>
      </c>
    </row>
    <row r="627" spans="19:23" s="1" customFormat="1" x14ac:dyDescent="0.25">
      <c r="S627" s="20">
        <v>2.87</v>
      </c>
      <c r="T627" s="20">
        <f t="shared" si="36"/>
        <v>0.60499999999999998</v>
      </c>
      <c r="U627" s="22" t="str">
        <f t="shared" si="37"/>
        <v>0.605</v>
      </c>
      <c r="V627" s="21">
        <f t="shared" si="38"/>
        <v>0</v>
      </c>
      <c r="W627" s="21">
        <f t="shared" si="39"/>
        <v>0.41349437415003393</v>
      </c>
    </row>
    <row r="628" spans="19:23" s="1" customFormat="1" x14ac:dyDescent="0.25">
      <c r="S628" s="20">
        <v>2.88</v>
      </c>
      <c r="T628" s="20">
        <f t="shared" si="36"/>
        <v>0.60499999999999998</v>
      </c>
      <c r="U628" s="22" t="str">
        <f t="shared" si="37"/>
        <v>0.605</v>
      </c>
      <c r="V628" s="21">
        <f t="shared" si="38"/>
        <v>0</v>
      </c>
      <c r="W628" s="21">
        <f t="shared" si="39"/>
        <v>0.40177567437780837</v>
      </c>
    </row>
    <row r="629" spans="19:23" s="1" customFormat="1" x14ac:dyDescent="0.25">
      <c r="S629" s="20">
        <v>2.89</v>
      </c>
      <c r="T629" s="20">
        <f t="shared" si="36"/>
        <v>0.60499999999999998</v>
      </c>
      <c r="U629" s="22" t="str">
        <f t="shared" si="37"/>
        <v>0.605</v>
      </c>
      <c r="V629" s="21">
        <f t="shared" si="38"/>
        <v>0</v>
      </c>
      <c r="W629" s="21">
        <f t="shared" si="39"/>
        <v>0.3903500532295423</v>
      </c>
    </row>
    <row r="630" spans="19:23" s="1" customFormat="1" x14ac:dyDescent="0.25">
      <c r="S630" s="20">
        <v>2.9</v>
      </c>
      <c r="T630" s="20">
        <f t="shared" si="36"/>
        <v>0.60599999999999998</v>
      </c>
      <c r="U630" s="22" t="str">
        <f t="shared" si="37"/>
        <v>0.606</v>
      </c>
      <c r="V630" s="21">
        <f t="shared" si="38"/>
        <v>0</v>
      </c>
      <c r="W630" s="21">
        <f t="shared" si="39"/>
        <v>0.37921142871002211</v>
      </c>
    </row>
    <row r="631" spans="19:23" s="1" customFormat="1" x14ac:dyDescent="0.25">
      <c r="S631" s="20">
        <v>2.91</v>
      </c>
      <c r="T631" s="20">
        <f t="shared" si="36"/>
        <v>0.60599999999999998</v>
      </c>
      <c r="U631" s="22" t="str">
        <f t="shared" si="37"/>
        <v>0.606</v>
      </c>
      <c r="V631" s="21">
        <f t="shared" si="38"/>
        <v>0</v>
      </c>
      <c r="W631" s="21">
        <f t="shared" si="39"/>
        <v>0.36835380721200889</v>
      </c>
    </row>
    <row r="632" spans="19:23" s="1" customFormat="1" x14ac:dyDescent="0.25">
      <c r="S632" s="20">
        <v>2.92</v>
      </c>
      <c r="T632" s="20">
        <f t="shared" si="36"/>
        <v>0.60599999999999998</v>
      </c>
      <c r="U632" s="22" t="str">
        <f t="shared" si="37"/>
        <v>0.606</v>
      </c>
      <c r="V632" s="21">
        <f t="shared" si="38"/>
        <v>0</v>
      </c>
      <c r="W632" s="21">
        <f t="shared" si="39"/>
        <v>0.3577712833570717</v>
      </c>
    </row>
    <row r="633" spans="19:23" s="1" customFormat="1" x14ac:dyDescent="0.25">
      <c r="S633" s="20">
        <v>2.93</v>
      </c>
      <c r="T633" s="20">
        <f t="shared" si="36"/>
        <v>0.60599999999999998</v>
      </c>
      <c r="U633" s="22" t="str">
        <f t="shared" si="37"/>
        <v>0.606</v>
      </c>
      <c r="V633" s="21">
        <f t="shared" si="38"/>
        <v>0</v>
      </c>
      <c r="W633" s="21">
        <f t="shared" si="39"/>
        <v>0.34745803979748807</v>
      </c>
    </row>
    <row r="634" spans="19:23" s="1" customFormat="1" x14ac:dyDescent="0.25">
      <c r="S634" s="20">
        <v>2.94</v>
      </c>
      <c r="T634" s="20">
        <f t="shared" si="36"/>
        <v>0.60599999999999998</v>
      </c>
      <c r="U634" s="22" t="str">
        <f t="shared" si="37"/>
        <v>0.606</v>
      </c>
      <c r="V634" s="21">
        <f t="shared" si="38"/>
        <v>0</v>
      </c>
      <c r="W634" s="21">
        <f t="shared" si="39"/>
        <v>0.33740834698045735</v>
      </c>
    </row>
    <row r="635" spans="19:23" s="1" customFormat="1" x14ac:dyDescent="0.25">
      <c r="S635" s="20">
        <v>2.95</v>
      </c>
      <c r="T635" s="20">
        <f t="shared" si="36"/>
        <v>0.60599999999999998</v>
      </c>
      <c r="U635" s="22" t="str">
        <f t="shared" si="37"/>
        <v>0.606</v>
      </c>
      <c r="V635" s="21">
        <f t="shared" si="38"/>
        <v>0</v>
      </c>
      <c r="W635" s="21">
        <f t="shared" si="39"/>
        <v>0.3276165628758298</v>
      </c>
    </row>
    <row r="636" spans="19:23" s="1" customFormat="1" x14ac:dyDescent="0.25">
      <c r="S636" s="20">
        <v>2.96</v>
      </c>
      <c r="T636" s="20">
        <f t="shared" si="36"/>
        <v>0.60599999999999998</v>
      </c>
      <c r="U636" s="22" t="str">
        <f t="shared" si="37"/>
        <v>0.606</v>
      </c>
      <c r="V636" s="21">
        <f t="shared" si="38"/>
        <v>0</v>
      </c>
      <c r="W636" s="21">
        <f t="shared" si="39"/>
        <v>0.31807713266858462</v>
      </c>
    </row>
    <row r="637" spans="19:23" s="1" customFormat="1" x14ac:dyDescent="0.25">
      <c r="S637" s="20">
        <v>2.97</v>
      </c>
      <c r="T637" s="20">
        <f t="shared" si="36"/>
        <v>0.60699999999999998</v>
      </c>
      <c r="U637" s="22" t="str">
        <f t="shared" si="37"/>
        <v>0.607</v>
      </c>
      <c r="V637" s="21">
        <f t="shared" si="38"/>
        <v>0</v>
      </c>
      <c r="W637" s="21">
        <f t="shared" si="39"/>
        <v>0.30878458841724016</v>
      </c>
    </row>
    <row r="638" spans="19:23" s="1" customFormat="1" x14ac:dyDescent="0.25">
      <c r="S638" s="20">
        <v>2.98</v>
      </c>
      <c r="T638" s="20">
        <f t="shared" si="36"/>
        <v>0.60699999999999998</v>
      </c>
      <c r="U638" s="22" t="str">
        <f t="shared" si="37"/>
        <v>0.607</v>
      </c>
      <c r="V638" s="21">
        <f t="shared" si="38"/>
        <v>0</v>
      </c>
      <c r="W638" s="21">
        <f t="shared" si="39"/>
        <v>0.29973354867940238</v>
      </c>
    </row>
    <row r="639" spans="19:23" s="1" customFormat="1" x14ac:dyDescent="0.25">
      <c r="S639" s="20">
        <v>2.99</v>
      </c>
      <c r="T639" s="20">
        <f t="shared" si="36"/>
        <v>0.60699999999999998</v>
      </c>
      <c r="U639" s="22" t="str">
        <f t="shared" si="37"/>
        <v>0.607</v>
      </c>
      <c r="V639" s="21">
        <f t="shared" si="38"/>
        <v>0</v>
      </c>
      <c r="W639" s="21">
        <f t="shared" si="39"/>
        <v>0.29091871810561409</v>
      </c>
    </row>
    <row r="640" spans="19:23" s="1" customFormat="1" x14ac:dyDescent="0.25">
      <c r="S640" s="20">
        <v>3</v>
      </c>
      <c r="T640" s="20">
        <f t="shared" si="36"/>
        <v>0.60699999999999998</v>
      </c>
      <c r="U640" s="22" t="str">
        <f t="shared" si="37"/>
        <v>0.607</v>
      </c>
      <c r="V640" s="21">
        <f t="shared" si="38"/>
        <v>0</v>
      </c>
      <c r="W640" s="21">
        <f t="shared" si="39"/>
        <v>0.28233488700268827</v>
      </c>
    </row>
    <row r="641" spans="19:23" s="1" customFormat="1" x14ac:dyDescent="0.25">
      <c r="S641" s="20">
        <v>3.01</v>
      </c>
      <c r="T641" s="20">
        <f t="shared" si="36"/>
        <v>0.60699999999999998</v>
      </c>
      <c r="U641" s="22" t="str">
        <f t="shared" si="37"/>
        <v>0.607</v>
      </c>
      <c r="V641" s="21">
        <f t="shared" si="38"/>
        <v>0</v>
      </c>
      <c r="W641" s="21">
        <f t="shared" si="39"/>
        <v>0.27397693086766156</v>
      </c>
    </row>
    <row r="642" spans="19:23" s="1" customFormat="1" x14ac:dyDescent="0.25">
      <c r="S642" s="20">
        <v>3.02</v>
      </c>
      <c r="T642" s="20">
        <f t="shared" si="36"/>
        <v>0.60699999999999998</v>
      </c>
      <c r="U642" s="22" t="str">
        <f t="shared" si="37"/>
        <v>0.607</v>
      </c>
      <c r="V642" s="21">
        <f t="shared" si="38"/>
        <v>0</v>
      </c>
      <c r="W642" s="21">
        <f t="shared" si="39"/>
        <v>0.26583980989351891</v>
      </c>
    </row>
    <row r="643" spans="19:23" s="1" customFormat="1" x14ac:dyDescent="0.25">
      <c r="S643" s="20">
        <v>3.03</v>
      </c>
      <c r="T643" s="20">
        <f t="shared" si="36"/>
        <v>0.60799999999999998</v>
      </c>
      <c r="U643" s="22" t="str">
        <f t="shared" si="37"/>
        <v>0.608</v>
      </c>
      <c r="V643" s="21">
        <f t="shared" si="38"/>
        <v>0</v>
      </c>
      <c r="W643" s="21">
        <f t="shared" si="39"/>
        <v>0.25791856844781114</v>
      </c>
    </row>
    <row r="644" spans="19:23" s="1" customFormat="1" x14ac:dyDescent="0.25">
      <c r="S644" s="20">
        <v>3.04</v>
      </c>
      <c r="T644" s="20">
        <f t="shared" si="36"/>
        <v>0.60799999999999998</v>
      </c>
      <c r="U644" s="22" t="str">
        <f t="shared" si="37"/>
        <v>0.608</v>
      </c>
      <c r="V644" s="21">
        <f t="shared" si="38"/>
        <v>0</v>
      </c>
      <c r="W644" s="21">
        <f t="shared" si="39"/>
        <v>0.25020833452527097</v>
      </c>
    </row>
    <row r="645" spans="19:23" s="1" customFormat="1" x14ac:dyDescent="0.25">
      <c r="S645" s="20">
        <v>3.05</v>
      </c>
      <c r="T645" s="20">
        <f t="shared" si="36"/>
        <v>0.60799999999999998</v>
      </c>
      <c r="U645" s="22" t="str">
        <f t="shared" si="37"/>
        <v>0.608</v>
      </c>
      <c r="V645" s="21">
        <f t="shared" si="38"/>
        <v>0</v>
      </c>
      <c r="W645" s="21">
        <f t="shared" si="39"/>
        <v>0.24270431917553262</v>
      </c>
    </row>
    <row r="646" spans="19:23" s="1" customFormat="1" x14ac:dyDescent="0.25">
      <c r="S646" s="20">
        <v>3.06</v>
      </c>
      <c r="T646" s="20">
        <f t="shared" si="36"/>
        <v>0.60799999999999998</v>
      </c>
      <c r="U646" s="22" t="str">
        <f t="shared" si="37"/>
        <v>0.608</v>
      </c>
      <c r="V646" s="21">
        <f t="shared" si="38"/>
        <v>0</v>
      </c>
      <c r="W646" s="21">
        <f t="shared" si="39"/>
        <v>0.23540181590702505</v>
      </c>
    </row>
    <row r="647" spans="19:23" s="1" customFormat="1" x14ac:dyDescent="0.25">
      <c r="S647" s="20">
        <v>3.07</v>
      </c>
      <c r="T647" s="20">
        <f t="shared" si="36"/>
        <v>0.60799999999999998</v>
      </c>
      <c r="U647" s="22" t="str">
        <f t="shared" si="37"/>
        <v>0.608</v>
      </c>
      <c r="V647" s="21">
        <f t="shared" si="38"/>
        <v>0</v>
      </c>
      <c r="W647" s="21">
        <f t="shared" si="39"/>
        <v>0.22829620006811319</v>
      </c>
    </row>
    <row r="648" spans="19:23" s="1" customFormat="1" x14ac:dyDescent="0.25">
      <c r="S648" s="20">
        <v>3.08</v>
      </c>
      <c r="T648" s="20">
        <f t="shared" si="36"/>
        <v>0.60799999999999998</v>
      </c>
      <c r="U648" s="22" t="str">
        <f t="shared" si="37"/>
        <v>0.608</v>
      </c>
      <c r="V648" s="21">
        <f t="shared" si="38"/>
        <v>0</v>
      </c>
      <c r="W648" s="21">
        <f t="shared" si="39"/>
        <v>0.22138292820652464</v>
      </c>
    </row>
    <row r="649" spans="19:23" s="1" customFormat="1" x14ac:dyDescent="0.25">
      <c r="S649" s="20">
        <v>3.09</v>
      </c>
      <c r="T649" s="20">
        <f t="shared" si="36"/>
        <v>0.60899999999999999</v>
      </c>
      <c r="U649" s="22" t="str">
        <f t="shared" si="37"/>
        <v>0.609</v>
      </c>
      <c r="V649" s="21">
        <f t="shared" si="38"/>
        <v>0</v>
      </c>
      <c r="W649" s="21">
        <f t="shared" si="39"/>
        <v>0.21465753740810387</v>
      </c>
    </row>
    <row r="650" spans="19:23" s="1" customFormat="1" x14ac:dyDescent="0.25">
      <c r="S650" s="20">
        <v>3.1</v>
      </c>
      <c r="T650" s="20">
        <f t="shared" si="36"/>
        <v>0.60899999999999999</v>
      </c>
      <c r="U650" s="22" t="str">
        <f t="shared" si="37"/>
        <v>0.609</v>
      </c>
      <c r="V650" s="21">
        <f t="shared" si="38"/>
        <v>0</v>
      </c>
      <c r="W650" s="21">
        <f t="shared" si="39"/>
        <v>0.20811564461590037</v>
      </c>
    </row>
    <row r="651" spans="19:23" s="1" customFormat="1" x14ac:dyDescent="0.25">
      <c r="S651" s="20">
        <v>3.11</v>
      </c>
      <c r="T651" s="20">
        <f t="shared" si="36"/>
        <v>0.60899999999999999</v>
      </c>
      <c r="U651" s="22" t="str">
        <f t="shared" si="37"/>
        <v>0.609</v>
      </c>
      <c r="V651" s="21">
        <f t="shared" si="38"/>
        <v>0</v>
      </c>
      <c r="W651" s="21">
        <f t="shared" si="39"/>
        <v>0.20175294593059495</v>
      </c>
    </row>
    <row r="652" spans="19:23" s="1" customFormat="1" x14ac:dyDescent="0.25">
      <c r="S652" s="20">
        <v>3.12</v>
      </c>
      <c r="T652" s="20">
        <f t="shared" si="36"/>
        <v>0.60899999999999999</v>
      </c>
      <c r="U652" s="22" t="str">
        <f t="shared" si="37"/>
        <v>0.609</v>
      </c>
      <c r="V652" s="21">
        <f t="shared" si="38"/>
        <v>0</v>
      </c>
      <c r="W652" s="21">
        <f t="shared" si="39"/>
        <v>0.19556521589323711</v>
      </c>
    </row>
    <row r="653" spans="19:23" s="1" customFormat="1" x14ac:dyDescent="0.25">
      <c r="S653" s="20">
        <v>3.13</v>
      </c>
      <c r="T653" s="20">
        <f t="shared" si="36"/>
        <v>0.60899999999999999</v>
      </c>
      <c r="U653" s="22" t="str">
        <f t="shared" si="37"/>
        <v>0.609</v>
      </c>
      <c r="V653" s="21">
        <f t="shared" si="38"/>
        <v>0</v>
      </c>
      <c r="W653" s="21">
        <f t="shared" si="39"/>
        <v>0.18954830675126691</v>
      </c>
    </row>
    <row r="654" spans="19:23" s="1" customFormat="1" x14ac:dyDescent="0.25">
      <c r="S654" s="20">
        <v>3.14</v>
      </c>
      <c r="T654" s="20">
        <f t="shared" si="36"/>
        <v>0.60899999999999999</v>
      </c>
      <c r="U654" s="22" t="str">
        <f t="shared" si="37"/>
        <v>0.609</v>
      </c>
      <c r="V654" s="21">
        <f t="shared" si="38"/>
        <v>0</v>
      </c>
      <c r="W654" s="21">
        <f t="shared" si="39"/>
        <v>0.18369814770875231</v>
      </c>
    </row>
    <row r="655" spans="19:23" s="1" customFormat="1" x14ac:dyDescent="0.25">
      <c r="S655" s="20">
        <v>3.15</v>
      </c>
      <c r="T655" s="20">
        <f t="shared" si="36"/>
        <v>0.60899999999999999</v>
      </c>
      <c r="U655" s="22" t="str">
        <f t="shared" si="37"/>
        <v>0.609</v>
      </c>
      <c r="V655" s="21">
        <f t="shared" si="38"/>
        <v>0</v>
      </c>
      <c r="W655" s="21">
        <f t="shared" si="39"/>
        <v>0.1780107441617827</v>
      </c>
    </row>
    <row r="656" spans="19:23" s="1" customFormat="1" x14ac:dyDescent="0.25">
      <c r="S656" s="20">
        <v>3.16</v>
      </c>
      <c r="T656" s="20">
        <f t="shared" si="36"/>
        <v>0.61</v>
      </c>
      <c r="U656" s="22" t="str">
        <f t="shared" si="37"/>
        <v>0.61</v>
      </c>
      <c r="V656" s="21">
        <f t="shared" si="38"/>
        <v>0</v>
      </c>
      <c r="W656" s="21">
        <f t="shared" si="39"/>
        <v>0.1724821769199153</v>
      </c>
    </row>
    <row r="657" spans="19:23" s="1" customFormat="1" x14ac:dyDescent="0.25">
      <c r="S657" s="20">
        <v>3.17</v>
      </c>
      <c r="T657" s="20">
        <f t="shared" si="36"/>
        <v>0.61</v>
      </c>
      <c r="U657" s="22" t="str">
        <f t="shared" si="37"/>
        <v>0.61</v>
      </c>
      <c r="V657" s="21">
        <f t="shared" si="38"/>
        <v>0</v>
      </c>
      <c r="W657" s="21">
        <f t="shared" si="39"/>
        <v>0.16710860141457404</v>
      </c>
    </row>
    <row r="658" spans="19:23" s="1" customFormat="1" x14ac:dyDescent="0.25">
      <c r="S658" s="20">
        <v>3.18</v>
      </c>
      <c r="T658" s="20">
        <f t="shared" si="36"/>
        <v>0.61</v>
      </c>
      <c r="U658" s="22" t="str">
        <f t="shared" si="37"/>
        <v>0.61</v>
      </c>
      <c r="V658" s="21">
        <f t="shared" si="38"/>
        <v>0</v>
      </c>
      <c r="W658" s="21">
        <f t="shared" si="39"/>
        <v>0.16188624689526415</v>
      </c>
    </row>
    <row r="659" spans="19:23" s="1" customFormat="1" x14ac:dyDescent="0.25">
      <c r="S659" s="20">
        <v>3.19</v>
      </c>
      <c r="T659" s="20">
        <f t="shared" si="36"/>
        <v>0.61</v>
      </c>
      <c r="U659" s="22" t="str">
        <f t="shared" si="37"/>
        <v>0.61</v>
      </c>
      <c r="V659" s="21">
        <f t="shared" si="38"/>
        <v>0</v>
      </c>
      <c r="W659" s="21">
        <f t="shared" si="39"/>
        <v>0.15681141561446341</v>
      </c>
    </row>
    <row r="660" spans="19:23" s="1" customFormat="1" x14ac:dyDescent="0.25">
      <c r="S660" s="20">
        <v>3.2</v>
      </c>
      <c r="T660" s="20">
        <f>ROUND($C$7+S660*$C$9,3)</f>
        <v>0.61</v>
      </c>
      <c r="U660" s="22" t="str">
        <f>CONCATENATE(T660)</f>
        <v>0.61</v>
      </c>
      <c r="V660" s="21">
        <f t="shared" si="38"/>
        <v>0</v>
      </c>
      <c r="W660" s="21">
        <f t="shared" si="39"/>
        <v>0.15188048200201698</v>
      </c>
    </row>
    <row r="661" spans="19:23" s="1" customFormat="1" x14ac:dyDescent="0.25">
      <c r="S661" s="20"/>
      <c r="T661" s="20"/>
      <c r="U661" s="9"/>
    </row>
    <row r="662" spans="19:23" s="1" customFormat="1" x14ac:dyDescent="0.25">
      <c r="S662" s="20"/>
      <c r="T662" s="20"/>
      <c r="U662" s="9"/>
    </row>
    <row r="663" spans="19:23" s="1" customFormat="1" x14ac:dyDescent="0.25">
      <c r="S663" s="20"/>
      <c r="T663" s="20"/>
      <c r="U663" s="9"/>
    </row>
    <row r="664" spans="19:23" s="1" customFormat="1" x14ac:dyDescent="0.25">
      <c r="S664" s="20"/>
      <c r="T664" s="20"/>
      <c r="U664" s="9"/>
    </row>
    <row r="665" spans="19:23" s="1" customFormat="1" x14ac:dyDescent="0.25">
      <c r="S665" s="20"/>
      <c r="T665" s="20"/>
      <c r="U665" s="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665"/>
  <sheetViews>
    <sheetView workbookViewId="0">
      <selection activeCell="P21" sqref="P21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3.88671875" style="1" bestFit="1" customWidth="1"/>
    <col min="5" max="5" width="6.6640625" style="9" customWidth="1"/>
    <col min="6" max="6" width="24.88671875" style="1" bestFit="1" customWidth="1"/>
    <col min="7" max="7" width="7.5546875" style="9" customWidth="1"/>
    <col min="8" max="8" width="4.5546875" style="9" customWidth="1"/>
    <col min="9" max="9" width="25.109375" style="1" bestFit="1" customWidth="1"/>
    <col min="10" max="18" width="9.109375" style="1"/>
    <col min="19" max="21" width="1.6640625" style="9" customWidth="1"/>
    <col min="22" max="23" width="1.6640625" style="1" customWidth="1"/>
    <col min="24" max="16384" width="9.109375" style="1"/>
  </cols>
  <sheetData>
    <row r="1" spans="2:17" ht="13.8" thickBot="1" x14ac:dyDescent="0.3"/>
    <row r="2" spans="2:17" ht="21" x14ac:dyDescent="0.4">
      <c r="B2" s="58" t="s">
        <v>228</v>
      </c>
      <c r="C2" s="57"/>
      <c r="D2" s="17"/>
      <c r="E2" s="102"/>
      <c r="F2" s="17"/>
      <c r="G2" s="101"/>
      <c r="H2" s="101"/>
      <c r="I2" s="12"/>
      <c r="J2" s="13"/>
    </row>
    <row r="3" spans="2:17" x14ac:dyDescent="0.25">
      <c r="B3" s="52"/>
      <c r="C3" s="50"/>
      <c r="D3" s="7"/>
      <c r="E3" s="92"/>
      <c r="F3" s="7"/>
      <c r="G3" s="92"/>
      <c r="H3" s="92"/>
      <c r="I3" s="7"/>
      <c r="J3" s="15"/>
    </row>
    <row r="4" spans="2:17" x14ac:dyDescent="0.25">
      <c r="B4" s="14" t="s">
        <v>18</v>
      </c>
      <c r="C4" s="96">
        <v>50</v>
      </c>
      <c r="D4" s="7"/>
      <c r="E4" s="92"/>
      <c r="F4" s="11"/>
      <c r="G4" s="100"/>
      <c r="H4" s="100"/>
      <c r="I4" s="11"/>
      <c r="J4" s="15"/>
    </row>
    <row r="5" spans="2:17" ht="13.8" thickBot="1" x14ac:dyDescent="0.3">
      <c r="B5" s="14" t="s">
        <v>227</v>
      </c>
      <c r="C5" s="4">
        <v>26</v>
      </c>
      <c r="D5" s="7"/>
      <c r="E5" s="92"/>
      <c r="F5" s="45" t="s">
        <v>17</v>
      </c>
      <c r="G5" s="92"/>
      <c r="H5" s="92"/>
      <c r="I5" s="3" t="s">
        <v>16</v>
      </c>
      <c r="J5" s="15"/>
    </row>
    <row r="6" spans="2:17" ht="13.8" thickBot="1" x14ac:dyDescent="0.3">
      <c r="B6" s="14" t="s">
        <v>15</v>
      </c>
      <c r="C6" s="43">
        <v>0.99</v>
      </c>
      <c r="D6" s="36" t="s">
        <v>9</v>
      </c>
      <c r="E6" s="95">
        <f>C7-C10</f>
        <v>0.33800713246861053</v>
      </c>
      <c r="F6" s="94" t="s">
        <v>225</v>
      </c>
      <c r="G6" s="33">
        <f>C7+C10</f>
        <v>0.70199286753138956</v>
      </c>
      <c r="H6" s="32" t="s">
        <v>7</v>
      </c>
      <c r="I6" s="93" t="str">
        <f>ROUND(C5/C4,3)&amp;" +/- "&amp;ROUND(C10,3)</f>
        <v>0.52 +/- 0.182</v>
      </c>
      <c r="J6" s="15"/>
    </row>
    <row r="7" spans="2:17" hidden="1" x14ac:dyDescent="0.25">
      <c r="B7" s="99" t="s">
        <v>0</v>
      </c>
      <c r="C7" s="42">
        <f>C5/C4</f>
        <v>0.52</v>
      </c>
      <c r="D7" s="7"/>
      <c r="E7" s="92"/>
      <c r="F7" s="7"/>
      <c r="G7" s="92"/>
      <c r="H7" s="92"/>
      <c r="I7" s="7"/>
      <c r="J7" s="15"/>
    </row>
    <row r="8" spans="2:17" hidden="1" x14ac:dyDescent="0.25">
      <c r="B8" s="30" t="s">
        <v>11</v>
      </c>
      <c r="C8" s="42">
        <f>NORMSINV((1-C6)/2)</f>
        <v>-2.5758293035488999</v>
      </c>
      <c r="D8" s="7"/>
      <c r="E8" s="92"/>
      <c r="F8" s="7"/>
      <c r="G8" s="92"/>
      <c r="H8" s="92"/>
      <c r="I8" s="7"/>
      <c r="J8" s="15"/>
    </row>
    <row r="9" spans="2:17" hidden="1" x14ac:dyDescent="0.25">
      <c r="B9" s="99" t="s">
        <v>226</v>
      </c>
      <c r="C9" s="42">
        <f>SQRT(C7*(1-C7)/C4)</f>
        <v>7.0654086930622778E-2</v>
      </c>
      <c r="D9" s="7"/>
      <c r="E9" s="92"/>
      <c r="F9" s="7"/>
      <c r="G9" s="92"/>
      <c r="H9" s="92"/>
      <c r="I9" s="7"/>
      <c r="J9" s="15"/>
    </row>
    <row r="10" spans="2:17" hidden="1" x14ac:dyDescent="0.25">
      <c r="B10" s="28" t="s">
        <v>224</v>
      </c>
      <c r="C10" s="98">
        <f>ABS(C8*C9)</f>
        <v>0.18199286753138949</v>
      </c>
      <c r="D10" s="7"/>
      <c r="E10" s="92"/>
      <c r="F10" s="7"/>
      <c r="G10" s="92"/>
      <c r="H10" s="92"/>
      <c r="I10" s="7"/>
      <c r="J10" s="15"/>
    </row>
    <row r="11" spans="2:17" x14ac:dyDescent="0.25">
      <c r="B11" s="97"/>
      <c r="C11" s="44"/>
      <c r="D11" s="7"/>
      <c r="E11" s="92"/>
      <c r="F11" s="7"/>
      <c r="G11" s="92"/>
      <c r="H11" s="92"/>
      <c r="I11" s="7"/>
      <c r="J11" s="15"/>
    </row>
    <row r="12" spans="2:17" ht="13.8" thickBot="1" x14ac:dyDescent="0.3">
      <c r="B12" s="97"/>
      <c r="C12" s="44"/>
      <c r="D12" s="7"/>
      <c r="E12" s="92"/>
      <c r="F12" s="7"/>
      <c r="G12" s="92"/>
      <c r="H12" s="92"/>
      <c r="I12" s="7"/>
      <c r="J12" s="15"/>
    </row>
    <row r="13" spans="2:17" ht="13.8" thickBot="1" x14ac:dyDescent="0.3">
      <c r="B13" s="14" t="s">
        <v>10</v>
      </c>
      <c r="C13" s="96">
        <v>650</v>
      </c>
      <c r="D13" s="36" t="s">
        <v>9</v>
      </c>
      <c r="E13" s="95">
        <f>C7-C15</f>
        <v>0.34501225092681742</v>
      </c>
      <c r="F13" s="94" t="s">
        <v>225</v>
      </c>
      <c r="G13" s="33">
        <f>C7+C15</f>
        <v>0.69498774907318261</v>
      </c>
      <c r="H13" s="32" t="s">
        <v>7</v>
      </c>
      <c r="I13" s="93" t="str">
        <f>ROUND(C5/C4,3)&amp;" +/- "&amp;ROUND(C15,3)</f>
        <v>0.52 +/- 0.175</v>
      </c>
      <c r="J13" s="15"/>
      <c r="K13" s="19" t="s">
        <v>290</v>
      </c>
      <c r="L13" s="19"/>
      <c r="M13" s="19"/>
      <c r="N13" s="19"/>
      <c r="O13" s="19"/>
      <c r="P13" s="19"/>
      <c r="Q13" s="19"/>
    </row>
    <row r="14" spans="2:17" hidden="1" x14ac:dyDescent="0.25">
      <c r="B14" s="30" t="s">
        <v>6</v>
      </c>
      <c r="C14" s="42">
        <f>SQRT((C13-C4)/(C13-1))</f>
        <v>0.96150882969631402</v>
      </c>
      <c r="D14" s="7"/>
      <c r="E14" s="92"/>
      <c r="F14" s="7"/>
      <c r="G14" s="92"/>
      <c r="H14" s="92"/>
      <c r="I14" s="7"/>
      <c r="J14" s="15"/>
      <c r="K14" s="19"/>
      <c r="L14" s="19"/>
      <c r="M14" s="19"/>
      <c r="N14" s="19"/>
      <c r="O14" s="19"/>
      <c r="P14" s="19"/>
    </row>
    <row r="15" spans="2:17" hidden="1" x14ac:dyDescent="0.25">
      <c r="B15" s="30" t="s">
        <v>224</v>
      </c>
      <c r="C15" s="42">
        <f>C10*C14</f>
        <v>0.17498774907318262</v>
      </c>
      <c r="D15" s="7"/>
      <c r="E15" s="92"/>
      <c r="F15" s="7"/>
      <c r="G15" s="92"/>
      <c r="H15" s="92"/>
      <c r="I15" s="7"/>
      <c r="J15" s="15"/>
      <c r="K15" s="19"/>
      <c r="L15" s="19"/>
      <c r="M15" s="19"/>
      <c r="N15" s="19"/>
      <c r="O15" s="19"/>
      <c r="P15" s="19"/>
    </row>
    <row r="16" spans="2:17" ht="13.8" thickBot="1" x14ac:dyDescent="0.3">
      <c r="B16" s="91"/>
      <c r="C16" s="25"/>
      <c r="D16" s="8"/>
      <c r="E16" s="90"/>
      <c r="F16" s="8"/>
      <c r="G16" s="90"/>
      <c r="H16" s="90"/>
      <c r="I16" s="8"/>
      <c r="J16" s="16"/>
    </row>
    <row r="17" spans="3:23" x14ac:dyDescent="0.25">
      <c r="C17" s="10"/>
    </row>
    <row r="19" spans="3:23" x14ac:dyDescent="0.25">
      <c r="F19" s="89"/>
      <c r="S19" s="24" t="s">
        <v>3</v>
      </c>
      <c r="T19" s="24"/>
      <c r="U19" s="24" t="s">
        <v>3</v>
      </c>
      <c r="V19" s="24" t="s">
        <v>2</v>
      </c>
      <c r="W19" s="24" t="s">
        <v>2</v>
      </c>
    </row>
    <row r="20" spans="3:23" x14ac:dyDescent="0.25">
      <c r="S20" s="20">
        <v>-3.2</v>
      </c>
      <c r="T20" s="20">
        <f t="shared" ref="T20:T83" si="0">ROUND($C$7+S20*$C$9,3)</f>
        <v>0.29399999999999998</v>
      </c>
      <c r="U20" s="22" t="str">
        <f t="shared" ref="U20:U83" si="1">CONCATENATE(T20)</f>
        <v>0.294</v>
      </c>
      <c r="V20" s="21">
        <f t="shared" ref="V20:V83" si="2">IF(OR(T20&lt;$E$6,T20&gt;$G$6),0,(EXP(-0.5*S20^2))/($C$9*SQRT(2*PI())))</f>
        <v>0</v>
      </c>
      <c r="W20" s="21">
        <f t="shared" ref="W20:W83" si="3">IF(AND(T20&gt;=$E$6,T20&lt;=$G$6),0,(EXP(-0.5*S20^2))/($C$9*SQRT(2*PI())))</f>
        <v>3.3743103973671661E-2</v>
      </c>
    </row>
    <row r="21" spans="3:23" x14ac:dyDescent="0.25">
      <c r="S21" s="20">
        <v>-3.19</v>
      </c>
      <c r="T21" s="20">
        <f t="shared" si="0"/>
        <v>0.29499999999999998</v>
      </c>
      <c r="U21" s="22" t="str">
        <f t="shared" si="1"/>
        <v>0.295</v>
      </c>
      <c r="V21" s="21">
        <f t="shared" si="2"/>
        <v>0</v>
      </c>
      <c r="W21" s="21">
        <f t="shared" si="3"/>
        <v>3.4838603562419627E-2</v>
      </c>
    </row>
    <row r="22" spans="3:23" x14ac:dyDescent="0.25">
      <c r="S22" s="20">
        <v>-3.18</v>
      </c>
      <c r="T22" s="20">
        <f t="shared" si="0"/>
        <v>0.29499999999999998</v>
      </c>
      <c r="U22" s="22" t="str">
        <f t="shared" si="1"/>
        <v>0.295</v>
      </c>
      <c r="V22" s="21">
        <f t="shared" si="2"/>
        <v>0</v>
      </c>
      <c r="W22" s="21">
        <f t="shared" si="3"/>
        <v>3.59660727230365E-2</v>
      </c>
    </row>
    <row r="23" spans="3:23" x14ac:dyDescent="0.25">
      <c r="S23" s="20">
        <v>-3.17</v>
      </c>
      <c r="T23" s="20">
        <f t="shared" si="0"/>
        <v>0.29599999999999999</v>
      </c>
      <c r="U23" s="22" t="str">
        <f t="shared" si="1"/>
        <v>0.296</v>
      </c>
      <c r="V23" s="21">
        <f t="shared" si="2"/>
        <v>0</v>
      </c>
      <c r="W23" s="21">
        <f t="shared" si="3"/>
        <v>3.712631694408202E-2</v>
      </c>
    </row>
    <row r="24" spans="3:23" x14ac:dyDescent="0.25">
      <c r="S24" s="20">
        <v>-3.16</v>
      </c>
      <c r="T24" s="20">
        <f t="shared" si="0"/>
        <v>0.29699999999999999</v>
      </c>
      <c r="U24" s="22" t="str">
        <f t="shared" si="1"/>
        <v>0.297</v>
      </c>
      <c r="V24" s="21">
        <f t="shared" si="2"/>
        <v>0</v>
      </c>
      <c r="W24" s="21">
        <f t="shared" si="3"/>
        <v>3.8320157749674781E-2</v>
      </c>
    </row>
    <row r="25" spans="3:23" x14ac:dyDescent="0.25">
      <c r="S25" s="20">
        <v>-3.15</v>
      </c>
      <c r="T25" s="20">
        <f t="shared" si="0"/>
        <v>0.29699999999999999</v>
      </c>
      <c r="U25" s="22" t="str">
        <f t="shared" si="1"/>
        <v>0.297</v>
      </c>
      <c r="V25" s="21">
        <f t="shared" si="2"/>
        <v>0</v>
      </c>
      <c r="W25" s="21">
        <f t="shared" si="3"/>
        <v>3.9548432882915992E-2</v>
      </c>
    </row>
    <row r="26" spans="3:23" x14ac:dyDescent="0.25">
      <c r="S26" s="20">
        <v>-3.14</v>
      </c>
      <c r="T26" s="20">
        <f t="shared" si="0"/>
        <v>0.29799999999999999</v>
      </c>
      <c r="U26" s="22" t="str">
        <f t="shared" si="1"/>
        <v>0.298</v>
      </c>
      <c r="V26" s="21">
        <f t="shared" si="2"/>
        <v>0</v>
      </c>
      <c r="W26" s="21">
        <f t="shared" si="3"/>
        <v>4.0811996486981174E-2</v>
      </c>
    </row>
    <row r="27" spans="3:23" x14ac:dyDescent="0.25">
      <c r="S27" s="20">
        <v>-3.13</v>
      </c>
      <c r="T27" s="20">
        <f t="shared" si="0"/>
        <v>0.29899999999999999</v>
      </c>
      <c r="U27" s="22" t="str">
        <f t="shared" si="1"/>
        <v>0.299</v>
      </c>
      <c r="V27" s="21">
        <f t="shared" si="2"/>
        <v>0</v>
      </c>
      <c r="W27" s="21">
        <f t="shared" si="3"/>
        <v>4.2111719283696183E-2</v>
      </c>
    </row>
    <row r="28" spans="3:23" x14ac:dyDescent="0.25">
      <c r="S28" s="20">
        <v>-3.12</v>
      </c>
      <c r="T28" s="20">
        <f t="shared" si="0"/>
        <v>0.3</v>
      </c>
      <c r="U28" s="22" t="str">
        <f t="shared" si="1"/>
        <v>0.3</v>
      </c>
      <c r="V28" s="21">
        <f t="shared" si="2"/>
        <v>0</v>
      </c>
      <c r="W28" s="21">
        <f t="shared" si="3"/>
        <v>4.3448488749406329E-2</v>
      </c>
    </row>
    <row r="29" spans="3:23" x14ac:dyDescent="0.25">
      <c r="S29" s="20">
        <v>-3.11</v>
      </c>
      <c r="T29" s="20">
        <f t="shared" si="0"/>
        <v>0.3</v>
      </c>
      <c r="U29" s="22" t="str">
        <f t="shared" si="1"/>
        <v>0.3</v>
      </c>
      <c r="V29" s="21">
        <f t="shared" si="2"/>
        <v>0</v>
      </c>
      <c r="W29" s="21">
        <f t="shared" si="3"/>
        <v>4.4823209287946655E-2</v>
      </c>
    </row>
    <row r="30" spans="3:23" x14ac:dyDescent="0.25">
      <c r="S30" s="20">
        <v>-3.1</v>
      </c>
      <c r="T30" s="20">
        <f t="shared" si="0"/>
        <v>0.30099999999999999</v>
      </c>
      <c r="U30" s="22" t="str">
        <f t="shared" si="1"/>
        <v>0.301</v>
      </c>
      <c r="V30" s="21">
        <f t="shared" si="2"/>
        <v>0</v>
      </c>
      <c r="W30" s="21">
        <f t="shared" si="3"/>
        <v>4.6236802400513637E-2</v>
      </c>
    </row>
    <row r="31" spans="3:23" x14ac:dyDescent="0.25">
      <c r="S31" s="20">
        <v>-3.09</v>
      </c>
      <c r="T31" s="20">
        <f t="shared" si="0"/>
        <v>0.30199999999999999</v>
      </c>
      <c r="U31" s="22" t="str">
        <f t="shared" si="1"/>
        <v>0.302</v>
      </c>
      <c r="V31" s="21">
        <f t="shared" si="2"/>
        <v>0</v>
      </c>
      <c r="W31" s="21">
        <f t="shared" si="3"/>
        <v>4.769020685223907E-2</v>
      </c>
    </row>
    <row r="32" spans="3:23" x14ac:dyDescent="0.25">
      <c r="S32" s="20">
        <v>-3.08</v>
      </c>
      <c r="T32" s="20">
        <f t="shared" si="0"/>
        <v>0.30199999999999999</v>
      </c>
      <c r="U32" s="22" t="str">
        <f t="shared" si="1"/>
        <v>0.302</v>
      </c>
      <c r="V32" s="21">
        <f t="shared" si="2"/>
        <v>0</v>
      </c>
      <c r="W32" s="21">
        <f t="shared" si="3"/>
        <v>4.9184378835257093E-2</v>
      </c>
    </row>
    <row r="33" spans="19:23" s="1" customFormat="1" x14ac:dyDescent="0.25">
      <c r="S33" s="20">
        <v>-3.07</v>
      </c>
      <c r="T33" s="20">
        <f t="shared" si="0"/>
        <v>0.30299999999999999</v>
      </c>
      <c r="U33" s="22" t="str">
        <f t="shared" si="1"/>
        <v>0.303</v>
      </c>
      <c r="V33" s="21">
        <f t="shared" si="2"/>
        <v>0</v>
      </c>
      <c r="W33" s="21">
        <f t="shared" si="3"/>
        <v>5.0720292128057565E-2</v>
      </c>
    </row>
    <row r="34" spans="19:23" s="1" customFormat="1" x14ac:dyDescent="0.25">
      <c r="S34" s="20">
        <v>-3.06</v>
      </c>
      <c r="T34" s="20">
        <f t="shared" si="0"/>
        <v>0.30399999999999999</v>
      </c>
      <c r="U34" s="22" t="str">
        <f t="shared" si="1"/>
        <v>0.304</v>
      </c>
      <c r="V34" s="21">
        <f t="shared" si="2"/>
        <v>0</v>
      </c>
      <c r="W34" s="21">
        <f t="shared" si="3"/>
        <v>5.2298938250909532E-2</v>
      </c>
    </row>
    <row r="35" spans="19:23" s="1" customFormat="1" x14ac:dyDescent="0.25">
      <c r="S35" s="20">
        <v>-3.05</v>
      </c>
      <c r="T35" s="20">
        <f t="shared" si="0"/>
        <v>0.30499999999999999</v>
      </c>
      <c r="U35" s="22" t="str">
        <f t="shared" si="1"/>
        <v>0.305</v>
      </c>
      <c r="V35" s="21">
        <f t="shared" si="2"/>
        <v>0</v>
      </c>
      <c r="W35" s="21">
        <f t="shared" si="3"/>
        <v>5.3921326617138547E-2</v>
      </c>
    </row>
    <row r="36" spans="19:23" s="1" customFormat="1" x14ac:dyDescent="0.25">
      <c r="S36" s="20">
        <v>-3.04</v>
      </c>
      <c r="T36" s="20">
        <f t="shared" si="0"/>
        <v>0.30499999999999999</v>
      </c>
      <c r="U36" s="22" t="str">
        <f t="shared" si="1"/>
        <v>0.305</v>
      </c>
      <c r="V36" s="21">
        <f t="shared" si="2"/>
        <v>0</v>
      </c>
      <c r="W36" s="21">
        <f t="shared" si="3"/>
        <v>5.5588484680034911E-2</v>
      </c>
    </row>
    <row r="37" spans="19:23" s="1" customFormat="1" x14ac:dyDescent="0.25">
      <c r="S37" s="20">
        <v>-3.03</v>
      </c>
      <c r="T37" s="20">
        <f t="shared" si="0"/>
        <v>0.30599999999999999</v>
      </c>
      <c r="U37" s="22" t="str">
        <f t="shared" si="1"/>
        <v>0.306</v>
      </c>
      <c r="V37" s="21">
        <f t="shared" si="2"/>
        <v>0</v>
      </c>
      <c r="W37" s="21">
        <f t="shared" si="3"/>
        <v>5.7301458075169044E-2</v>
      </c>
    </row>
    <row r="38" spans="19:23" s="1" customFormat="1" x14ac:dyDescent="0.25">
      <c r="S38" s="20">
        <v>-3.02</v>
      </c>
      <c r="T38" s="20">
        <f t="shared" si="0"/>
        <v>0.307</v>
      </c>
      <c r="U38" s="22" t="str">
        <f t="shared" si="1"/>
        <v>0.307</v>
      </c>
      <c r="V38" s="21">
        <f t="shared" si="2"/>
        <v>0</v>
      </c>
      <c r="W38" s="21">
        <f t="shared" si="3"/>
        <v>5.9061310757882582E-2</v>
      </c>
    </row>
    <row r="39" spans="19:23" s="1" customFormat="1" x14ac:dyDescent="0.25">
      <c r="S39" s="20">
        <v>-3.01</v>
      </c>
      <c r="T39" s="20">
        <f t="shared" si="0"/>
        <v>0.307</v>
      </c>
      <c r="U39" s="22" t="str">
        <f t="shared" si="1"/>
        <v>0.307</v>
      </c>
      <c r="V39" s="21">
        <f t="shared" si="2"/>
        <v>0</v>
      </c>
      <c r="W39" s="21">
        <f t="shared" si="3"/>
        <v>6.0869125135724712E-2</v>
      </c>
    </row>
    <row r="40" spans="19:23" s="1" customFormat="1" x14ac:dyDescent="0.25">
      <c r="S40" s="20">
        <v>-3</v>
      </c>
      <c r="T40" s="20">
        <f t="shared" si="0"/>
        <v>0.308</v>
      </c>
      <c r="U40" s="22" t="str">
        <f t="shared" si="1"/>
        <v>0.308</v>
      </c>
      <c r="V40" s="21">
        <f t="shared" si="2"/>
        <v>0</v>
      </c>
      <c r="W40" s="21">
        <f t="shared" si="3"/>
        <v>6.2726002195595043E-2</v>
      </c>
    </row>
    <row r="41" spans="19:23" s="1" customFormat="1" x14ac:dyDescent="0.25">
      <c r="S41" s="20">
        <v>-2.99</v>
      </c>
      <c r="T41" s="20">
        <f t="shared" si="0"/>
        <v>0.309</v>
      </c>
      <c r="U41" s="22" t="str">
        <f t="shared" si="1"/>
        <v>0.309</v>
      </c>
      <c r="V41" s="21">
        <f t="shared" si="2"/>
        <v>0</v>
      </c>
      <c r="W41" s="21">
        <f t="shared" si="3"/>
        <v>6.463306162535519E-2</v>
      </c>
    </row>
    <row r="42" spans="19:23" s="1" customFormat="1" x14ac:dyDescent="0.25">
      <c r="S42" s="20">
        <v>-2.98</v>
      </c>
      <c r="T42" s="20">
        <f t="shared" si="0"/>
        <v>0.309</v>
      </c>
      <c r="U42" s="22" t="str">
        <f t="shared" si="1"/>
        <v>0.309</v>
      </c>
      <c r="V42" s="21">
        <f t="shared" si="2"/>
        <v>0</v>
      </c>
      <c r="W42" s="21">
        <f t="shared" si="3"/>
        <v>6.6591441929663722E-2</v>
      </c>
    </row>
    <row r="43" spans="19:23" s="1" customFormat="1" x14ac:dyDescent="0.25">
      <c r="S43" s="20">
        <v>-2.97</v>
      </c>
      <c r="T43" s="20">
        <f t="shared" si="0"/>
        <v>0.31</v>
      </c>
      <c r="U43" s="22" t="str">
        <f t="shared" si="1"/>
        <v>0.31</v>
      </c>
      <c r="V43" s="21">
        <f t="shared" si="2"/>
        <v>0</v>
      </c>
      <c r="W43" s="21">
        <f t="shared" si="3"/>
        <v>6.8602300539788746E-2</v>
      </c>
    </row>
    <row r="44" spans="19:23" s="1" customFormat="1" x14ac:dyDescent="0.25">
      <c r="S44" s="20">
        <v>-2.96</v>
      </c>
      <c r="T44" s="20">
        <f t="shared" si="0"/>
        <v>0.311</v>
      </c>
      <c r="U44" s="22" t="str">
        <f t="shared" si="1"/>
        <v>0.311</v>
      </c>
      <c r="V44" s="21">
        <f t="shared" si="2"/>
        <v>0</v>
      </c>
      <c r="W44" s="21">
        <f t="shared" si="3"/>
        <v>7.0666813917148824E-2</v>
      </c>
    </row>
    <row r="45" spans="19:23" s="1" customFormat="1" x14ac:dyDescent="0.25">
      <c r="S45" s="20">
        <v>-2.95</v>
      </c>
      <c r="T45" s="20">
        <f t="shared" si="0"/>
        <v>0.312</v>
      </c>
      <c r="U45" s="22" t="str">
        <f t="shared" si="1"/>
        <v>0.312</v>
      </c>
      <c r="V45" s="21">
        <f t="shared" si="2"/>
        <v>0</v>
      </c>
      <c r="W45" s="21">
        <f t="shared" si="3"/>
        <v>7.2786177650326758E-2</v>
      </c>
    </row>
    <row r="46" spans="19:23" s="1" customFormat="1" x14ac:dyDescent="0.25">
      <c r="S46" s="20">
        <v>-2.94</v>
      </c>
      <c r="T46" s="20">
        <f t="shared" si="0"/>
        <v>0.312</v>
      </c>
      <c r="U46" s="22" t="str">
        <f t="shared" si="1"/>
        <v>0.312</v>
      </c>
      <c r="V46" s="21">
        <f t="shared" si="2"/>
        <v>0</v>
      </c>
      <c r="W46" s="21">
        <f t="shared" si="3"/>
        <v>7.4961606545303566E-2</v>
      </c>
    </row>
    <row r="47" spans="19:23" s="1" customFormat="1" x14ac:dyDescent="0.25">
      <c r="S47" s="20">
        <v>-2.93</v>
      </c>
      <c r="T47" s="20">
        <f t="shared" si="0"/>
        <v>0.313</v>
      </c>
      <c r="U47" s="22" t="str">
        <f t="shared" si="1"/>
        <v>0.313</v>
      </c>
      <c r="V47" s="21">
        <f t="shared" si="2"/>
        <v>0</v>
      </c>
      <c r="W47" s="21">
        <f t="shared" si="3"/>
        <v>7.7194334708649961E-2</v>
      </c>
    </row>
    <row r="48" spans="19:23" s="1" customFormat="1" x14ac:dyDescent="0.25">
      <c r="S48" s="20">
        <v>-2.92</v>
      </c>
      <c r="T48" s="20">
        <f t="shared" si="0"/>
        <v>0.314</v>
      </c>
      <c r="U48" s="22" t="str">
        <f t="shared" si="1"/>
        <v>0.314</v>
      </c>
      <c r="V48" s="21">
        <f t="shared" si="2"/>
        <v>0</v>
      </c>
      <c r="W48" s="21">
        <f t="shared" si="3"/>
        <v>7.9485615623416939E-2</v>
      </c>
    </row>
    <row r="49" spans="19:23" s="1" customFormat="1" x14ac:dyDescent="0.25">
      <c r="S49" s="20">
        <v>-2.91</v>
      </c>
      <c r="T49" s="20">
        <f t="shared" si="0"/>
        <v>0.314</v>
      </c>
      <c r="U49" s="22" t="str">
        <f t="shared" si="1"/>
        <v>0.314</v>
      </c>
      <c r="V49" s="21">
        <f t="shared" si="2"/>
        <v>0</v>
      </c>
      <c r="W49" s="21">
        <f t="shared" si="3"/>
        <v>8.1836722217457525E-2</v>
      </c>
    </row>
    <row r="50" spans="19:23" s="1" customFormat="1" x14ac:dyDescent="0.25">
      <c r="S50" s="20">
        <v>-2.9</v>
      </c>
      <c r="T50" s="20">
        <f t="shared" si="0"/>
        <v>0.315</v>
      </c>
      <c r="U50" s="22" t="str">
        <f t="shared" si="1"/>
        <v>0.315</v>
      </c>
      <c r="V50" s="21">
        <f t="shared" si="2"/>
        <v>0</v>
      </c>
      <c r="W50" s="21">
        <f t="shared" si="3"/>
        <v>8.4248946923916962E-2</v>
      </c>
    </row>
    <row r="51" spans="19:23" s="1" customFormat="1" x14ac:dyDescent="0.25">
      <c r="S51" s="20">
        <v>-2.89</v>
      </c>
      <c r="T51" s="20">
        <f t="shared" si="0"/>
        <v>0.316</v>
      </c>
      <c r="U51" s="22" t="str">
        <f t="shared" si="1"/>
        <v>0.316</v>
      </c>
      <c r="V51" s="21">
        <f t="shared" si="2"/>
        <v>0</v>
      </c>
      <c r="W51" s="21">
        <f t="shared" si="3"/>
        <v>8.6723601733617053E-2</v>
      </c>
    </row>
    <row r="52" spans="19:23" s="1" customFormat="1" x14ac:dyDescent="0.25">
      <c r="S52" s="20">
        <v>-2.88</v>
      </c>
      <c r="T52" s="20">
        <f t="shared" si="0"/>
        <v>0.317</v>
      </c>
      <c r="U52" s="22" t="str">
        <f t="shared" si="1"/>
        <v>0.317</v>
      </c>
      <c r="V52" s="21">
        <f t="shared" si="2"/>
        <v>0</v>
      </c>
      <c r="W52" s="21">
        <f t="shared" si="3"/>
        <v>8.9262018239067722E-2</v>
      </c>
    </row>
    <row r="53" spans="19:23" s="1" customFormat="1" x14ac:dyDescent="0.25">
      <c r="S53" s="20">
        <v>-2.87</v>
      </c>
      <c r="T53" s="20">
        <f t="shared" si="0"/>
        <v>0.317</v>
      </c>
      <c r="U53" s="22" t="str">
        <f t="shared" si="1"/>
        <v>0.317</v>
      </c>
      <c r="V53" s="21">
        <f t="shared" si="2"/>
        <v>0</v>
      </c>
      <c r="W53" s="21">
        <f t="shared" si="3"/>
        <v>9.1865547669828934E-2</v>
      </c>
    </row>
    <row r="54" spans="19:23" s="1" customFormat="1" x14ac:dyDescent="0.25">
      <c r="S54" s="20">
        <v>-2.86</v>
      </c>
      <c r="T54" s="20">
        <f t="shared" si="0"/>
        <v>0.318</v>
      </c>
      <c r="U54" s="22" t="str">
        <f t="shared" si="1"/>
        <v>0.318</v>
      </c>
      <c r="V54" s="21">
        <f t="shared" si="2"/>
        <v>0</v>
      </c>
      <c r="W54" s="21">
        <f t="shared" si="3"/>
        <v>9.4535560918949171E-2</v>
      </c>
    </row>
    <row r="55" spans="19:23" s="1" customFormat="1" x14ac:dyDescent="0.25">
      <c r="S55" s="20">
        <v>-2.85</v>
      </c>
      <c r="T55" s="20">
        <f t="shared" si="0"/>
        <v>0.31900000000000001</v>
      </c>
      <c r="U55" s="22" t="str">
        <f t="shared" si="1"/>
        <v>0.319</v>
      </c>
      <c r="V55" s="21">
        <f t="shared" si="2"/>
        <v>0</v>
      </c>
      <c r="W55" s="21">
        <f t="shared" si="3"/>
        <v>9.7273448560201939E-2</v>
      </c>
    </row>
    <row r="56" spans="19:23" s="1" customFormat="1" x14ac:dyDescent="0.25">
      <c r="S56" s="20">
        <v>-2.84</v>
      </c>
      <c r="T56" s="20">
        <f t="shared" si="0"/>
        <v>0.31900000000000001</v>
      </c>
      <c r="U56" s="22" t="str">
        <f t="shared" si="1"/>
        <v>0.319</v>
      </c>
      <c r="V56" s="21">
        <f t="shared" si="2"/>
        <v>0</v>
      </c>
      <c r="W56" s="21">
        <f t="shared" si="3"/>
        <v>0.10008062085584327</v>
      </c>
    </row>
    <row r="57" spans="19:23" s="1" customFormat="1" x14ac:dyDescent="0.25">
      <c r="S57" s="20">
        <v>-2.83</v>
      </c>
      <c r="T57" s="20">
        <f t="shared" si="0"/>
        <v>0.32</v>
      </c>
      <c r="U57" s="22" t="str">
        <f t="shared" si="1"/>
        <v>0.32</v>
      </c>
      <c r="V57" s="21">
        <f t="shared" si="2"/>
        <v>0</v>
      </c>
      <c r="W57" s="21">
        <f t="shared" si="3"/>
        <v>0.10295850775460723</v>
      </c>
    </row>
    <row r="58" spans="19:23" s="1" customFormat="1" x14ac:dyDescent="0.25">
      <c r="S58" s="20">
        <v>-2.82</v>
      </c>
      <c r="T58" s="20">
        <f t="shared" si="0"/>
        <v>0.32100000000000001</v>
      </c>
      <c r="U58" s="22" t="str">
        <f t="shared" si="1"/>
        <v>0.321</v>
      </c>
      <c r="V58" s="21">
        <f t="shared" si="2"/>
        <v>0</v>
      </c>
      <c r="W58" s="21">
        <f t="shared" si="3"/>
        <v>0.1059085588796612</v>
      </c>
    </row>
    <row r="59" spans="19:23" s="1" customFormat="1" x14ac:dyDescent="0.25">
      <c r="S59" s="20">
        <v>-2.81</v>
      </c>
      <c r="T59" s="20">
        <f t="shared" si="0"/>
        <v>0.32100000000000001</v>
      </c>
      <c r="U59" s="22" t="str">
        <f t="shared" si="1"/>
        <v>0.321</v>
      </c>
      <c r="V59" s="21">
        <f t="shared" si="2"/>
        <v>0</v>
      </c>
      <c r="W59" s="21">
        <f t="shared" si="3"/>
        <v>0.10893224350623536</v>
      </c>
    </row>
    <row r="60" spans="19:23" s="1" customFormat="1" x14ac:dyDescent="0.25">
      <c r="S60" s="20">
        <v>-2.8</v>
      </c>
      <c r="T60" s="20">
        <f t="shared" si="0"/>
        <v>0.32200000000000001</v>
      </c>
      <c r="U60" s="22" t="str">
        <f t="shared" si="1"/>
        <v>0.322</v>
      </c>
      <c r="V60" s="21">
        <f t="shared" si="2"/>
        <v>0</v>
      </c>
      <c r="W60" s="21">
        <f t="shared" si="3"/>
        <v>0.1120310505286463</v>
      </c>
    </row>
    <row r="61" spans="19:23" s="1" customFormat="1" x14ac:dyDescent="0.25">
      <c r="S61" s="20">
        <v>-2.79</v>
      </c>
      <c r="T61" s="20">
        <f t="shared" si="0"/>
        <v>0.32300000000000001</v>
      </c>
      <c r="U61" s="22" t="str">
        <f t="shared" si="1"/>
        <v>0.323</v>
      </c>
      <c r="V61" s="21">
        <f t="shared" si="2"/>
        <v>0</v>
      </c>
      <c r="W61" s="21">
        <f t="shared" si="3"/>
        <v>0.11520648841642704</v>
      </c>
    </row>
    <row r="62" spans="19:23" s="1" customFormat="1" x14ac:dyDescent="0.25">
      <c r="S62" s="20">
        <v>-2.78</v>
      </c>
      <c r="T62" s="20">
        <f t="shared" si="0"/>
        <v>0.32400000000000001</v>
      </c>
      <c r="U62" s="22" t="str">
        <f t="shared" si="1"/>
        <v>0.324</v>
      </c>
      <c r="V62" s="21">
        <f t="shared" si="2"/>
        <v>0</v>
      </c>
      <c r="W62" s="21">
        <f t="shared" si="3"/>
        <v>0.11846008515928406</v>
      </c>
    </row>
    <row r="63" spans="19:23" s="1" customFormat="1" x14ac:dyDescent="0.25">
      <c r="S63" s="20">
        <v>-2.77</v>
      </c>
      <c r="T63" s="20">
        <f t="shared" si="0"/>
        <v>0.32400000000000001</v>
      </c>
      <c r="U63" s="22" t="str">
        <f t="shared" si="1"/>
        <v>0.324</v>
      </c>
      <c r="V63" s="21">
        <f t="shared" si="2"/>
        <v>0</v>
      </c>
      <c r="W63" s="21">
        <f t="shared" si="3"/>
        <v>0.12179338820059142</v>
      </c>
    </row>
    <row r="64" spans="19:23" s="1" customFormat="1" x14ac:dyDescent="0.25">
      <c r="S64" s="20">
        <v>-2.76</v>
      </c>
      <c r="T64" s="20">
        <f t="shared" si="0"/>
        <v>0.32500000000000001</v>
      </c>
      <c r="U64" s="22" t="str">
        <f t="shared" si="1"/>
        <v>0.325</v>
      </c>
      <c r="V64" s="21">
        <f t="shared" si="2"/>
        <v>0</v>
      </c>
      <c r="W64" s="21">
        <f t="shared" si="3"/>
        <v>0.12520796435914333</v>
      </c>
    </row>
    <row r="65" spans="19:23" s="1" customFormat="1" x14ac:dyDescent="0.25">
      <c r="S65" s="20">
        <v>-2.75</v>
      </c>
      <c r="T65" s="20">
        <f t="shared" si="0"/>
        <v>0.32600000000000001</v>
      </c>
      <c r="U65" s="22" t="str">
        <f t="shared" si="1"/>
        <v>0.326</v>
      </c>
      <c r="V65" s="21">
        <f t="shared" si="2"/>
        <v>0</v>
      </c>
      <c r="W65" s="21">
        <f t="shared" si="3"/>
        <v>0.12870539973887535</v>
      </c>
    </row>
    <row r="66" spans="19:23" s="1" customFormat="1" x14ac:dyDescent="0.25">
      <c r="S66" s="20">
        <v>-2.74</v>
      </c>
      <c r="T66" s="20">
        <f t="shared" si="0"/>
        <v>0.32600000000000001</v>
      </c>
      <c r="U66" s="22" t="str">
        <f t="shared" si="1"/>
        <v>0.326</v>
      </c>
      <c r="V66" s="21">
        <f t="shared" si="2"/>
        <v>0</v>
      </c>
      <c r="W66" s="21">
        <f t="shared" si="3"/>
        <v>0.13228729962627653</v>
      </c>
    </row>
    <row r="67" spans="19:23" s="1" customFormat="1" x14ac:dyDescent="0.25">
      <c r="S67" s="20">
        <v>-2.73</v>
      </c>
      <c r="T67" s="20">
        <f t="shared" si="0"/>
        <v>0.32700000000000001</v>
      </c>
      <c r="U67" s="22" t="str">
        <f t="shared" si="1"/>
        <v>0.327</v>
      </c>
      <c r="V67" s="21">
        <f t="shared" si="2"/>
        <v>0</v>
      </c>
      <c r="W67" s="21">
        <f t="shared" si="3"/>
        <v>0.13595528837520451</v>
      </c>
    </row>
    <row r="68" spans="19:23" s="1" customFormat="1" x14ac:dyDescent="0.25">
      <c r="S68" s="20">
        <v>-2.72</v>
      </c>
      <c r="T68" s="20">
        <f t="shared" si="0"/>
        <v>0.32800000000000001</v>
      </c>
      <c r="U68" s="22" t="str">
        <f t="shared" si="1"/>
        <v>0.328</v>
      </c>
      <c r="V68" s="21">
        <f t="shared" si="2"/>
        <v>0</v>
      </c>
      <c r="W68" s="21">
        <f t="shared" si="3"/>
        <v>0.13971100927882477</v>
      </c>
    </row>
    <row r="69" spans="19:23" s="1" customFormat="1" x14ac:dyDescent="0.25">
      <c r="S69" s="20">
        <v>-2.71</v>
      </c>
      <c r="T69" s="20">
        <f t="shared" si="0"/>
        <v>0.32900000000000001</v>
      </c>
      <c r="U69" s="22" t="str">
        <f t="shared" si="1"/>
        <v>0.329</v>
      </c>
      <c r="V69" s="21">
        <f t="shared" si="2"/>
        <v>0</v>
      </c>
      <c r="W69" s="21">
        <f t="shared" si="3"/>
        <v>0.14355612442839438</v>
      </c>
    </row>
    <row r="70" spans="19:23" s="1" customFormat="1" x14ac:dyDescent="0.25">
      <c r="S70" s="20">
        <v>-2.7</v>
      </c>
      <c r="T70" s="20">
        <f t="shared" si="0"/>
        <v>0.32900000000000001</v>
      </c>
      <c r="U70" s="22" t="str">
        <f t="shared" si="1"/>
        <v>0.329</v>
      </c>
      <c r="V70" s="21">
        <f t="shared" si="2"/>
        <v>0</v>
      </c>
      <c r="W70" s="21">
        <f t="shared" si="3"/>
        <v>0.14749231455860717</v>
      </c>
    </row>
    <row r="71" spans="19:23" s="1" customFormat="1" x14ac:dyDescent="0.25">
      <c r="S71" s="20">
        <v>-2.69</v>
      </c>
      <c r="T71" s="20">
        <f t="shared" si="0"/>
        <v>0.33</v>
      </c>
      <c r="U71" s="22" t="str">
        <f t="shared" si="1"/>
        <v>0.33</v>
      </c>
      <c r="V71" s="21">
        <f t="shared" si="2"/>
        <v>0</v>
      </c>
      <c r="W71" s="21">
        <f t="shared" si="3"/>
        <v>0.15152127887922906</v>
      </c>
    </row>
    <row r="72" spans="19:23" s="1" customFormat="1" x14ac:dyDescent="0.25">
      <c r="S72" s="20">
        <v>-2.68</v>
      </c>
      <c r="T72" s="20">
        <f t="shared" si="0"/>
        <v>0.33100000000000002</v>
      </c>
      <c r="U72" s="22" t="str">
        <f t="shared" si="1"/>
        <v>0.331</v>
      </c>
      <c r="V72" s="21">
        <f t="shared" si="2"/>
        <v>0</v>
      </c>
      <c r="W72" s="21">
        <f t="shared" si="3"/>
        <v>0.15564473489274261</v>
      </c>
    </row>
    <row r="73" spans="19:23" s="1" customFormat="1" x14ac:dyDescent="0.25">
      <c r="S73" s="20">
        <v>-2.67</v>
      </c>
      <c r="T73" s="20">
        <f t="shared" si="0"/>
        <v>0.33100000000000002</v>
      </c>
      <c r="U73" s="22" t="str">
        <f t="shared" si="1"/>
        <v>0.331</v>
      </c>
      <c r="V73" s="21">
        <f t="shared" si="2"/>
        <v>0</v>
      </c>
      <c r="W73" s="21">
        <f t="shared" si="3"/>
        <v>0.15986441819773406</v>
      </c>
    </row>
    <row r="74" spans="19:23" s="1" customFormat="1" x14ac:dyDescent="0.25">
      <c r="S74" s="20">
        <v>-2.66</v>
      </c>
      <c r="T74" s="20">
        <f t="shared" si="0"/>
        <v>0.33200000000000002</v>
      </c>
      <c r="U74" s="22" t="str">
        <f t="shared" si="1"/>
        <v>0.332</v>
      </c>
      <c r="V74" s="21">
        <f t="shared" si="2"/>
        <v>0</v>
      </c>
      <c r="W74" s="21">
        <f t="shared" si="3"/>
        <v>0.16418208227774647</v>
      </c>
    </row>
    <row r="75" spans="19:23" s="1" customFormat="1" x14ac:dyDescent="0.25">
      <c r="S75" s="20">
        <v>-2.65</v>
      </c>
      <c r="T75" s="20">
        <f t="shared" si="0"/>
        <v>0.33300000000000002</v>
      </c>
      <c r="U75" s="22" t="str">
        <f t="shared" si="1"/>
        <v>0.333</v>
      </c>
      <c r="V75" s="21">
        <f t="shared" si="2"/>
        <v>0</v>
      </c>
      <c r="W75" s="21">
        <f t="shared" si="3"/>
        <v>0.1685994982753389</v>
      </c>
    </row>
    <row r="76" spans="19:23" s="1" customFormat="1" x14ac:dyDescent="0.25">
      <c r="S76" s="20">
        <v>-2.64</v>
      </c>
      <c r="T76" s="20">
        <f t="shared" si="0"/>
        <v>0.33300000000000002</v>
      </c>
      <c r="U76" s="22" t="str">
        <f t="shared" si="1"/>
        <v>0.333</v>
      </c>
      <c r="V76" s="21">
        <f t="shared" si="2"/>
        <v>0</v>
      </c>
      <c r="W76" s="21">
        <f t="shared" si="3"/>
        <v>0.17311845475108112</v>
      </c>
    </row>
    <row r="77" spans="19:23" s="1" customFormat="1" x14ac:dyDescent="0.25">
      <c r="S77" s="20">
        <v>-2.63</v>
      </c>
      <c r="T77" s="20">
        <f t="shared" si="0"/>
        <v>0.33400000000000002</v>
      </c>
      <c r="U77" s="22" t="str">
        <f t="shared" si="1"/>
        <v>0.334</v>
      </c>
      <c r="V77" s="21">
        <f t="shared" si="2"/>
        <v>0</v>
      </c>
      <c r="W77" s="21">
        <f t="shared" si="3"/>
        <v>0.17774075742722953</v>
      </c>
    </row>
    <row r="78" spans="19:23" s="1" customFormat="1" x14ac:dyDescent="0.25">
      <c r="S78" s="20">
        <v>-2.62</v>
      </c>
      <c r="T78" s="20">
        <f t="shared" si="0"/>
        <v>0.33500000000000002</v>
      </c>
      <c r="U78" s="22" t="str">
        <f t="shared" si="1"/>
        <v>0.335</v>
      </c>
      <c r="V78" s="21">
        <f t="shared" si="2"/>
        <v>0</v>
      </c>
      <c r="W78" s="21">
        <f t="shared" si="3"/>
        <v>0.18246822891582257</v>
      </c>
    </row>
    <row r="79" spans="19:23" s="1" customFormat="1" x14ac:dyDescent="0.25">
      <c r="S79" s="20">
        <v>-2.61</v>
      </c>
      <c r="T79" s="20">
        <f t="shared" si="0"/>
        <v>0.33600000000000002</v>
      </c>
      <c r="U79" s="22" t="str">
        <f t="shared" si="1"/>
        <v>0.336</v>
      </c>
      <c r="V79" s="21">
        <f t="shared" si="2"/>
        <v>0</v>
      </c>
      <c r="W79" s="21">
        <f t="shared" si="3"/>
        <v>0.18730270843094918</v>
      </c>
    </row>
    <row r="80" spans="19:23" s="1" customFormat="1" x14ac:dyDescent="0.25">
      <c r="S80" s="20">
        <v>-2.6</v>
      </c>
      <c r="T80" s="20">
        <f t="shared" si="0"/>
        <v>0.33600000000000002</v>
      </c>
      <c r="U80" s="22" t="str">
        <f t="shared" si="1"/>
        <v>0.336</v>
      </c>
      <c r="V80" s="21">
        <f t="shared" si="2"/>
        <v>0</v>
      </c>
      <c r="W80" s="21">
        <f t="shared" si="3"/>
        <v>0.19224605148493548</v>
      </c>
    </row>
    <row r="81" spans="19:23" s="1" customFormat="1" x14ac:dyDescent="0.25">
      <c r="S81" s="20">
        <v>-2.59</v>
      </c>
      <c r="T81" s="20">
        <f t="shared" si="0"/>
        <v>0.33700000000000002</v>
      </c>
      <c r="U81" s="22" t="str">
        <f t="shared" si="1"/>
        <v>0.337</v>
      </c>
      <c r="V81" s="21">
        <f t="shared" si="2"/>
        <v>0</v>
      </c>
      <c r="W81" s="21">
        <f t="shared" si="3"/>
        <v>0.19730012956821535</v>
      </c>
    </row>
    <row r="82" spans="19:23" s="1" customFormat="1" x14ac:dyDescent="0.25">
      <c r="S82" s="20">
        <v>-2.58</v>
      </c>
      <c r="T82" s="20">
        <f t="shared" si="0"/>
        <v>0.33800000000000002</v>
      </c>
      <c r="U82" s="22" t="str">
        <f t="shared" si="1"/>
        <v>0.338</v>
      </c>
      <c r="V82" s="21">
        <f t="shared" si="2"/>
        <v>0</v>
      </c>
      <c r="W82" s="21">
        <f t="shared" si="3"/>
        <v>0.20246682981263742</v>
      </c>
    </row>
    <row r="83" spans="19:23" s="1" customFormat="1" x14ac:dyDescent="0.25">
      <c r="S83" s="20">
        <v>-2.57</v>
      </c>
      <c r="T83" s="20">
        <f t="shared" si="0"/>
        <v>0.33800000000000002</v>
      </c>
      <c r="U83" s="22" t="str">
        <f t="shared" si="1"/>
        <v>0.338</v>
      </c>
      <c r="V83" s="21">
        <f t="shared" si="2"/>
        <v>0</v>
      </c>
      <c r="W83" s="21">
        <f t="shared" si="3"/>
        <v>0.20774805463798615</v>
      </c>
    </row>
    <row r="84" spans="19:23" s="1" customFormat="1" x14ac:dyDescent="0.25">
      <c r="S84" s="20">
        <v>-2.56</v>
      </c>
      <c r="T84" s="20">
        <f t="shared" ref="T84:T147" si="4">ROUND($C$7+S84*$C$9,3)</f>
        <v>0.33900000000000002</v>
      </c>
      <c r="U84" s="22" t="str">
        <f t="shared" ref="U84:U147" si="5">CONCATENATE(T84)</f>
        <v>0.339</v>
      </c>
      <c r="V84" s="21">
        <f t="shared" ref="V84:V147" si="6">IF(OR(T84&lt;$E$6,T84&gt;$G$6),0,(EXP(-0.5*S84^2))/($C$9*SQRT(2*PI())))</f>
        <v>0.21314572138148083</v>
      </c>
      <c r="W84" s="21">
        <f t="shared" ref="W84:W147" si="7">IF(AND(T84&gt;=$E$6,T84&lt;=$G$6),0,(EXP(-0.5*S84^2))/($C$9*SQRT(2*PI())))</f>
        <v>0</v>
      </c>
    </row>
    <row r="85" spans="19:23" s="1" customFormat="1" x14ac:dyDescent="0.25">
      <c r="S85" s="20">
        <v>-2.5499999999999998</v>
      </c>
      <c r="T85" s="20">
        <f t="shared" si="4"/>
        <v>0.34</v>
      </c>
      <c r="U85" s="22" t="str">
        <f t="shared" si="5"/>
        <v>0.34</v>
      </c>
      <c r="V85" s="21">
        <f t="shared" si="6"/>
        <v>0.21866176191004094</v>
      </c>
      <c r="W85" s="21">
        <f t="shared" si="7"/>
        <v>0</v>
      </c>
    </row>
    <row r="86" spans="19:23" s="1" customFormat="1" x14ac:dyDescent="0.25">
      <c r="S86" s="20">
        <v>-2.54</v>
      </c>
      <c r="T86" s="20">
        <f t="shared" si="4"/>
        <v>0.34100000000000003</v>
      </c>
      <c r="U86" s="22" t="str">
        <f t="shared" si="5"/>
        <v>0.341</v>
      </c>
      <c r="V86" s="21">
        <f t="shared" si="6"/>
        <v>0.22429812221509562</v>
      </c>
      <c r="W86" s="21">
        <f t="shared" si="7"/>
        <v>0</v>
      </c>
    </row>
    <row r="87" spans="19:23" s="1" customFormat="1" x14ac:dyDescent="0.25">
      <c r="S87" s="20">
        <v>-2.5299999999999998</v>
      </c>
      <c r="T87" s="20">
        <f t="shared" si="4"/>
        <v>0.34100000000000003</v>
      </c>
      <c r="U87" s="22" t="str">
        <f t="shared" si="5"/>
        <v>0.341</v>
      </c>
      <c r="V87" s="21">
        <f t="shared" si="6"/>
        <v>0.23005676198973748</v>
      </c>
      <c r="W87" s="21">
        <f t="shared" si="7"/>
        <v>0</v>
      </c>
    </row>
    <row r="88" spans="19:23" s="1" customFormat="1" x14ac:dyDescent="0.25">
      <c r="S88" s="20">
        <v>-2.52</v>
      </c>
      <c r="T88" s="20">
        <f t="shared" si="4"/>
        <v>0.34200000000000003</v>
      </c>
      <c r="U88" s="22" t="str">
        <f t="shared" si="5"/>
        <v>0.342</v>
      </c>
      <c r="V88" s="21">
        <f t="shared" si="6"/>
        <v>0.23593965418801455</v>
      </c>
      <c r="W88" s="21">
        <f t="shared" si="7"/>
        <v>0</v>
      </c>
    </row>
    <row r="89" spans="19:23" s="1" customFormat="1" x14ac:dyDescent="0.25">
      <c r="S89" s="20">
        <v>-2.5099999999999998</v>
      </c>
      <c r="T89" s="20">
        <f t="shared" si="4"/>
        <v>0.34300000000000003</v>
      </c>
      <c r="U89" s="22" t="str">
        <f t="shared" si="5"/>
        <v>0.343</v>
      </c>
      <c r="V89" s="21">
        <f t="shared" si="6"/>
        <v>0.24194878456617364</v>
      </c>
      <c r="W89" s="21">
        <f t="shared" si="7"/>
        <v>0</v>
      </c>
    </row>
    <row r="90" spans="19:23" s="1" customFormat="1" x14ac:dyDescent="0.25">
      <c r="S90" s="20">
        <v>-2.5</v>
      </c>
      <c r="T90" s="20">
        <f t="shared" si="4"/>
        <v>0.34300000000000003</v>
      </c>
      <c r="U90" s="22" t="str">
        <f t="shared" si="5"/>
        <v>0.343</v>
      </c>
      <c r="V90" s="21">
        <f t="shared" si="6"/>
        <v>0.24808615120566299</v>
      </c>
      <c r="W90" s="21">
        <f t="shared" si="7"/>
        <v>0</v>
      </c>
    </row>
    <row r="91" spans="19:23" s="1" customFormat="1" x14ac:dyDescent="0.25">
      <c r="S91" s="20">
        <v>-2.4900000000000002</v>
      </c>
      <c r="T91" s="20">
        <f t="shared" si="4"/>
        <v>0.34399999999999997</v>
      </c>
      <c r="U91" s="22" t="str">
        <f t="shared" si="5"/>
        <v>0.344</v>
      </c>
      <c r="V91" s="21">
        <f t="shared" si="6"/>
        <v>0.25435376401772752</v>
      </c>
      <c r="W91" s="21">
        <f t="shared" si="7"/>
        <v>0</v>
      </c>
    </row>
    <row r="92" spans="19:23" s="1" customFormat="1" x14ac:dyDescent="0.25">
      <c r="S92" s="20">
        <v>-2.48</v>
      </c>
      <c r="T92" s="20">
        <f t="shared" si="4"/>
        <v>0.34499999999999997</v>
      </c>
      <c r="U92" s="22" t="str">
        <f t="shared" si="5"/>
        <v>0.345</v>
      </c>
      <c r="V92" s="21">
        <f t="shared" si="6"/>
        <v>0.26075364422941888</v>
      </c>
      <c r="W92" s="21">
        <f t="shared" si="7"/>
        <v>0</v>
      </c>
    </row>
    <row r="93" spans="19:23" s="1" customFormat="1" x14ac:dyDescent="0.25">
      <c r="S93" s="20">
        <v>-2.4700000000000002</v>
      </c>
      <c r="T93" s="20">
        <f t="shared" si="4"/>
        <v>0.34499999999999997</v>
      </c>
      <c r="U93" s="22" t="str">
        <f t="shared" si="5"/>
        <v>0.345</v>
      </c>
      <c r="V93" s="21">
        <f t="shared" si="6"/>
        <v>0.26728782385086725</v>
      </c>
      <c r="W93" s="21">
        <f t="shared" si="7"/>
        <v>0</v>
      </c>
    </row>
    <row r="94" spans="19:23" s="1" customFormat="1" x14ac:dyDescent="0.25">
      <c r="S94" s="20">
        <v>-2.46</v>
      </c>
      <c r="T94" s="20">
        <f t="shared" si="4"/>
        <v>0.34599999999999997</v>
      </c>
      <c r="U94" s="22" t="str">
        <f t="shared" si="5"/>
        <v>0.346</v>
      </c>
      <c r="V94" s="21">
        <f t="shared" si="6"/>
        <v>0.27395834512366468</v>
      </c>
      <c r="W94" s="21">
        <f t="shared" si="7"/>
        <v>0</v>
      </c>
    </row>
    <row r="95" spans="19:23" s="1" customFormat="1" x14ac:dyDescent="0.25">
      <c r="S95" s="20">
        <v>-2.4500000000000002</v>
      </c>
      <c r="T95" s="20">
        <f t="shared" si="4"/>
        <v>0.34699999999999998</v>
      </c>
      <c r="U95" s="22" t="str">
        <f t="shared" si="5"/>
        <v>0.347</v>
      </c>
      <c r="V95" s="21">
        <f t="shared" si="6"/>
        <v>0.28076725995021584</v>
      </c>
      <c r="W95" s="21">
        <f t="shared" si="7"/>
        <v>0</v>
      </c>
    </row>
    <row r="96" spans="19:23" s="1" customFormat="1" x14ac:dyDescent="0.25">
      <c r="S96" s="20">
        <v>-2.44</v>
      </c>
      <c r="T96" s="20">
        <f t="shared" si="4"/>
        <v>0.34799999999999998</v>
      </c>
      <c r="U96" s="22" t="str">
        <f t="shared" si="5"/>
        <v>0.348</v>
      </c>
      <c r="V96" s="21">
        <f t="shared" si="6"/>
        <v>0.28771662930393282</v>
      </c>
      <c r="W96" s="21">
        <f t="shared" si="7"/>
        <v>0</v>
      </c>
    </row>
    <row r="97" spans="19:23" s="1" customFormat="1" x14ac:dyDescent="0.25">
      <c r="S97" s="20">
        <v>-2.4300000000000002</v>
      </c>
      <c r="T97" s="20">
        <f t="shared" si="4"/>
        <v>0.34799999999999998</v>
      </c>
      <c r="U97" s="22" t="str">
        <f t="shared" si="5"/>
        <v>0.348</v>
      </c>
      <c r="V97" s="21">
        <f t="shared" si="6"/>
        <v>0.29480852262014484</v>
      </c>
      <c r="W97" s="21">
        <f t="shared" si="7"/>
        <v>0</v>
      </c>
    </row>
    <row r="98" spans="19:23" s="1" customFormat="1" x14ac:dyDescent="0.25">
      <c r="S98" s="20">
        <v>-2.42</v>
      </c>
      <c r="T98" s="20">
        <f t="shared" si="4"/>
        <v>0.34899999999999998</v>
      </c>
      <c r="U98" s="22" t="str">
        <f t="shared" si="5"/>
        <v>0.349</v>
      </c>
      <c r="V98" s="21">
        <f t="shared" si="6"/>
        <v>0.30204501716762439</v>
      </c>
      <c r="W98" s="21">
        <f t="shared" si="7"/>
        <v>0</v>
      </c>
    </row>
    <row r="99" spans="19:23" s="1" customFormat="1" x14ac:dyDescent="0.25">
      <c r="S99" s="20">
        <v>-2.41</v>
      </c>
      <c r="T99" s="20">
        <f t="shared" si="4"/>
        <v>0.35</v>
      </c>
      <c r="U99" s="22" t="str">
        <f t="shared" si="5"/>
        <v>0.35</v>
      </c>
      <c r="V99" s="21">
        <f t="shared" si="6"/>
        <v>0.30942819740062105</v>
      </c>
      <c r="W99" s="21">
        <f t="shared" si="7"/>
        <v>0</v>
      </c>
    </row>
    <row r="100" spans="19:23" s="1" customFormat="1" x14ac:dyDescent="0.25">
      <c r="S100" s="20">
        <v>-2.4</v>
      </c>
      <c r="T100" s="20">
        <f t="shared" si="4"/>
        <v>0.35</v>
      </c>
      <c r="U100" s="22" t="str">
        <f t="shared" si="5"/>
        <v>0.35</v>
      </c>
      <c r="V100" s="21">
        <f t="shared" si="6"/>
        <v>0.31696015429132524</v>
      </c>
      <c r="W100" s="21">
        <f t="shared" si="7"/>
        <v>0</v>
      </c>
    </row>
    <row r="101" spans="19:23" s="1" customFormat="1" x14ac:dyDescent="0.25">
      <c r="S101" s="20">
        <v>-2.39</v>
      </c>
      <c r="T101" s="20">
        <f t="shared" si="4"/>
        <v>0.35099999999999998</v>
      </c>
      <c r="U101" s="22" t="str">
        <f t="shared" si="5"/>
        <v>0.351</v>
      </c>
      <c r="V101" s="21">
        <f t="shared" si="6"/>
        <v>0.32464298464267921</v>
      </c>
      <c r="W101" s="21">
        <f t="shared" si="7"/>
        <v>0</v>
      </c>
    </row>
    <row r="102" spans="19:23" s="1" customFormat="1" x14ac:dyDescent="0.25">
      <c r="S102" s="20">
        <v>-2.38</v>
      </c>
      <c r="T102" s="20">
        <f t="shared" si="4"/>
        <v>0.35199999999999998</v>
      </c>
      <c r="U102" s="22" t="str">
        <f t="shared" si="5"/>
        <v>0.352</v>
      </c>
      <c r="V102" s="21">
        <f t="shared" si="6"/>
        <v>0.33247879038147954</v>
      </c>
      <c r="W102" s="21">
        <f t="shared" si="7"/>
        <v>0</v>
      </c>
    </row>
    <row r="103" spans="19:23" s="1" customFormat="1" x14ac:dyDescent="0.25">
      <c r="S103" s="20">
        <v>-2.37</v>
      </c>
      <c r="T103" s="20">
        <f t="shared" si="4"/>
        <v>0.35299999999999998</v>
      </c>
      <c r="U103" s="22" t="str">
        <f t="shared" si="5"/>
        <v>0.353</v>
      </c>
      <c r="V103" s="21">
        <f t="shared" si="6"/>
        <v>0.34046967783171289</v>
      </c>
      <c r="W103" s="21">
        <f t="shared" si="7"/>
        <v>0</v>
      </c>
    </row>
    <row r="104" spans="19:23" s="1" customFormat="1" x14ac:dyDescent="0.25">
      <c r="S104" s="20">
        <v>-2.36</v>
      </c>
      <c r="T104" s="20">
        <f t="shared" si="4"/>
        <v>0.35299999999999998</v>
      </c>
      <c r="U104" s="22" t="str">
        <f t="shared" si="5"/>
        <v>0.353</v>
      </c>
      <c r="V104" s="21">
        <f t="shared" si="6"/>
        <v>0.34861775696809499</v>
      </c>
      <c r="W104" s="21">
        <f t="shared" si="7"/>
        <v>0</v>
      </c>
    </row>
    <row r="105" spans="19:23" s="1" customFormat="1" x14ac:dyDescent="0.25">
      <c r="S105" s="20">
        <v>-2.35</v>
      </c>
      <c r="T105" s="20">
        <f t="shared" si="4"/>
        <v>0.35399999999999998</v>
      </c>
      <c r="U105" s="22" t="str">
        <f t="shared" si="5"/>
        <v>0.354</v>
      </c>
      <c r="V105" s="21">
        <f t="shared" si="6"/>
        <v>0.35692514064978093</v>
      </c>
      <c r="W105" s="21">
        <f t="shared" si="7"/>
        <v>0</v>
      </c>
    </row>
    <row r="106" spans="19:23" s="1" customFormat="1" x14ac:dyDescent="0.25">
      <c r="S106" s="20">
        <v>-2.34</v>
      </c>
      <c r="T106" s="20">
        <f t="shared" si="4"/>
        <v>0.35499999999999998</v>
      </c>
      <c r="U106" s="22" t="str">
        <f t="shared" si="5"/>
        <v>0.355</v>
      </c>
      <c r="V106" s="21">
        <f t="shared" si="6"/>
        <v>0.36539394383424284</v>
      </c>
      <c r="W106" s="21">
        <f t="shared" si="7"/>
        <v>0</v>
      </c>
    </row>
    <row r="107" spans="19:23" s="1" customFormat="1" x14ac:dyDescent="0.25">
      <c r="S107" s="20">
        <v>-2.33</v>
      </c>
      <c r="T107" s="20">
        <f t="shared" si="4"/>
        <v>0.35499999999999998</v>
      </c>
      <c r="U107" s="22" t="str">
        <f t="shared" si="5"/>
        <v>0.355</v>
      </c>
      <c r="V107" s="21">
        <f t="shared" si="6"/>
        <v>0.37402628277130845</v>
      </c>
      <c r="W107" s="21">
        <f t="shared" si="7"/>
        <v>0</v>
      </c>
    </row>
    <row r="108" spans="19:23" s="1" customFormat="1" x14ac:dyDescent="0.25">
      <c r="S108" s="20">
        <v>-2.3199999999999998</v>
      </c>
      <c r="T108" s="20">
        <f t="shared" si="4"/>
        <v>0.35599999999999998</v>
      </c>
      <c r="U108" s="22" t="str">
        <f t="shared" si="5"/>
        <v>0.356</v>
      </c>
      <c r="V108" s="21">
        <f t="shared" si="6"/>
        <v>0.38282427417738862</v>
      </c>
      <c r="W108" s="21">
        <f t="shared" si="7"/>
        <v>0</v>
      </c>
    </row>
    <row r="109" spans="19:23" s="1" customFormat="1" x14ac:dyDescent="0.25">
      <c r="S109" s="20">
        <v>-2.31</v>
      </c>
      <c r="T109" s="20">
        <f t="shared" si="4"/>
        <v>0.35699999999999998</v>
      </c>
      <c r="U109" s="22" t="str">
        <f t="shared" si="5"/>
        <v>0.357</v>
      </c>
      <c r="V109" s="21">
        <f t="shared" si="6"/>
        <v>0.39179003438991261</v>
      </c>
      <c r="W109" s="21">
        <f t="shared" si="7"/>
        <v>0</v>
      </c>
    </row>
    <row r="110" spans="19:23" s="1" customFormat="1" x14ac:dyDescent="0.25">
      <c r="S110" s="20">
        <v>-2.2999999999999998</v>
      </c>
      <c r="T110" s="20">
        <f t="shared" si="4"/>
        <v>0.35699999999999998</v>
      </c>
      <c r="U110" s="22" t="str">
        <f t="shared" si="5"/>
        <v>0.357</v>
      </c>
      <c r="V110" s="21">
        <f t="shared" si="6"/>
        <v>0.40092567850202776</v>
      </c>
      <c r="W110" s="21">
        <f t="shared" si="7"/>
        <v>0</v>
      </c>
    </row>
    <row r="111" spans="19:23" s="1" customFormat="1" x14ac:dyDescent="0.25">
      <c r="S111" s="20">
        <v>-2.29</v>
      </c>
      <c r="T111" s="20">
        <f t="shared" si="4"/>
        <v>0.35799999999999998</v>
      </c>
      <c r="U111" s="22" t="str">
        <f t="shared" si="5"/>
        <v>0.358</v>
      </c>
      <c r="V111" s="21">
        <f t="shared" si="6"/>
        <v>0.41023331947761582</v>
      </c>
      <c r="W111" s="21">
        <f t="shared" si="7"/>
        <v>0</v>
      </c>
    </row>
    <row r="112" spans="19:23" s="1" customFormat="1" x14ac:dyDescent="0.25">
      <c r="S112" s="20">
        <v>-2.2799999999999998</v>
      </c>
      <c r="T112" s="20">
        <f t="shared" si="4"/>
        <v>0.35899999999999999</v>
      </c>
      <c r="U112" s="22" t="str">
        <f t="shared" si="5"/>
        <v>0.359</v>
      </c>
      <c r="V112" s="21">
        <f t="shared" si="6"/>
        <v>0.41971506724671065</v>
      </c>
      <c r="W112" s="21">
        <f t="shared" si="7"/>
        <v>0</v>
      </c>
    </row>
    <row r="113" spans="19:23" s="1" customFormat="1" x14ac:dyDescent="0.25">
      <c r="S113" s="20">
        <v>-2.27</v>
      </c>
      <c r="T113" s="20">
        <f t="shared" si="4"/>
        <v>0.36</v>
      </c>
      <c r="U113" s="22" t="str">
        <f t="shared" si="5"/>
        <v>0.36</v>
      </c>
      <c r="V113" s="21">
        <f t="shared" si="6"/>
        <v>0.42937302778139846</v>
      </c>
      <c r="W113" s="21">
        <f t="shared" si="7"/>
        <v>0</v>
      </c>
    </row>
    <row r="114" spans="19:23" s="1" customFormat="1" x14ac:dyDescent="0.25">
      <c r="S114" s="20">
        <v>-2.2599999999999998</v>
      </c>
      <c r="T114" s="20">
        <f t="shared" si="4"/>
        <v>0.36</v>
      </c>
      <c r="U114" s="22" t="str">
        <f t="shared" si="5"/>
        <v>0.36</v>
      </c>
      <c r="V114" s="21">
        <f t="shared" si="6"/>
        <v>0.43920930215232123</v>
      </c>
      <c r="W114" s="21">
        <f t="shared" si="7"/>
        <v>0</v>
      </c>
    </row>
    <row r="115" spans="19:23" s="1" customFormat="1" x14ac:dyDescent="0.25">
      <c r="S115" s="20">
        <v>-2.25</v>
      </c>
      <c r="T115" s="20">
        <f t="shared" si="4"/>
        <v>0.36099999999999999</v>
      </c>
      <c r="U115" s="22" t="str">
        <f t="shared" si="5"/>
        <v>0.361</v>
      </c>
      <c r="V115" s="21">
        <f t="shared" si="6"/>
        <v>0.44922598556589471</v>
      </c>
      <c r="W115" s="21">
        <f t="shared" si="7"/>
        <v>0</v>
      </c>
    </row>
    <row r="116" spans="19:23" s="1" customFormat="1" x14ac:dyDescent="0.25">
      <c r="S116" s="20">
        <v>-2.2400000000000002</v>
      </c>
      <c r="T116" s="20">
        <f t="shared" si="4"/>
        <v>0.36199999999999999</v>
      </c>
      <c r="U116" s="22" t="str">
        <f t="shared" si="5"/>
        <v>0.362</v>
      </c>
      <c r="V116" s="21">
        <f t="shared" si="6"/>
        <v>0.45942516638239322</v>
      </c>
      <c r="W116" s="21">
        <f t="shared" si="7"/>
        <v>0</v>
      </c>
    </row>
    <row r="117" spans="19:23" s="1" customFormat="1" x14ac:dyDescent="0.25">
      <c r="S117" s="20">
        <v>-2.23</v>
      </c>
      <c r="T117" s="20">
        <f t="shared" si="4"/>
        <v>0.36199999999999999</v>
      </c>
      <c r="U117" s="22" t="str">
        <f t="shared" si="5"/>
        <v>0.362</v>
      </c>
      <c r="V117" s="21">
        <f t="shared" si="6"/>
        <v>0.46980892511504907</v>
      </c>
      <c r="W117" s="21">
        <f t="shared" si="7"/>
        <v>0</v>
      </c>
    </row>
    <row r="118" spans="19:23" s="1" customFormat="1" x14ac:dyDescent="0.25">
      <c r="S118" s="20">
        <v>-2.2200000000000002</v>
      </c>
      <c r="T118" s="20">
        <f t="shared" si="4"/>
        <v>0.36299999999999999</v>
      </c>
      <c r="U118" s="22" t="str">
        <f t="shared" si="5"/>
        <v>0.363</v>
      </c>
      <c r="V118" s="21">
        <f t="shared" si="6"/>
        <v>0.48037933341034567</v>
      </c>
      <c r="W118" s="21">
        <f t="shared" si="7"/>
        <v>0</v>
      </c>
    </row>
    <row r="119" spans="19:23" s="1" customFormat="1" x14ac:dyDescent="0.25">
      <c r="S119" s="20">
        <v>-2.21</v>
      </c>
      <c r="T119" s="20">
        <f t="shared" si="4"/>
        <v>0.36399999999999999</v>
      </c>
      <c r="U119" s="22" t="str">
        <f t="shared" si="5"/>
        <v>0.364</v>
      </c>
      <c r="V119" s="21">
        <f t="shared" si="6"/>
        <v>0.49113845300969838</v>
      </c>
      <c r="W119" s="21">
        <f t="shared" si="7"/>
        <v>0</v>
      </c>
    </row>
    <row r="120" spans="19:23" s="1" customFormat="1" x14ac:dyDescent="0.25">
      <c r="S120" s="20">
        <v>-2.2000000000000002</v>
      </c>
      <c r="T120" s="20">
        <f t="shared" si="4"/>
        <v>0.36499999999999999</v>
      </c>
      <c r="U120" s="22" t="str">
        <f t="shared" si="5"/>
        <v>0.365</v>
      </c>
      <c r="V120" s="21">
        <f t="shared" si="6"/>
        <v>0.50208833469272507</v>
      </c>
      <c r="W120" s="21">
        <f t="shared" si="7"/>
        <v>0</v>
      </c>
    </row>
    <row r="121" spans="19:23" s="1" customFormat="1" x14ac:dyDescent="0.25">
      <c r="S121" s="20">
        <v>-2.19</v>
      </c>
      <c r="T121" s="20">
        <f t="shared" si="4"/>
        <v>0.36499999999999999</v>
      </c>
      <c r="U121" s="22" t="str">
        <f t="shared" si="5"/>
        <v>0.365</v>
      </c>
      <c r="V121" s="21">
        <f t="shared" si="6"/>
        <v>0.51323101720234199</v>
      </c>
      <c r="W121" s="21">
        <f t="shared" si="7"/>
        <v>0</v>
      </c>
    </row>
    <row r="122" spans="19:23" s="1" customFormat="1" x14ac:dyDescent="0.25">
      <c r="S122" s="20">
        <v>-2.1800000000000002</v>
      </c>
      <c r="T122" s="20">
        <f t="shared" si="4"/>
        <v>0.36599999999999999</v>
      </c>
      <c r="U122" s="22" t="str">
        <f t="shared" si="5"/>
        <v>0.366</v>
      </c>
      <c r="V122" s="21">
        <f t="shared" si="6"/>
        <v>0.52456852615192073</v>
      </c>
      <c r="W122" s="21">
        <f t="shared" si="7"/>
        <v>0</v>
      </c>
    </row>
    <row r="123" spans="19:23" s="1" customFormat="1" x14ac:dyDescent="0.25">
      <c r="S123" s="20">
        <v>-2.17</v>
      </c>
      <c r="T123" s="20">
        <f t="shared" si="4"/>
        <v>0.36699999999999999</v>
      </c>
      <c r="U123" s="22" t="str">
        <f t="shared" si="5"/>
        <v>0.367</v>
      </c>
      <c r="V123" s="21">
        <f t="shared" si="6"/>
        <v>0.53610287291477998</v>
      </c>
      <c r="W123" s="21">
        <f t="shared" si="7"/>
        <v>0</v>
      </c>
    </row>
    <row r="124" spans="19:23" s="1" customFormat="1" x14ac:dyDescent="0.25">
      <c r="S124" s="20">
        <v>-2.16</v>
      </c>
      <c r="T124" s="20">
        <f t="shared" si="4"/>
        <v>0.36699999999999999</v>
      </c>
      <c r="U124" s="22" t="str">
        <f t="shared" si="5"/>
        <v>0.367</v>
      </c>
      <c r="V124" s="21">
        <f t="shared" si="6"/>
        <v>0.54783605349628184</v>
      </c>
      <c r="W124" s="21">
        <f t="shared" si="7"/>
        <v>0</v>
      </c>
    </row>
    <row r="125" spans="19:23" s="1" customFormat="1" x14ac:dyDescent="0.25">
      <c r="S125" s="20">
        <v>-2.15</v>
      </c>
      <c r="T125" s="20">
        <f t="shared" si="4"/>
        <v>0.36799999999999999</v>
      </c>
      <c r="U125" s="22" t="str">
        <f t="shared" si="5"/>
        <v>0.368</v>
      </c>
      <c r="V125" s="21">
        <f t="shared" si="6"/>
        <v>0.55977004738884406</v>
      </c>
      <c r="W125" s="21">
        <f t="shared" si="7"/>
        <v>0</v>
      </c>
    </row>
    <row r="126" spans="19:23" s="1" customFormat="1" x14ac:dyDescent="0.25">
      <c r="S126" s="20">
        <v>-2.14</v>
      </c>
      <c r="T126" s="20">
        <f t="shared" si="4"/>
        <v>0.36899999999999999</v>
      </c>
      <c r="U126" s="22" t="str">
        <f t="shared" si="5"/>
        <v>0.369</v>
      </c>
      <c r="V126" s="21">
        <f t="shared" si="6"/>
        <v>0.57190681641017616</v>
      </c>
      <c r="W126" s="21">
        <f t="shared" si="7"/>
        <v>0</v>
      </c>
    </row>
    <row r="127" spans="19:23" s="1" customFormat="1" x14ac:dyDescent="0.25">
      <c r="S127" s="20">
        <v>-2.13</v>
      </c>
      <c r="T127" s="20">
        <f t="shared" si="4"/>
        <v>0.37</v>
      </c>
      <c r="U127" s="22" t="str">
        <f t="shared" si="5"/>
        <v>0.37</v>
      </c>
      <c r="V127" s="21">
        <f t="shared" si="6"/>
        <v>0.58424830352508761</v>
      </c>
      <c r="W127" s="21">
        <f t="shared" si="7"/>
        <v>0</v>
      </c>
    </row>
    <row r="128" spans="19:23" s="1" customFormat="1" x14ac:dyDescent="0.25">
      <c r="S128" s="20">
        <v>-2.12</v>
      </c>
      <c r="T128" s="20">
        <f t="shared" si="4"/>
        <v>0.37</v>
      </c>
      <c r="U128" s="22" t="str">
        <f t="shared" si="5"/>
        <v>0.37</v>
      </c>
      <c r="V128" s="21">
        <f t="shared" si="6"/>
        <v>0.59679643165121343</v>
      </c>
      <c r="W128" s="21">
        <f t="shared" si="7"/>
        <v>0</v>
      </c>
    </row>
    <row r="129" spans="19:23" s="1" customFormat="1" x14ac:dyDescent="0.25">
      <c r="S129" s="20">
        <v>-2.11</v>
      </c>
      <c r="T129" s="20">
        <f t="shared" si="4"/>
        <v>0.371</v>
      </c>
      <c r="U129" s="22" t="str">
        <f t="shared" si="5"/>
        <v>0.371</v>
      </c>
      <c r="V129" s="21">
        <f t="shared" si="6"/>
        <v>0.60955310244904637</v>
      </c>
      <c r="W129" s="21">
        <f t="shared" si="7"/>
        <v>0</v>
      </c>
    </row>
    <row r="130" spans="19:23" s="1" customFormat="1" x14ac:dyDescent="0.25">
      <c r="S130" s="20">
        <v>-2.1</v>
      </c>
      <c r="T130" s="20">
        <f t="shared" si="4"/>
        <v>0.372</v>
      </c>
      <c r="U130" s="22" t="str">
        <f t="shared" si="5"/>
        <v>0.372</v>
      </c>
      <c r="V130" s="21">
        <f t="shared" si="6"/>
        <v>0.62252019509665335</v>
      </c>
      <c r="W130" s="21">
        <f t="shared" si="7"/>
        <v>0</v>
      </c>
    </row>
    <row r="131" spans="19:23" s="1" customFormat="1" x14ac:dyDescent="0.25">
      <c r="S131" s="20">
        <v>-2.09</v>
      </c>
      <c r="T131" s="20">
        <f t="shared" si="4"/>
        <v>0.372</v>
      </c>
      <c r="U131" s="22" t="str">
        <f t="shared" si="5"/>
        <v>0.372</v>
      </c>
      <c r="V131" s="21">
        <f t="shared" si="6"/>
        <v>0.63569956504950897</v>
      </c>
      <c r="W131" s="21">
        <f t="shared" si="7"/>
        <v>0</v>
      </c>
    </row>
    <row r="132" spans="19:23" s="1" customFormat="1" x14ac:dyDescent="0.25">
      <c r="S132" s="20">
        <v>-2.08</v>
      </c>
      <c r="T132" s="20">
        <f t="shared" si="4"/>
        <v>0.373</v>
      </c>
      <c r="U132" s="22" t="str">
        <f t="shared" si="5"/>
        <v>0.373</v>
      </c>
      <c r="V132" s="21">
        <f t="shared" si="6"/>
        <v>0.6490930427858641</v>
      </c>
      <c r="W132" s="21">
        <f t="shared" si="7"/>
        <v>0</v>
      </c>
    </row>
    <row r="133" spans="19:23" s="1" customFormat="1" x14ac:dyDescent="0.25">
      <c r="S133" s="20">
        <v>-2.0699999999999998</v>
      </c>
      <c r="T133" s="20">
        <f t="shared" si="4"/>
        <v>0.374</v>
      </c>
      <c r="U133" s="22" t="str">
        <f t="shared" si="5"/>
        <v>0.374</v>
      </c>
      <c r="V133" s="21">
        <f t="shared" si="6"/>
        <v>0.66270243253811512</v>
      </c>
      <c r="W133" s="21">
        <f t="shared" si="7"/>
        <v>0</v>
      </c>
    </row>
    <row r="134" spans="19:23" s="1" customFormat="1" x14ac:dyDescent="0.25">
      <c r="S134" s="20">
        <v>-2.06</v>
      </c>
      <c r="T134" s="20">
        <f t="shared" si="4"/>
        <v>0.374</v>
      </c>
      <c r="U134" s="22" t="str">
        <f t="shared" si="5"/>
        <v>0.374</v>
      </c>
      <c r="V134" s="21">
        <f t="shared" si="6"/>
        <v>0.67652951101063374</v>
      </c>
      <c r="W134" s="21">
        <f t="shared" si="7"/>
        <v>0</v>
      </c>
    </row>
    <row r="135" spans="19:23" s="1" customFormat="1" x14ac:dyDescent="0.25">
      <c r="S135" s="20">
        <v>-2.0499999999999998</v>
      </c>
      <c r="T135" s="20">
        <f t="shared" si="4"/>
        <v>0.375</v>
      </c>
      <c r="U135" s="22" t="str">
        <f t="shared" si="5"/>
        <v>0.375</v>
      </c>
      <c r="V135" s="21">
        <f t="shared" si="6"/>
        <v>0.69057602608456348</v>
      </c>
      <c r="W135" s="21">
        <f t="shared" si="7"/>
        <v>0</v>
      </c>
    </row>
    <row r="136" spans="19:23" s="1" customFormat="1" x14ac:dyDescent="0.25">
      <c r="S136" s="20">
        <v>-2.04</v>
      </c>
      <c r="T136" s="20">
        <f t="shared" si="4"/>
        <v>0.376</v>
      </c>
      <c r="U136" s="22" t="str">
        <f t="shared" si="5"/>
        <v>0.376</v>
      </c>
      <c r="V136" s="21">
        <f t="shared" si="6"/>
        <v>0.70484369551008241</v>
      </c>
      <c r="W136" s="21">
        <f t="shared" si="7"/>
        <v>0</v>
      </c>
    </row>
    <row r="137" spans="19:23" s="1" customFormat="1" x14ac:dyDescent="0.25">
      <c r="S137" s="20">
        <v>-2.0299999999999998</v>
      </c>
      <c r="T137" s="20">
        <f t="shared" si="4"/>
        <v>0.377</v>
      </c>
      <c r="U137" s="22" t="str">
        <f t="shared" si="5"/>
        <v>0.377</v>
      </c>
      <c r="V137" s="21">
        <f t="shared" si="6"/>
        <v>0.71933420558667205</v>
      </c>
      <c r="W137" s="21">
        <f t="shared" si="7"/>
        <v>0</v>
      </c>
    </row>
    <row r="138" spans="19:23" s="1" customFormat="1" x14ac:dyDescent="0.25">
      <c r="S138" s="20">
        <v>-2.02</v>
      </c>
      <c r="T138" s="20">
        <f t="shared" si="4"/>
        <v>0.377</v>
      </c>
      <c r="U138" s="22" t="str">
        <f t="shared" si="5"/>
        <v>0.377</v>
      </c>
      <c r="V138" s="21">
        <f t="shared" si="6"/>
        <v>0.734049209831936</v>
      </c>
      <c r="W138" s="21">
        <f t="shared" si="7"/>
        <v>0</v>
      </c>
    </row>
    <row r="139" spans="19:23" s="1" customFormat="1" x14ac:dyDescent="0.25">
      <c r="S139" s="20">
        <v>-2.0099999999999998</v>
      </c>
      <c r="T139" s="20">
        <f t="shared" si="4"/>
        <v>0.378</v>
      </c>
      <c r="U139" s="22" t="str">
        <f t="shared" si="5"/>
        <v>0.378</v>
      </c>
      <c r="V139" s="21">
        <f t="shared" si="6"/>
        <v>0.74899032763954876</v>
      </c>
      <c r="W139" s="21">
        <f t="shared" si="7"/>
        <v>0</v>
      </c>
    </row>
    <row r="140" spans="19:23" s="1" customFormat="1" x14ac:dyDescent="0.25">
      <c r="S140" s="20">
        <v>-2</v>
      </c>
      <c r="T140" s="20">
        <f t="shared" si="4"/>
        <v>0.379</v>
      </c>
      <c r="U140" s="22" t="str">
        <f t="shared" si="5"/>
        <v>0.379</v>
      </c>
      <c r="V140" s="21">
        <f t="shared" si="6"/>
        <v>0.76415914292690956</v>
      </c>
      <c r="W140" s="21">
        <f t="shared" si="7"/>
        <v>0</v>
      </c>
    </row>
    <row r="141" spans="19:23" s="1" customFormat="1" x14ac:dyDescent="0.25">
      <c r="S141" s="20">
        <v>-1.99</v>
      </c>
      <c r="T141" s="20">
        <f t="shared" si="4"/>
        <v>0.379</v>
      </c>
      <c r="U141" s="22" t="str">
        <f t="shared" si="5"/>
        <v>0.379</v>
      </c>
      <c r="V141" s="21">
        <f t="shared" si="6"/>
        <v>0.77955720277312868</v>
      </c>
      <c r="W141" s="21">
        <f t="shared" si="7"/>
        <v>0</v>
      </c>
    </row>
    <row r="142" spans="19:23" s="1" customFormat="1" x14ac:dyDescent="0.25">
      <c r="S142" s="20">
        <v>-1.98</v>
      </c>
      <c r="T142" s="20">
        <f t="shared" si="4"/>
        <v>0.38</v>
      </c>
      <c r="U142" s="22" t="str">
        <f t="shared" si="5"/>
        <v>0.38</v>
      </c>
      <c r="V142" s="21">
        <f t="shared" si="6"/>
        <v>0.79518601604795836</v>
      </c>
      <c r="W142" s="21">
        <f t="shared" si="7"/>
        <v>0</v>
      </c>
    </row>
    <row r="143" spans="19:23" s="1" customFormat="1" x14ac:dyDescent="0.25">
      <c r="S143" s="20">
        <v>-1.97</v>
      </c>
      <c r="T143" s="20">
        <f t="shared" si="4"/>
        <v>0.38100000000000001</v>
      </c>
      <c r="U143" s="22" t="str">
        <f t="shared" si="5"/>
        <v>0.381</v>
      </c>
      <c r="V143" s="21">
        <f t="shared" si="6"/>
        <v>0.81104705203232363</v>
      </c>
      <c r="W143" s="21">
        <f t="shared" si="7"/>
        <v>0</v>
      </c>
    </row>
    <row r="144" spans="19:23" s="1" customFormat="1" x14ac:dyDescent="0.25">
      <c r="S144" s="20">
        <v>-1.96</v>
      </c>
      <c r="T144" s="20">
        <f t="shared" si="4"/>
        <v>0.38200000000000001</v>
      </c>
      <c r="U144" s="22" t="str">
        <f t="shared" si="5"/>
        <v>0.382</v>
      </c>
      <c r="V144" s="21">
        <f t="shared" si="6"/>
        <v>0.82714173903112309</v>
      </c>
      <c r="W144" s="21">
        <f t="shared" si="7"/>
        <v>0</v>
      </c>
    </row>
    <row r="145" spans="19:23" s="1" customFormat="1" x14ac:dyDescent="0.25">
      <c r="S145" s="20">
        <v>-1.95</v>
      </c>
      <c r="T145" s="20">
        <f t="shared" si="4"/>
        <v>0.38200000000000001</v>
      </c>
      <c r="U145" s="22" t="str">
        <f t="shared" si="5"/>
        <v>0.382</v>
      </c>
      <c r="V145" s="21">
        <f t="shared" si="6"/>
        <v>0.84347146297897502</v>
      </c>
      <c r="W145" s="21">
        <f t="shared" si="7"/>
        <v>0</v>
      </c>
    </row>
    <row r="146" spans="19:23" s="1" customFormat="1" x14ac:dyDescent="0.25">
      <c r="S146" s="20">
        <v>-1.94</v>
      </c>
      <c r="T146" s="20">
        <f t="shared" si="4"/>
        <v>0.38300000000000001</v>
      </c>
      <c r="U146" s="22" t="str">
        <f t="shared" si="5"/>
        <v>0.383</v>
      </c>
      <c r="V146" s="21">
        <f t="shared" si="6"/>
        <v>0.86003756603962345</v>
      </c>
      <c r="W146" s="21">
        <f t="shared" si="7"/>
        <v>0</v>
      </c>
    </row>
    <row r="147" spans="19:23" s="1" customFormat="1" x14ac:dyDescent="0.25">
      <c r="S147" s="20">
        <v>-1.93</v>
      </c>
      <c r="T147" s="20">
        <f t="shared" si="4"/>
        <v>0.38400000000000001</v>
      </c>
      <c r="U147" s="22" t="str">
        <f t="shared" si="5"/>
        <v>0.384</v>
      </c>
      <c r="V147" s="21">
        <f t="shared" si="6"/>
        <v>0.87684134519971901</v>
      </c>
      <c r="W147" s="21">
        <f t="shared" si="7"/>
        <v>0</v>
      </c>
    </row>
    <row r="148" spans="19:23" s="1" customFormat="1" x14ac:dyDescent="0.25">
      <c r="S148" s="20">
        <v>-1.92</v>
      </c>
      <c r="T148" s="20">
        <f t="shared" ref="T148:T211" si="8">ROUND($C$7+S148*$C$9,3)</f>
        <v>0.38400000000000001</v>
      </c>
      <c r="U148" s="22" t="str">
        <f t="shared" ref="U148:U211" si="9">CONCATENATE(T148)</f>
        <v>0.384</v>
      </c>
      <c r="V148" s="21">
        <f t="shared" ref="V148:V211" si="10">IF(OR(T148&lt;$E$6,T148&gt;$G$6),0,(EXP(-0.5*S148^2))/($C$9*SQRT(2*PI())))</f>
        <v>0.89388405085772105</v>
      </c>
      <c r="W148" s="21">
        <f t="shared" ref="W148:W211" si="11">IF(AND(T148&gt;=$E$6,T148&lt;=$G$6),0,(EXP(-0.5*S148^2))/($C$9*SQRT(2*PI())))</f>
        <v>0</v>
      </c>
    </row>
    <row r="149" spans="19:23" s="1" customFormat="1" x14ac:dyDescent="0.25">
      <c r="S149" s="20">
        <v>-1.91</v>
      </c>
      <c r="T149" s="20">
        <f t="shared" si="8"/>
        <v>0.38500000000000001</v>
      </c>
      <c r="U149" s="22" t="str">
        <f t="shared" si="9"/>
        <v>0.385</v>
      </c>
      <c r="V149" s="21">
        <f t="shared" si="10"/>
        <v>0.91116688540867541</v>
      </c>
      <c r="W149" s="21">
        <f t="shared" si="11"/>
        <v>0</v>
      </c>
    </row>
    <row r="150" spans="19:23" s="1" customFormat="1" x14ac:dyDescent="0.25">
      <c r="S150" s="20">
        <v>-1.9</v>
      </c>
      <c r="T150" s="20">
        <f t="shared" si="8"/>
        <v>0.38600000000000001</v>
      </c>
      <c r="U150" s="22" t="str">
        <f t="shared" si="9"/>
        <v>0.386</v>
      </c>
      <c r="V150" s="21">
        <f t="shared" si="10"/>
        <v>0.92869100182564956</v>
      </c>
      <c r="W150" s="21">
        <f t="shared" si="11"/>
        <v>0</v>
      </c>
    </row>
    <row r="151" spans="19:23" s="1" customFormat="1" x14ac:dyDescent="0.25">
      <c r="S151" s="20">
        <v>-1.89</v>
      </c>
      <c r="T151" s="20">
        <f t="shared" si="8"/>
        <v>0.38600000000000001</v>
      </c>
      <c r="U151" s="22" t="str">
        <f t="shared" si="9"/>
        <v>0.386</v>
      </c>
      <c r="V151" s="21">
        <f t="shared" si="10"/>
        <v>0.94645750223861425</v>
      </c>
      <c r="W151" s="21">
        <f t="shared" si="11"/>
        <v>0</v>
      </c>
    </row>
    <row r="152" spans="19:23" s="1" customFormat="1" x14ac:dyDescent="0.25">
      <c r="S152" s="20">
        <v>-1.88</v>
      </c>
      <c r="T152" s="20">
        <f t="shared" si="8"/>
        <v>0.38700000000000001</v>
      </c>
      <c r="U152" s="22" t="str">
        <f t="shared" si="9"/>
        <v>0.387</v>
      </c>
      <c r="V152" s="21">
        <f t="shared" si="10"/>
        <v>0.96446743651158717</v>
      </c>
      <c r="W152" s="21">
        <f t="shared" si="11"/>
        <v>0</v>
      </c>
    </row>
    <row r="153" spans="19:23" s="1" customFormat="1" x14ac:dyDescent="0.25">
      <c r="S153" s="20">
        <v>-1.87</v>
      </c>
      <c r="T153" s="20">
        <f t="shared" si="8"/>
        <v>0.38800000000000001</v>
      </c>
      <c r="U153" s="22" t="str">
        <f t="shared" si="9"/>
        <v>0.388</v>
      </c>
      <c r="V153" s="21">
        <f t="shared" si="10"/>
        <v>0.98272180081886407</v>
      </c>
      <c r="W153" s="21">
        <f t="shared" si="11"/>
        <v>0</v>
      </c>
    </row>
    <row r="154" spans="19:23" s="1" customFormat="1" x14ac:dyDescent="0.25">
      <c r="S154" s="20">
        <v>-1.86</v>
      </c>
      <c r="T154" s="20">
        <f t="shared" si="8"/>
        <v>0.38900000000000001</v>
      </c>
      <c r="U154" s="22" t="str">
        <f t="shared" si="9"/>
        <v>0.389</v>
      </c>
      <c r="V154" s="21">
        <f t="shared" si="10"/>
        <v>1.0012215362211863</v>
      </c>
      <c r="W154" s="21">
        <f t="shared" si="11"/>
        <v>0</v>
      </c>
    </row>
    <row r="155" spans="19:23" s="1" customFormat="1" x14ac:dyDescent="0.25">
      <c r="S155" s="20">
        <v>-1.85</v>
      </c>
      <c r="T155" s="20">
        <f t="shared" si="8"/>
        <v>0.38900000000000001</v>
      </c>
      <c r="U155" s="22" t="str">
        <f t="shared" si="9"/>
        <v>0.389</v>
      </c>
      <c r="V155" s="21">
        <f t="shared" si="10"/>
        <v>1.0199675272426987</v>
      </c>
      <c r="W155" s="21">
        <f t="shared" si="11"/>
        <v>0</v>
      </c>
    </row>
    <row r="156" spans="19:23" s="1" customFormat="1" x14ac:dyDescent="0.25">
      <c r="S156" s="20">
        <v>-1.84</v>
      </c>
      <c r="T156" s="20">
        <f t="shared" si="8"/>
        <v>0.39</v>
      </c>
      <c r="U156" s="22" t="str">
        <f t="shared" si="9"/>
        <v>0.39</v>
      </c>
      <c r="V156" s="21">
        <f t="shared" si="10"/>
        <v>1.0389606004495833</v>
      </c>
      <c r="W156" s="21">
        <f t="shared" si="11"/>
        <v>0</v>
      </c>
    </row>
    <row r="157" spans="19:23" s="1" customFormat="1" x14ac:dyDescent="0.25">
      <c r="S157" s="20">
        <v>-1.83</v>
      </c>
      <c r="T157" s="20">
        <f t="shared" si="8"/>
        <v>0.39100000000000001</v>
      </c>
      <c r="U157" s="22" t="str">
        <f t="shared" si="9"/>
        <v>0.391</v>
      </c>
      <c r="V157" s="21">
        <f t="shared" si="10"/>
        <v>1.0582015230312534</v>
      </c>
      <c r="W157" s="21">
        <f t="shared" si="11"/>
        <v>0</v>
      </c>
    </row>
    <row r="158" spans="19:23" s="1" customFormat="1" x14ac:dyDescent="0.25">
      <c r="S158" s="20">
        <v>-1.82</v>
      </c>
      <c r="T158" s="20">
        <f t="shared" si="8"/>
        <v>0.39100000000000001</v>
      </c>
      <c r="U158" s="22" t="str">
        <f t="shared" si="9"/>
        <v>0.391</v>
      </c>
      <c r="V158" s="21">
        <f t="shared" si="10"/>
        <v>1.0776910013850227</v>
      </c>
      <c r="W158" s="21">
        <f t="shared" si="11"/>
        <v>0</v>
      </c>
    </row>
    <row r="159" spans="19:23" s="1" customFormat="1" x14ac:dyDescent="0.25">
      <c r="S159" s="20">
        <v>-1.81</v>
      </c>
      <c r="T159" s="20">
        <f t="shared" si="8"/>
        <v>0.39200000000000002</v>
      </c>
      <c r="U159" s="22" t="str">
        <f t="shared" si="9"/>
        <v>0.392</v>
      </c>
      <c r="V159" s="21">
        <f t="shared" si="10"/>
        <v>1.0974296797051615</v>
      </c>
      <c r="W159" s="21">
        <f t="shared" si="11"/>
        <v>0</v>
      </c>
    </row>
    <row r="160" spans="19:23" s="1" customFormat="1" x14ac:dyDescent="0.25">
      <c r="S160" s="20">
        <v>-1.8</v>
      </c>
      <c r="T160" s="20">
        <f t="shared" si="8"/>
        <v>0.39300000000000002</v>
      </c>
      <c r="U160" s="22" t="str">
        <f t="shared" si="9"/>
        <v>0.393</v>
      </c>
      <c r="V160" s="21">
        <f t="shared" si="10"/>
        <v>1.1174181385772846</v>
      </c>
      <c r="W160" s="21">
        <f t="shared" si="11"/>
        <v>0</v>
      </c>
    </row>
    <row r="161" spans="19:23" s="1" customFormat="1" x14ac:dyDescent="0.25">
      <c r="S161" s="20">
        <v>-1.79</v>
      </c>
      <c r="T161" s="20">
        <f t="shared" si="8"/>
        <v>0.39400000000000002</v>
      </c>
      <c r="U161" s="22" t="str">
        <f t="shared" si="9"/>
        <v>0.394</v>
      </c>
      <c r="V161" s="21">
        <f t="shared" si="10"/>
        <v>1.1376568935790174</v>
      </c>
      <c r="W161" s="21">
        <f t="shared" si="11"/>
        <v>0</v>
      </c>
    </row>
    <row r="162" spans="19:23" s="1" customFormat="1" x14ac:dyDescent="0.25">
      <c r="S162" s="20">
        <v>-1.78</v>
      </c>
      <c r="T162" s="20">
        <f t="shared" si="8"/>
        <v>0.39400000000000002</v>
      </c>
      <c r="U162" s="22" t="str">
        <f t="shared" si="9"/>
        <v>0.394</v>
      </c>
      <c r="V162" s="21">
        <f t="shared" si="10"/>
        <v>1.1581463938878978</v>
      </c>
      <c r="W162" s="21">
        <f t="shared" si="11"/>
        <v>0</v>
      </c>
    </row>
    <row r="163" spans="19:23" s="1" customFormat="1" x14ac:dyDescent="0.25">
      <c r="S163" s="20">
        <v>-1.77</v>
      </c>
      <c r="T163" s="20">
        <f t="shared" si="8"/>
        <v>0.39500000000000002</v>
      </c>
      <c r="U163" s="22" t="str">
        <f t="shared" si="9"/>
        <v>0.395</v>
      </c>
      <c r="V163" s="21">
        <f t="shared" si="10"/>
        <v>1.1788870208974942</v>
      </c>
      <c r="W163" s="21">
        <f t="shared" si="11"/>
        <v>0</v>
      </c>
    </row>
    <row r="164" spans="19:23" s="1" customFormat="1" x14ac:dyDescent="0.25">
      <c r="S164" s="20">
        <v>-1.76</v>
      </c>
      <c r="T164" s="20">
        <f t="shared" si="8"/>
        <v>0.39600000000000002</v>
      </c>
      <c r="U164" s="22" t="str">
        <f t="shared" si="9"/>
        <v>0.396</v>
      </c>
      <c r="V164" s="21">
        <f t="shared" si="10"/>
        <v>1.199879086842726</v>
      </c>
      <c r="W164" s="21">
        <f t="shared" si="11"/>
        <v>0</v>
      </c>
    </row>
    <row r="165" spans="19:23" s="1" customFormat="1" x14ac:dyDescent="0.25">
      <c r="S165" s="20">
        <v>-1.75</v>
      </c>
      <c r="T165" s="20">
        <f t="shared" si="8"/>
        <v>0.39600000000000002</v>
      </c>
      <c r="U165" s="22" t="str">
        <f t="shared" si="9"/>
        <v>0.396</v>
      </c>
      <c r="V165" s="21">
        <f t="shared" si="10"/>
        <v>1.221122833435377</v>
      </c>
      <c r="W165" s="21">
        <f t="shared" si="11"/>
        <v>0</v>
      </c>
    </row>
    <row r="166" spans="19:23" s="1" customFormat="1" x14ac:dyDescent="0.25">
      <c r="S166" s="20">
        <v>-1.74</v>
      </c>
      <c r="T166" s="20">
        <f t="shared" si="8"/>
        <v>0.39700000000000002</v>
      </c>
      <c r="U166" s="22" t="str">
        <f t="shared" si="9"/>
        <v>0.397</v>
      </c>
      <c r="V166" s="21">
        <f t="shared" si="10"/>
        <v>1.2426184305108217</v>
      </c>
      <c r="W166" s="21">
        <f t="shared" si="11"/>
        <v>0</v>
      </c>
    </row>
    <row r="167" spans="19:23" s="1" customFormat="1" x14ac:dyDescent="0.25">
      <c r="S167" s="20">
        <v>-1.73</v>
      </c>
      <c r="T167" s="20">
        <f t="shared" si="8"/>
        <v>0.39800000000000002</v>
      </c>
      <c r="U167" s="22" t="str">
        <f t="shared" si="9"/>
        <v>0.398</v>
      </c>
      <c r="V167" s="21">
        <f t="shared" si="10"/>
        <v>1.2643659746869731</v>
      </c>
      <c r="W167" s="21">
        <f t="shared" si="11"/>
        <v>0</v>
      </c>
    </row>
    <row r="168" spans="19:23" s="1" customFormat="1" x14ac:dyDescent="0.25">
      <c r="S168" s="20">
        <v>-1.72</v>
      </c>
      <c r="T168" s="20">
        <f t="shared" si="8"/>
        <v>0.39800000000000002</v>
      </c>
      <c r="U168" s="22" t="str">
        <f t="shared" si="9"/>
        <v>0.398</v>
      </c>
      <c r="V168" s="21">
        <f t="shared" si="10"/>
        <v>1.2863654880364861</v>
      </c>
      <c r="W168" s="21">
        <f t="shared" si="11"/>
        <v>0</v>
      </c>
    </row>
    <row r="169" spans="19:23" s="1" customFormat="1" x14ac:dyDescent="0.25">
      <c r="S169" s="20">
        <v>-1.71</v>
      </c>
      <c r="T169" s="20">
        <f t="shared" si="8"/>
        <v>0.39900000000000002</v>
      </c>
      <c r="U169" s="22" t="str">
        <f t="shared" si="9"/>
        <v>0.399</v>
      </c>
      <c r="V169" s="21">
        <f t="shared" si="10"/>
        <v>1.3086169167732489</v>
      </c>
      <c r="W169" s="21">
        <f t="shared" si="11"/>
        <v>0</v>
      </c>
    </row>
    <row r="170" spans="19:23" s="1" customFormat="1" x14ac:dyDescent="0.25">
      <c r="S170" s="20">
        <v>-1.7</v>
      </c>
      <c r="T170" s="20">
        <f t="shared" si="8"/>
        <v>0.4</v>
      </c>
      <c r="U170" s="22" t="str">
        <f t="shared" si="9"/>
        <v>0.4</v>
      </c>
      <c r="V170" s="21">
        <f t="shared" si="10"/>
        <v>1.3311201299542144</v>
      </c>
      <c r="W170" s="21">
        <f t="shared" si="11"/>
        <v>0</v>
      </c>
    </row>
    <row r="171" spans="19:23" s="1" customFormat="1" x14ac:dyDescent="0.25">
      <c r="S171" s="20">
        <v>-1.69</v>
      </c>
      <c r="T171" s="20">
        <f t="shared" si="8"/>
        <v>0.40100000000000002</v>
      </c>
      <c r="U171" s="22" t="str">
        <f t="shared" si="9"/>
        <v>0.401</v>
      </c>
      <c r="V171" s="21">
        <f t="shared" si="10"/>
        <v>1.353874918197614</v>
      </c>
      <c r="W171" s="21">
        <f t="shared" si="11"/>
        <v>0</v>
      </c>
    </row>
    <row r="172" spans="19:23" s="1" customFormat="1" x14ac:dyDescent="0.25">
      <c r="S172" s="20">
        <v>-1.68</v>
      </c>
      <c r="T172" s="20">
        <f t="shared" si="8"/>
        <v>0.40100000000000002</v>
      </c>
      <c r="U172" s="22" t="str">
        <f t="shared" si="9"/>
        <v>0.401</v>
      </c>
      <c r="V172" s="21">
        <f t="shared" si="10"/>
        <v>1.3768809924186225</v>
      </c>
      <c r="W172" s="21">
        <f t="shared" si="11"/>
        <v>0</v>
      </c>
    </row>
    <row r="173" spans="19:23" s="1" customFormat="1" x14ac:dyDescent="0.25">
      <c r="S173" s="20">
        <v>-1.67</v>
      </c>
      <c r="T173" s="20">
        <f t="shared" si="8"/>
        <v>0.40200000000000002</v>
      </c>
      <c r="U173" s="22" t="str">
        <f t="shared" si="9"/>
        <v>0.402</v>
      </c>
      <c r="V173" s="21">
        <f t="shared" si="10"/>
        <v>1.4001379825835327</v>
      </c>
      <c r="W173" s="21">
        <f t="shared" si="11"/>
        <v>0</v>
      </c>
    </row>
    <row r="174" spans="19:23" s="1" customFormat="1" x14ac:dyDescent="0.25">
      <c r="S174" s="20">
        <v>-1.66</v>
      </c>
      <c r="T174" s="20">
        <f t="shared" si="8"/>
        <v>0.40300000000000002</v>
      </c>
      <c r="U174" s="22" t="str">
        <f t="shared" si="9"/>
        <v>0.403</v>
      </c>
      <c r="V174" s="21">
        <f t="shared" si="10"/>
        <v>1.4236454364835136</v>
      </c>
      <c r="W174" s="21">
        <f t="shared" si="11"/>
        <v>0</v>
      </c>
    </row>
    <row r="175" spans="19:23" s="1" customFormat="1" x14ac:dyDescent="0.25">
      <c r="S175" s="20">
        <v>-1.65</v>
      </c>
      <c r="T175" s="20">
        <f t="shared" si="8"/>
        <v>0.40300000000000002</v>
      </c>
      <c r="U175" s="22" t="str">
        <f t="shared" si="9"/>
        <v>0.403</v>
      </c>
      <c r="V175" s="21">
        <f t="shared" si="10"/>
        <v>1.4474028185290233</v>
      </c>
      <c r="W175" s="21">
        <f t="shared" si="11"/>
        <v>0</v>
      </c>
    </row>
    <row r="176" spans="19:23" s="1" customFormat="1" x14ac:dyDescent="0.25">
      <c r="S176" s="20">
        <v>-1.64</v>
      </c>
      <c r="T176" s="20">
        <f t="shared" si="8"/>
        <v>0.40400000000000003</v>
      </c>
      <c r="U176" s="22" t="str">
        <f t="shared" si="9"/>
        <v>0.404</v>
      </c>
      <c r="V176" s="21">
        <f t="shared" si="10"/>
        <v>1.4714095085659593</v>
      </c>
      <c r="W176" s="21">
        <f t="shared" si="11"/>
        <v>0</v>
      </c>
    </row>
    <row r="177" spans="19:23" s="1" customFormat="1" x14ac:dyDescent="0.25">
      <c r="S177" s="20">
        <v>-1.63</v>
      </c>
      <c r="T177" s="20">
        <f t="shared" si="8"/>
        <v>0.40500000000000003</v>
      </c>
      <c r="U177" s="22" t="str">
        <f t="shared" si="9"/>
        <v>0.405</v>
      </c>
      <c r="V177" s="21">
        <f t="shared" si="10"/>
        <v>1.4956648007146238</v>
      </c>
      <c r="W177" s="21">
        <f t="shared" si="11"/>
        <v>0</v>
      </c>
    </row>
    <row r="178" spans="19:23" s="1" customFormat="1" x14ac:dyDescent="0.25">
      <c r="S178" s="20">
        <v>-1.62</v>
      </c>
      <c r="T178" s="20">
        <f t="shared" si="8"/>
        <v>0.40600000000000003</v>
      </c>
      <c r="U178" s="22" t="str">
        <f t="shared" si="9"/>
        <v>0.406</v>
      </c>
      <c r="V178" s="21">
        <f t="shared" si="10"/>
        <v>1.5201679022325887</v>
      </c>
      <c r="W178" s="21">
        <f t="shared" si="11"/>
        <v>0</v>
      </c>
    </row>
    <row r="179" spans="19:23" s="1" customFormat="1" x14ac:dyDescent="0.25">
      <c r="S179" s="20">
        <v>-1.61</v>
      </c>
      <c r="T179" s="20">
        <f t="shared" si="8"/>
        <v>0.40600000000000003</v>
      </c>
      <c r="U179" s="22" t="str">
        <f t="shared" si="9"/>
        <v>0.406</v>
      </c>
      <c r="V179" s="21">
        <f t="shared" si="10"/>
        <v>1.5449179324025442</v>
      </c>
      <c r="W179" s="21">
        <f t="shared" si="11"/>
        <v>0</v>
      </c>
    </row>
    <row r="180" spans="19:23" s="1" customFormat="1" x14ac:dyDescent="0.25">
      <c r="S180" s="20">
        <v>-1.6</v>
      </c>
      <c r="T180" s="20">
        <f t="shared" si="8"/>
        <v>0.40699999999999997</v>
      </c>
      <c r="U180" s="22" t="str">
        <f t="shared" si="9"/>
        <v>0.407</v>
      </c>
      <c r="V180" s="21">
        <f t="shared" si="10"/>
        <v>1.5699139214462119</v>
      </c>
      <c r="W180" s="21">
        <f t="shared" si="11"/>
        <v>0</v>
      </c>
    </row>
    <row r="181" spans="19:23" s="1" customFormat="1" x14ac:dyDescent="0.25">
      <c r="S181" s="20">
        <v>-1.59</v>
      </c>
      <c r="T181" s="20">
        <f t="shared" si="8"/>
        <v>0.40799999999999997</v>
      </c>
      <c r="U181" s="22" t="str">
        <f t="shared" si="9"/>
        <v>0.408</v>
      </c>
      <c r="V181" s="21">
        <f t="shared" si="10"/>
        <v>1.5951548094654167</v>
      </c>
      <c r="W181" s="21">
        <f t="shared" si="11"/>
        <v>0</v>
      </c>
    </row>
    <row r="182" spans="19:23" s="1" customFormat="1" x14ac:dyDescent="0.25">
      <c r="S182" s="20">
        <v>-1.58</v>
      </c>
      <c r="T182" s="20">
        <f t="shared" si="8"/>
        <v>0.40799999999999997</v>
      </c>
      <c r="U182" s="22" t="str">
        <f t="shared" si="9"/>
        <v>0.408</v>
      </c>
      <c r="V182" s="21">
        <f t="shared" si="10"/>
        <v>1.6206394454113859</v>
      </c>
      <c r="W182" s="21">
        <f t="shared" si="11"/>
        <v>0</v>
      </c>
    </row>
    <row r="183" spans="19:23" s="1" customFormat="1" x14ac:dyDescent="0.25">
      <c r="S183" s="20">
        <v>-1.57</v>
      </c>
      <c r="T183" s="20">
        <f t="shared" si="8"/>
        <v>0.40899999999999997</v>
      </c>
      <c r="U183" s="22" t="str">
        <f t="shared" si="9"/>
        <v>0.409</v>
      </c>
      <c r="V183" s="21">
        <f t="shared" si="10"/>
        <v>1.6463665860833703</v>
      </c>
      <c r="W183" s="21">
        <f t="shared" si="11"/>
        <v>0</v>
      </c>
    </row>
    <row r="184" spans="19:23" s="1" customFormat="1" x14ac:dyDescent="0.25">
      <c r="S184" s="20">
        <v>-1.56</v>
      </c>
      <c r="T184" s="20">
        <f t="shared" si="8"/>
        <v>0.41</v>
      </c>
      <c r="U184" s="22" t="str">
        <f t="shared" si="9"/>
        <v>0.41</v>
      </c>
      <c r="V184" s="21">
        <f t="shared" si="10"/>
        <v>1.6723348951576462</v>
      </c>
      <c r="W184" s="21">
        <f t="shared" si="11"/>
        <v>0</v>
      </c>
    </row>
    <row r="185" spans="19:23" s="1" customFormat="1" x14ac:dyDescent="0.25">
      <c r="S185" s="20">
        <v>-1.55</v>
      </c>
      <c r="T185" s="20">
        <f t="shared" si="8"/>
        <v>0.41</v>
      </c>
      <c r="U185" s="22" t="str">
        <f t="shared" si="9"/>
        <v>0.41</v>
      </c>
      <c r="V185" s="21">
        <f t="shared" si="10"/>
        <v>1.6985429422479945</v>
      </c>
      <c r="W185" s="21">
        <f t="shared" si="11"/>
        <v>0</v>
      </c>
    </row>
    <row r="186" spans="19:23" s="1" customFormat="1" x14ac:dyDescent="0.25">
      <c r="S186" s="20">
        <v>-1.54</v>
      </c>
      <c r="T186" s="20">
        <f t="shared" si="8"/>
        <v>0.41099999999999998</v>
      </c>
      <c r="U186" s="22" t="str">
        <f t="shared" si="9"/>
        <v>0.411</v>
      </c>
      <c r="V186" s="21">
        <f t="shared" si="10"/>
        <v>1.7249892019987003</v>
      </c>
      <c r="W186" s="21">
        <f t="shared" si="11"/>
        <v>0</v>
      </c>
    </row>
    <row r="187" spans="19:23" s="1" customFormat="1" x14ac:dyDescent="0.25">
      <c r="S187" s="20">
        <v>-1.53</v>
      </c>
      <c r="T187" s="20">
        <f t="shared" si="8"/>
        <v>0.41199999999999998</v>
      </c>
      <c r="U187" s="22" t="str">
        <f t="shared" si="9"/>
        <v>0.412</v>
      </c>
      <c r="V187" s="21">
        <f t="shared" si="10"/>
        <v>1.7516720532111507</v>
      </c>
      <c r="W187" s="21">
        <f t="shared" si="11"/>
        <v>0</v>
      </c>
    </row>
    <row r="188" spans="19:23" s="1" customFormat="1" x14ac:dyDescent="0.25">
      <c r="S188" s="20">
        <v>-1.52</v>
      </c>
      <c r="T188" s="20">
        <f t="shared" si="8"/>
        <v>0.41299999999999998</v>
      </c>
      <c r="U188" s="22" t="str">
        <f t="shared" si="9"/>
        <v>0.413</v>
      </c>
      <c r="V188" s="21">
        <f t="shared" si="10"/>
        <v>1.7785897780050821</v>
      </c>
      <c r="W188" s="21">
        <f t="shared" si="11"/>
        <v>0</v>
      </c>
    </row>
    <row r="189" spans="19:23" s="1" customFormat="1" x14ac:dyDescent="0.25">
      <c r="S189" s="20">
        <v>-1.51</v>
      </c>
      <c r="T189" s="20">
        <f t="shared" si="8"/>
        <v>0.41299999999999998</v>
      </c>
      <c r="U189" s="22" t="str">
        <f t="shared" si="9"/>
        <v>0.413</v>
      </c>
      <c r="V189" s="21">
        <f t="shared" si="10"/>
        <v>1.8057405610155168</v>
      </c>
      <c r="W189" s="21">
        <f t="shared" si="11"/>
        <v>0</v>
      </c>
    </row>
    <row r="190" spans="19:23" s="1" customFormat="1" x14ac:dyDescent="0.25">
      <c r="S190" s="20">
        <v>-1.5</v>
      </c>
      <c r="T190" s="20">
        <f t="shared" si="8"/>
        <v>0.41399999999999998</v>
      </c>
      <c r="U190" s="22" t="str">
        <f t="shared" si="9"/>
        <v>0.414</v>
      </c>
      <c r="V190" s="21">
        <f t="shared" si="10"/>
        <v>1.8331224886264355</v>
      </c>
      <c r="W190" s="21">
        <f t="shared" si="11"/>
        <v>0</v>
      </c>
    </row>
    <row r="191" spans="19:23" s="1" customFormat="1" x14ac:dyDescent="0.25">
      <c r="S191" s="20">
        <v>-1.49</v>
      </c>
      <c r="T191" s="20">
        <f t="shared" si="8"/>
        <v>0.41499999999999998</v>
      </c>
      <c r="U191" s="22" t="str">
        <f t="shared" si="9"/>
        <v>0.415</v>
      </c>
      <c r="V191" s="21">
        <f t="shared" si="10"/>
        <v>1.8607335482422067</v>
      </c>
      <c r="W191" s="21">
        <f t="shared" si="11"/>
        <v>0</v>
      </c>
    </row>
    <row r="192" spans="19:23" s="1" customFormat="1" x14ac:dyDescent="0.25">
      <c r="S192" s="20">
        <v>-1.48</v>
      </c>
      <c r="T192" s="20">
        <f t="shared" si="8"/>
        <v>0.41499999999999998</v>
      </c>
      <c r="U192" s="22" t="str">
        <f t="shared" si="9"/>
        <v>0.415</v>
      </c>
      <c r="V192" s="21">
        <f t="shared" si="10"/>
        <v>1.8885716275977946</v>
      </c>
      <c r="W192" s="21">
        <f t="shared" si="11"/>
        <v>0</v>
      </c>
    </row>
    <row r="193" spans="19:23" s="1" customFormat="1" x14ac:dyDescent="0.25">
      <c r="S193" s="20">
        <v>-1.47</v>
      </c>
      <c r="T193" s="20">
        <f t="shared" si="8"/>
        <v>0.41599999999999998</v>
      </c>
      <c r="U193" s="22" t="str">
        <f t="shared" si="9"/>
        <v>0.416</v>
      </c>
      <c r="V193" s="21">
        <f t="shared" si="10"/>
        <v>1.9166345141087462</v>
      </c>
      <c r="W193" s="21">
        <f t="shared" si="11"/>
        <v>0</v>
      </c>
    </row>
    <row r="194" spans="19:23" s="1" customFormat="1" x14ac:dyDescent="0.25">
      <c r="S194" s="20">
        <v>-1.46</v>
      </c>
      <c r="T194" s="20">
        <f t="shared" si="8"/>
        <v>0.41699999999999998</v>
      </c>
      <c r="U194" s="22" t="str">
        <f t="shared" si="9"/>
        <v>0.417</v>
      </c>
      <c r="V194" s="21">
        <f t="shared" si="10"/>
        <v>1.9449198942619546</v>
      </c>
      <c r="W194" s="21">
        <f t="shared" si="11"/>
        <v>0</v>
      </c>
    </row>
    <row r="195" spans="19:23" s="1" customFormat="1" x14ac:dyDescent="0.25">
      <c r="S195" s="20">
        <v>-1.45</v>
      </c>
      <c r="T195" s="20">
        <f t="shared" si="8"/>
        <v>0.41799999999999998</v>
      </c>
      <c r="U195" s="22" t="str">
        <f t="shared" si="9"/>
        <v>0.418</v>
      </c>
      <c r="V195" s="21">
        <f t="shared" si="10"/>
        <v>1.9734253530481691</v>
      </c>
      <c r="W195" s="21">
        <f t="shared" si="11"/>
        <v>0</v>
      </c>
    </row>
    <row r="196" spans="19:23" s="1" customFormat="1" x14ac:dyDescent="0.25">
      <c r="S196" s="20">
        <v>-1.44</v>
      </c>
      <c r="T196" s="20">
        <f t="shared" si="8"/>
        <v>0.41799999999999998</v>
      </c>
      <c r="U196" s="22" t="str">
        <f t="shared" si="9"/>
        <v>0.418</v>
      </c>
      <c r="V196" s="21">
        <f t="shared" si="10"/>
        <v>2.0021483734372265</v>
      </c>
      <c r="W196" s="21">
        <f t="shared" si="11"/>
        <v>0</v>
      </c>
    </row>
    <row r="197" spans="19:23" s="1" customFormat="1" x14ac:dyDescent="0.25">
      <c r="S197" s="20">
        <v>-1.43</v>
      </c>
      <c r="T197" s="20">
        <f t="shared" si="8"/>
        <v>0.41899999999999998</v>
      </c>
      <c r="U197" s="22" t="str">
        <f t="shared" si="9"/>
        <v>0.419</v>
      </c>
      <c r="V197" s="21">
        <f t="shared" si="10"/>
        <v>2.0310863358969389</v>
      </c>
      <c r="W197" s="21">
        <f t="shared" si="11"/>
        <v>0</v>
      </c>
    </row>
    <row r="198" spans="19:23" s="1" customFormat="1" x14ac:dyDescent="0.25">
      <c r="S198" s="20">
        <v>-1.42</v>
      </c>
      <c r="T198" s="20">
        <f t="shared" si="8"/>
        <v>0.42</v>
      </c>
      <c r="U198" s="22" t="str">
        <f t="shared" si="9"/>
        <v>0.42</v>
      </c>
      <c r="V198" s="21">
        <f t="shared" si="10"/>
        <v>2.0602365179565778</v>
      </c>
      <c r="W198" s="21">
        <f t="shared" si="11"/>
        <v>0</v>
      </c>
    </row>
    <row r="199" spans="19:23" s="1" customFormat="1" x14ac:dyDescent="0.25">
      <c r="S199" s="20">
        <v>-1.41</v>
      </c>
      <c r="T199" s="20">
        <f t="shared" si="8"/>
        <v>0.42</v>
      </c>
      <c r="U199" s="22" t="str">
        <f t="shared" si="9"/>
        <v>0.42</v>
      </c>
      <c r="V199" s="21">
        <f t="shared" si="10"/>
        <v>2.0895960938158624</v>
      </c>
      <c r="W199" s="21">
        <f t="shared" si="11"/>
        <v>0</v>
      </c>
    </row>
    <row r="200" spans="19:23" s="1" customFormat="1" x14ac:dyDescent="0.25">
      <c r="S200" s="20">
        <v>-1.4</v>
      </c>
      <c r="T200" s="20">
        <f t="shared" si="8"/>
        <v>0.42099999999999999</v>
      </c>
      <c r="U200" s="22" t="str">
        <f t="shared" si="9"/>
        <v>0.421</v>
      </c>
      <c r="V200" s="21">
        <f t="shared" si="10"/>
        <v>2.119162134000351</v>
      </c>
      <c r="W200" s="21">
        <f t="shared" si="11"/>
        <v>0</v>
      </c>
    </row>
    <row r="201" spans="19:23" s="1" customFormat="1" x14ac:dyDescent="0.25">
      <c r="S201" s="20">
        <v>-1.39</v>
      </c>
      <c r="T201" s="20">
        <f t="shared" si="8"/>
        <v>0.42199999999999999</v>
      </c>
      <c r="U201" s="22" t="str">
        <f t="shared" si="9"/>
        <v>0.422</v>
      </c>
      <c r="V201" s="21">
        <f t="shared" si="10"/>
        <v>2.1489316050641007</v>
      </c>
      <c r="W201" s="21">
        <f t="shared" si="11"/>
        <v>0</v>
      </c>
    </row>
    <row r="202" spans="19:23" s="1" customFormat="1" x14ac:dyDescent="0.25">
      <c r="S202" s="20">
        <v>-1.38</v>
      </c>
      <c r="T202" s="20">
        <f t="shared" si="8"/>
        <v>0.42199999999999999</v>
      </c>
      <c r="U202" s="22" t="str">
        <f t="shared" si="9"/>
        <v>0.422</v>
      </c>
      <c r="V202" s="21">
        <f t="shared" si="10"/>
        <v>2.178901369340458</v>
      </c>
      <c r="W202" s="21">
        <f t="shared" si="11"/>
        <v>0</v>
      </c>
    </row>
    <row r="203" spans="19:23" s="1" customFormat="1" x14ac:dyDescent="0.25">
      <c r="S203" s="20">
        <v>-1.37</v>
      </c>
      <c r="T203" s="20">
        <f t="shared" si="8"/>
        <v>0.42299999999999999</v>
      </c>
      <c r="U203" s="22" t="str">
        <f t="shared" si="9"/>
        <v>0.423</v>
      </c>
      <c r="V203" s="21">
        <f t="shared" si="10"/>
        <v>2.2090681847418092</v>
      </c>
      <c r="W203" s="21">
        <f t="shared" si="11"/>
        <v>0</v>
      </c>
    </row>
    <row r="204" spans="19:23" s="1" customFormat="1" x14ac:dyDescent="0.25">
      <c r="S204" s="20">
        <v>-1.36</v>
      </c>
      <c r="T204" s="20">
        <f t="shared" si="8"/>
        <v>0.42399999999999999</v>
      </c>
      <c r="U204" s="22" t="str">
        <f t="shared" si="9"/>
        <v>0.424</v>
      </c>
      <c r="V204" s="21">
        <f t="shared" si="10"/>
        <v>2.2394287046090962</v>
      </c>
      <c r="W204" s="21">
        <f t="shared" si="11"/>
        <v>0</v>
      </c>
    </row>
    <row r="205" spans="19:23" s="1" customFormat="1" x14ac:dyDescent="0.25">
      <c r="S205" s="20">
        <v>-1.35</v>
      </c>
      <c r="T205" s="20">
        <f t="shared" si="8"/>
        <v>0.42499999999999999</v>
      </c>
      <c r="U205" s="22" t="str">
        <f t="shared" si="9"/>
        <v>0.425</v>
      </c>
      <c r="V205" s="21">
        <f t="shared" si="10"/>
        <v>2.2699794776118822</v>
      </c>
      <c r="W205" s="21">
        <f t="shared" si="11"/>
        <v>0</v>
      </c>
    </row>
    <row r="206" spans="19:23" s="1" customFormat="1" x14ac:dyDescent="0.25">
      <c r="S206" s="20">
        <v>-1.34</v>
      </c>
      <c r="T206" s="20">
        <f t="shared" si="8"/>
        <v>0.42499999999999999</v>
      </c>
      <c r="U206" s="22" t="str">
        <f t="shared" si="9"/>
        <v>0.425</v>
      </c>
      <c r="V206" s="21">
        <f t="shared" si="10"/>
        <v>2.3007169476997342</v>
      </c>
      <c r="W206" s="21">
        <f t="shared" si="11"/>
        <v>0</v>
      </c>
    </row>
    <row r="207" spans="19:23" s="1" customFormat="1" x14ac:dyDescent="0.25">
      <c r="S207" s="20">
        <v>-1.33</v>
      </c>
      <c r="T207" s="20">
        <f t="shared" si="8"/>
        <v>0.42599999999999999</v>
      </c>
      <c r="U207" s="22" t="str">
        <f t="shared" si="9"/>
        <v>0.426</v>
      </c>
      <c r="V207" s="21">
        <f t="shared" si="10"/>
        <v>2.3316374541056533</v>
      </c>
      <c r="W207" s="21">
        <f t="shared" si="11"/>
        <v>0</v>
      </c>
    </row>
    <row r="208" spans="19:23" s="1" customFormat="1" x14ac:dyDescent="0.25">
      <c r="S208" s="20">
        <v>-1.32</v>
      </c>
      <c r="T208" s="20">
        <f t="shared" si="8"/>
        <v>0.42699999999999999</v>
      </c>
      <c r="U208" s="22" t="str">
        <f t="shared" si="9"/>
        <v>0.427</v>
      </c>
      <c r="V208" s="21">
        <f t="shared" si="10"/>
        <v>2.3627372314022539</v>
      </c>
      <c r="W208" s="21">
        <f t="shared" si="11"/>
        <v>0</v>
      </c>
    </row>
    <row r="209" spans="19:23" s="1" customFormat="1" x14ac:dyDescent="0.25">
      <c r="S209" s="20">
        <v>-1.31</v>
      </c>
      <c r="T209" s="20">
        <f t="shared" si="8"/>
        <v>0.42699999999999999</v>
      </c>
      <c r="U209" s="22" t="str">
        <f t="shared" si="9"/>
        <v>0.427</v>
      </c>
      <c r="V209" s="21">
        <f t="shared" si="10"/>
        <v>2.3940124096113835</v>
      </c>
      <c r="W209" s="21">
        <f t="shared" si="11"/>
        <v>0</v>
      </c>
    </row>
    <row r="210" spans="19:23" s="1" customFormat="1" x14ac:dyDescent="0.25">
      <c r="S210" s="20">
        <v>-1.3</v>
      </c>
      <c r="T210" s="20">
        <f t="shared" si="8"/>
        <v>0.42799999999999999</v>
      </c>
      <c r="U210" s="22" t="str">
        <f t="shared" si="9"/>
        <v>0.428</v>
      </c>
      <c r="V210" s="21">
        <f t="shared" si="10"/>
        <v>2.4254590143678305</v>
      </c>
      <c r="W210" s="21">
        <f t="shared" si="11"/>
        <v>0</v>
      </c>
    </row>
    <row r="211" spans="19:23" s="1" customFormat="1" x14ac:dyDescent="0.25">
      <c r="S211" s="20">
        <v>-1.29</v>
      </c>
      <c r="T211" s="20">
        <f t="shared" si="8"/>
        <v>0.42899999999999999</v>
      </c>
      <c r="U211" s="22" t="str">
        <f t="shared" si="9"/>
        <v>0.429</v>
      </c>
      <c r="V211" s="21">
        <f t="shared" si="10"/>
        <v>2.457072967137738</v>
      </c>
      <c r="W211" s="21">
        <f t="shared" si="11"/>
        <v>0</v>
      </c>
    </row>
    <row r="212" spans="19:23" s="1" customFormat="1" x14ac:dyDescent="0.25">
      <c r="S212" s="20">
        <v>-1.28</v>
      </c>
      <c r="T212" s="20">
        <f t="shared" ref="T212:T275" si="12">ROUND($C$7+S212*$C$9,3)</f>
        <v>0.43</v>
      </c>
      <c r="U212" s="22" t="str">
        <f t="shared" ref="U212:U275" si="13">CONCATENATE(T212)</f>
        <v>0.43</v>
      </c>
      <c r="V212" s="21">
        <f t="shared" ref="V212:V275" si="14">IF(OR(T212&lt;$E$6,T212&gt;$G$6),0,(EXP(-0.5*S212^2))/($C$9*SQRT(2*PI())))</f>
        <v>2.488850085492321</v>
      </c>
      <c r="W212" s="21">
        <f t="shared" ref="W212:W275" si="15">IF(AND(T212&gt;=$E$6,T212&lt;=$G$6),0,(EXP(-0.5*S212^2))/($C$9*SQRT(2*PI())))</f>
        <v>0</v>
      </c>
    </row>
    <row r="213" spans="19:23" s="1" customFormat="1" x14ac:dyDescent="0.25">
      <c r="S213" s="20">
        <v>-1.27</v>
      </c>
      <c r="T213" s="20">
        <f t="shared" si="12"/>
        <v>0.43</v>
      </c>
      <c r="U213" s="22" t="str">
        <f t="shared" si="13"/>
        <v>0.43</v>
      </c>
      <c r="V213" s="21">
        <f t="shared" si="14"/>
        <v>2.5207860834374483</v>
      </c>
      <c r="W213" s="21">
        <f t="shared" si="15"/>
        <v>0</v>
      </c>
    </row>
    <row r="214" spans="19:23" s="1" customFormat="1" x14ac:dyDescent="0.25">
      <c r="S214" s="20">
        <v>-1.26</v>
      </c>
      <c r="T214" s="20">
        <f t="shared" si="12"/>
        <v>0.43099999999999999</v>
      </c>
      <c r="U214" s="22" t="str">
        <f t="shared" si="13"/>
        <v>0.431</v>
      </c>
      <c r="V214" s="21">
        <f t="shared" si="14"/>
        <v>2.552876571799616</v>
      </c>
      <c r="W214" s="21">
        <f t="shared" si="15"/>
        <v>0</v>
      </c>
    </row>
    <row r="215" spans="19:23" s="1" customFormat="1" x14ac:dyDescent="0.25">
      <c r="S215" s="20">
        <v>-1.25</v>
      </c>
      <c r="T215" s="20">
        <f t="shared" si="12"/>
        <v>0.432</v>
      </c>
      <c r="U215" s="22" t="str">
        <f t="shared" si="13"/>
        <v>0.432</v>
      </c>
      <c r="V215" s="21">
        <f t="shared" si="14"/>
        <v>2.5851170586688093</v>
      </c>
      <c r="W215" s="21">
        <f t="shared" si="15"/>
        <v>0</v>
      </c>
    </row>
    <row r="216" spans="19:23" s="1" customFormat="1" x14ac:dyDescent="0.25">
      <c r="S216" s="20">
        <v>-1.24</v>
      </c>
      <c r="T216" s="20">
        <f t="shared" si="12"/>
        <v>0.432</v>
      </c>
      <c r="U216" s="22" t="str">
        <f t="shared" si="13"/>
        <v>0.432</v>
      </c>
      <c r="V216" s="21">
        <f t="shared" si="14"/>
        <v>2.6175029498987139</v>
      </c>
      <c r="W216" s="21">
        <f t="shared" si="15"/>
        <v>0</v>
      </c>
    </row>
    <row r="217" spans="19:23" s="1" customFormat="1" x14ac:dyDescent="0.25">
      <c r="S217" s="20">
        <v>-1.23</v>
      </c>
      <c r="T217" s="20">
        <f t="shared" si="12"/>
        <v>0.433</v>
      </c>
      <c r="U217" s="22" t="str">
        <f t="shared" si="13"/>
        <v>0.433</v>
      </c>
      <c r="V217" s="21">
        <f t="shared" si="14"/>
        <v>2.6500295496647102</v>
      </c>
      <c r="W217" s="21">
        <f t="shared" si="15"/>
        <v>0</v>
      </c>
    </row>
    <row r="218" spans="19:23" s="1" customFormat="1" x14ac:dyDescent="0.25">
      <c r="S218" s="20">
        <v>-1.22</v>
      </c>
      <c r="T218" s="20">
        <f t="shared" si="12"/>
        <v>0.434</v>
      </c>
      <c r="U218" s="22" t="str">
        <f t="shared" si="13"/>
        <v>0.434</v>
      </c>
      <c r="V218" s="21">
        <f t="shared" si="14"/>
        <v>2.6826920610800333</v>
      </c>
      <c r="W218" s="21">
        <f t="shared" si="15"/>
        <v>0</v>
      </c>
    </row>
    <row r="219" spans="19:23" s="1" customFormat="1" x14ac:dyDescent="0.25">
      <c r="S219" s="20">
        <v>-1.21</v>
      </c>
      <c r="T219" s="20">
        <f t="shared" si="12"/>
        <v>0.435</v>
      </c>
      <c r="U219" s="22" t="str">
        <f t="shared" si="13"/>
        <v>0.435</v>
      </c>
      <c r="V219" s="21">
        <f t="shared" si="14"/>
        <v>2.7154855868704697</v>
      </c>
      <c r="W219" s="21">
        <f t="shared" si="15"/>
        <v>0</v>
      </c>
    </row>
    <row r="220" spans="19:23" s="1" customFormat="1" x14ac:dyDescent="0.25">
      <c r="S220" s="20">
        <v>-1.2</v>
      </c>
      <c r="T220" s="20">
        <f t="shared" si="12"/>
        <v>0.435</v>
      </c>
      <c r="U220" s="22" t="str">
        <f t="shared" si="13"/>
        <v>0.435</v>
      </c>
      <c r="V220" s="21">
        <f t="shared" si="14"/>
        <v>2.7484051301078973</v>
      </c>
      <c r="W220" s="21">
        <f t="shared" si="15"/>
        <v>0</v>
      </c>
    </row>
    <row r="221" spans="19:23" s="1" customFormat="1" x14ac:dyDescent="0.25">
      <c r="S221" s="20">
        <v>-1.19</v>
      </c>
      <c r="T221" s="20">
        <f t="shared" si="12"/>
        <v>0.436</v>
      </c>
      <c r="U221" s="22" t="str">
        <f t="shared" si="13"/>
        <v>0.436</v>
      </c>
      <c r="V221" s="21">
        <f t="shared" si="14"/>
        <v>2.7814455950029546</v>
      </c>
      <c r="W221" s="21">
        <f t="shared" si="15"/>
        <v>0</v>
      </c>
    </row>
    <row r="222" spans="19:23" s="1" customFormat="1" x14ac:dyDescent="0.25">
      <c r="S222" s="20">
        <v>-1.18</v>
      </c>
      <c r="T222" s="20">
        <f t="shared" si="12"/>
        <v>0.437</v>
      </c>
      <c r="U222" s="22" t="str">
        <f t="shared" si="13"/>
        <v>0.437</v>
      </c>
      <c r="V222" s="21">
        <f t="shared" si="14"/>
        <v>2.8146017877570926</v>
      </c>
      <c r="W222" s="21">
        <f t="shared" si="15"/>
        <v>0</v>
      </c>
    </row>
    <row r="223" spans="19:23" s="1" customFormat="1" x14ac:dyDescent="0.25">
      <c r="S223" s="20">
        <v>-1.17</v>
      </c>
      <c r="T223" s="20">
        <f t="shared" si="12"/>
        <v>0.437</v>
      </c>
      <c r="U223" s="22" t="str">
        <f t="shared" si="13"/>
        <v>0.437</v>
      </c>
      <c r="V223" s="21">
        <f t="shared" si="14"/>
        <v>2.8478684174742024</v>
      </c>
      <c r="W223" s="21">
        <f t="shared" si="15"/>
        <v>0</v>
      </c>
    </row>
    <row r="224" spans="19:23" s="1" customFormat="1" x14ac:dyDescent="0.25">
      <c r="S224" s="20">
        <v>-1.1599999999999999</v>
      </c>
      <c r="T224" s="20">
        <f t="shared" si="12"/>
        <v>0.438</v>
      </c>
      <c r="U224" s="22" t="str">
        <f t="shared" si="13"/>
        <v>0.438</v>
      </c>
      <c r="V224" s="21">
        <f t="shared" si="14"/>
        <v>2.8812400971319874</v>
      </c>
      <c r="W224" s="21">
        <f t="shared" si="15"/>
        <v>0</v>
      </c>
    </row>
    <row r="225" spans="19:23" s="1" customFormat="1" x14ac:dyDescent="0.25">
      <c r="S225" s="20">
        <v>-1.1499999999999999</v>
      </c>
      <c r="T225" s="20">
        <f t="shared" si="12"/>
        <v>0.439</v>
      </c>
      <c r="U225" s="22" t="str">
        <f t="shared" si="13"/>
        <v>0.439</v>
      </c>
      <c r="V225" s="21">
        <f t="shared" si="14"/>
        <v>2.9147113446132189</v>
      </c>
      <c r="W225" s="21">
        <f t="shared" si="15"/>
        <v>0</v>
      </c>
    </row>
    <row r="226" spans="19:23" s="1" customFormat="1" x14ac:dyDescent="0.25">
      <c r="S226" s="20">
        <v>-1.1399999999999999</v>
      </c>
      <c r="T226" s="20">
        <f t="shared" si="12"/>
        <v>0.439</v>
      </c>
      <c r="U226" s="22" t="str">
        <f t="shared" si="13"/>
        <v>0.439</v>
      </c>
      <c r="V226" s="21">
        <f t="shared" si="14"/>
        <v>2.9482765837969374</v>
      </c>
      <c r="W226" s="21">
        <f t="shared" si="15"/>
        <v>0</v>
      </c>
    </row>
    <row r="227" spans="19:23" s="1" customFormat="1" x14ac:dyDescent="0.25">
      <c r="S227" s="20">
        <v>-1.1299999999999999</v>
      </c>
      <c r="T227" s="20">
        <f t="shared" si="12"/>
        <v>0.44</v>
      </c>
      <c r="U227" s="22" t="str">
        <f t="shared" si="13"/>
        <v>0.44</v>
      </c>
      <c r="V227" s="21">
        <f t="shared" si="14"/>
        <v>2.9819301457096654</v>
      </c>
      <c r="W227" s="21">
        <f t="shared" si="15"/>
        <v>0</v>
      </c>
    </row>
    <row r="228" spans="19:23" s="1" customFormat="1" x14ac:dyDescent="0.25">
      <c r="S228" s="20">
        <v>-1.1200000000000001</v>
      </c>
      <c r="T228" s="20">
        <f t="shared" si="12"/>
        <v>0.441</v>
      </c>
      <c r="U228" s="22" t="str">
        <f t="shared" si="13"/>
        <v>0.441</v>
      </c>
      <c r="V228" s="21">
        <f t="shared" si="14"/>
        <v>3.015666269736617</v>
      </c>
      <c r="W228" s="21">
        <f t="shared" si="15"/>
        <v>0</v>
      </c>
    </row>
    <row r="229" spans="19:23" s="1" customFormat="1" x14ac:dyDescent="0.25">
      <c r="S229" s="20">
        <v>-1.1100000000000001</v>
      </c>
      <c r="T229" s="20">
        <f t="shared" si="12"/>
        <v>0.442</v>
      </c>
      <c r="U229" s="22" t="str">
        <f t="shared" si="13"/>
        <v>0.442</v>
      </c>
      <c r="V229" s="21">
        <f t="shared" si="14"/>
        <v>3.0494791048928858</v>
      </c>
      <c r="W229" s="21">
        <f t="shared" si="15"/>
        <v>0</v>
      </c>
    </row>
    <row r="230" spans="19:23" s="1" customFormat="1" x14ac:dyDescent="0.25">
      <c r="S230" s="20">
        <v>-1.1000000000000001</v>
      </c>
      <c r="T230" s="20">
        <f t="shared" si="12"/>
        <v>0.442</v>
      </c>
      <c r="U230" s="22" t="str">
        <f t="shared" si="13"/>
        <v>0.442</v>
      </c>
      <c r="V230" s="21">
        <f t="shared" si="14"/>
        <v>3.0833627111544968</v>
      </c>
      <c r="W230" s="21">
        <f t="shared" si="15"/>
        <v>0</v>
      </c>
    </row>
    <row r="231" spans="19:23" s="1" customFormat="1" x14ac:dyDescent="0.25">
      <c r="S231" s="20">
        <v>-1.0900000000000001</v>
      </c>
      <c r="T231" s="20">
        <f t="shared" si="12"/>
        <v>0.443</v>
      </c>
      <c r="U231" s="22" t="str">
        <f t="shared" si="13"/>
        <v>0.443</v>
      </c>
      <c r="V231" s="21">
        <f t="shared" si="14"/>
        <v>3.1173110608492278</v>
      </c>
      <c r="W231" s="21">
        <f t="shared" si="15"/>
        <v>0</v>
      </c>
    </row>
    <row r="232" spans="19:23" s="1" customFormat="1" x14ac:dyDescent="0.25">
      <c r="S232" s="20">
        <v>-1.08</v>
      </c>
      <c r="T232" s="20">
        <f t="shared" si="12"/>
        <v>0.44400000000000001</v>
      </c>
      <c r="U232" s="22" t="str">
        <f t="shared" si="13"/>
        <v>0.444</v>
      </c>
      <c r="V232" s="21">
        <f t="shared" si="14"/>
        <v>3.1513180401070193</v>
      </c>
      <c r="W232" s="21">
        <f t="shared" si="15"/>
        <v>0</v>
      </c>
    </row>
    <row r="233" spans="19:23" s="1" customFormat="1" x14ac:dyDescent="0.25">
      <c r="S233" s="20">
        <v>-1.07</v>
      </c>
      <c r="T233" s="20">
        <f t="shared" si="12"/>
        <v>0.44400000000000001</v>
      </c>
      <c r="U233" s="22" t="str">
        <f t="shared" si="13"/>
        <v>0.444</v>
      </c>
      <c r="V233" s="21">
        <f t="shared" si="14"/>
        <v>3.1853774503697472</v>
      </c>
      <c r="W233" s="21">
        <f t="shared" si="15"/>
        <v>0</v>
      </c>
    </row>
    <row r="234" spans="19:23" s="1" customFormat="1" x14ac:dyDescent="0.25">
      <c r="S234" s="20">
        <v>-1.06</v>
      </c>
      <c r="T234" s="20">
        <f t="shared" si="12"/>
        <v>0.44500000000000001</v>
      </c>
      <c r="U234" s="22" t="str">
        <f t="shared" si="13"/>
        <v>0.445</v>
      </c>
      <c r="V234" s="21">
        <f t="shared" si="14"/>
        <v>3.2194830099601273</v>
      </c>
      <c r="W234" s="21">
        <f t="shared" si="15"/>
        <v>0</v>
      </c>
    </row>
    <row r="235" spans="19:23" s="1" customFormat="1" x14ac:dyDescent="0.25">
      <c r="S235" s="20">
        <v>-1.05</v>
      </c>
      <c r="T235" s="20">
        <f t="shared" si="12"/>
        <v>0.44600000000000001</v>
      </c>
      <c r="U235" s="22" t="str">
        <f t="shared" si="13"/>
        <v>0.446</v>
      </c>
      <c r="V235" s="21">
        <f t="shared" si="14"/>
        <v>3.2536283557094259</v>
      </c>
      <c r="W235" s="21">
        <f t="shared" si="15"/>
        <v>0</v>
      </c>
    </row>
    <row r="236" spans="19:23" s="1" customFormat="1" x14ac:dyDescent="0.25">
      <c r="S236" s="20">
        <v>-1.04</v>
      </c>
      <c r="T236" s="20">
        <f t="shared" si="12"/>
        <v>0.44700000000000001</v>
      </c>
      <c r="U236" s="22" t="str">
        <f t="shared" si="13"/>
        <v>0.447</v>
      </c>
      <c r="V236" s="21">
        <f t="shared" si="14"/>
        <v>3.2878070446436469</v>
      </c>
      <c r="W236" s="21">
        <f t="shared" si="15"/>
        <v>0</v>
      </c>
    </row>
    <row r="237" spans="19:23" s="1" customFormat="1" x14ac:dyDescent="0.25">
      <c r="S237" s="20">
        <v>-1.03</v>
      </c>
      <c r="T237" s="20">
        <f t="shared" si="12"/>
        <v>0.44700000000000001</v>
      </c>
      <c r="U237" s="22" t="str">
        <f t="shared" si="13"/>
        <v>0.447</v>
      </c>
      <c r="V237" s="21">
        <f t="shared" si="14"/>
        <v>3.3220125557277931</v>
      </c>
      <c r="W237" s="21">
        <f t="shared" si="15"/>
        <v>0</v>
      </c>
    </row>
    <row r="238" spans="19:23" s="1" customFormat="1" x14ac:dyDescent="0.25">
      <c r="S238" s="20">
        <v>-1.02</v>
      </c>
      <c r="T238" s="20">
        <f t="shared" si="12"/>
        <v>0.44800000000000001</v>
      </c>
      <c r="U238" s="22" t="str">
        <f t="shared" si="13"/>
        <v>0.448</v>
      </c>
      <c r="V238" s="21">
        <f t="shared" si="14"/>
        <v>3.3562382916677715</v>
      </c>
      <c r="W238" s="21">
        <f t="shared" si="15"/>
        <v>0</v>
      </c>
    </row>
    <row r="239" spans="19:23" s="1" customFormat="1" x14ac:dyDescent="0.25">
      <c r="S239" s="20">
        <v>-1.01</v>
      </c>
      <c r="T239" s="20">
        <f t="shared" si="12"/>
        <v>0.44900000000000001</v>
      </c>
      <c r="U239" s="22" t="str">
        <f t="shared" si="13"/>
        <v>0.449</v>
      </c>
      <c r="V239" s="21">
        <f t="shared" si="14"/>
        <v>3.3904775807694647</v>
      </c>
      <c r="W239" s="21">
        <f t="shared" si="15"/>
        <v>0</v>
      </c>
    </row>
    <row r="240" spans="19:23" s="1" customFormat="1" x14ac:dyDescent="0.25">
      <c r="S240" s="20">
        <v>-1</v>
      </c>
      <c r="T240" s="20">
        <f t="shared" si="12"/>
        <v>0.44900000000000001</v>
      </c>
      <c r="U240" s="22" t="str">
        <f t="shared" si="13"/>
        <v>0.449</v>
      </c>
      <c r="V240" s="21">
        <f t="shared" si="14"/>
        <v>3.4247236788544333</v>
      </c>
      <c r="W240" s="21">
        <f t="shared" si="15"/>
        <v>0</v>
      </c>
    </row>
    <row r="241" spans="19:23" s="1" customFormat="1" x14ac:dyDescent="0.25">
      <c r="S241" s="20">
        <v>-0.99</v>
      </c>
      <c r="T241" s="20">
        <f t="shared" si="12"/>
        <v>0.45</v>
      </c>
      <c r="U241" s="22" t="str">
        <f t="shared" si="13"/>
        <v>0.45</v>
      </c>
      <c r="V241" s="21">
        <f t="shared" si="14"/>
        <v>3.4589697712316809</v>
      </c>
      <c r="W241" s="21">
        <f t="shared" si="15"/>
        <v>0</v>
      </c>
    </row>
    <row r="242" spans="19:23" s="1" customFormat="1" x14ac:dyDescent="0.25">
      <c r="S242" s="20">
        <v>-0.98</v>
      </c>
      <c r="T242" s="20">
        <f t="shared" si="12"/>
        <v>0.45100000000000001</v>
      </c>
      <c r="U242" s="22" t="str">
        <f t="shared" si="13"/>
        <v>0.451</v>
      </c>
      <c r="V242" s="21">
        <f t="shared" si="14"/>
        <v>3.4932089747248716</v>
      </c>
      <c r="W242" s="21">
        <f t="shared" si="15"/>
        <v>0</v>
      </c>
    </row>
    <row r="243" spans="19:23" s="1" customFormat="1" x14ac:dyDescent="0.25">
      <c r="S243" s="20">
        <v>-0.97</v>
      </c>
      <c r="T243" s="20">
        <f t="shared" si="12"/>
        <v>0.45100000000000001</v>
      </c>
      <c r="U243" s="22" t="str">
        <f t="shared" si="13"/>
        <v>0.451</v>
      </c>
      <c r="V243" s="21">
        <f t="shared" si="14"/>
        <v>3.5274343397543237</v>
      </c>
      <c r="W243" s="21">
        <f t="shared" si="15"/>
        <v>0</v>
      </c>
    </row>
    <row r="244" spans="19:23" s="1" customFormat="1" x14ac:dyDescent="0.25">
      <c r="S244" s="20">
        <v>-0.96</v>
      </c>
      <c r="T244" s="20">
        <f t="shared" si="12"/>
        <v>0.45200000000000001</v>
      </c>
      <c r="U244" s="22" t="str">
        <f t="shared" si="13"/>
        <v>0.452</v>
      </c>
      <c r="V244" s="21">
        <f t="shared" si="14"/>
        <v>3.5616388524730884</v>
      </c>
      <c r="W244" s="21">
        <f t="shared" si="15"/>
        <v>0</v>
      </c>
    </row>
    <row r="245" spans="19:23" s="1" customFormat="1" x14ac:dyDescent="0.25">
      <c r="S245" s="20">
        <v>-0.95</v>
      </c>
      <c r="T245" s="20">
        <f t="shared" si="12"/>
        <v>0.45300000000000001</v>
      </c>
      <c r="U245" s="22" t="str">
        <f t="shared" si="13"/>
        <v>0.453</v>
      </c>
      <c r="V245" s="21">
        <f t="shared" si="14"/>
        <v>3.5958154369563466</v>
      </c>
      <c r="W245" s="21">
        <f t="shared" si="15"/>
        <v>0</v>
      </c>
    </row>
    <row r="246" spans="19:23" s="1" customFormat="1" x14ac:dyDescent="0.25">
      <c r="S246" s="20">
        <v>-0.94</v>
      </c>
      <c r="T246" s="20">
        <f t="shared" si="12"/>
        <v>0.45400000000000001</v>
      </c>
      <c r="U246" s="22" t="str">
        <f t="shared" si="13"/>
        <v>0.454</v>
      </c>
      <c r="V246" s="21">
        <f t="shared" si="14"/>
        <v>3.6299569574433348</v>
      </c>
      <c r="W246" s="21">
        <f t="shared" si="15"/>
        <v>0</v>
      </c>
    </row>
    <row r="247" spans="19:23" s="1" customFormat="1" x14ac:dyDescent="0.25">
      <c r="S247" s="20">
        <v>-0.93</v>
      </c>
      <c r="T247" s="20">
        <f t="shared" si="12"/>
        <v>0.45400000000000001</v>
      </c>
      <c r="U247" s="22" t="str">
        <f t="shared" si="13"/>
        <v>0.454</v>
      </c>
      <c r="V247" s="21">
        <f t="shared" si="14"/>
        <v>3.6640562206309575</v>
      </c>
      <c r="W247" s="21">
        <f t="shared" si="15"/>
        <v>0</v>
      </c>
    </row>
    <row r="248" spans="19:23" s="1" customFormat="1" x14ac:dyDescent="0.25">
      <c r="S248" s="20">
        <v>-0.92</v>
      </c>
      <c r="T248" s="20">
        <f t="shared" si="12"/>
        <v>0.45500000000000002</v>
      </c>
      <c r="U248" s="22" t="str">
        <f t="shared" si="13"/>
        <v>0.455</v>
      </c>
      <c r="V248" s="21">
        <f t="shared" si="14"/>
        <v>3.6981059780181926</v>
      </c>
      <c r="W248" s="21">
        <f t="shared" si="15"/>
        <v>0</v>
      </c>
    </row>
    <row r="249" spans="19:23" s="1" customFormat="1" x14ac:dyDescent="0.25">
      <c r="S249" s="20">
        <v>-0.91</v>
      </c>
      <c r="T249" s="20">
        <f t="shared" si="12"/>
        <v>0.45600000000000002</v>
      </c>
      <c r="U249" s="22" t="str">
        <f t="shared" si="13"/>
        <v>0.456</v>
      </c>
      <c r="V249" s="21">
        <f t="shared" si="14"/>
        <v>3.732098928300366</v>
      </c>
      <c r="W249" s="21">
        <f t="shared" si="15"/>
        <v>0</v>
      </c>
    </row>
    <row r="250" spans="19:23" s="1" customFormat="1" x14ac:dyDescent="0.25">
      <c r="S250" s="20">
        <v>-0.9</v>
      </c>
      <c r="T250" s="20">
        <f t="shared" si="12"/>
        <v>0.45600000000000002</v>
      </c>
      <c r="U250" s="22" t="str">
        <f t="shared" si="13"/>
        <v>0.456</v>
      </c>
      <c r="V250" s="21">
        <f t="shared" si="14"/>
        <v>3.7660277198123215</v>
      </c>
      <c r="W250" s="21">
        <f t="shared" si="15"/>
        <v>0</v>
      </c>
    </row>
    <row r="251" spans="19:23" s="1" customFormat="1" x14ac:dyDescent="0.25">
      <c r="S251" s="20">
        <v>-0.89</v>
      </c>
      <c r="T251" s="20">
        <f t="shared" si="12"/>
        <v>0.45700000000000002</v>
      </c>
      <c r="U251" s="22" t="str">
        <f t="shared" si="13"/>
        <v>0.457</v>
      </c>
      <c r="V251" s="21">
        <f t="shared" si="14"/>
        <v>3.7998849530194603</v>
      </c>
      <c r="W251" s="21">
        <f t="shared" si="15"/>
        <v>0</v>
      </c>
    </row>
    <row r="252" spans="19:23" s="1" customFormat="1" x14ac:dyDescent="0.25">
      <c r="S252" s="20">
        <v>-0.88</v>
      </c>
      <c r="T252" s="20">
        <f t="shared" si="12"/>
        <v>0.45800000000000002</v>
      </c>
      <c r="U252" s="22" t="str">
        <f t="shared" si="13"/>
        <v>0.458</v>
      </c>
      <c r="V252" s="21">
        <f t="shared" si="14"/>
        <v>3.8336631830555947</v>
      </c>
      <c r="W252" s="21">
        <f t="shared" si="15"/>
        <v>0</v>
      </c>
    </row>
    <row r="253" spans="19:23" s="1" customFormat="1" x14ac:dyDescent="0.25">
      <c r="S253" s="20">
        <v>-0.87</v>
      </c>
      <c r="T253" s="20">
        <f t="shared" si="12"/>
        <v>0.45900000000000002</v>
      </c>
      <c r="U253" s="22" t="str">
        <f t="shared" si="13"/>
        <v>0.459</v>
      </c>
      <c r="V253" s="21">
        <f t="shared" si="14"/>
        <v>3.8673549223065127</v>
      </c>
      <c r="W253" s="21">
        <f t="shared" si="15"/>
        <v>0</v>
      </c>
    </row>
    <row r="254" spans="19:23" s="1" customFormat="1" x14ac:dyDescent="0.25">
      <c r="S254" s="20">
        <v>-0.86</v>
      </c>
      <c r="T254" s="20">
        <f t="shared" si="12"/>
        <v>0.45900000000000002</v>
      </c>
      <c r="U254" s="22" t="str">
        <f t="shared" si="13"/>
        <v>0.459</v>
      </c>
      <c r="V254" s="21">
        <f t="shared" si="14"/>
        <v>3.9009526430381016</v>
      </c>
      <c r="W254" s="21">
        <f t="shared" si="15"/>
        <v>0</v>
      </c>
    </row>
    <row r="255" spans="19:23" s="1" customFormat="1" x14ac:dyDescent="0.25">
      <c r="S255" s="20">
        <v>-0.85</v>
      </c>
      <c r="T255" s="20">
        <f t="shared" si="12"/>
        <v>0.46</v>
      </c>
      <c r="U255" s="22" t="str">
        <f t="shared" si="13"/>
        <v>0.46</v>
      </c>
      <c r="V255" s="21">
        <f t="shared" si="14"/>
        <v>3.9344487800678483</v>
      </c>
      <c r="W255" s="21">
        <f t="shared" si="15"/>
        <v>0</v>
      </c>
    </row>
    <row r="256" spans="19:23" s="1" customFormat="1" x14ac:dyDescent="0.25">
      <c r="S256" s="20">
        <v>-0.84</v>
      </c>
      <c r="T256" s="20">
        <f t="shared" si="12"/>
        <v>0.46100000000000002</v>
      </c>
      <c r="U256" s="22" t="str">
        <f t="shared" si="13"/>
        <v>0.461</v>
      </c>
      <c r="V256" s="21">
        <f t="shared" si="14"/>
        <v>3.9678357334784899</v>
      </c>
      <c r="W256" s="21">
        <f t="shared" si="15"/>
        <v>0</v>
      </c>
    </row>
    <row r="257" spans="19:23" s="1" customFormat="1" x14ac:dyDescent="0.25">
      <c r="S257" s="20">
        <v>-0.83</v>
      </c>
      <c r="T257" s="20">
        <f t="shared" si="12"/>
        <v>0.46100000000000002</v>
      </c>
      <c r="U257" s="22" t="str">
        <f t="shared" si="13"/>
        <v>0.461</v>
      </c>
      <c r="V257" s="21">
        <f t="shared" si="14"/>
        <v>4.001105871372534</v>
      </c>
      <c r="W257" s="21">
        <f t="shared" si="15"/>
        <v>0</v>
      </c>
    </row>
    <row r="258" spans="19:23" s="1" customFormat="1" x14ac:dyDescent="0.25">
      <c r="S258" s="20">
        <v>-0.82</v>
      </c>
      <c r="T258" s="20">
        <f t="shared" si="12"/>
        <v>0.46200000000000002</v>
      </c>
      <c r="U258" s="22" t="str">
        <f t="shared" si="13"/>
        <v>0.462</v>
      </c>
      <c r="V258" s="21">
        <f t="shared" si="14"/>
        <v>4.0342515326663611</v>
      </c>
      <c r="W258" s="21">
        <f t="shared" si="15"/>
        <v>0</v>
      </c>
    </row>
    <row r="259" spans="19:23" s="1" customFormat="1" x14ac:dyDescent="0.25">
      <c r="S259" s="20">
        <v>-0.81</v>
      </c>
      <c r="T259" s="20">
        <f t="shared" si="12"/>
        <v>0.46300000000000002</v>
      </c>
      <c r="U259" s="22" t="str">
        <f t="shared" si="13"/>
        <v>0.463</v>
      </c>
      <c r="V259" s="21">
        <f t="shared" si="14"/>
        <v>4.0672650299225275</v>
      </c>
      <c r="W259" s="21">
        <f t="shared" si="15"/>
        <v>0</v>
      </c>
    </row>
    <row r="260" spans="19:23" s="1" customFormat="1" x14ac:dyDescent="0.25">
      <c r="S260" s="20">
        <v>-0.8</v>
      </c>
      <c r="T260" s="20">
        <f t="shared" si="12"/>
        <v>0.46300000000000002</v>
      </c>
      <c r="U260" s="22" t="str">
        <f t="shared" si="13"/>
        <v>0.463</v>
      </c>
      <c r="V260" s="21">
        <f t="shared" si="14"/>
        <v>4.1001386522189289</v>
      </c>
      <c r="W260" s="21">
        <f t="shared" si="15"/>
        <v>0</v>
      </c>
    </row>
    <row r="261" spans="19:23" s="1" customFormat="1" x14ac:dyDescent="0.25">
      <c r="S261" s="20">
        <v>-0.79</v>
      </c>
      <c r="T261" s="20">
        <f t="shared" si="12"/>
        <v>0.46400000000000002</v>
      </c>
      <c r="U261" s="22" t="str">
        <f t="shared" si="13"/>
        <v>0.464</v>
      </c>
      <c r="V261" s="21">
        <f t="shared" si="14"/>
        <v>4.1328646680533581</v>
      </c>
      <c r="W261" s="21">
        <f t="shared" si="15"/>
        <v>0</v>
      </c>
    </row>
    <row r="262" spans="19:23" s="1" customFormat="1" x14ac:dyDescent="0.25">
      <c r="S262" s="20">
        <v>-0.78</v>
      </c>
      <c r="T262" s="20">
        <f t="shared" si="12"/>
        <v>0.46500000000000002</v>
      </c>
      <c r="U262" s="22" t="str">
        <f t="shared" si="13"/>
        <v>0.465</v>
      </c>
      <c r="V262" s="21">
        <f t="shared" si="14"/>
        <v>4.1654353282820207</v>
      </c>
      <c r="W262" s="21">
        <f t="shared" si="15"/>
        <v>0</v>
      </c>
    </row>
    <row r="263" spans="19:23" s="1" customFormat="1" x14ac:dyDescent="0.25">
      <c r="S263" s="20">
        <v>-0.77</v>
      </c>
      <c r="T263" s="20">
        <f t="shared" si="12"/>
        <v>0.46600000000000003</v>
      </c>
      <c r="U263" s="22" t="str">
        <f t="shared" si="13"/>
        <v>0.466</v>
      </c>
      <c r="V263" s="21">
        <f t="shared" si="14"/>
        <v>4.1978428690905085</v>
      </c>
      <c r="W263" s="21">
        <f t="shared" si="15"/>
        <v>0</v>
      </c>
    </row>
    <row r="264" spans="19:23" s="1" customFormat="1" x14ac:dyDescent="0.25">
      <c r="S264" s="20">
        <v>-0.76</v>
      </c>
      <c r="T264" s="20">
        <f t="shared" si="12"/>
        <v>0.46600000000000003</v>
      </c>
      <c r="U264" s="22" t="str">
        <f t="shared" si="13"/>
        <v>0.466</v>
      </c>
      <c r="V264" s="21">
        <f t="shared" si="14"/>
        <v>4.2300795149956993</v>
      </c>
      <c r="W264" s="21">
        <f t="shared" si="15"/>
        <v>0</v>
      </c>
    </row>
    <row r="265" spans="19:23" s="1" customFormat="1" x14ac:dyDescent="0.25">
      <c r="S265" s="20">
        <v>-0.75</v>
      </c>
      <c r="T265" s="20">
        <f t="shared" si="12"/>
        <v>0.46700000000000003</v>
      </c>
      <c r="U265" s="22" t="str">
        <f t="shared" si="13"/>
        <v>0.467</v>
      </c>
      <c r="V265" s="21">
        <f t="shared" si="14"/>
        <v>4.2621374818770175</v>
      </c>
      <c r="W265" s="21">
        <f t="shared" si="15"/>
        <v>0</v>
      </c>
    </row>
    <row r="266" spans="19:23" s="1" customFormat="1" x14ac:dyDescent="0.25">
      <c r="S266" s="20">
        <v>-0.74</v>
      </c>
      <c r="T266" s="20">
        <f t="shared" si="12"/>
        <v>0.46800000000000003</v>
      </c>
      <c r="U266" s="22" t="str">
        <f t="shared" si="13"/>
        <v>0.468</v>
      </c>
      <c r="V266" s="21">
        <f t="shared" si="14"/>
        <v>4.2940089800354588</v>
      </c>
      <c r="W266" s="21">
        <f t="shared" si="15"/>
        <v>0</v>
      </c>
    </row>
    <row r="267" spans="19:23" s="1" customFormat="1" x14ac:dyDescent="0.25">
      <c r="S267" s="20">
        <v>-0.73</v>
      </c>
      <c r="T267" s="20">
        <f t="shared" si="12"/>
        <v>0.46800000000000003</v>
      </c>
      <c r="U267" s="22" t="str">
        <f t="shared" si="13"/>
        <v>0.468</v>
      </c>
      <c r="V267" s="21">
        <f t="shared" si="14"/>
        <v>4.3256862172787542</v>
      </c>
      <c r="W267" s="21">
        <f t="shared" si="15"/>
        <v>0</v>
      </c>
    </row>
    <row r="268" spans="19:23" s="1" customFormat="1" x14ac:dyDescent="0.25">
      <c r="S268" s="20">
        <v>-0.72</v>
      </c>
      <c r="T268" s="20">
        <f t="shared" si="12"/>
        <v>0.46899999999999997</v>
      </c>
      <c r="U268" s="22" t="str">
        <f t="shared" si="13"/>
        <v>0.469</v>
      </c>
      <c r="V268" s="21">
        <f t="shared" si="14"/>
        <v>4.3571614020310063</v>
      </c>
      <c r="W268" s="21">
        <f t="shared" si="15"/>
        <v>0</v>
      </c>
    </row>
    <row r="269" spans="19:23" s="1" customFormat="1" x14ac:dyDescent="0.25">
      <c r="S269" s="20">
        <v>-0.71</v>
      </c>
      <c r="T269" s="20">
        <f t="shared" si="12"/>
        <v>0.47</v>
      </c>
      <c r="U269" s="22" t="str">
        <f t="shared" si="13"/>
        <v>0.47</v>
      </c>
      <c r="V269" s="21">
        <f t="shared" si="14"/>
        <v>4.3884267464651128</v>
      </c>
      <c r="W269" s="21">
        <f t="shared" si="15"/>
        <v>0</v>
      </c>
    </row>
    <row r="270" spans="19:23" s="1" customFormat="1" x14ac:dyDescent="0.25">
      <c r="S270" s="20">
        <v>-0.7</v>
      </c>
      <c r="T270" s="20">
        <f t="shared" si="12"/>
        <v>0.47099999999999997</v>
      </c>
      <c r="U270" s="22" t="str">
        <f t="shared" si="13"/>
        <v>0.471</v>
      </c>
      <c r="V270" s="21">
        <f t="shared" si="14"/>
        <v>4.419474469656258</v>
      </c>
      <c r="W270" s="21">
        <f t="shared" si="15"/>
        <v>0</v>
      </c>
    </row>
    <row r="271" spans="19:23" s="1" customFormat="1" x14ac:dyDescent="0.25">
      <c r="S271" s="20">
        <v>-0.69</v>
      </c>
      <c r="T271" s="20">
        <f t="shared" si="12"/>
        <v>0.47099999999999997</v>
      </c>
      <c r="U271" s="22" t="str">
        <f t="shared" si="13"/>
        <v>0.471</v>
      </c>
      <c r="V271" s="21">
        <f t="shared" si="14"/>
        <v>4.4502968007547326</v>
      </c>
      <c r="W271" s="21">
        <f t="shared" si="15"/>
        <v>0</v>
      </c>
    </row>
    <row r="272" spans="19:23" s="1" customFormat="1" x14ac:dyDescent="0.25">
      <c r="S272" s="20">
        <v>-0.68</v>
      </c>
      <c r="T272" s="20">
        <f t="shared" si="12"/>
        <v>0.47199999999999998</v>
      </c>
      <c r="U272" s="22" t="str">
        <f t="shared" si="13"/>
        <v>0.472</v>
      </c>
      <c r="V272" s="21">
        <f t="shared" si="14"/>
        <v>4.4808859821762921</v>
      </c>
      <c r="W272" s="21">
        <f t="shared" si="15"/>
        <v>0</v>
      </c>
    </row>
    <row r="273" spans="19:23" s="1" customFormat="1" x14ac:dyDescent="0.25">
      <c r="S273" s="20">
        <v>-0.67</v>
      </c>
      <c r="T273" s="20">
        <f t="shared" si="12"/>
        <v>0.47299999999999998</v>
      </c>
      <c r="U273" s="22" t="str">
        <f t="shared" si="13"/>
        <v>0.473</v>
      </c>
      <c r="V273" s="21">
        <f t="shared" si="14"/>
        <v>4.511234272808287</v>
      </c>
      <c r="W273" s="21">
        <f t="shared" si="15"/>
        <v>0</v>
      </c>
    </row>
    <row r="274" spans="19:23" s="1" customFormat="1" x14ac:dyDescent="0.25">
      <c r="S274" s="20">
        <v>-0.66</v>
      </c>
      <c r="T274" s="20">
        <f t="shared" si="12"/>
        <v>0.47299999999999998</v>
      </c>
      <c r="U274" s="22" t="str">
        <f t="shared" si="13"/>
        <v>0.473</v>
      </c>
      <c r="V274" s="21">
        <f t="shared" si="14"/>
        <v>4.54133395122971</v>
      </c>
      <c r="W274" s="21">
        <f t="shared" si="15"/>
        <v>0</v>
      </c>
    </row>
    <row r="275" spans="19:23" s="1" customFormat="1" x14ac:dyDescent="0.25">
      <c r="S275" s="20">
        <v>-0.65</v>
      </c>
      <c r="T275" s="20">
        <f t="shared" si="12"/>
        <v>0.47399999999999998</v>
      </c>
      <c r="U275" s="22" t="str">
        <f t="shared" si="13"/>
        <v>0.474</v>
      </c>
      <c r="V275" s="21">
        <f t="shared" si="14"/>
        <v>4.5711773189433451</v>
      </c>
      <c r="W275" s="21">
        <f t="shared" si="15"/>
        <v>0</v>
      </c>
    </row>
    <row r="276" spans="19:23" s="1" customFormat="1" x14ac:dyDescent="0.25">
      <c r="S276" s="20">
        <v>-0.64</v>
      </c>
      <c r="T276" s="20">
        <f t="shared" ref="T276:T339" si="16">ROUND($C$7+S276*$C$9,3)</f>
        <v>0.47499999999999998</v>
      </c>
      <c r="U276" s="22" t="str">
        <f t="shared" ref="U276:U339" si="17">CONCATENATE(T276)</f>
        <v>0.475</v>
      </c>
      <c r="V276" s="21">
        <f t="shared" ref="V276:V339" si="18">IF(OR(T276&lt;$E$6,T276&gt;$G$6),0,(EXP(-0.5*S276^2))/($C$9*SQRT(2*PI())))</f>
        <v>4.6007567036181483</v>
      </c>
      <c r="W276" s="21">
        <f t="shared" ref="W276:W339" si="19">IF(AND(T276&gt;=$E$6,T276&lt;=$G$6),0,(EXP(-0.5*S276^2))/($C$9*SQRT(2*PI())))</f>
        <v>0</v>
      </c>
    </row>
    <row r="277" spans="19:23" s="1" customFormat="1" x14ac:dyDescent="0.25">
      <c r="S277" s="20">
        <v>-0.63</v>
      </c>
      <c r="T277" s="20">
        <f t="shared" si="16"/>
        <v>0.47499999999999998</v>
      </c>
      <c r="U277" s="22" t="str">
        <f t="shared" si="17"/>
        <v>0.475</v>
      </c>
      <c r="V277" s="21">
        <f t="shared" si="18"/>
        <v>4.6300644623399565</v>
      </c>
      <c r="W277" s="21">
        <f t="shared" si="19"/>
        <v>0</v>
      </c>
    </row>
    <row r="278" spans="19:23" s="1" customFormat="1" x14ac:dyDescent="0.25">
      <c r="S278" s="20">
        <v>-0.62</v>
      </c>
      <c r="T278" s="20">
        <f t="shared" si="16"/>
        <v>0.47599999999999998</v>
      </c>
      <c r="U278" s="22" t="str">
        <f t="shared" si="17"/>
        <v>0.476</v>
      </c>
      <c r="V278" s="21">
        <f t="shared" si="18"/>
        <v>4.6590929848686562</v>
      </c>
      <c r="W278" s="21">
        <f t="shared" si="19"/>
        <v>0</v>
      </c>
    </row>
    <row r="279" spans="19:23" s="1" customFormat="1" x14ac:dyDescent="0.25">
      <c r="S279" s="20">
        <v>-0.61</v>
      </c>
      <c r="T279" s="20">
        <f t="shared" si="16"/>
        <v>0.47699999999999998</v>
      </c>
      <c r="U279" s="22" t="str">
        <f t="shared" si="17"/>
        <v>0.477</v>
      </c>
      <c r="V279" s="21">
        <f t="shared" si="18"/>
        <v>4.6878346968998681</v>
      </c>
      <c r="W279" s="21">
        <f t="shared" si="19"/>
        <v>0</v>
      </c>
    </row>
    <row r="280" spans="19:23" s="1" customFormat="1" x14ac:dyDescent="0.25">
      <c r="S280" s="20">
        <v>-0.6</v>
      </c>
      <c r="T280" s="20">
        <f t="shared" si="16"/>
        <v>0.47799999999999998</v>
      </c>
      <c r="U280" s="22" t="str">
        <f t="shared" si="17"/>
        <v>0.478</v>
      </c>
      <c r="V280" s="21">
        <f t="shared" si="18"/>
        <v>4.7162820633292197</v>
      </c>
      <c r="W280" s="21">
        <f t="shared" si="19"/>
        <v>0</v>
      </c>
    </row>
    <row r="281" spans="19:23" s="1" customFormat="1" x14ac:dyDescent="0.25">
      <c r="S281" s="20">
        <v>-0.59</v>
      </c>
      <c r="T281" s="20">
        <f t="shared" si="16"/>
        <v>0.47799999999999998</v>
      </c>
      <c r="U281" s="22" t="str">
        <f t="shared" si="17"/>
        <v>0.478</v>
      </c>
      <c r="V281" s="21">
        <f t="shared" si="18"/>
        <v>4.7444275915172653</v>
      </c>
      <c r="W281" s="21">
        <f t="shared" si="19"/>
        <v>0</v>
      </c>
    </row>
    <row r="282" spans="19:23" s="1" customFormat="1" x14ac:dyDescent="0.25">
      <c r="S282" s="20">
        <v>-0.57999999999999996</v>
      </c>
      <c r="T282" s="20">
        <f t="shared" si="16"/>
        <v>0.47899999999999998</v>
      </c>
      <c r="U282" s="22" t="str">
        <f t="shared" si="17"/>
        <v>0.479</v>
      </c>
      <c r="V282" s="21">
        <f t="shared" si="18"/>
        <v>4.7722638345530806</v>
      </c>
      <c r="W282" s="21">
        <f t="shared" si="19"/>
        <v>0</v>
      </c>
    </row>
    <row r="283" spans="19:23" s="1" customFormat="1" x14ac:dyDescent="0.25">
      <c r="S283" s="20">
        <v>-0.56999999999999995</v>
      </c>
      <c r="T283" s="20">
        <f t="shared" si="16"/>
        <v>0.48</v>
      </c>
      <c r="U283" s="22" t="str">
        <f t="shared" si="17"/>
        <v>0.48</v>
      </c>
      <c r="V283" s="21">
        <f t="shared" si="18"/>
        <v>4.7997833945145718</v>
      </c>
      <c r="W283" s="21">
        <f t="shared" si="19"/>
        <v>0</v>
      </c>
    </row>
    <row r="284" spans="19:23" s="1" customFormat="1" x14ac:dyDescent="0.25">
      <c r="S284" s="20">
        <v>-0.56000000000000005</v>
      </c>
      <c r="T284" s="20">
        <f t="shared" si="16"/>
        <v>0.48</v>
      </c>
      <c r="U284" s="22" t="str">
        <f t="shared" si="17"/>
        <v>0.48</v>
      </c>
      <c r="V284" s="21">
        <f t="shared" si="18"/>
        <v>4.8269789257235036</v>
      </c>
      <c r="W284" s="21">
        <f t="shared" si="19"/>
        <v>0</v>
      </c>
    </row>
    <row r="285" spans="19:23" s="1" customFormat="1" x14ac:dyDescent="0.25">
      <c r="S285" s="20">
        <v>-0.55000000000000004</v>
      </c>
      <c r="T285" s="20">
        <f t="shared" si="16"/>
        <v>0.48099999999999998</v>
      </c>
      <c r="U285" s="22" t="str">
        <f t="shared" si="17"/>
        <v>0.481</v>
      </c>
      <c r="V285" s="21">
        <f t="shared" si="18"/>
        <v>4.8538431379932776</v>
      </c>
      <c r="W285" s="21">
        <f t="shared" si="19"/>
        <v>0</v>
      </c>
    </row>
    <row r="286" spans="19:23" s="1" customFormat="1" x14ac:dyDescent="0.25">
      <c r="S286" s="20">
        <v>-0.54</v>
      </c>
      <c r="T286" s="20">
        <f t="shared" si="16"/>
        <v>0.48199999999999998</v>
      </c>
      <c r="U286" s="22" t="str">
        <f t="shared" si="17"/>
        <v>0.482</v>
      </c>
      <c r="V286" s="21">
        <f t="shared" si="18"/>
        <v>4.8803687998674414</v>
      </c>
      <c r="W286" s="21">
        <f t="shared" si="19"/>
        <v>0</v>
      </c>
    </row>
    <row r="287" spans="19:23" s="1" customFormat="1" x14ac:dyDescent="0.25">
      <c r="S287" s="20">
        <v>-0.53</v>
      </c>
      <c r="T287" s="20">
        <f t="shared" si="16"/>
        <v>0.48299999999999998</v>
      </c>
      <c r="U287" s="22" t="str">
        <f t="shared" si="17"/>
        <v>0.483</v>
      </c>
      <c r="V287" s="21">
        <f t="shared" si="18"/>
        <v>4.906548741846942</v>
      </c>
      <c r="W287" s="21">
        <f t="shared" si="19"/>
        <v>0</v>
      </c>
    </row>
    <row r="288" spans="19:23" s="1" customFormat="1" x14ac:dyDescent="0.25">
      <c r="S288" s="20">
        <v>-0.52</v>
      </c>
      <c r="T288" s="20">
        <f t="shared" si="16"/>
        <v>0.48299999999999998</v>
      </c>
      <c r="U288" s="22" t="str">
        <f t="shared" si="17"/>
        <v>0.483</v>
      </c>
      <c r="V288" s="21">
        <f t="shared" si="18"/>
        <v>4.9323758596041163</v>
      </c>
      <c r="W288" s="21">
        <f t="shared" si="19"/>
        <v>0</v>
      </c>
    </row>
    <row r="289" spans="19:23" s="1" customFormat="1" x14ac:dyDescent="0.25">
      <c r="S289" s="20">
        <v>-0.51</v>
      </c>
      <c r="T289" s="20">
        <f t="shared" si="16"/>
        <v>0.48399999999999999</v>
      </c>
      <c r="U289" s="22" t="str">
        <f t="shared" si="17"/>
        <v>0.484</v>
      </c>
      <c r="V289" s="21">
        <f t="shared" si="18"/>
        <v>4.9578431171814197</v>
      </c>
      <c r="W289" s="21">
        <f t="shared" si="19"/>
        <v>0</v>
      </c>
    </row>
    <row r="290" spans="19:23" s="1" customFormat="1" x14ac:dyDescent="0.25">
      <c r="S290" s="20">
        <v>-0.5</v>
      </c>
      <c r="T290" s="20">
        <f t="shared" si="16"/>
        <v>0.48499999999999999</v>
      </c>
      <c r="U290" s="22" t="str">
        <f t="shared" si="17"/>
        <v>0.485</v>
      </c>
      <c r="V290" s="21">
        <f t="shared" si="18"/>
        <v>4.9829435501728625</v>
      </c>
      <c r="W290" s="21">
        <f t="shared" si="19"/>
        <v>0</v>
      </c>
    </row>
    <row r="291" spans="19:23" s="1" customFormat="1" x14ac:dyDescent="0.25">
      <c r="S291" s="20">
        <v>-0.49</v>
      </c>
      <c r="T291" s="20">
        <f t="shared" si="16"/>
        <v>0.48499999999999999</v>
      </c>
      <c r="U291" s="22" t="str">
        <f t="shared" si="17"/>
        <v>0.485</v>
      </c>
      <c r="V291" s="21">
        <f t="shared" si="18"/>
        <v>5.0076702688861854</v>
      </c>
      <c r="W291" s="21">
        <f t="shared" si="19"/>
        <v>0</v>
      </c>
    </row>
    <row r="292" spans="19:23" s="1" customFormat="1" x14ac:dyDescent="0.25">
      <c r="S292" s="20">
        <v>-0.48</v>
      </c>
      <c r="T292" s="20">
        <f t="shared" si="16"/>
        <v>0.48599999999999999</v>
      </c>
      <c r="U292" s="22" t="str">
        <f t="shared" si="17"/>
        <v>0.486</v>
      </c>
      <c r="V292" s="21">
        <f t="shared" si="18"/>
        <v>5.0320164614837415</v>
      </c>
      <c r="W292" s="21">
        <f t="shared" si="19"/>
        <v>0</v>
      </c>
    </row>
    <row r="293" spans="19:23" s="1" customFormat="1" x14ac:dyDescent="0.25">
      <c r="S293" s="20">
        <v>-0.47</v>
      </c>
      <c r="T293" s="20">
        <f t="shared" si="16"/>
        <v>0.48699999999999999</v>
      </c>
      <c r="U293" s="22" t="str">
        <f t="shared" si="17"/>
        <v>0.487</v>
      </c>
      <c r="V293" s="21">
        <f t="shared" si="18"/>
        <v>5.0559753971001049</v>
      </c>
      <c r="W293" s="21">
        <f t="shared" si="19"/>
        <v>0</v>
      </c>
    </row>
    <row r="294" spans="19:23" s="1" customFormat="1" x14ac:dyDescent="0.25">
      <c r="S294" s="20">
        <v>-0.46</v>
      </c>
      <c r="T294" s="20">
        <f t="shared" si="16"/>
        <v>0.48699999999999999</v>
      </c>
      <c r="U294" s="22" t="str">
        <f t="shared" si="17"/>
        <v>0.487</v>
      </c>
      <c r="V294" s="21">
        <f t="shared" si="18"/>
        <v>5.0795404289344086</v>
      </c>
      <c r="W294" s="21">
        <f t="shared" si="19"/>
        <v>0</v>
      </c>
    </row>
    <row r="295" spans="19:23" s="1" customFormat="1" x14ac:dyDescent="0.25">
      <c r="S295" s="20">
        <v>-0.45</v>
      </c>
      <c r="T295" s="20">
        <f t="shared" si="16"/>
        <v>0.48799999999999999</v>
      </c>
      <c r="U295" s="22" t="str">
        <f t="shared" si="17"/>
        <v>0.488</v>
      </c>
      <c r="V295" s="21">
        <f t="shared" si="18"/>
        <v>5.1027049973154339</v>
      </c>
      <c r="W295" s="21">
        <f t="shared" si="19"/>
        <v>0</v>
      </c>
    </row>
    <row r="296" spans="19:23" s="1" customFormat="1" x14ac:dyDescent="0.25">
      <c r="S296" s="20">
        <v>-0.44</v>
      </c>
      <c r="T296" s="20">
        <f t="shared" si="16"/>
        <v>0.48899999999999999</v>
      </c>
      <c r="U296" s="22" t="str">
        <f t="shared" si="17"/>
        <v>0.489</v>
      </c>
      <c r="V296" s="21">
        <f t="shared" si="18"/>
        <v>5.1254626327374746</v>
      </c>
      <c r="W296" s="21">
        <f t="shared" si="19"/>
        <v>0</v>
      </c>
    </row>
    <row r="297" spans="19:23" s="1" customFormat="1" x14ac:dyDescent="0.25">
      <c r="S297" s="20">
        <v>-0.43</v>
      </c>
      <c r="T297" s="20">
        <f t="shared" si="16"/>
        <v>0.49</v>
      </c>
      <c r="U297" s="22" t="str">
        <f t="shared" si="17"/>
        <v>0.49</v>
      </c>
      <c r="V297" s="21">
        <f t="shared" si="18"/>
        <v>5.1478069588650124</v>
      </c>
      <c r="W297" s="21">
        <f t="shared" si="19"/>
        <v>0</v>
      </c>
    </row>
    <row r="298" spans="19:23" s="1" customFormat="1" x14ac:dyDescent="0.25">
      <c r="S298" s="20">
        <v>-0.42</v>
      </c>
      <c r="T298" s="20">
        <f t="shared" si="16"/>
        <v>0.49</v>
      </c>
      <c r="U298" s="22" t="str">
        <f t="shared" si="17"/>
        <v>0.49</v>
      </c>
      <c r="V298" s="21">
        <f t="shared" si="18"/>
        <v>5.1697316955042609</v>
      </c>
      <c r="W298" s="21">
        <f t="shared" si="19"/>
        <v>0</v>
      </c>
    </row>
    <row r="299" spans="19:23" s="1" customFormat="1" x14ac:dyDescent="0.25">
      <c r="S299" s="20">
        <v>-0.41</v>
      </c>
      <c r="T299" s="20">
        <f t="shared" si="16"/>
        <v>0.49099999999999999</v>
      </c>
      <c r="U299" s="22" t="str">
        <f t="shared" si="17"/>
        <v>0.491</v>
      </c>
      <c r="V299" s="21">
        <f t="shared" si="18"/>
        <v>5.19123066153964</v>
      </c>
      <c r="W299" s="21">
        <f t="shared" si="19"/>
        <v>0</v>
      </c>
    </row>
    <row r="300" spans="19:23" s="1" customFormat="1" x14ac:dyDescent="0.25">
      <c r="S300" s="20">
        <v>-0.4</v>
      </c>
      <c r="T300" s="20">
        <f t="shared" si="16"/>
        <v>0.49199999999999999</v>
      </c>
      <c r="U300" s="22" t="str">
        <f t="shared" si="17"/>
        <v>0.492</v>
      </c>
      <c r="V300" s="21">
        <f t="shared" si="18"/>
        <v>5.2122977778332631</v>
      </c>
      <c r="W300" s="21">
        <f t="shared" si="19"/>
        <v>0</v>
      </c>
    </row>
    <row r="301" spans="19:23" s="1" customFormat="1" x14ac:dyDescent="0.25">
      <c r="S301" s="20">
        <v>-0.39</v>
      </c>
      <c r="T301" s="20">
        <f t="shared" si="16"/>
        <v>0.49199999999999999</v>
      </c>
      <c r="U301" s="22" t="str">
        <f t="shared" si="17"/>
        <v>0.492</v>
      </c>
      <c r="V301" s="21">
        <f t="shared" si="18"/>
        <v>5.232927070085533</v>
      </c>
      <c r="W301" s="21">
        <f t="shared" si="19"/>
        <v>0</v>
      </c>
    </row>
    <row r="302" spans="19:23" s="1" customFormat="1" x14ac:dyDescent="0.25">
      <c r="S302" s="20">
        <v>-0.38</v>
      </c>
      <c r="T302" s="20">
        <f t="shared" si="16"/>
        <v>0.49299999999999999</v>
      </c>
      <c r="U302" s="22" t="str">
        <f t="shared" si="17"/>
        <v>0.493</v>
      </c>
      <c r="V302" s="21">
        <f t="shared" si="18"/>
        <v>5.2531126716549661</v>
      </c>
      <c r="W302" s="21">
        <f t="shared" si="19"/>
        <v>0</v>
      </c>
    </row>
    <row r="303" spans="19:23" s="1" customFormat="1" x14ac:dyDescent="0.25">
      <c r="S303" s="20">
        <v>-0.37</v>
      </c>
      <c r="T303" s="20">
        <f t="shared" si="16"/>
        <v>0.49399999999999999</v>
      </c>
      <c r="U303" s="22" t="str">
        <f t="shared" si="17"/>
        <v>0.494</v>
      </c>
      <c r="V303" s="21">
        <f t="shared" si="18"/>
        <v>5.2728488263353972</v>
      </c>
      <c r="W303" s="21">
        <f t="shared" si="19"/>
        <v>0</v>
      </c>
    </row>
    <row r="304" spans="19:23" s="1" customFormat="1" x14ac:dyDescent="0.25">
      <c r="S304" s="20">
        <v>-0.36</v>
      </c>
      <c r="T304" s="20">
        <f t="shared" si="16"/>
        <v>0.495</v>
      </c>
      <c r="U304" s="22" t="str">
        <f t="shared" si="17"/>
        <v>0.495</v>
      </c>
      <c r="V304" s="21">
        <f t="shared" si="18"/>
        <v>5.2921298910887025</v>
      </c>
      <c r="W304" s="21">
        <f t="shared" si="19"/>
        <v>0</v>
      </c>
    </row>
    <row r="305" spans="19:23" s="1" customFormat="1" x14ac:dyDescent="0.25">
      <c r="S305" s="20">
        <v>-0.35</v>
      </c>
      <c r="T305" s="20">
        <f t="shared" si="16"/>
        <v>0.495</v>
      </c>
      <c r="U305" s="22" t="str">
        <f t="shared" si="17"/>
        <v>0.495</v>
      </c>
      <c r="V305" s="21">
        <f t="shared" si="18"/>
        <v>5.3109503387312458</v>
      </c>
      <c r="W305" s="21">
        <f t="shared" si="19"/>
        <v>0</v>
      </c>
    </row>
    <row r="306" spans="19:23" s="1" customFormat="1" x14ac:dyDescent="0.25">
      <c r="S306" s="20">
        <v>-0.34</v>
      </c>
      <c r="T306" s="20">
        <f t="shared" si="16"/>
        <v>0.496</v>
      </c>
      <c r="U306" s="22" t="str">
        <f t="shared" si="17"/>
        <v>0.496</v>
      </c>
      <c r="V306" s="21">
        <f t="shared" si="18"/>
        <v>5.3293047605722554</v>
      </c>
      <c r="W306" s="21">
        <f t="shared" si="19"/>
        <v>0</v>
      </c>
    </row>
    <row r="307" spans="19:23" s="1" customFormat="1" x14ac:dyDescent="0.25">
      <c r="S307" s="20">
        <v>-0.33</v>
      </c>
      <c r="T307" s="20">
        <f t="shared" si="16"/>
        <v>0.497</v>
      </c>
      <c r="U307" s="22" t="str">
        <f t="shared" si="17"/>
        <v>0.497</v>
      </c>
      <c r="V307" s="21">
        <f t="shared" si="18"/>
        <v>5.3471878690023642</v>
      </c>
      <c r="W307" s="21">
        <f t="shared" si="19"/>
        <v>0</v>
      </c>
    </row>
    <row r="308" spans="19:23" s="1" customFormat="1" x14ac:dyDescent="0.25">
      <c r="S308" s="20">
        <v>-0.32</v>
      </c>
      <c r="T308" s="20">
        <f t="shared" si="16"/>
        <v>0.497</v>
      </c>
      <c r="U308" s="22" t="str">
        <f t="shared" si="17"/>
        <v>0.497</v>
      </c>
      <c r="V308" s="21">
        <f t="shared" si="18"/>
        <v>5.3645945000305835</v>
      </c>
      <c r="W308" s="21">
        <f t="shared" si="19"/>
        <v>0</v>
      </c>
    </row>
    <row r="309" spans="19:23" s="1" customFormat="1" x14ac:dyDescent="0.25">
      <c r="S309" s="20">
        <v>-0.31</v>
      </c>
      <c r="T309" s="20">
        <f t="shared" si="16"/>
        <v>0.498</v>
      </c>
      <c r="U309" s="22" t="str">
        <f t="shared" si="17"/>
        <v>0.498</v>
      </c>
      <c r="V309" s="21">
        <f t="shared" si="18"/>
        <v>5.3815196157680134</v>
      </c>
      <c r="W309" s="21">
        <f t="shared" si="19"/>
        <v>0</v>
      </c>
    </row>
    <row r="310" spans="19:23" s="1" customFormat="1" x14ac:dyDescent="0.25">
      <c r="S310" s="20">
        <v>-0.3</v>
      </c>
      <c r="T310" s="20">
        <f t="shared" si="16"/>
        <v>0.499</v>
      </c>
      <c r="U310" s="22" t="str">
        <f t="shared" si="17"/>
        <v>0.499</v>
      </c>
      <c r="V310" s="21">
        <f t="shared" si="18"/>
        <v>5.3979583068566086</v>
      </c>
      <c r="W310" s="21">
        <f t="shared" si="19"/>
        <v>0</v>
      </c>
    </row>
    <row r="311" spans="19:23" s="1" customFormat="1" x14ac:dyDescent="0.25">
      <c r="S311" s="20">
        <v>-0.28999999999999998</v>
      </c>
      <c r="T311" s="20">
        <f t="shared" si="16"/>
        <v>0.5</v>
      </c>
      <c r="U311" s="22" t="str">
        <f t="shared" si="17"/>
        <v>0.5</v>
      </c>
      <c r="V311" s="21">
        <f t="shared" si="18"/>
        <v>5.4139057948413631</v>
      </c>
      <c r="W311" s="21">
        <f t="shared" si="19"/>
        <v>0</v>
      </c>
    </row>
    <row r="312" spans="19:23" s="1" customFormat="1" x14ac:dyDescent="0.25">
      <c r="S312" s="20">
        <v>-0.28000000000000003</v>
      </c>
      <c r="T312" s="20">
        <f t="shared" si="16"/>
        <v>0.5</v>
      </c>
      <c r="U312" s="22" t="str">
        <f t="shared" si="17"/>
        <v>0.5</v>
      </c>
      <c r="V312" s="21">
        <f t="shared" si="18"/>
        <v>5.4293574344843254</v>
      </c>
      <c r="W312" s="21">
        <f t="shared" si="19"/>
        <v>0</v>
      </c>
    </row>
    <row r="313" spans="19:23" s="1" customFormat="1" x14ac:dyDescent="0.25">
      <c r="S313" s="20">
        <v>-0.27</v>
      </c>
      <c r="T313" s="20">
        <f t="shared" si="16"/>
        <v>0.501</v>
      </c>
      <c r="U313" s="22" t="str">
        <f t="shared" si="17"/>
        <v>0.501</v>
      </c>
      <c r="V313" s="21">
        <f t="shared" si="18"/>
        <v>5.4443087160188455</v>
      </c>
      <c r="W313" s="21">
        <f t="shared" si="19"/>
        <v>0</v>
      </c>
    </row>
    <row r="314" spans="19:23" s="1" customFormat="1" x14ac:dyDescent="0.25">
      <c r="S314" s="20">
        <v>-0.26</v>
      </c>
      <c r="T314" s="20">
        <f t="shared" si="16"/>
        <v>0.502</v>
      </c>
      <c r="U314" s="22" t="str">
        <f t="shared" si="17"/>
        <v>0.502</v>
      </c>
      <c r="V314" s="21">
        <f t="shared" si="18"/>
        <v>5.4587552673425588</v>
      </c>
      <c r="W314" s="21">
        <f t="shared" si="19"/>
        <v>0</v>
      </c>
    </row>
    <row r="315" spans="19:23" s="1" customFormat="1" x14ac:dyDescent="0.25">
      <c r="S315" s="20">
        <v>-0.25</v>
      </c>
      <c r="T315" s="20">
        <f t="shared" si="16"/>
        <v>0.502</v>
      </c>
      <c r="U315" s="22" t="str">
        <f t="shared" si="17"/>
        <v>0.502</v>
      </c>
      <c r="V315" s="21">
        <f t="shared" si="18"/>
        <v>5.4726928561475781</v>
      </c>
      <c r="W315" s="21">
        <f t="shared" si="19"/>
        <v>0</v>
      </c>
    </row>
    <row r="316" spans="19:23" s="1" customFormat="1" x14ac:dyDescent="0.25">
      <c r="S316" s="20">
        <v>-0.24</v>
      </c>
      <c r="T316" s="20">
        <f t="shared" si="16"/>
        <v>0.503</v>
      </c>
      <c r="U316" s="22" t="str">
        <f t="shared" si="17"/>
        <v>0.503</v>
      </c>
      <c r="V316" s="21">
        <f t="shared" si="18"/>
        <v>5.4861173919864781</v>
      </c>
      <c r="W316" s="21">
        <f t="shared" si="19"/>
        <v>0</v>
      </c>
    </row>
    <row r="317" spans="19:23" s="1" customFormat="1" x14ac:dyDescent="0.25">
      <c r="S317" s="20">
        <v>-0.23</v>
      </c>
      <c r="T317" s="20">
        <f t="shared" si="16"/>
        <v>0.504</v>
      </c>
      <c r="U317" s="22" t="str">
        <f t="shared" si="17"/>
        <v>0.504</v>
      </c>
      <c r="V317" s="21">
        <f t="shared" si="18"/>
        <v>5.4990249282726271</v>
      </c>
      <c r="W317" s="21">
        <f t="shared" si="19"/>
        <v>0</v>
      </c>
    </row>
    <row r="318" spans="19:23" s="1" customFormat="1" x14ac:dyDescent="0.25">
      <c r="S318" s="20">
        <v>-0.22</v>
      </c>
      <c r="T318" s="20">
        <f t="shared" si="16"/>
        <v>0.504</v>
      </c>
      <c r="U318" s="22" t="str">
        <f t="shared" si="17"/>
        <v>0.504</v>
      </c>
      <c r="V318" s="21">
        <f t="shared" si="18"/>
        <v>5.5114116642135205</v>
      </c>
      <c r="W318" s="21">
        <f t="shared" si="19"/>
        <v>0</v>
      </c>
    </row>
    <row r="319" spans="19:23" s="1" customFormat="1" x14ac:dyDescent="0.25">
      <c r="S319" s="20">
        <v>-0.21</v>
      </c>
      <c r="T319" s="20">
        <f t="shared" si="16"/>
        <v>0.505</v>
      </c>
      <c r="U319" s="22" t="str">
        <f t="shared" si="17"/>
        <v>0.505</v>
      </c>
      <c r="V319" s="21">
        <f t="shared" si="18"/>
        <v>5.5232739466757774</v>
      </c>
      <c r="W319" s="21">
        <f t="shared" si="19"/>
        <v>0</v>
      </c>
    </row>
    <row r="320" spans="19:23" s="1" customFormat="1" x14ac:dyDescent="0.25">
      <c r="S320" s="20">
        <v>-0.2</v>
      </c>
      <c r="T320" s="20">
        <f t="shared" si="16"/>
        <v>0.50600000000000001</v>
      </c>
      <c r="U320" s="22" t="str">
        <f t="shared" si="17"/>
        <v>0.506</v>
      </c>
      <c r="V320" s="21">
        <f t="shared" si="18"/>
        <v>5.5346082719805247</v>
      </c>
      <c r="W320" s="21">
        <f t="shared" si="19"/>
        <v>0</v>
      </c>
    </row>
    <row r="321" spans="19:23" s="1" customFormat="1" x14ac:dyDescent="0.25">
      <c r="S321" s="20">
        <v>-0.19</v>
      </c>
      <c r="T321" s="20">
        <f t="shared" si="16"/>
        <v>0.50700000000000001</v>
      </c>
      <c r="U321" s="22" t="str">
        <f t="shared" si="17"/>
        <v>0.507</v>
      </c>
      <c r="V321" s="21">
        <f t="shared" si="18"/>
        <v>5.545411287627938</v>
      </c>
      <c r="W321" s="21">
        <f t="shared" si="19"/>
        <v>0</v>
      </c>
    </row>
    <row r="322" spans="19:23" s="1" customFormat="1" x14ac:dyDescent="0.25">
      <c r="S322" s="20">
        <v>-0.18</v>
      </c>
      <c r="T322" s="20">
        <f t="shared" si="16"/>
        <v>0.50700000000000001</v>
      </c>
      <c r="U322" s="22" t="str">
        <f t="shared" si="17"/>
        <v>0.507</v>
      </c>
      <c r="V322" s="21">
        <f t="shared" si="18"/>
        <v>5.5556797939497331</v>
      </c>
      <c r="W322" s="21">
        <f t="shared" si="19"/>
        <v>0</v>
      </c>
    </row>
    <row r="323" spans="19:23" s="1" customFormat="1" x14ac:dyDescent="0.25">
      <c r="S323" s="20">
        <v>-0.17</v>
      </c>
      <c r="T323" s="20">
        <f t="shared" si="16"/>
        <v>0.50800000000000001</v>
      </c>
      <c r="U323" s="22" t="str">
        <f t="shared" si="17"/>
        <v>0.508</v>
      </c>
      <c r="V323" s="21">
        <f t="shared" si="18"/>
        <v>5.5654107456884967</v>
      </c>
      <c r="W323" s="21">
        <f t="shared" si="19"/>
        <v>0</v>
      </c>
    </row>
    <row r="324" spans="19:23" s="1" customFormat="1" x14ac:dyDescent="0.25">
      <c r="S324" s="20">
        <v>-0.16</v>
      </c>
      <c r="T324" s="20">
        <f t="shared" si="16"/>
        <v>0.50900000000000001</v>
      </c>
      <c r="U324" s="22" t="str">
        <f t="shared" si="17"/>
        <v>0.509</v>
      </c>
      <c r="V324" s="21">
        <f t="shared" si="18"/>
        <v>5.5746012535027338</v>
      </c>
      <c r="W324" s="21">
        <f t="shared" si="19"/>
        <v>0</v>
      </c>
    </row>
    <row r="325" spans="19:23" s="1" customFormat="1" x14ac:dyDescent="0.25">
      <c r="S325" s="20">
        <v>-0.15</v>
      </c>
      <c r="T325" s="20">
        <f t="shared" si="16"/>
        <v>0.50900000000000001</v>
      </c>
      <c r="U325" s="22" t="str">
        <f t="shared" si="17"/>
        <v>0.509</v>
      </c>
      <c r="V325" s="21">
        <f t="shared" si="18"/>
        <v>5.5832485853966132</v>
      </c>
      <c r="W325" s="21">
        <f t="shared" si="19"/>
        <v>0</v>
      </c>
    </row>
    <row r="326" spans="19:23" s="1" customFormat="1" x14ac:dyDescent="0.25">
      <c r="S326" s="20">
        <v>-0.14000000000000001</v>
      </c>
      <c r="T326" s="20">
        <f t="shared" si="16"/>
        <v>0.51</v>
      </c>
      <c r="U326" s="22" t="str">
        <f t="shared" si="17"/>
        <v>0.51</v>
      </c>
      <c r="V326" s="21">
        <f t="shared" si="18"/>
        <v>5.5913501680734141</v>
      </c>
      <c r="W326" s="21">
        <f t="shared" si="19"/>
        <v>0</v>
      </c>
    </row>
    <row r="327" spans="19:23" s="1" customFormat="1" x14ac:dyDescent="0.25">
      <c r="S327" s="20">
        <v>-0.13</v>
      </c>
      <c r="T327" s="20">
        <f t="shared" si="16"/>
        <v>0.51100000000000001</v>
      </c>
      <c r="U327" s="22" t="str">
        <f t="shared" si="17"/>
        <v>0.511</v>
      </c>
      <c r="V327" s="21">
        <f t="shared" si="18"/>
        <v>5.5989035882117308</v>
      </c>
      <c r="W327" s="21">
        <f t="shared" si="19"/>
        <v>0</v>
      </c>
    </row>
    <row r="328" spans="19:23" s="1" customFormat="1" x14ac:dyDescent="0.25">
      <c r="S328" s="20">
        <v>-0.12</v>
      </c>
      <c r="T328" s="20">
        <f t="shared" si="16"/>
        <v>0.51200000000000001</v>
      </c>
      <c r="U328" s="22" t="str">
        <f t="shared" si="17"/>
        <v>0.512</v>
      </c>
      <c r="V328" s="21">
        <f t="shared" si="18"/>
        <v>5.605906593663553</v>
      </c>
      <c r="W328" s="21">
        <f t="shared" si="19"/>
        <v>0</v>
      </c>
    </row>
    <row r="329" spans="19:23" s="1" customFormat="1" x14ac:dyDescent="0.25">
      <c r="S329" s="20">
        <v>-0.11</v>
      </c>
      <c r="T329" s="20">
        <f t="shared" si="16"/>
        <v>0.51200000000000001</v>
      </c>
      <c r="U329" s="22" t="str">
        <f t="shared" si="17"/>
        <v>0.512</v>
      </c>
      <c r="V329" s="21">
        <f t="shared" si="18"/>
        <v>5.6123570945733903</v>
      </c>
      <c r="W329" s="21">
        <f t="shared" si="19"/>
        <v>0</v>
      </c>
    </row>
    <row r="330" spans="19:23" s="1" customFormat="1" x14ac:dyDescent="0.25">
      <c r="S330" s="20">
        <v>-0.1</v>
      </c>
      <c r="T330" s="20">
        <f t="shared" si="16"/>
        <v>0.51300000000000001</v>
      </c>
      <c r="U330" s="22" t="str">
        <f t="shared" si="17"/>
        <v>0.513</v>
      </c>
      <c r="V330" s="21">
        <f t="shared" si="18"/>
        <v>5.6182531644176592</v>
      </c>
      <c r="W330" s="21">
        <f t="shared" si="19"/>
        <v>0</v>
      </c>
    </row>
    <row r="331" spans="19:23" s="1" customFormat="1" x14ac:dyDescent="0.25">
      <c r="S331" s="20">
        <v>-0.09</v>
      </c>
      <c r="T331" s="20">
        <f t="shared" si="16"/>
        <v>0.51400000000000001</v>
      </c>
      <c r="U331" s="22" t="str">
        <f t="shared" si="17"/>
        <v>0.514</v>
      </c>
      <c r="V331" s="21">
        <f t="shared" si="18"/>
        <v>5.6235930409636117</v>
      </c>
      <c r="W331" s="21">
        <f t="shared" si="19"/>
        <v>0</v>
      </c>
    </row>
    <row r="332" spans="19:23" s="1" customFormat="1" x14ac:dyDescent="0.25">
      <c r="S332" s="20">
        <v>-0.08</v>
      </c>
      <c r="T332" s="20">
        <f t="shared" si="16"/>
        <v>0.51400000000000001</v>
      </c>
      <c r="U332" s="22" t="str">
        <f t="shared" si="17"/>
        <v>0.514</v>
      </c>
      <c r="V332" s="21">
        <f t="shared" si="18"/>
        <v>5.6283751271471374</v>
      </c>
      <c r="W332" s="21">
        <f t="shared" si="19"/>
        <v>0</v>
      </c>
    </row>
    <row r="333" spans="19:23" s="1" customFormat="1" x14ac:dyDescent="0.25">
      <c r="S333" s="20">
        <v>-7.0000000000000007E-2</v>
      </c>
      <c r="T333" s="20">
        <f t="shared" si="16"/>
        <v>0.51500000000000001</v>
      </c>
      <c r="U333" s="22" t="str">
        <f t="shared" si="17"/>
        <v>0.515</v>
      </c>
      <c r="V333" s="21">
        <f t="shared" si="18"/>
        <v>5.6325979918688214</v>
      </c>
      <c r="W333" s="21">
        <f t="shared" si="19"/>
        <v>0</v>
      </c>
    </row>
    <row r="334" spans="19:23" s="1" customFormat="1" x14ac:dyDescent="0.25">
      <c r="S334" s="20">
        <v>-0.06</v>
      </c>
      <c r="T334" s="20">
        <f t="shared" si="16"/>
        <v>0.51600000000000001</v>
      </c>
      <c r="U334" s="22" t="str">
        <f t="shared" si="17"/>
        <v>0.516</v>
      </c>
      <c r="V334" s="21">
        <f t="shared" si="18"/>
        <v>5.6362603707077135</v>
      </c>
      <c r="W334" s="21">
        <f t="shared" si="19"/>
        <v>0</v>
      </c>
    </row>
    <row r="335" spans="19:23" s="1" customFormat="1" x14ac:dyDescent="0.25">
      <c r="S335" s="20">
        <v>-0.05</v>
      </c>
      <c r="T335" s="20">
        <f t="shared" si="16"/>
        <v>0.51600000000000001</v>
      </c>
      <c r="U335" s="22" t="str">
        <f t="shared" si="17"/>
        <v>0.516</v>
      </c>
      <c r="V335" s="21">
        <f t="shared" si="18"/>
        <v>5.6393611665522938</v>
      </c>
      <c r="W335" s="21">
        <f t="shared" si="19"/>
        <v>0</v>
      </c>
    </row>
    <row r="336" spans="19:23" s="1" customFormat="1" x14ac:dyDescent="0.25">
      <c r="S336" s="20">
        <v>-0.04</v>
      </c>
      <c r="T336" s="20">
        <f t="shared" si="16"/>
        <v>0.51700000000000002</v>
      </c>
      <c r="U336" s="22" t="str">
        <f t="shared" si="17"/>
        <v>0.517</v>
      </c>
      <c r="V336" s="21">
        <f t="shared" si="18"/>
        <v>5.6418994501482178</v>
      </c>
      <c r="W336" s="21">
        <f t="shared" si="19"/>
        <v>0</v>
      </c>
    </row>
    <row r="337" spans="19:23" s="1" customFormat="1" x14ac:dyDescent="0.25">
      <c r="S337" s="20">
        <v>-0.03</v>
      </c>
      <c r="T337" s="20">
        <f t="shared" si="16"/>
        <v>0.51800000000000002</v>
      </c>
      <c r="U337" s="22" t="str">
        <f t="shared" si="17"/>
        <v>0.518</v>
      </c>
      <c r="V337" s="21">
        <f t="shared" si="18"/>
        <v>5.6438744605624311</v>
      </c>
      <c r="W337" s="21">
        <f t="shared" si="19"/>
        <v>0</v>
      </c>
    </row>
    <row r="338" spans="19:23" s="1" customFormat="1" x14ac:dyDescent="0.25">
      <c r="S338" s="20">
        <v>-0.02</v>
      </c>
      <c r="T338" s="20">
        <f t="shared" si="16"/>
        <v>0.51900000000000002</v>
      </c>
      <c r="U338" s="22" t="str">
        <f t="shared" si="17"/>
        <v>0.519</v>
      </c>
      <c r="V338" s="21">
        <f t="shared" si="18"/>
        <v>5.6452856055633465</v>
      </c>
      <c r="W338" s="21">
        <f t="shared" si="19"/>
        <v>0</v>
      </c>
    </row>
    <row r="339" spans="19:23" s="1" customFormat="1" x14ac:dyDescent="0.25">
      <c r="S339" s="20">
        <v>-0.01</v>
      </c>
      <c r="T339" s="20">
        <f t="shared" si="16"/>
        <v>0.51900000000000002</v>
      </c>
      <c r="U339" s="22" t="str">
        <f t="shared" si="17"/>
        <v>0.519</v>
      </c>
      <c r="V339" s="21">
        <f t="shared" si="18"/>
        <v>5.6461324619168192</v>
      </c>
      <c r="W339" s="21">
        <f t="shared" si="19"/>
        <v>0</v>
      </c>
    </row>
    <row r="340" spans="19:23" s="1" customFormat="1" x14ac:dyDescent="0.25">
      <c r="S340" s="20">
        <v>0</v>
      </c>
      <c r="T340" s="20">
        <f t="shared" ref="T340:T403" si="20">ROUND($C$7+S340*$C$9,3)</f>
        <v>0.52</v>
      </c>
      <c r="U340" s="22" t="str">
        <f t="shared" ref="U340:U403" si="21">CONCATENATE(T340)</f>
        <v>0.52</v>
      </c>
      <c r="V340" s="21">
        <f t="shared" ref="V340:V403" si="22">IF(OR(T340&lt;$E$6,T340&gt;$G$6),0,(EXP(-0.5*S340^2))/($C$9*SQRT(2*PI())))</f>
        <v>5.646414775597699</v>
      </c>
      <c r="W340" s="21">
        <f t="shared" ref="W340:W403" si="23">IF(AND(T340&gt;=$E$6,T340&lt;=$G$6),0,(EXP(-0.5*S340^2))/($C$9*SQRT(2*PI())))</f>
        <v>0</v>
      </c>
    </row>
    <row r="341" spans="19:23" s="1" customFormat="1" x14ac:dyDescent="0.25">
      <c r="S341" s="20">
        <v>0.01</v>
      </c>
      <c r="T341" s="20">
        <f t="shared" si="20"/>
        <v>0.52100000000000002</v>
      </c>
      <c r="U341" s="22" t="str">
        <f t="shared" si="21"/>
        <v>0.521</v>
      </c>
      <c r="V341" s="21">
        <f t="shared" si="22"/>
        <v>5.6461324619168192</v>
      </c>
      <c r="W341" s="21">
        <f t="shared" si="23"/>
        <v>0</v>
      </c>
    </row>
    <row r="342" spans="19:23" s="1" customFormat="1" x14ac:dyDescent="0.25">
      <c r="S342" s="20">
        <v>0.02</v>
      </c>
      <c r="T342" s="20">
        <f t="shared" si="20"/>
        <v>0.52100000000000002</v>
      </c>
      <c r="U342" s="22" t="str">
        <f t="shared" si="21"/>
        <v>0.521</v>
      </c>
      <c r="V342" s="21">
        <f t="shared" si="22"/>
        <v>5.6452856055633465</v>
      </c>
      <c r="W342" s="21">
        <f t="shared" si="23"/>
        <v>0</v>
      </c>
    </row>
    <row r="343" spans="19:23" s="1" customFormat="1" x14ac:dyDescent="0.25">
      <c r="S343" s="20">
        <v>0.03</v>
      </c>
      <c r="T343" s="20">
        <f t="shared" si="20"/>
        <v>0.52200000000000002</v>
      </c>
      <c r="U343" s="22" t="str">
        <f t="shared" si="21"/>
        <v>0.522</v>
      </c>
      <c r="V343" s="21">
        <f t="shared" si="22"/>
        <v>5.6438744605624311</v>
      </c>
      <c r="W343" s="21">
        <f t="shared" si="23"/>
        <v>0</v>
      </c>
    </row>
    <row r="344" spans="19:23" s="1" customFormat="1" x14ac:dyDescent="0.25">
      <c r="S344" s="20">
        <v>0.04</v>
      </c>
      <c r="T344" s="20">
        <f t="shared" si="20"/>
        <v>0.52300000000000002</v>
      </c>
      <c r="U344" s="22" t="str">
        <f t="shared" si="21"/>
        <v>0.523</v>
      </c>
      <c r="V344" s="21">
        <f t="shared" si="22"/>
        <v>5.6418994501482178</v>
      </c>
      <c r="W344" s="21">
        <f t="shared" si="23"/>
        <v>0</v>
      </c>
    </row>
    <row r="345" spans="19:23" s="1" customFormat="1" x14ac:dyDescent="0.25">
      <c r="S345" s="20">
        <v>0.05</v>
      </c>
      <c r="T345" s="20">
        <f t="shared" si="20"/>
        <v>0.52400000000000002</v>
      </c>
      <c r="U345" s="22" t="str">
        <f t="shared" si="21"/>
        <v>0.524</v>
      </c>
      <c r="V345" s="21">
        <f t="shared" si="22"/>
        <v>5.6393611665522938</v>
      </c>
      <c r="W345" s="21">
        <f t="shared" si="23"/>
        <v>0</v>
      </c>
    </row>
    <row r="346" spans="19:23" s="1" customFormat="1" x14ac:dyDescent="0.25">
      <c r="S346" s="20">
        <v>0.06</v>
      </c>
      <c r="T346" s="20">
        <f t="shared" si="20"/>
        <v>0.52400000000000002</v>
      </c>
      <c r="U346" s="22" t="str">
        <f t="shared" si="21"/>
        <v>0.524</v>
      </c>
      <c r="V346" s="21">
        <f t="shared" si="22"/>
        <v>5.6362603707077135</v>
      </c>
      <c r="W346" s="21">
        <f t="shared" si="23"/>
        <v>0</v>
      </c>
    </row>
    <row r="347" spans="19:23" s="1" customFormat="1" x14ac:dyDescent="0.25">
      <c r="S347" s="20">
        <v>7.0000000000000007E-2</v>
      </c>
      <c r="T347" s="20">
        <f t="shared" si="20"/>
        <v>0.52500000000000002</v>
      </c>
      <c r="U347" s="22" t="str">
        <f t="shared" si="21"/>
        <v>0.525</v>
      </c>
      <c r="V347" s="21">
        <f t="shared" si="22"/>
        <v>5.6325979918688214</v>
      </c>
      <c r="W347" s="21">
        <f t="shared" si="23"/>
        <v>0</v>
      </c>
    </row>
    <row r="348" spans="19:23" s="1" customFormat="1" x14ac:dyDescent="0.25">
      <c r="S348" s="20">
        <v>0.08</v>
      </c>
      <c r="T348" s="20">
        <f t="shared" si="20"/>
        <v>0.52600000000000002</v>
      </c>
      <c r="U348" s="22" t="str">
        <f t="shared" si="21"/>
        <v>0.526</v>
      </c>
      <c r="V348" s="21">
        <f t="shared" si="22"/>
        <v>5.6283751271471374</v>
      </c>
      <c r="W348" s="21">
        <f t="shared" si="23"/>
        <v>0</v>
      </c>
    </row>
    <row r="349" spans="19:23" s="1" customFormat="1" x14ac:dyDescent="0.25">
      <c r="S349" s="20">
        <v>0.09</v>
      </c>
      <c r="T349" s="20">
        <f t="shared" si="20"/>
        <v>0.52600000000000002</v>
      </c>
      <c r="U349" s="22" t="str">
        <f t="shared" si="21"/>
        <v>0.526</v>
      </c>
      <c r="V349" s="21">
        <f t="shared" si="22"/>
        <v>5.6235930409636117</v>
      </c>
      <c r="W349" s="21">
        <f t="shared" si="23"/>
        <v>0</v>
      </c>
    </row>
    <row r="350" spans="19:23" s="1" customFormat="1" x14ac:dyDescent="0.25">
      <c r="S350" s="20">
        <v>0.1</v>
      </c>
      <c r="T350" s="20">
        <f t="shared" si="20"/>
        <v>0.52700000000000002</v>
      </c>
      <c r="U350" s="22" t="str">
        <f t="shared" si="21"/>
        <v>0.527</v>
      </c>
      <c r="V350" s="21">
        <f t="shared" si="22"/>
        <v>5.6182531644176592</v>
      </c>
      <c r="W350" s="21">
        <f t="shared" si="23"/>
        <v>0</v>
      </c>
    </row>
    <row r="351" spans="19:23" s="1" customFormat="1" x14ac:dyDescent="0.25">
      <c r="S351" s="20">
        <v>0.11</v>
      </c>
      <c r="T351" s="20">
        <f t="shared" si="20"/>
        <v>0.52800000000000002</v>
      </c>
      <c r="U351" s="22" t="str">
        <f t="shared" si="21"/>
        <v>0.528</v>
      </c>
      <c r="V351" s="21">
        <f t="shared" si="22"/>
        <v>5.6123570945733903</v>
      </c>
      <c r="W351" s="21">
        <f t="shared" si="23"/>
        <v>0</v>
      </c>
    </row>
    <row r="352" spans="19:23" s="1" customFormat="1" x14ac:dyDescent="0.25">
      <c r="S352" s="20">
        <v>0.12</v>
      </c>
      <c r="T352" s="20">
        <f t="shared" si="20"/>
        <v>0.52800000000000002</v>
      </c>
      <c r="U352" s="22" t="str">
        <f t="shared" si="21"/>
        <v>0.528</v>
      </c>
      <c r="V352" s="21">
        <f t="shared" si="22"/>
        <v>5.605906593663553</v>
      </c>
      <c r="W352" s="21">
        <f t="shared" si="23"/>
        <v>0</v>
      </c>
    </row>
    <row r="353" spans="19:23" s="1" customFormat="1" x14ac:dyDescent="0.25">
      <c r="S353" s="20">
        <v>0.13</v>
      </c>
      <c r="T353" s="20">
        <f t="shared" si="20"/>
        <v>0.52900000000000003</v>
      </c>
      <c r="U353" s="22" t="str">
        <f t="shared" si="21"/>
        <v>0.529</v>
      </c>
      <c r="V353" s="21">
        <f t="shared" si="22"/>
        <v>5.5989035882117308</v>
      </c>
      <c r="W353" s="21">
        <f t="shared" si="23"/>
        <v>0</v>
      </c>
    </row>
    <row r="354" spans="19:23" s="1" customFormat="1" x14ac:dyDescent="0.25">
      <c r="S354" s="20">
        <v>0.14000000000000001</v>
      </c>
      <c r="T354" s="20">
        <f t="shared" si="20"/>
        <v>0.53</v>
      </c>
      <c r="U354" s="22" t="str">
        <f t="shared" si="21"/>
        <v>0.53</v>
      </c>
      <c r="V354" s="21">
        <f t="shared" si="22"/>
        <v>5.5913501680734141</v>
      </c>
      <c r="W354" s="21">
        <f t="shared" si="23"/>
        <v>0</v>
      </c>
    </row>
    <row r="355" spans="19:23" s="1" customFormat="1" x14ac:dyDescent="0.25">
      <c r="S355" s="20">
        <v>0.15</v>
      </c>
      <c r="T355" s="20">
        <f t="shared" si="20"/>
        <v>0.53100000000000003</v>
      </c>
      <c r="U355" s="22" t="str">
        <f t="shared" si="21"/>
        <v>0.531</v>
      </c>
      <c r="V355" s="21">
        <f t="shared" si="22"/>
        <v>5.5832485853966132</v>
      </c>
      <c r="W355" s="21">
        <f t="shared" si="23"/>
        <v>0</v>
      </c>
    </row>
    <row r="356" spans="19:23" s="1" customFormat="1" x14ac:dyDescent="0.25">
      <c r="S356" s="20">
        <v>0.16</v>
      </c>
      <c r="T356" s="20">
        <f t="shared" si="20"/>
        <v>0.53100000000000003</v>
      </c>
      <c r="U356" s="22" t="str">
        <f t="shared" si="21"/>
        <v>0.531</v>
      </c>
      <c r="V356" s="21">
        <f t="shared" si="22"/>
        <v>5.5746012535027338</v>
      </c>
      <c r="W356" s="21">
        <f t="shared" si="23"/>
        <v>0</v>
      </c>
    </row>
    <row r="357" spans="19:23" s="1" customFormat="1" x14ac:dyDescent="0.25">
      <c r="S357" s="20">
        <v>0.17</v>
      </c>
      <c r="T357" s="20">
        <f t="shared" si="20"/>
        <v>0.53200000000000003</v>
      </c>
      <c r="U357" s="22" t="str">
        <f t="shared" si="21"/>
        <v>0.532</v>
      </c>
      <c r="V357" s="21">
        <f t="shared" si="22"/>
        <v>5.5654107456884967</v>
      </c>
      <c r="W357" s="21">
        <f t="shared" si="23"/>
        <v>0</v>
      </c>
    </row>
    <row r="358" spans="19:23" s="1" customFormat="1" x14ac:dyDescent="0.25">
      <c r="S358" s="20">
        <v>0.18</v>
      </c>
      <c r="T358" s="20">
        <f t="shared" si="20"/>
        <v>0.53300000000000003</v>
      </c>
      <c r="U358" s="22" t="str">
        <f t="shared" si="21"/>
        <v>0.533</v>
      </c>
      <c r="V358" s="21">
        <f t="shared" si="22"/>
        <v>5.5556797939497331</v>
      </c>
      <c r="W358" s="21">
        <f t="shared" si="23"/>
        <v>0</v>
      </c>
    </row>
    <row r="359" spans="19:23" s="1" customFormat="1" x14ac:dyDescent="0.25">
      <c r="S359" s="20">
        <v>0.19</v>
      </c>
      <c r="T359" s="20">
        <f t="shared" si="20"/>
        <v>0.53300000000000003</v>
      </c>
      <c r="U359" s="22" t="str">
        <f t="shared" si="21"/>
        <v>0.533</v>
      </c>
      <c r="V359" s="21">
        <f t="shared" si="22"/>
        <v>5.545411287627938</v>
      </c>
      <c r="W359" s="21">
        <f t="shared" si="23"/>
        <v>0</v>
      </c>
    </row>
    <row r="360" spans="19:23" s="1" customFormat="1" x14ac:dyDescent="0.25">
      <c r="S360" s="20">
        <v>0.2</v>
      </c>
      <c r="T360" s="20">
        <f t="shared" si="20"/>
        <v>0.53400000000000003</v>
      </c>
      <c r="U360" s="22" t="str">
        <f t="shared" si="21"/>
        <v>0.534</v>
      </c>
      <c r="V360" s="21">
        <f t="shared" si="22"/>
        <v>5.5346082719805247</v>
      </c>
      <c r="W360" s="21">
        <f t="shared" si="23"/>
        <v>0</v>
      </c>
    </row>
    <row r="361" spans="19:23" s="1" customFormat="1" x14ac:dyDescent="0.25">
      <c r="S361" s="20">
        <v>0.21</v>
      </c>
      <c r="T361" s="20">
        <f t="shared" si="20"/>
        <v>0.53500000000000003</v>
      </c>
      <c r="U361" s="22" t="str">
        <f t="shared" si="21"/>
        <v>0.535</v>
      </c>
      <c r="V361" s="21">
        <f t="shared" si="22"/>
        <v>5.5232739466757774</v>
      </c>
      <c r="W361" s="21">
        <f t="shared" si="23"/>
        <v>0</v>
      </c>
    </row>
    <row r="362" spans="19:23" s="1" customFormat="1" x14ac:dyDescent="0.25">
      <c r="S362" s="20">
        <v>0.22</v>
      </c>
      <c r="T362" s="20">
        <f t="shared" si="20"/>
        <v>0.53600000000000003</v>
      </c>
      <c r="U362" s="22" t="str">
        <f t="shared" si="21"/>
        <v>0.536</v>
      </c>
      <c r="V362" s="21">
        <f t="shared" si="22"/>
        <v>5.5114116642135205</v>
      </c>
      <c r="W362" s="21">
        <f t="shared" si="23"/>
        <v>0</v>
      </c>
    </row>
    <row r="363" spans="19:23" s="1" customFormat="1" x14ac:dyDescent="0.25">
      <c r="S363" s="20">
        <v>0.23</v>
      </c>
      <c r="T363" s="20">
        <f t="shared" si="20"/>
        <v>0.53600000000000003</v>
      </c>
      <c r="U363" s="22" t="str">
        <f t="shared" si="21"/>
        <v>0.536</v>
      </c>
      <c r="V363" s="21">
        <f t="shared" si="22"/>
        <v>5.4990249282726271</v>
      </c>
      <c r="W363" s="21">
        <f t="shared" si="23"/>
        <v>0</v>
      </c>
    </row>
    <row r="364" spans="19:23" s="1" customFormat="1" x14ac:dyDescent="0.25">
      <c r="S364" s="20">
        <v>0.24</v>
      </c>
      <c r="T364" s="20">
        <f t="shared" si="20"/>
        <v>0.53700000000000003</v>
      </c>
      <c r="U364" s="22" t="str">
        <f t="shared" si="21"/>
        <v>0.537</v>
      </c>
      <c r="V364" s="21">
        <f t="shared" si="22"/>
        <v>5.4861173919864781</v>
      </c>
      <c r="W364" s="21">
        <f t="shared" si="23"/>
        <v>0</v>
      </c>
    </row>
    <row r="365" spans="19:23" s="1" customFormat="1" x14ac:dyDescent="0.25">
      <c r="S365" s="20">
        <v>0.25</v>
      </c>
      <c r="T365" s="20">
        <f t="shared" si="20"/>
        <v>0.53800000000000003</v>
      </c>
      <c r="U365" s="22" t="str">
        <f t="shared" si="21"/>
        <v>0.538</v>
      </c>
      <c r="V365" s="21">
        <f t="shared" si="22"/>
        <v>5.4726928561475781</v>
      </c>
      <c r="W365" s="21">
        <f t="shared" si="23"/>
        <v>0</v>
      </c>
    </row>
    <row r="366" spans="19:23" s="1" customFormat="1" x14ac:dyDescent="0.25">
      <c r="S366" s="20">
        <v>0.26</v>
      </c>
      <c r="T366" s="20">
        <f t="shared" si="20"/>
        <v>0.53800000000000003</v>
      </c>
      <c r="U366" s="22" t="str">
        <f t="shared" si="21"/>
        <v>0.538</v>
      </c>
      <c r="V366" s="21">
        <f t="shared" si="22"/>
        <v>5.4587552673425588</v>
      </c>
      <c r="W366" s="21">
        <f t="shared" si="23"/>
        <v>0</v>
      </c>
    </row>
    <row r="367" spans="19:23" s="1" customFormat="1" x14ac:dyDescent="0.25">
      <c r="S367" s="20">
        <v>0.27</v>
      </c>
      <c r="T367" s="20">
        <f t="shared" si="20"/>
        <v>0.53900000000000003</v>
      </c>
      <c r="U367" s="22" t="str">
        <f t="shared" si="21"/>
        <v>0.539</v>
      </c>
      <c r="V367" s="21">
        <f t="shared" si="22"/>
        <v>5.4443087160188455</v>
      </c>
      <c r="W367" s="21">
        <f t="shared" si="23"/>
        <v>0</v>
      </c>
    </row>
    <row r="368" spans="19:23" s="1" customFormat="1" x14ac:dyDescent="0.25">
      <c r="S368" s="20">
        <v>0.28000000000000003</v>
      </c>
      <c r="T368" s="20">
        <f t="shared" si="20"/>
        <v>0.54</v>
      </c>
      <c r="U368" s="22" t="str">
        <f t="shared" si="21"/>
        <v>0.54</v>
      </c>
      <c r="V368" s="21">
        <f t="shared" si="22"/>
        <v>5.4293574344843254</v>
      </c>
      <c r="W368" s="21">
        <f t="shared" si="23"/>
        <v>0</v>
      </c>
    </row>
    <row r="369" spans="19:23" s="1" customFormat="1" x14ac:dyDescent="0.25">
      <c r="S369" s="20">
        <v>0.28999999999999998</v>
      </c>
      <c r="T369" s="20">
        <f t="shared" si="20"/>
        <v>0.54</v>
      </c>
      <c r="U369" s="22" t="str">
        <f t="shared" si="21"/>
        <v>0.54</v>
      </c>
      <c r="V369" s="21">
        <f t="shared" si="22"/>
        <v>5.4139057948413631</v>
      </c>
      <c r="W369" s="21">
        <f t="shared" si="23"/>
        <v>0</v>
      </c>
    </row>
    <row r="370" spans="19:23" s="1" customFormat="1" x14ac:dyDescent="0.25">
      <c r="S370" s="20">
        <v>0.3</v>
      </c>
      <c r="T370" s="20">
        <f t="shared" si="20"/>
        <v>0.54100000000000004</v>
      </c>
      <c r="U370" s="22" t="str">
        <f t="shared" si="21"/>
        <v>0.541</v>
      </c>
      <c r="V370" s="21">
        <f t="shared" si="22"/>
        <v>5.3979583068566086</v>
      </c>
      <c r="W370" s="21">
        <f t="shared" si="23"/>
        <v>0</v>
      </c>
    </row>
    <row r="371" spans="19:23" s="1" customFormat="1" x14ac:dyDescent="0.25">
      <c r="S371" s="20">
        <v>0.31</v>
      </c>
      <c r="T371" s="20">
        <f t="shared" si="20"/>
        <v>0.54200000000000004</v>
      </c>
      <c r="U371" s="22" t="str">
        <f t="shared" si="21"/>
        <v>0.542</v>
      </c>
      <c r="V371" s="21">
        <f t="shared" si="22"/>
        <v>5.3815196157680134</v>
      </c>
      <c r="W371" s="21">
        <f t="shared" si="23"/>
        <v>0</v>
      </c>
    </row>
    <row r="372" spans="19:23" s="1" customFormat="1" x14ac:dyDescent="0.25">
      <c r="S372" s="20">
        <v>0.32</v>
      </c>
      <c r="T372" s="20">
        <f t="shared" si="20"/>
        <v>0.54300000000000004</v>
      </c>
      <c r="U372" s="22" t="str">
        <f t="shared" si="21"/>
        <v>0.543</v>
      </c>
      <c r="V372" s="21">
        <f t="shared" si="22"/>
        <v>5.3645945000305835</v>
      </c>
      <c r="W372" s="21">
        <f t="shared" si="23"/>
        <v>0</v>
      </c>
    </row>
    <row r="373" spans="19:23" s="1" customFormat="1" x14ac:dyDescent="0.25">
      <c r="S373" s="20">
        <v>0.33</v>
      </c>
      <c r="T373" s="20">
        <f t="shared" si="20"/>
        <v>0.54300000000000004</v>
      </c>
      <c r="U373" s="22" t="str">
        <f t="shared" si="21"/>
        <v>0.543</v>
      </c>
      <c r="V373" s="21">
        <f t="shared" si="22"/>
        <v>5.3471878690023642</v>
      </c>
      <c r="W373" s="21">
        <f t="shared" si="23"/>
        <v>0</v>
      </c>
    </row>
    <row r="374" spans="19:23" s="1" customFormat="1" x14ac:dyDescent="0.25">
      <c r="S374" s="20">
        <v>0.34</v>
      </c>
      <c r="T374" s="20">
        <f t="shared" si="20"/>
        <v>0.54400000000000004</v>
      </c>
      <c r="U374" s="22" t="str">
        <f t="shared" si="21"/>
        <v>0.544</v>
      </c>
      <c r="V374" s="21">
        <f t="shared" si="22"/>
        <v>5.3293047605722554</v>
      </c>
      <c r="W374" s="21">
        <f t="shared" si="23"/>
        <v>0</v>
      </c>
    </row>
    <row r="375" spans="19:23" s="1" customFormat="1" x14ac:dyDescent="0.25">
      <c r="S375" s="20">
        <v>0.35</v>
      </c>
      <c r="T375" s="20">
        <f t="shared" si="20"/>
        <v>0.54500000000000004</v>
      </c>
      <c r="U375" s="22" t="str">
        <f t="shared" si="21"/>
        <v>0.545</v>
      </c>
      <c r="V375" s="21">
        <f t="shared" si="22"/>
        <v>5.3109503387312458</v>
      </c>
      <c r="W375" s="21">
        <f t="shared" si="23"/>
        <v>0</v>
      </c>
    </row>
    <row r="376" spans="19:23" s="1" customFormat="1" x14ac:dyDescent="0.25">
      <c r="S376" s="20">
        <v>0.36</v>
      </c>
      <c r="T376" s="20">
        <f t="shared" si="20"/>
        <v>0.54500000000000004</v>
      </c>
      <c r="U376" s="22" t="str">
        <f t="shared" si="21"/>
        <v>0.545</v>
      </c>
      <c r="V376" s="21">
        <f t="shared" si="22"/>
        <v>5.2921298910887025</v>
      </c>
      <c r="W376" s="21">
        <f t="shared" si="23"/>
        <v>0</v>
      </c>
    </row>
    <row r="377" spans="19:23" s="1" customFormat="1" x14ac:dyDescent="0.25">
      <c r="S377" s="20">
        <v>0.37</v>
      </c>
      <c r="T377" s="20">
        <f t="shared" si="20"/>
        <v>0.54600000000000004</v>
      </c>
      <c r="U377" s="22" t="str">
        <f t="shared" si="21"/>
        <v>0.546</v>
      </c>
      <c r="V377" s="21">
        <f t="shared" si="22"/>
        <v>5.2728488263353972</v>
      </c>
      <c r="W377" s="21">
        <f t="shared" si="23"/>
        <v>0</v>
      </c>
    </row>
    <row r="378" spans="19:23" s="1" customFormat="1" x14ac:dyDescent="0.25">
      <c r="S378" s="20">
        <v>0.38</v>
      </c>
      <c r="T378" s="20">
        <f t="shared" si="20"/>
        <v>0.54700000000000004</v>
      </c>
      <c r="U378" s="22" t="str">
        <f t="shared" si="21"/>
        <v>0.547</v>
      </c>
      <c r="V378" s="21">
        <f t="shared" si="22"/>
        <v>5.2531126716549661</v>
      </c>
      <c r="W378" s="21">
        <f t="shared" si="23"/>
        <v>0</v>
      </c>
    </row>
    <row r="379" spans="19:23" s="1" customFormat="1" x14ac:dyDescent="0.25">
      <c r="S379" s="20">
        <v>0.39</v>
      </c>
      <c r="T379" s="20">
        <f t="shared" si="20"/>
        <v>0.54800000000000004</v>
      </c>
      <c r="U379" s="22" t="str">
        <f t="shared" si="21"/>
        <v>0.548</v>
      </c>
      <c r="V379" s="21">
        <f t="shared" si="22"/>
        <v>5.232927070085533</v>
      </c>
      <c r="W379" s="21">
        <f t="shared" si="23"/>
        <v>0</v>
      </c>
    </row>
    <row r="380" spans="19:23" s="1" customFormat="1" x14ac:dyDescent="0.25">
      <c r="S380" s="20">
        <v>0.4</v>
      </c>
      <c r="T380" s="20">
        <f t="shared" si="20"/>
        <v>0.54800000000000004</v>
      </c>
      <c r="U380" s="22" t="str">
        <f t="shared" si="21"/>
        <v>0.548</v>
      </c>
      <c r="V380" s="21">
        <f t="shared" si="22"/>
        <v>5.2122977778332631</v>
      </c>
      <c r="W380" s="21">
        <f t="shared" si="23"/>
        <v>0</v>
      </c>
    </row>
    <row r="381" spans="19:23" s="1" customFormat="1" x14ac:dyDescent="0.25">
      <c r="S381" s="20">
        <v>0.41</v>
      </c>
      <c r="T381" s="20">
        <f t="shared" si="20"/>
        <v>0.54900000000000004</v>
      </c>
      <c r="U381" s="22" t="str">
        <f t="shared" si="21"/>
        <v>0.549</v>
      </c>
      <c r="V381" s="21">
        <f t="shared" si="22"/>
        <v>5.19123066153964</v>
      </c>
      <c r="W381" s="21">
        <f t="shared" si="23"/>
        <v>0</v>
      </c>
    </row>
    <row r="382" spans="19:23" s="1" customFormat="1" x14ac:dyDescent="0.25">
      <c r="S382" s="20">
        <v>0.42</v>
      </c>
      <c r="T382" s="20">
        <f t="shared" si="20"/>
        <v>0.55000000000000004</v>
      </c>
      <c r="U382" s="22" t="str">
        <f t="shared" si="21"/>
        <v>0.55</v>
      </c>
      <c r="V382" s="21">
        <f t="shared" si="22"/>
        <v>5.1697316955042609</v>
      </c>
      <c r="W382" s="21">
        <f t="shared" si="23"/>
        <v>0</v>
      </c>
    </row>
    <row r="383" spans="19:23" s="1" customFormat="1" x14ac:dyDescent="0.25">
      <c r="S383" s="20">
        <v>0.43</v>
      </c>
      <c r="T383" s="20">
        <f t="shared" si="20"/>
        <v>0.55000000000000004</v>
      </c>
      <c r="U383" s="22" t="str">
        <f t="shared" si="21"/>
        <v>0.55</v>
      </c>
      <c r="V383" s="21">
        <f t="shared" si="22"/>
        <v>5.1478069588650124</v>
      </c>
      <c r="W383" s="21">
        <f t="shared" si="23"/>
        <v>0</v>
      </c>
    </row>
    <row r="384" spans="19:23" s="1" customFormat="1" x14ac:dyDescent="0.25">
      <c r="S384" s="20">
        <v>0.44</v>
      </c>
      <c r="T384" s="20">
        <f t="shared" si="20"/>
        <v>0.55100000000000005</v>
      </c>
      <c r="U384" s="22" t="str">
        <f t="shared" si="21"/>
        <v>0.551</v>
      </c>
      <c r="V384" s="21">
        <f t="shared" si="22"/>
        <v>5.1254626327374746</v>
      </c>
      <c r="W384" s="21">
        <f t="shared" si="23"/>
        <v>0</v>
      </c>
    </row>
    <row r="385" spans="19:23" s="1" customFormat="1" x14ac:dyDescent="0.25">
      <c r="S385" s="20">
        <v>0.45</v>
      </c>
      <c r="T385" s="20">
        <f t="shared" si="20"/>
        <v>0.55200000000000005</v>
      </c>
      <c r="U385" s="22" t="str">
        <f t="shared" si="21"/>
        <v>0.552</v>
      </c>
      <c r="V385" s="21">
        <f t="shared" si="22"/>
        <v>5.1027049973154339</v>
      </c>
      <c r="W385" s="21">
        <f t="shared" si="23"/>
        <v>0</v>
      </c>
    </row>
    <row r="386" spans="19:23" s="1" customFormat="1" x14ac:dyDescent="0.25">
      <c r="S386" s="20">
        <v>0.46</v>
      </c>
      <c r="T386" s="20">
        <f t="shared" si="20"/>
        <v>0.55300000000000005</v>
      </c>
      <c r="U386" s="22" t="str">
        <f t="shared" si="21"/>
        <v>0.553</v>
      </c>
      <c r="V386" s="21">
        <f t="shared" si="22"/>
        <v>5.0795404289344086</v>
      </c>
      <c r="W386" s="21">
        <f t="shared" si="23"/>
        <v>0</v>
      </c>
    </row>
    <row r="387" spans="19:23" s="1" customFormat="1" x14ac:dyDescent="0.25">
      <c r="S387" s="20">
        <v>0.47</v>
      </c>
      <c r="T387" s="20">
        <f t="shared" si="20"/>
        <v>0.55300000000000005</v>
      </c>
      <c r="U387" s="22" t="str">
        <f t="shared" si="21"/>
        <v>0.553</v>
      </c>
      <c r="V387" s="21">
        <f t="shared" si="22"/>
        <v>5.0559753971001049</v>
      </c>
      <c r="W387" s="21">
        <f t="shared" si="23"/>
        <v>0</v>
      </c>
    </row>
    <row r="388" spans="19:23" s="1" customFormat="1" x14ac:dyDescent="0.25">
      <c r="S388" s="20">
        <v>0.48</v>
      </c>
      <c r="T388" s="20">
        <f t="shared" si="20"/>
        <v>0.55400000000000005</v>
      </c>
      <c r="U388" s="22" t="str">
        <f t="shared" si="21"/>
        <v>0.554</v>
      </c>
      <c r="V388" s="21">
        <f t="shared" si="22"/>
        <v>5.0320164614837415</v>
      </c>
      <c r="W388" s="21">
        <f t="shared" si="23"/>
        <v>0</v>
      </c>
    </row>
    <row r="389" spans="19:23" s="1" customFormat="1" x14ac:dyDescent="0.25">
      <c r="S389" s="20">
        <v>0.49</v>
      </c>
      <c r="T389" s="20">
        <f t="shared" si="20"/>
        <v>0.55500000000000005</v>
      </c>
      <c r="U389" s="22" t="str">
        <f t="shared" si="21"/>
        <v>0.555</v>
      </c>
      <c r="V389" s="21">
        <f t="shared" si="22"/>
        <v>5.0076702688861854</v>
      </c>
      <c r="W389" s="21">
        <f t="shared" si="23"/>
        <v>0</v>
      </c>
    </row>
    <row r="390" spans="19:23" s="1" customFormat="1" x14ac:dyDescent="0.25">
      <c r="S390" s="20">
        <v>0.5</v>
      </c>
      <c r="T390" s="20">
        <f t="shared" si="20"/>
        <v>0.55500000000000005</v>
      </c>
      <c r="U390" s="22" t="str">
        <f t="shared" si="21"/>
        <v>0.555</v>
      </c>
      <c r="V390" s="21">
        <f t="shared" si="22"/>
        <v>4.9829435501728625</v>
      </c>
      <c r="W390" s="21">
        <f t="shared" si="23"/>
        <v>0</v>
      </c>
    </row>
    <row r="391" spans="19:23" s="1" customFormat="1" x14ac:dyDescent="0.25">
      <c r="S391" s="20">
        <v>0.51</v>
      </c>
      <c r="T391" s="20">
        <f t="shared" si="20"/>
        <v>0.55600000000000005</v>
      </c>
      <c r="U391" s="22" t="str">
        <f t="shared" si="21"/>
        <v>0.556</v>
      </c>
      <c r="V391" s="21">
        <f t="shared" si="22"/>
        <v>4.9578431171814197</v>
      </c>
      <c r="W391" s="21">
        <f t="shared" si="23"/>
        <v>0</v>
      </c>
    </row>
    <row r="392" spans="19:23" s="1" customFormat="1" x14ac:dyDescent="0.25">
      <c r="S392" s="20">
        <v>0.52</v>
      </c>
      <c r="T392" s="20">
        <f t="shared" si="20"/>
        <v>0.55700000000000005</v>
      </c>
      <c r="U392" s="22" t="str">
        <f t="shared" si="21"/>
        <v>0.557</v>
      </c>
      <c r="V392" s="21">
        <f t="shared" si="22"/>
        <v>4.9323758596041163</v>
      </c>
      <c r="W392" s="21">
        <f t="shared" si="23"/>
        <v>0</v>
      </c>
    </row>
    <row r="393" spans="19:23" s="1" customFormat="1" x14ac:dyDescent="0.25">
      <c r="S393" s="20">
        <v>0.53</v>
      </c>
      <c r="T393" s="20">
        <f t="shared" si="20"/>
        <v>0.55700000000000005</v>
      </c>
      <c r="U393" s="22" t="str">
        <f t="shared" si="21"/>
        <v>0.557</v>
      </c>
      <c r="V393" s="21">
        <f t="shared" si="22"/>
        <v>4.906548741846942</v>
      </c>
      <c r="W393" s="21">
        <f t="shared" si="23"/>
        <v>0</v>
      </c>
    </row>
    <row r="394" spans="19:23" s="1" customFormat="1" x14ac:dyDescent="0.25">
      <c r="S394" s="20">
        <v>0.54</v>
      </c>
      <c r="T394" s="20">
        <f t="shared" si="20"/>
        <v>0.55800000000000005</v>
      </c>
      <c r="U394" s="22" t="str">
        <f t="shared" si="21"/>
        <v>0.558</v>
      </c>
      <c r="V394" s="21">
        <f t="shared" si="22"/>
        <v>4.8803687998674414</v>
      </c>
      <c r="W394" s="21">
        <f t="shared" si="23"/>
        <v>0</v>
      </c>
    </row>
    <row r="395" spans="19:23" s="1" customFormat="1" x14ac:dyDescent="0.25">
      <c r="S395" s="20">
        <v>0.55000000000000004</v>
      </c>
      <c r="T395" s="20">
        <f t="shared" si="20"/>
        <v>0.55900000000000005</v>
      </c>
      <c r="U395" s="22" t="str">
        <f t="shared" si="21"/>
        <v>0.559</v>
      </c>
      <c r="V395" s="21">
        <f t="shared" si="22"/>
        <v>4.8538431379932776</v>
      </c>
      <c r="W395" s="21">
        <f t="shared" si="23"/>
        <v>0</v>
      </c>
    </row>
    <row r="396" spans="19:23" s="1" customFormat="1" x14ac:dyDescent="0.25">
      <c r="S396" s="20">
        <v>0.56000000000000005</v>
      </c>
      <c r="T396" s="20">
        <f t="shared" si="20"/>
        <v>0.56000000000000005</v>
      </c>
      <c r="U396" s="22" t="str">
        <f t="shared" si="21"/>
        <v>0.56</v>
      </c>
      <c r="V396" s="21">
        <f t="shared" si="22"/>
        <v>4.8269789257235036</v>
      </c>
      <c r="W396" s="21">
        <f t="shared" si="23"/>
        <v>0</v>
      </c>
    </row>
    <row r="397" spans="19:23" s="1" customFormat="1" x14ac:dyDescent="0.25">
      <c r="S397" s="20">
        <v>0.56999999999999995</v>
      </c>
      <c r="T397" s="20">
        <f t="shared" si="20"/>
        <v>0.56000000000000005</v>
      </c>
      <c r="U397" s="22" t="str">
        <f t="shared" si="21"/>
        <v>0.56</v>
      </c>
      <c r="V397" s="21">
        <f t="shared" si="22"/>
        <v>4.7997833945145718</v>
      </c>
      <c r="W397" s="21">
        <f t="shared" si="23"/>
        <v>0</v>
      </c>
    </row>
    <row r="398" spans="19:23" s="1" customFormat="1" x14ac:dyDescent="0.25">
      <c r="S398" s="20">
        <v>0.57999999999999996</v>
      </c>
      <c r="T398" s="20">
        <f t="shared" si="20"/>
        <v>0.56100000000000005</v>
      </c>
      <c r="U398" s="22" t="str">
        <f t="shared" si="21"/>
        <v>0.561</v>
      </c>
      <c r="V398" s="21">
        <f t="shared" si="22"/>
        <v>4.7722638345530806</v>
      </c>
      <c r="W398" s="21">
        <f t="shared" si="23"/>
        <v>0</v>
      </c>
    </row>
    <row r="399" spans="19:23" s="1" customFormat="1" x14ac:dyDescent="0.25">
      <c r="S399" s="20">
        <v>0.59</v>
      </c>
      <c r="T399" s="20">
        <f t="shared" si="20"/>
        <v>0.56200000000000006</v>
      </c>
      <c r="U399" s="22" t="str">
        <f t="shared" si="21"/>
        <v>0.562</v>
      </c>
      <c r="V399" s="21">
        <f t="shared" si="22"/>
        <v>4.7444275915172653</v>
      </c>
      <c r="W399" s="21">
        <f t="shared" si="23"/>
        <v>0</v>
      </c>
    </row>
    <row r="400" spans="19:23" s="1" customFormat="1" x14ac:dyDescent="0.25">
      <c r="S400" s="20">
        <v>0.6</v>
      </c>
      <c r="T400" s="20">
        <f t="shared" si="20"/>
        <v>0.56200000000000006</v>
      </c>
      <c r="U400" s="22" t="str">
        <f t="shared" si="21"/>
        <v>0.562</v>
      </c>
      <c r="V400" s="21">
        <f t="shared" si="22"/>
        <v>4.7162820633292197</v>
      </c>
      <c r="W400" s="21">
        <f t="shared" si="23"/>
        <v>0</v>
      </c>
    </row>
    <row r="401" spans="19:23" s="1" customFormat="1" x14ac:dyDescent="0.25">
      <c r="S401" s="20">
        <v>0.61</v>
      </c>
      <c r="T401" s="20">
        <f t="shared" si="20"/>
        <v>0.56299999999999994</v>
      </c>
      <c r="U401" s="22" t="str">
        <f t="shared" si="21"/>
        <v>0.563</v>
      </c>
      <c r="V401" s="21">
        <f t="shared" si="22"/>
        <v>4.6878346968998681</v>
      </c>
      <c r="W401" s="21">
        <f t="shared" si="23"/>
        <v>0</v>
      </c>
    </row>
    <row r="402" spans="19:23" s="1" customFormat="1" x14ac:dyDescent="0.25">
      <c r="S402" s="20">
        <v>0.62</v>
      </c>
      <c r="T402" s="20">
        <f t="shared" si="20"/>
        <v>0.56399999999999995</v>
      </c>
      <c r="U402" s="22" t="str">
        <f t="shared" si="21"/>
        <v>0.564</v>
      </c>
      <c r="V402" s="21">
        <f t="shared" si="22"/>
        <v>4.6590929848686562</v>
      </c>
      <c r="W402" s="21">
        <f t="shared" si="23"/>
        <v>0</v>
      </c>
    </row>
    <row r="403" spans="19:23" s="1" customFormat="1" x14ac:dyDescent="0.25">
      <c r="S403" s="20">
        <v>0.63</v>
      </c>
      <c r="T403" s="20">
        <f t="shared" si="20"/>
        <v>0.56499999999999995</v>
      </c>
      <c r="U403" s="22" t="str">
        <f t="shared" si="21"/>
        <v>0.565</v>
      </c>
      <c r="V403" s="21">
        <f t="shared" si="22"/>
        <v>4.6300644623399565</v>
      </c>
      <c r="W403" s="21">
        <f t="shared" si="23"/>
        <v>0</v>
      </c>
    </row>
    <row r="404" spans="19:23" s="1" customFormat="1" x14ac:dyDescent="0.25">
      <c r="S404" s="20">
        <v>0.64</v>
      </c>
      <c r="T404" s="20">
        <f t="shared" ref="T404:T467" si="24">ROUND($C$7+S404*$C$9,3)</f>
        <v>0.56499999999999995</v>
      </c>
      <c r="U404" s="22" t="str">
        <f t="shared" ref="U404:U467" si="25">CONCATENATE(T404)</f>
        <v>0.565</v>
      </c>
      <c r="V404" s="21">
        <f t="shared" ref="V404:V467" si="26">IF(OR(T404&lt;$E$6,T404&gt;$G$6),0,(EXP(-0.5*S404^2))/($C$9*SQRT(2*PI())))</f>
        <v>4.6007567036181483</v>
      </c>
      <c r="W404" s="21">
        <f t="shared" ref="W404:W467" si="27">IF(AND(T404&gt;=$E$6,T404&lt;=$G$6),0,(EXP(-0.5*S404^2))/($C$9*SQRT(2*PI())))</f>
        <v>0</v>
      </c>
    </row>
    <row r="405" spans="19:23" s="1" customFormat="1" x14ac:dyDescent="0.25">
      <c r="S405" s="20">
        <v>0.65</v>
      </c>
      <c r="T405" s="20">
        <f t="shared" si="24"/>
        <v>0.56599999999999995</v>
      </c>
      <c r="U405" s="22" t="str">
        <f t="shared" si="25"/>
        <v>0.566</v>
      </c>
      <c r="V405" s="21">
        <f t="shared" si="26"/>
        <v>4.5711773189433451</v>
      </c>
      <c r="W405" s="21">
        <f t="shared" si="27"/>
        <v>0</v>
      </c>
    </row>
    <row r="406" spans="19:23" s="1" customFormat="1" x14ac:dyDescent="0.25">
      <c r="S406" s="20">
        <v>0.66</v>
      </c>
      <c r="T406" s="20">
        <f t="shared" si="24"/>
        <v>0.56699999999999995</v>
      </c>
      <c r="U406" s="22" t="str">
        <f t="shared" si="25"/>
        <v>0.567</v>
      </c>
      <c r="V406" s="21">
        <f t="shared" si="26"/>
        <v>4.54133395122971</v>
      </c>
      <c r="W406" s="21">
        <f t="shared" si="27"/>
        <v>0</v>
      </c>
    </row>
    <row r="407" spans="19:23" s="1" customFormat="1" x14ac:dyDescent="0.25">
      <c r="S407" s="20">
        <v>0.67</v>
      </c>
      <c r="T407" s="20">
        <f t="shared" si="24"/>
        <v>0.56699999999999995</v>
      </c>
      <c r="U407" s="22" t="str">
        <f t="shared" si="25"/>
        <v>0.567</v>
      </c>
      <c r="V407" s="21">
        <f t="shared" si="26"/>
        <v>4.511234272808287</v>
      </c>
      <c r="W407" s="21">
        <f t="shared" si="27"/>
        <v>0</v>
      </c>
    </row>
    <row r="408" spans="19:23" s="1" customFormat="1" x14ac:dyDescent="0.25">
      <c r="S408" s="20">
        <v>0.68</v>
      </c>
      <c r="T408" s="20">
        <f t="shared" si="24"/>
        <v>0.56799999999999995</v>
      </c>
      <c r="U408" s="22" t="str">
        <f t="shared" si="25"/>
        <v>0.568</v>
      </c>
      <c r="V408" s="21">
        <f t="shared" si="26"/>
        <v>4.4808859821762921</v>
      </c>
      <c r="W408" s="21">
        <f t="shared" si="27"/>
        <v>0</v>
      </c>
    </row>
    <row r="409" spans="19:23" s="1" customFormat="1" x14ac:dyDescent="0.25">
      <c r="S409" s="20">
        <v>0.69</v>
      </c>
      <c r="T409" s="20">
        <f t="shared" si="24"/>
        <v>0.56899999999999995</v>
      </c>
      <c r="U409" s="22" t="str">
        <f t="shared" si="25"/>
        <v>0.569</v>
      </c>
      <c r="V409" s="21">
        <f t="shared" si="26"/>
        <v>4.4502968007547326</v>
      </c>
      <c r="W409" s="21">
        <f t="shared" si="27"/>
        <v>0</v>
      </c>
    </row>
    <row r="410" spans="19:23" s="1" customFormat="1" x14ac:dyDescent="0.25">
      <c r="S410" s="20">
        <v>0.7</v>
      </c>
      <c r="T410" s="20">
        <f t="shared" si="24"/>
        <v>0.56899999999999995</v>
      </c>
      <c r="U410" s="22" t="str">
        <f t="shared" si="25"/>
        <v>0.569</v>
      </c>
      <c r="V410" s="21">
        <f t="shared" si="26"/>
        <v>4.419474469656258</v>
      </c>
      <c r="W410" s="21">
        <f t="shared" si="27"/>
        <v>0</v>
      </c>
    </row>
    <row r="411" spans="19:23" s="1" customFormat="1" x14ac:dyDescent="0.25">
      <c r="S411" s="20">
        <v>0.71</v>
      </c>
      <c r="T411" s="20">
        <f t="shared" si="24"/>
        <v>0.56999999999999995</v>
      </c>
      <c r="U411" s="22" t="str">
        <f t="shared" si="25"/>
        <v>0.57</v>
      </c>
      <c r="V411" s="21">
        <f t="shared" si="26"/>
        <v>4.3884267464651128</v>
      </c>
      <c r="W411" s="21">
        <f t="shared" si="27"/>
        <v>0</v>
      </c>
    </row>
    <row r="412" spans="19:23" s="1" customFormat="1" x14ac:dyDescent="0.25">
      <c r="S412" s="20">
        <v>0.72</v>
      </c>
      <c r="T412" s="20">
        <f t="shared" si="24"/>
        <v>0.57099999999999995</v>
      </c>
      <c r="U412" s="22" t="str">
        <f t="shared" si="25"/>
        <v>0.571</v>
      </c>
      <c r="V412" s="21">
        <f t="shared" si="26"/>
        <v>4.3571614020310063</v>
      </c>
      <c r="W412" s="21">
        <f t="shared" si="27"/>
        <v>0</v>
      </c>
    </row>
    <row r="413" spans="19:23" s="1" customFormat="1" x14ac:dyDescent="0.25">
      <c r="S413" s="20">
        <v>0.73</v>
      </c>
      <c r="T413" s="20">
        <f t="shared" si="24"/>
        <v>0.57199999999999995</v>
      </c>
      <c r="U413" s="22" t="str">
        <f t="shared" si="25"/>
        <v>0.572</v>
      </c>
      <c r="V413" s="21">
        <f t="shared" si="26"/>
        <v>4.3256862172787542</v>
      </c>
      <c r="W413" s="21">
        <f t="shared" si="27"/>
        <v>0</v>
      </c>
    </row>
    <row r="414" spans="19:23" s="1" customFormat="1" x14ac:dyDescent="0.25">
      <c r="S414" s="20">
        <v>0.74</v>
      </c>
      <c r="T414" s="20">
        <f t="shared" si="24"/>
        <v>0.57199999999999995</v>
      </c>
      <c r="U414" s="22" t="str">
        <f t="shared" si="25"/>
        <v>0.572</v>
      </c>
      <c r="V414" s="21">
        <f t="shared" si="26"/>
        <v>4.2940089800354588</v>
      </c>
      <c r="W414" s="21">
        <f t="shared" si="27"/>
        <v>0</v>
      </c>
    </row>
    <row r="415" spans="19:23" s="1" customFormat="1" x14ac:dyDescent="0.25">
      <c r="S415" s="20">
        <v>0.75</v>
      </c>
      <c r="T415" s="20">
        <f t="shared" si="24"/>
        <v>0.57299999999999995</v>
      </c>
      <c r="U415" s="22" t="str">
        <f t="shared" si="25"/>
        <v>0.573</v>
      </c>
      <c r="V415" s="21">
        <f t="shared" si="26"/>
        <v>4.2621374818770175</v>
      </c>
      <c r="W415" s="21">
        <f t="shared" si="27"/>
        <v>0</v>
      </c>
    </row>
    <row r="416" spans="19:23" s="1" customFormat="1" x14ac:dyDescent="0.25">
      <c r="S416" s="20">
        <v>0.76</v>
      </c>
      <c r="T416" s="20">
        <f t="shared" si="24"/>
        <v>0.57399999999999995</v>
      </c>
      <c r="U416" s="22" t="str">
        <f t="shared" si="25"/>
        <v>0.574</v>
      </c>
      <c r="V416" s="21">
        <f t="shared" si="26"/>
        <v>4.2300795149956993</v>
      </c>
      <c r="W416" s="21">
        <f t="shared" si="27"/>
        <v>0</v>
      </c>
    </row>
    <row r="417" spans="19:23" s="1" customFormat="1" x14ac:dyDescent="0.25">
      <c r="S417" s="20">
        <v>0.77</v>
      </c>
      <c r="T417" s="20">
        <f t="shared" si="24"/>
        <v>0.57399999999999995</v>
      </c>
      <c r="U417" s="22" t="str">
        <f t="shared" si="25"/>
        <v>0.574</v>
      </c>
      <c r="V417" s="21">
        <f t="shared" si="26"/>
        <v>4.1978428690905085</v>
      </c>
      <c r="W417" s="21">
        <f t="shared" si="27"/>
        <v>0</v>
      </c>
    </row>
    <row r="418" spans="19:23" s="1" customFormat="1" x14ac:dyDescent="0.25">
      <c r="S418" s="20">
        <v>0.78</v>
      </c>
      <c r="T418" s="20">
        <f t="shared" si="24"/>
        <v>0.57499999999999996</v>
      </c>
      <c r="U418" s="22" t="str">
        <f t="shared" si="25"/>
        <v>0.575</v>
      </c>
      <c r="V418" s="21">
        <f t="shared" si="26"/>
        <v>4.1654353282820207</v>
      </c>
      <c r="W418" s="21">
        <f t="shared" si="27"/>
        <v>0</v>
      </c>
    </row>
    <row r="419" spans="19:23" s="1" customFormat="1" x14ac:dyDescent="0.25">
      <c r="S419" s="20">
        <v>0.79</v>
      </c>
      <c r="T419" s="20">
        <f t="shared" si="24"/>
        <v>0.57599999999999996</v>
      </c>
      <c r="U419" s="22" t="str">
        <f t="shared" si="25"/>
        <v>0.576</v>
      </c>
      <c r="V419" s="21">
        <f t="shared" si="26"/>
        <v>4.1328646680533581</v>
      </c>
      <c r="W419" s="21">
        <f t="shared" si="27"/>
        <v>0</v>
      </c>
    </row>
    <row r="420" spans="19:23" s="1" customFormat="1" x14ac:dyDescent="0.25">
      <c r="S420" s="20">
        <v>0.8</v>
      </c>
      <c r="T420" s="20">
        <f t="shared" si="24"/>
        <v>0.57699999999999996</v>
      </c>
      <c r="U420" s="22" t="str">
        <f t="shared" si="25"/>
        <v>0.577</v>
      </c>
      <c r="V420" s="21">
        <f t="shared" si="26"/>
        <v>4.1001386522189289</v>
      </c>
      <c r="W420" s="21">
        <f t="shared" si="27"/>
        <v>0</v>
      </c>
    </row>
    <row r="421" spans="19:23" s="1" customFormat="1" x14ac:dyDescent="0.25">
      <c r="S421" s="20">
        <v>0.81</v>
      </c>
      <c r="T421" s="20">
        <f t="shared" si="24"/>
        <v>0.57699999999999996</v>
      </c>
      <c r="U421" s="22" t="str">
        <f t="shared" si="25"/>
        <v>0.577</v>
      </c>
      <c r="V421" s="21">
        <f t="shared" si="26"/>
        <v>4.0672650299225275</v>
      </c>
      <c r="W421" s="21">
        <f t="shared" si="27"/>
        <v>0</v>
      </c>
    </row>
    <row r="422" spans="19:23" s="1" customFormat="1" x14ac:dyDescent="0.25">
      <c r="S422" s="20">
        <v>0.82</v>
      </c>
      <c r="T422" s="20">
        <f t="shared" si="24"/>
        <v>0.57799999999999996</v>
      </c>
      <c r="U422" s="22" t="str">
        <f t="shared" si="25"/>
        <v>0.578</v>
      </c>
      <c r="V422" s="21">
        <f t="shared" si="26"/>
        <v>4.0342515326663611</v>
      </c>
      <c r="W422" s="21">
        <f t="shared" si="27"/>
        <v>0</v>
      </c>
    </row>
    <row r="423" spans="19:23" s="1" customFormat="1" x14ac:dyDescent="0.25">
      <c r="S423" s="20">
        <v>0.83</v>
      </c>
      <c r="T423" s="20">
        <f t="shared" si="24"/>
        <v>0.57899999999999996</v>
      </c>
      <c r="U423" s="22" t="str">
        <f t="shared" si="25"/>
        <v>0.579</v>
      </c>
      <c r="V423" s="21">
        <f t="shared" si="26"/>
        <v>4.001105871372534</v>
      </c>
      <c r="W423" s="21">
        <f t="shared" si="27"/>
        <v>0</v>
      </c>
    </row>
    <row r="424" spans="19:23" s="1" customFormat="1" x14ac:dyDescent="0.25">
      <c r="S424" s="20">
        <v>0.84</v>
      </c>
      <c r="T424" s="20">
        <f t="shared" si="24"/>
        <v>0.57899999999999996</v>
      </c>
      <c r="U424" s="22" t="str">
        <f t="shared" si="25"/>
        <v>0.579</v>
      </c>
      <c r="V424" s="21">
        <f t="shared" si="26"/>
        <v>3.9678357334784899</v>
      </c>
      <c r="W424" s="21">
        <f t="shared" si="27"/>
        <v>0</v>
      </c>
    </row>
    <row r="425" spans="19:23" s="1" customFormat="1" x14ac:dyDescent="0.25">
      <c r="S425" s="20">
        <v>0.85</v>
      </c>
      <c r="T425" s="20">
        <f t="shared" si="24"/>
        <v>0.57999999999999996</v>
      </c>
      <c r="U425" s="22" t="str">
        <f t="shared" si="25"/>
        <v>0.58</v>
      </c>
      <c r="V425" s="21">
        <f t="shared" si="26"/>
        <v>3.9344487800678483</v>
      </c>
      <c r="W425" s="21">
        <f t="shared" si="27"/>
        <v>0</v>
      </c>
    </row>
    <row r="426" spans="19:23" s="1" customFormat="1" x14ac:dyDescent="0.25">
      <c r="S426" s="20">
        <v>0.86</v>
      </c>
      <c r="T426" s="20">
        <f t="shared" si="24"/>
        <v>0.58099999999999996</v>
      </c>
      <c r="U426" s="22" t="str">
        <f t="shared" si="25"/>
        <v>0.581</v>
      </c>
      <c r="V426" s="21">
        <f t="shared" si="26"/>
        <v>3.9009526430381016</v>
      </c>
      <c r="W426" s="21">
        <f t="shared" si="27"/>
        <v>0</v>
      </c>
    </row>
    <row r="427" spans="19:23" s="1" customFormat="1" x14ac:dyDescent="0.25">
      <c r="S427" s="20">
        <v>0.87</v>
      </c>
      <c r="T427" s="20">
        <f t="shared" si="24"/>
        <v>0.58099999999999996</v>
      </c>
      <c r="U427" s="22" t="str">
        <f t="shared" si="25"/>
        <v>0.581</v>
      </c>
      <c r="V427" s="21">
        <f t="shared" si="26"/>
        <v>3.8673549223065127</v>
      </c>
      <c r="W427" s="21">
        <f t="shared" si="27"/>
        <v>0</v>
      </c>
    </row>
    <row r="428" spans="19:23" s="1" customFormat="1" x14ac:dyDescent="0.25">
      <c r="S428" s="20">
        <v>0.88</v>
      </c>
      <c r="T428" s="20">
        <f t="shared" si="24"/>
        <v>0.58199999999999996</v>
      </c>
      <c r="U428" s="22" t="str">
        <f t="shared" si="25"/>
        <v>0.582</v>
      </c>
      <c r="V428" s="21">
        <f t="shared" si="26"/>
        <v>3.8336631830555947</v>
      </c>
      <c r="W428" s="21">
        <f t="shared" si="27"/>
        <v>0</v>
      </c>
    </row>
    <row r="429" spans="19:23" s="1" customFormat="1" x14ac:dyDescent="0.25">
      <c r="S429" s="20">
        <v>0.89</v>
      </c>
      <c r="T429" s="20">
        <f t="shared" si="24"/>
        <v>0.58299999999999996</v>
      </c>
      <c r="U429" s="22" t="str">
        <f t="shared" si="25"/>
        <v>0.583</v>
      </c>
      <c r="V429" s="21">
        <f t="shared" si="26"/>
        <v>3.7998849530194603</v>
      </c>
      <c r="W429" s="21">
        <f t="shared" si="27"/>
        <v>0</v>
      </c>
    </row>
    <row r="430" spans="19:23" s="1" customFormat="1" x14ac:dyDescent="0.25">
      <c r="S430" s="20">
        <v>0.9</v>
      </c>
      <c r="T430" s="20">
        <f t="shared" si="24"/>
        <v>0.58399999999999996</v>
      </c>
      <c r="U430" s="22" t="str">
        <f t="shared" si="25"/>
        <v>0.584</v>
      </c>
      <c r="V430" s="21">
        <f t="shared" si="26"/>
        <v>3.7660277198123215</v>
      </c>
      <c r="W430" s="21">
        <f t="shared" si="27"/>
        <v>0</v>
      </c>
    </row>
    <row r="431" spans="19:23" s="1" customFormat="1" x14ac:dyDescent="0.25">
      <c r="S431" s="20">
        <v>0.91</v>
      </c>
      <c r="T431" s="20">
        <f t="shared" si="24"/>
        <v>0.58399999999999996</v>
      </c>
      <c r="U431" s="22" t="str">
        <f t="shared" si="25"/>
        <v>0.584</v>
      </c>
      <c r="V431" s="21">
        <f t="shared" si="26"/>
        <v>3.732098928300366</v>
      </c>
      <c r="W431" s="21">
        <f t="shared" si="27"/>
        <v>0</v>
      </c>
    </row>
    <row r="432" spans="19:23" s="1" customFormat="1" x14ac:dyDescent="0.25">
      <c r="S432" s="20">
        <v>0.92</v>
      </c>
      <c r="T432" s="20">
        <f t="shared" si="24"/>
        <v>0.58499999999999996</v>
      </c>
      <c r="U432" s="22" t="str">
        <f t="shared" si="25"/>
        <v>0.585</v>
      </c>
      <c r="V432" s="21">
        <f t="shared" si="26"/>
        <v>3.6981059780181926</v>
      </c>
      <c r="W432" s="21">
        <f t="shared" si="27"/>
        <v>0</v>
      </c>
    </row>
    <row r="433" spans="19:23" s="1" customFormat="1" x14ac:dyDescent="0.25">
      <c r="S433" s="20">
        <v>0.93</v>
      </c>
      <c r="T433" s="20">
        <f t="shared" si="24"/>
        <v>0.58599999999999997</v>
      </c>
      <c r="U433" s="22" t="str">
        <f t="shared" si="25"/>
        <v>0.586</v>
      </c>
      <c r="V433" s="21">
        <f t="shared" si="26"/>
        <v>3.6640562206309575</v>
      </c>
      <c r="W433" s="21">
        <f t="shared" si="27"/>
        <v>0</v>
      </c>
    </row>
    <row r="434" spans="19:23" s="1" customFormat="1" x14ac:dyDescent="0.25">
      <c r="S434" s="20">
        <v>0.94</v>
      </c>
      <c r="T434" s="20">
        <f t="shared" si="24"/>
        <v>0.58599999999999997</v>
      </c>
      <c r="U434" s="22" t="str">
        <f t="shared" si="25"/>
        <v>0.586</v>
      </c>
      <c r="V434" s="21">
        <f t="shared" si="26"/>
        <v>3.6299569574433348</v>
      </c>
      <c r="W434" s="21">
        <f t="shared" si="27"/>
        <v>0</v>
      </c>
    </row>
    <row r="435" spans="19:23" s="1" customFormat="1" x14ac:dyDescent="0.25">
      <c r="S435" s="20">
        <v>0.95</v>
      </c>
      <c r="T435" s="20">
        <f t="shared" si="24"/>
        <v>0.58699999999999997</v>
      </c>
      <c r="U435" s="22" t="str">
        <f t="shared" si="25"/>
        <v>0.587</v>
      </c>
      <c r="V435" s="21">
        <f t="shared" si="26"/>
        <v>3.5958154369563466</v>
      </c>
      <c r="W435" s="21">
        <f t="shared" si="27"/>
        <v>0</v>
      </c>
    </row>
    <row r="436" spans="19:23" s="1" customFormat="1" x14ac:dyDescent="0.25">
      <c r="S436" s="20">
        <v>0.96</v>
      </c>
      <c r="T436" s="20">
        <f t="shared" si="24"/>
        <v>0.58799999999999997</v>
      </c>
      <c r="U436" s="22" t="str">
        <f t="shared" si="25"/>
        <v>0.588</v>
      </c>
      <c r="V436" s="21">
        <f t="shared" si="26"/>
        <v>3.5616388524730884</v>
      </c>
      <c r="W436" s="21">
        <f t="shared" si="27"/>
        <v>0</v>
      </c>
    </row>
    <row r="437" spans="19:23" s="1" customFormat="1" x14ac:dyDescent="0.25">
      <c r="S437" s="20">
        <v>0.97</v>
      </c>
      <c r="T437" s="20">
        <f t="shared" si="24"/>
        <v>0.58899999999999997</v>
      </c>
      <c r="U437" s="22" t="str">
        <f t="shared" si="25"/>
        <v>0.589</v>
      </c>
      <c r="V437" s="21">
        <f t="shared" si="26"/>
        <v>3.5274343397543237</v>
      </c>
      <c r="W437" s="21">
        <f t="shared" si="27"/>
        <v>0</v>
      </c>
    </row>
    <row r="438" spans="19:23" s="1" customFormat="1" x14ac:dyDescent="0.25">
      <c r="S438" s="20">
        <v>0.98</v>
      </c>
      <c r="T438" s="20">
        <f t="shared" si="24"/>
        <v>0.58899999999999997</v>
      </c>
      <c r="U438" s="22" t="str">
        <f t="shared" si="25"/>
        <v>0.589</v>
      </c>
      <c r="V438" s="21">
        <f t="shared" si="26"/>
        <v>3.4932089747248716</v>
      </c>
      <c r="W438" s="21">
        <f t="shared" si="27"/>
        <v>0</v>
      </c>
    </row>
    <row r="439" spans="19:23" s="1" customFormat="1" x14ac:dyDescent="0.25">
      <c r="S439" s="20">
        <v>0.99</v>
      </c>
      <c r="T439" s="20">
        <f t="shared" si="24"/>
        <v>0.59</v>
      </c>
      <c r="U439" s="22" t="str">
        <f t="shared" si="25"/>
        <v>0.59</v>
      </c>
      <c r="V439" s="21">
        <f t="shared" si="26"/>
        <v>3.4589697712316809</v>
      </c>
      <c r="W439" s="21">
        <f t="shared" si="27"/>
        <v>0</v>
      </c>
    </row>
    <row r="440" spans="19:23" s="1" customFormat="1" x14ac:dyDescent="0.25">
      <c r="S440" s="20">
        <v>1</v>
      </c>
      <c r="T440" s="20">
        <f t="shared" si="24"/>
        <v>0.59099999999999997</v>
      </c>
      <c r="U440" s="22" t="str">
        <f t="shared" si="25"/>
        <v>0.591</v>
      </c>
      <c r="V440" s="21">
        <f t="shared" si="26"/>
        <v>3.4247236788544333</v>
      </c>
      <c r="W440" s="21">
        <f t="shared" si="27"/>
        <v>0</v>
      </c>
    </row>
    <row r="441" spans="19:23" s="1" customFormat="1" x14ac:dyDescent="0.25">
      <c r="S441" s="20">
        <v>1.01</v>
      </c>
      <c r="T441" s="20">
        <f t="shared" si="24"/>
        <v>0.59099999999999997</v>
      </c>
      <c r="U441" s="22" t="str">
        <f t="shared" si="25"/>
        <v>0.591</v>
      </c>
      <c r="V441" s="21">
        <f t="shared" si="26"/>
        <v>3.3904775807694647</v>
      </c>
      <c r="W441" s="21">
        <f t="shared" si="27"/>
        <v>0</v>
      </c>
    </row>
    <row r="442" spans="19:23" s="1" customFormat="1" x14ac:dyDescent="0.25">
      <c r="S442" s="20">
        <v>1.02</v>
      </c>
      <c r="T442" s="20">
        <f t="shared" si="24"/>
        <v>0.59199999999999997</v>
      </c>
      <c r="U442" s="22" t="str">
        <f t="shared" si="25"/>
        <v>0.592</v>
      </c>
      <c r="V442" s="21">
        <f t="shared" si="26"/>
        <v>3.3562382916677715</v>
      </c>
      <c r="W442" s="21">
        <f t="shared" si="27"/>
        <v>0</v>
      </c>
    </row>
    <row r="443" spans="19:23" s="1" customFormat="1" x14ac:dyDescent="0.25">
      <c r="S443" s="20">
        <v>1.03</v>
      </c>
      <c r="T443" s="20">
        <f t="shared" si="24"/>
        <v>0.59299999999999997</v>
      </c>
      <c r="U443" s="22" t="str">
        <f t="shared" si="25"/>
        <v>0.593</v>
      </c>
      <c r="V443" s="21">
        <f t="shared" si="26"/>
        <v>3.3220125557277931</v>
      </c>
      <c r="W443" s="21">
        <f t="shared" si="27"/>
        <v>0</v>
      </c>
    </row>
    <row r="444" spans="19:23" s="1" customFormat="1" x14ac:dyDescent="0.25">
      <c r="S444" s="20">
        <v>1.04</v>
      </c>
      <c r="T444" s="20">
        <f t="shared" si="24"/>
        <v>0.59299999999999997</v>
      </c>
      <c r="U444" s="22" t="str">
        <f t="shared" si="25"/>
        <v>0.593</v>
      </c>
      <c r="V444" s="21">
        <f t="shared" si="26"/>
        <v>3.2878070446436469</v>
      </c>
      <c r="W444" s="21">
        <f t="shared" si="27"/>
        <v>0</v>
      </c>
    </row>
    <row r="445" spans="19:23" s="1" customFormat="1" x14ac:dyDescent="0.25">
      <c r="S445" s="20">
        <v>1.05</v>
      </c>
      <c r="T445" s="20">
        <f t="shared" si="24"/>
        <v>0.59399999999999997</v>
      </c>
      <c r="U445" s="22" t="str">
        <f t="shared" si="25"/>
        <v>0.594</v>
      </c>
      <c r="V445" s="21">
        <f t="shared" si="26"/>
        <v>3.2536283557094259</v>
      </c>
      <c r="W445" s="21">
        <f t="shared" si="27"/>
        <v>0</v>
      </c>
    </row>
    <row r="446" spans="19:23" s="1" customFormat="1" x14ac:dyDescent="0.25">
      <c r="S446" s="20">
        <v>1.06</v>
      </c>
      <c r="T446" s="20">
        <f t="shared" si="24"/>
        <v>0.59499999999999997</v>
      </c>
      <c r="U446" s="22" t="str">
        <f t="shared" si="25"/>
        <v>0.595</v>
      </c>
      <c r="V446" s="21">
        <f t="shared" si="26"/>
        <v>3.2194830099601273</v>
      </c>
      <c r="W446" s="21">
        <f t="shared" si="27"/>
        <v>0</v>
      </c>
    </row>
    <row r="447" spans="19:23" s="1" customFormat="1" x14ac:dyDescent="0.25">
      <c r="S447" s="20">
        <v>1.07</v>
      </c>
      <c r="T447" s="20">
        <f t="shared" si="24"/>
        <v>0.59599999999999997</v>
      </c>
      <c r="U447" s="22" t="str">
        <f t="shared" si="25"/>
        <v>0.596</v>
      </c>
      <c r="V447" s="21">
        <f t="shared" si="26"/>
        <v>3.1853774503697472</v>
      </c>
      <c r="W447" s="21">
        <f t="shared" si="27"/>
        <v>0</v>
      </c>
    </row>
    <row r="448" spans="19:23" s="1" customFormat="1" x14ac:dyDescent="0.25">
      <c r="S448" s="20">
        <v>1.08</v>
      </c>
      <c r="T448" s="20">
        <f t="shared" si="24"/>
        <v>0.59599999999999997</v>
      </c>
      <c r="U448" s="22" t="str">
        <f t="shared" si="25"/>
        <v>0.596</v>
      </c>
      <c r="V448" s="21">
        <f t="shared" si="26"/>
        <v>3.1513180401070193</v>
      </c>
      <c r="W448" s="21">
        <f t="shared" si="27"/>
        <v>0</v>
      </c>
    </row>
    <row r="449" spans="19:23" s="1" customFormat="1" x14ac:dyDescent="0.25">
      <c r="S449" s="20">
        <v>1.0900000000000001</v>
      </c>
      <c r="T449" s="20">
        <f t="shared" si="24"/>
        <v>0.59699999999999998</v>
      </c>
      <c r="U449" s="22" t="str">
        <f t="shared" si="25"/>
        <v>0.597</v>
      </c>
      <c r="V449" s="21">
        <f t="shared" si="26"/>
        <v>3.1173110608492278</v>
      </c>
      <c r="W449" s="21">
        <f t="shared" si="27"/>
        <v>0</v>
      </c>
    </row>
    <row r="450" spans="19:23" s="1" customFormat="1" x14ac:dyDescent="0.25">
      <c r="S450" s="20">
        <v>1.1000000000000001</v>
      </c>
      <c r="T450" s="20">
        <f t="shared" si="24"/>
        <v>0.59799999999999998</v>
      </c>
      <c r="U450" s="22" t="str">
        <f t="shared" si="25"/>
        <v>0.598</v>
      </c>
      <c r="V450" s="21">
        <f t="shared" si="26"/>
        <v>3.0833627111544968</v>
      </c>
      <c r="W450" s="21">
        <f t="shared" si="27"/>
        <v>0</v>
      </c>
    </row>
    <row r="451" spans="19:23" s="1" customFormat="1" x14ac:dyDescent="0.25">
      <c r="S451" s="20">
        <v>1.1100000000000001</v>
      </c>
      <c r="T451" s="20">
        <f t="shared" si="24"/>
        <v>0.59799999999999998</v>
      </c>
      <c r="U451" s="22" t="str">
        <f t="shared" si="25"/>
        <v>0.598</v>
      </c>
      <c r="V451" s="21">
        <f t="shared" si="26"/>
        <v>3.0494791048928858</v>
      </c>
      <c r="W451" s="21">
        <f t="shared" si="27"/>
        <v>0</v>
      </c>
    </row>
    <row r="452" spans="19:23" s="1" customFormat="1" x14ac:dyDescent="0.25">
      <c r="S452" s="20">
        <v>1.1200000000000001</v>
      </c>
      <c r="T452" s="20">
        <f t="shared" si="24"/>
        <v>0.59899999999999998</v>
      </c>
      <c r="U452" s="22" t="str">
        <f t="shared" si="25"/>
        <v>0.599</v>
      </c>
      <c r="V452" s="21">
        <f t="shared" si="26"/>
        <v>3.015666269736617</v>
      </c>
      <c r="W452" s="21">
        <f t="shared" si="27"/>
        <v>0</v>
      </c>
    </row>
    <row r="453" spans="19:23" s="1" customFormat="1" x14ac:dyDescent="0.25">
      <c r="S453" s="20">
        <v>1.1299999999999999</v>
      </c>
      <c r="T453" s="20">
        <f t="shared" si="24"/>
        <v>0.6</v>
      </c>
      <c r="U453" s="22" t="str">
        <f t="shared" si="25"/>
        <v>0.6</v>
      </c>
      <c r="V453" s="21">
        <f t="shared" si="26"/>
        <v>2.9819301457096654</v>
      </c>
      <c r="W453" s="21">
        <f t="shared" si="27"/>
        <v>0</v>
      </c>
    </row>
    <row r="454" spans="19:23" s="1" customFormat="1" x14ac:dyDescent="0.25">
      <c r="S454" s="20">
        <v>1.1399999999999999</v>
      </c>
      <c r="T454" s="20">
        <f t="shared" si="24"/>
        <v>0.60099999999999998</v>
      </c>
      <c r="U454" s="22" t="str">
        <f t="shared" si="25"/>
        <v>0.601</v>
      </c>
      <c r="V454" s="21">
        <f t="shared" si="26"/>
        <v>2.9482765837969374</v>
      </c>
      <c r="W454" s="21">
        <f t="shared" si="27"/>
        <v>0</v>
      </c>
    </row>
    <row r="455" spans="19:23" s="1" customFormat="1" x14ac:dyDescent="0.25">
      <c r="S455" s="20">
        <v>1.1499999999999999</v>
      </c>
      <c r="T455" s="20">
        <f t="shared" si="24"/>
        <v>0.60099999999999998</v>
      </c>
      <c r="U455" s="22" t="str">
        <f t="shared" si="25"/>
        <v>0.601</v>
      </c>
      <c r="V455" s="21">
        <f t="shared" si="26"/>
        <v>2.9147113446132189</v>
      </c>
      <c r="W455" s="21">
        <f t="shared" si="27"/>
        <v>0</v>
      </c>
    </row>
    <row r="456" spans="19:23" s="1" customFormat="1" x14ac:dyDescent="0.25">
      <c r="S456" s="20">
        <v>1.1599999999999999</v>
      </c>
      <c r="T456" s="20">
        <f t="shared" si="24"/>
        <v>0.60199999999999998</v>
      </c>
      <c r="U456" s="22" t="str">
        <f t="shared" si="25"/>
        <v>0.602</v>
      </c>
      <c r="V456" s="21">
        <f t="shared" si="26"/>
        <v>2.8812400971319874</v>
      </c>
      <c r="W456" s="21">
        <f t="shared" si="27"/>
        <v>0</v>
      </c>
    </row>
    <row r="457" spans="19:23" s="1" customFormat="1" x14ac:dyDescent="0.25">
      <c r="S457" s="20">
        <v>1.17</v>
      </c>
      <c r="T457" s="20">
        <f t="shared" si="24"/>
        <v>0.60299999999999998</v>
      </c>
      <c r="U457" s="22" t="str">
        <f t="shared" si="25"/>
        <v>0.603</v>
      </c>
      <c r="V457" s="21">
        <f t="shared" si="26"/>
        <v>2.8478684174742024</v>
      </c>
      <c r="W457" s="21">
        <f t="shared" si="27"/>
        <v>0</v>
      </c>
    </row>
    <row r="458" spans="19:23" s="1" customFormat="1" x14ac:dyDescent="0.25">
      <c r="S458" s="20">
        <v>1.18</v>
      </c>
      <c r="T458" s="20">
        <f t="shared" si="24"/>
        <v>0.60299999999999998</v>
      </c>
      <c r="U458" s="22" t="str">
        <f t="shared" si="25"/>
        <v>0.603</v>
      </c>
      <c r="V458" s="21">
        <f t="shared" si="26"/>
        <v>2.8146017877570926</v>
      </c>
      <c r="W458" s="21">
        <f t="shared" si="27"/>
        <v>0</v>
      </c>
    </row>
    <row r="459" spans="19:23" s="1" customFormat="1" x14ac:dyDescent="0.25">
      <c r="S459" s="20">
        <v>1.19</v>
      </c>
      <c r="T459" s="20">
        <f t="shared" si="24"/>
        <v>0.60399999999999998</v>
      </c>
      <c r="U459" s="22" t="str">
        <f t="shared" si="25"/>
        <v>0.604</v>
      </c>
      <c r="V459" s="21">
        <f t="shared" si="26"/>
        <v>2.7814455950029546</v>
      </c>
      <c r="W459" s="21">
        <f t="shared" si="27"/>
        <v>0</v>
      </c>
    </row>
    <row r="460" spans="19:23" s="1" customFormat="1" x14ac:dyDescent="0.25">
      <c r="S460" s="20">
        <v>1.2</v>
      </c>
      <c r="T460" s="20">
        <f t="shared" si="24"/>
        <v>0.60499999999999998</v>
      </c>
      <c r="U460" s="22" t="str">
        <f t="shared" si="25"/>
        <v>0.605</v>
      </c>
      <c r="V460" s="21">
        <f t="shared" si="26"/>
        <v>2.7484051301078973</v>
      </c>
      <c r="W460" s="21">
        <f t="shared" si="27"/>
        <v>0</v>
      </c>
    </row>
    <row r="461" spans="19:23" s="1" customFormat="1" x14ac:dyDescent="0.25">
      <c r="S461" s="20">
        <v>1.21</v>
      </c>
      <c r="T461" s="20">
        <f t="shared" si="24"/>
        <v>0.60499999999999998</v>
      </c>
      <c r="U461" s="22" t="str">
        <f t="shared" si="25"/>
        <v>0.605</v>
      </c>
      <c r="V461" s="21">
        <f t="shared" si="26"/>
        <v>2.7154855868704697</v>
      </c>
      <c r="W461" s="21">
        <f t="shared" si="27"/>
        <v>0</v>
      </c>
    </row>
    <row r="462" spans="19:23" s="1" customFormat="1" x14ac:dyDescent="0.25">
      <c r="S462" s="20">
        <v>1.22</v>
      </c>
      <c r="T462" s="20">
        <f t="shared" si="24"/>
        <v>0.60599999999999998</v>
      </c>
      <c r="U462" s="22" t="str">
        <f t="shared" si="25"/>
        <v>0.606</v>
      </c>
      <c r="V462" s="21">
        <f t="shared" si="26"/>
        <v>2.6826920610800333</v>
      </c>
      <c r="W462" s="21">
        <f t="shared" si="27"/>
        <v>0</v>
      </c>
    </row>
    <row r="463" spans="19:23" s="1" customFormat="1" x14ac:dyDescent="0.25">
      <c r="S463" s="20">
        <v>1.23</v>
      </c>
      <c r="T463" s="20">
        <f t="shared" si="24"/>
        <v>0.60699999999999998</v>
      </c>
      <c r="U463" s="22" t="str">
        <f t="shared" si="25"/>
        <v>0.607</v>
      </c>
      <c r="V463" s="21">
        <f t="shared" si="26"/>
        <v>2.6500295496647102</v>
      </c>
      <c r="W463" s="21">
        <f t="shared" si="27"/>
        <v>0</v>
      </c>
    </row>
    <row r="464" spans="19:23" s="1" customFormat="1" x14ac:dyDescent="0.25">
      <c r="S464" s="20">
        <v>1.24</v>
      </c>
      <c r="T464" s="20">
        <f t="shared" si="24"/>
        <v>0.60799999999999998</v>
      </c>
      <c r="U464" s="22" t="str">
        <f t="shared" si="25"/>
        <v>0.608</v>
      </c>
      <c r="V464" s="21">
        <f t="shared" si="26"/>
        <v>2.6175029498987139</v>
      </c>
      <c r="W464" s="21">
        <f t="shared" si="27"/>
        <v>0</v>
      </c>
    </row>
    <row r="465" spans="19:23" s="1" customFormat="1" x14ac:dyDescent="0.25">
      <c r="S465" s="20">
        <v>1.25</v>
      </c>
      <c r="T465" s="20">
        <f t="shared" si="24"/>
        <v>0.60799999999999998</v>
      </c>
      <c r="U465" s="22" t="str">
        <f t="shared" si="25"/>
        <v>0.608</v>
      </c>
      <c r="V465" s="21">
        <f t="shared" si="26"/>
        <v>2.5851170586688093</v>
      </c>
      <c r="W465" s="21">
        <f t="shared" si="27"/>
        <v>0</v>
      </c>
    </row>
    <row r="466" spans="19:23" s="1" customFormat="1" x14ac:dyDescent="0.25">
      <c r="S466" s="20">
        <v>1.26</v>
      </c>
      <c r="T466" s="20">
        <f t="shared" si="24"/>
        <v>0.60899999999999999</v>
      </c>
      <c r="U466" s="22" t="str">
        <f t="shared" si="25"/>
        <v>0.609</v>
      </c>
      <c r="V466" s="21">
        <f t="shared" si="26"/>
        <v>2.552876571799616</v>
      </c>
      <c r="W466" s="21">
        <f t="shared" si="27"/>
        <v>0</v>
      </c>
    </row>
    <row r="467" spans="19:23" s="1" customFormat="1" x14ac:dyDescent="0.25">
      <c r="S467" s="20">
        <v>1.27</v>
      </c>
      <c r="T467" s="20">
        <f t="shared" si="24"/>
        <v>0.61</v>
      </c>
      <c r="U467" s="22" t="str">
        <f t="shared" si="25"/>
        <v>0.61</v>
      </c>
      <c r="V467" s="21">
        <f t="shared" si="26"/>
        <v>2.5207860834374483</v>
      </c>
      <c r="W467" s="21">
        <f t="shared" si="27"/>
        <v>0</v>
      </c>
    </row>
    <row r="468" spans="19:23" s="1" customFormat="1" x14ac:dyDescent="0.25">
      <c r="S468" s="20">
        <v>1.28</v>
      </c>
      <c r="T468" s="20">
        <f t="shared" ref="T468:T531" si="28">ROUND($C$7+S468*$C$9,3)</f>
        <v>0.61</v>
      </c>
      <c r="U468" s="22" t="str">
        <f t="shared" ref="U468:U531" si="29">CONCATENATE(T468)</f>
        <v>0.61</v>
      </c>
      <c r="V468" s="21">
        <f t="shared" ref="V468:V531" si="30">IF(OR(T468&lt;$E$6,T468&gt;$G$6),0,(EXP(-0.5*S468^2))/($C$9*SQRT(2*PI())))</f>
        <v>2.488850085492321</v>
      </c>
      <c r="W468" s="21">
        <f t="shared" ref="W468:W531" si="31">IF(AND(T468&gt;=$E$6,T468&lt;=$G$6),0,(EXP(-0.5*S468^2))/($C$9*SQRT(2*PI())))</f>
        <v>0</v>
      </c>
    </row>
    <row r="469" spans="19:23" s="1" customFormat="1" x14ac:dyDescent="0.25">
      <c r="S469" s="20">
        <v>1.29</v>
      </c>
      <c r="T469" s="20">
        <f t="shared" si="28"/>
        <v>0.61099999999999999</v>
      </c>
      <c r="U469" s="22" t="str">
        <f t="shared" si="29"/>
        <v>0.611</v>
      </c>
      <c r="V469" s="21">
        <f t="shared" si="30"/>
        <v>2.457072967137738</v>
      </c>
      <c r="W469" s="21">
        <f t="shared" si="31"/>
        <v>0</v>
      </c>
    </row>
    <row r="470" spans="19:23" s="1" customFormat="1" x14ac:dyDescent="0.25">
      <c r="S470" s="20">
        <v>1.3</v>
      </c>
      <c r="T470" s="20">
        <f t="shared" si="28"/>
        <v>0.61199999999999999</v>
      </c>
      <c r="U470" s="22" t="str">
        <f t="shared" si="29"/>
        <v>0.612</v>
      </c>
      <c r="V470" s="21">
        <f t="shared" si="30"/>
        <v>2.4254590143678305</v>
      </c>
      <c r="W470" s="21">
        <f t="shared" si="31"/>
        <v>0</v>
      </c>
    </row>
    <row r="471" spans="19:23" s="1" customFormat="1" x14ac:dyDescent="0.25">
      <c r="S471" s="20">
        <v>1.31</v>
      </c>
      <c r="T471" s="20">
        <f t="shared" si="28"/>
        <v>0.61299999999999999</v>
      </c>
      <c r="U471" s="22" t="str">
        <f t="shared" si="29"/>
        <v>0.613</v>
      </c>
      <c r="V471" s="21">
        <f t="shared" si="30"/>
        <v>2.3940124096113835</v>
      </c>
      <c r="W471" s="21">
        <f t="shared" si="31"/>
        <v>0</v>
      </c>
    </row>
    <row r="472" spans="19:23" s="1" customFormat="1" x14ac:dyDescent="0.25">
      <c r="S472" s="20">
        <v>1.32</v>
      </c>
      <c r="T472" s="20">
        <f t="shared" si="28"/>
        <v>0.61299999999999999</v>
      </c>
      <c r="U472" s="22" t="str">
        <f t="shared" si="29"/>
        <v>0.613</v>
      </c>
      <c r="V472" s="21">
        <f t="shared" si="30"/>
        <v>2.3627372314022539</v>
      </c>
      <c r="W472" s="21">
        <f t="shared" si="31"/>
        <v>0</v>
      </c>
    </row>
    <row r="473" spans="19:23" s="1" customFormat="1" x14ac:dyDescent="0.25">
      <c r="S473" s="20">
        <v>1.33</v>
      </c>
      <c r="T473" s="20">
        <f t="shared" si="28"/>
        <v>0.61399999999999999</v>
      </c>
      <c r="U473" s="22" t="str">
        <f t="shared" si="29"/>
        <v>0.614</v>
      </c>
      <c r="V473" s="21">
        <f t="shared" si="30"/>
        <v>2.3316374541056533</v>
      </c>
      <c r="W473" s="21">
        <f t="shared" si="31"/>
        <v>0</v>
      </c>
    </row>
    <row r="474" spans="19:23" s="1" customFormat="1" x14ac:dyDescent="0.25">
      <c r="S474" s="20">
        <v>1.34</v>
      </c>
      <c r="T474" s="20">
        <f t="shared" si="28"/>
        <v>0.61499999999999999</v>
      </c>
      <c r="U474" s="22" t="str">
        <f t="shared" si="29"/>
        <v>0.615</v>
      </c>
      <c r="V474" s="21">
        <f t="shared" si="30"/>
        <v>2.3007169476997342</v>
      </c>
      <c r="W474" s="21">
        <f t="shared" si="31"/>
        <v>0</v>
      </c>
    </row>
    <row r="475" spans="19:23" s="1" customFormat="1" x14ac:dyDescent="0.25">
      <c r="S475" s="20">
        <v>1.35</v>
      </c>
      <c r="T475" s="20">
        <f t="shared" si="28"/>
        <v>0.61499999999999999</v>
      </c>
      <c r="U475" s="22" t="str">
        <f t="shared" si="29"/>
        <v>0.615</v>
      </c>
      <c r="V475" s="21">
        <f t="shared" si="30"/>
        <v>2.2699794776118822</v>
      </c>
      <c r="W475" s="21">
        <f t="shared" si="31"/>
        <v>0</v>
      </c>
    </row>
    <row r="476" spans="19:23" s="1" customFormat="1" x14ac:dyDescent="0.25">
      <c r="S476" s="20">
        <v>1.36</v>
      </c>
      <c r="T476" s="20">
        <f t="shared" si="28"/>
        <v>0.61599999999999999</v>
      </c>
      <c r="U476" s="22" t="str">
        <f t="shared" si="29"/>
        <v>0.616</v>
      </c>
      <c r="V476" s="21">
        <f t="shared" si="30"/>
        <v>2.2394287046090962</v>
      </c>
      <c r="W476" s="21">
        <f t="shared" si="31"/>
        <v>0</v>
      </c>
    </row>
    <row r="477" spans="19:23" s="1" customFormat="1" x14ac:dyDescent="0.25">
      <c r="S477" s="20">
        <v>1.37</v>
      </c>
      <c r="T477" s="20">
        <f t="shared" si="28"/>
        <v>0.61699999999999999</v>
      </c>
      <c r="U477" s="22" t="str">
        <f t="shared" si="29"/>
        <v>0.617</v>
      </c>
      <c r="V477" s="21">
        <f t="shared" si="30"/>
        <v>2.2090681847418092</v>
      </c>
      <c r="W477" s="21">
        <f t="shared" si="31"/>
        <v>0</v>
      </c>
    </row>
    <row r="478" spans="19:23" s="1" customFormat="1" x14ac:dyDescent="0.25">
      <c r="S478" s="20">
        <v>1.38</v>
      </c>
      <c r="T478" s="20">
        <f t="shared" si="28"/>
        <v>0.61799999999999999</v>
      </c>
      <c r="U478" s="22" t="str">
        <f t="shared" si="29"/>
        <v>0.618</v>
      </c>
      <c r="V478" s="21">
        <f t="shared" si="30"/>
        <v>2.178901369340458</v>
      </c>
      <c r="W478" s="21">
        <f t="shared" si="31"/>
        <v>0</v>
      </c>
    </row>
    <row r="479" spans="19:23" s="1" customFormat="1" x14ac:dyDescent="0.25">
      <c r="S479" s="20">
        <v>1.39</v>
      </c>
      <c r="T479" s="20">
        <f t="shared" si="28"/>
        <v>0.61799999999999999</v>
      </c>
      <c r="U479" s="22" t="str">
        <f t="shared" si="29"/>
        <v>0.618</v>
      </c>
      <c r="V479" s="21">
        <f t="shared" si="30"/>
        <v>2.1489316050641007</v>
      </c>
      <c r="W479" s="21">
        <f t="shared" si="31"/>
        <v>0</v>
      </c>
    </row>
    <row r="480" spans="19:23" s="1" customFormat="1" x14ac:dyDescent="0.25">
      <c r="S480" s="20">
        <v>1.4</v>
      </c>
      <c r="T480" s="20">
        <f t="shared" si="28"/>
        <v>0.61899999999999999</v>
      </c>
      <c r="U480" s="22" t="str">
        <f t="shared" si="29"/>
        <v>0.619</v>
      </c>
      <c r="V480" s="21">
        <f t="shared" si="30"/>
        <v>2.119162134000351</v>
      </c>
      <c r="W480" s="21">
        <f t="shared" si="31"/>
        <v>0</v>
      </c>
    </row>
    <row r="481" spans="19:23" s="1" customFormat="1" x14ac:dyDescent="0.25">
      <c r="S481" s="20">
        <v>1.41</v>
      </c>
      <c r="T481" s="20">
        <f t="shared" si="28"/>
        <v>0.62</v>
      </c>
      <c r="U481" s="22" t="str">
        <f t="shared" si="29"/>
        <v>0.62</v>
      </c>
      <c r="V481" s="21">
        <f t="shared" si="30"/>
        <v>2.0895960938158624</v>
      </c>
      <c r="W481" s="21">
        <f t="shared" si="31"/>
        <v>0</v>
      </c>
    </row>
    <row r="482" spans="19:23" s="1" customFormat="1" x14ac:dyDescent="0.25">
      <c r="S482" s="20">
        <v>1.42</v>
      </c>
      <c r="T482" s="20">
        <f t="shared" si="28"/>
        <v>0.62</v>
      </c>
      <c r="U482" s="22" t="str">
        <f t="shared" si="29"/>
        <v>0.62</v>
      </c>
      <c r="V482" s="21">
        <f t="shared" si="30"/>
        <v>2.0602365179565778</v>
      </c>
      <c r="W482" s="21">
        <f t="shared" si="31"/>
        <v>0</v>
      </c>
    </row>
    <row r="483" spans="19:23" s="1" customFormat="1" x14ac:dyDescent="0.25">
      <c r="S483" s="20">
        <v>1.43</v>
      </c>
      <c r="T483" s="20">
        <f t="shared" si="28"/>
        <v>0.621</v>
      </c>
      <c r="U483" s="22" t="str">
        <f t="shared" si="29"/>
        <v>0.621</v>
      </c>
      <c r="V483" s="21">
        <f t="shared" si="30"/>
        <v>2.0310863358969389</v>
      </c>
      <c r="W483" s="21">
        <f t="shared" si="31"/>
        <v>0</v>
      </c>
    </row>
    <row r="484" spans="19:23" s="1" customFormat="1" x14ac:dyDescent="0.25">
      <c r="S484" s="20">
        <v>1.44</v>
      </c>
      <c r="T484" s="20">
        <f t="shared" si="28"/>
        <v>0.622</v>
      </c>
      <c r="U484" s="22" t="str">
        <f t="shared" si="29"/>
        <v>0.622</v>
      </c>
      <c r="V484" s="21">
        <f t="shared" si="30"/>
        <v>2.0021483734372265</v>
      </c>
      <c r="W484" s="21">
        <f t="shared" si="31"/>
        <v>0</v>
      </c>
    </row>
    <row r="485" spans="19:23" s="1" customFormat="1" x14ac:dyDescent="0.25">
      <c r="S485" s="20">
        <v>1.45</v>
      </c>
      <c r="T485" s="20">
        <f t="shared" si="28"/>
        <v>0.622</v>
      </c>
      <c r="U485" s="22" t="str">
        <f t="shared" si="29"/>
        <v>0.622</v>
      </c>
      <c r="V485" s="21">
        <f t="shared" si="30"/>
        <v>1.9734253530481691</v>
      </c>
      <c r="W485" s="21">
        <f t="shared" si="31"/>
        <v>0</v>
      </c>
    </row>
    <row r="486" spans="19:23" s="1" customFormat="1" x14ac:dyDescent="0.25">
      <c r="S486" s="20">
        <v>1.46</v>
      </c>
      <c r="T486" s="20">
        <f t="shared" si="28"/>
        <v>0.623</v>
      </c>
      <c r="U486" s="22" t="str">
        <f t="shared" si="29"/>
        <v>0.623</v>
      </c>
      <c r="V486" s="21">
        <f t="shared" si="30"/>
        <v>1.9449198942619546</v>
      </c>
      <c r="W486" s="21">
        <f t="shared" si="31"/>
        <v>0</v>
      </c>
    </row>
    <row r="487" spans="19:23" s="1" customFormat="1" x14ac:dyDescent="0.25">
      <c r="S487" s="20">
        <v>1.47</v>
      </c>
      <c r="T487" s="20">
        <f t="shared" si="28"/>
        <v>0.624</v>
      </c>
      <c r="U487" s="22" t="str">
        <f t="shared" si="29"/>
        <v>0.624</v>
      </c>
      <c r="V487" s="21">
        <f t="shared" si="30"/>
        <v>1.9166345141087462</v>
      </c>
      <c r="W487" s="21">
        <f t="shared" si="31"/>
        <v>0</v>
      </c>
    </row>
    <row r="488" spans="19:23" s="1" customFormat="1" x14ac:dyDescent="0.25">
      <c r="S488" s="20">
        <v>1.48</v>
      </c>
      <c r="T488" s="20">
        <f t="shared" si="28"/>
        <v>0.625</v>
      </c>
      <c r="U488" s="22" t="str">
        <f t="shared" si="29"/>
        <v>0.625</v>
      </c>
      <c r="V488" s="21">
        <f t="shared" si="30"/>
        <v>1.8885716275977946</v>
      </c>
      <c r="W488" s="21">
        <f t="shared" si="31"/>
        <v>0</v>
      </c>
    </row>
    <row r="489" spans="19:23" s="1" customFormat="1" x14ac:dyDescent="0.25">
      <c r="S489" s="20">
        <v>1.49</v>
      </c>
      <c r="T489" s="20">
        <f t="shared" si="28"/>
        <v>0.625</v>
      </c>
      <c r="U489" s="22" t="str">
        <f t="shared" si="29"/>
        <v>0.625</v>
      </c>
      <c r="V489" s="21">
        <f t="shared" si="30"/>
        <v>1.8607335482422067</v>
      </c>
      <c r="W489" s="21">
        <f t="shared" si="31"/>
        <v>0</v>
      </c>
    </row>
    <row r="490" spans="19:23" s="1" customFormat="1" x14ac:dyDescent="0.25">
      <c r="S490" s="20">
        <v>1.5</v>
      </c>
      <c r="T490" s="20">
        <f t="shared" si="28"/>
        <v>0.626</v>
      </c>
      <c r="U490" s="22" t="str">
        <f t="shared" si="29"/>
        <v>0.626</v>
      </c>
      <c r="V490" s="21">
        <f t="shared" si="30"/>
        <v>1.8331224886264355</v>
      </c>
      <c r="W490" s="21">
        <f t="shared" si="31"/>
        <v>0</v>
      </c>
    </row>
    <row r="491" spans="19:23" s="1" customFormat="1" x14ac:dyDescent="0.25">
      <c r="S491" s="20">
        <v>1.51</v>
      </c>
      <c r="T491" s="20">
        <f t="shared" si="28"/>
        <v>0.627</v>
      </c>
      <c r="U491" s="22" t="str">
        <f t="shared" si="29"/>
        <v>0.627</v>
      </c>
      <c r="V491" s="21">
        <f t="shared" si="30"/>
        <v>1.8057405610155168</v>
      </c>
      <c r="W491" s="21">
        <f t="shared" si="31"/>
        <v>0</v>
      </c>
    </row>
    <row r="492" spans="19:23" s="1" customFormat="1" x14ac:dyDescent="0.25">
      <c r="S492" s="20">
        <v>1.52</v>
      </c>
      <c r="T492" s="20">
        <f t="shared" si="28"/>
        <v>0.627</v>
      </c>
      <c r="U492" s="22" t="str">
        <f t="shared" si="29"/>
        <v>0.627</v>
      </c>
      <c r="V492" s="21">
        <f t="shared" si="30"/>
        <v>1.7785897780050821</v>
      </c>
      <c r="W492" s="21">
        <f t="shared" si="31"/>
        <v>0</v>
      </c>
    </row>
    <row r="493" spans="19:23" s="1" customFormat="1" x14ac:dyDescent="0.25">
      <c r="S493" s="20">
        <v>1.53</v>
      </c>
      <c r="T493" s="20">
        <f t="shared" si="28"/>
        <v>0.628</v>
      </c>
      <c r="U493" s="22" t="str">
        <f t="shared" si="29"/>
        <v>0.628</v>
      </c>
      <c r="V493" s="21">
        <f t="shared" si="30"/>
        <v>1.7516720532111507</v>
      </c>
      <c r="W493" s="21">
        <f t="shared" si="31"/>
        <v>0</v>
      </c>
    </row>
    <row r="494" spans="19:23" s="1" customFormat="1" x14ac:dyDescent="0.25">
      <c r="S494" s="20">
        <v>1.54</v>
      </c>
      <c r="T494" s="20">
        <f t="shared" si="28"/>
        <v>0.629</v>
      </c>
      <c r="U494" s="22" t="str">
        <f t="shared" si="29"/>
        <v>0.629</v>
      </c>
      <c r="V494" s="21">
        <f t="shared" si="30"/>
        <v>1.7249892019987003</v>
      </c>
      <c r="W494" s="21">
        <f t="shared" si="31"/>
        <v>0</v>
      </c>
    </row>
    <row r="495" spans="19:23" s="1" customFormat="1" x14ac:dyDescent="0.25">
      <c r="S495" s="20">
        <v>1.55</v>
      </c>
      <c r="T495" s="20">
        <f t="shared" si="28"/>
        <v>0.63</v>
      </c>
      <c r="U495" s="22" t="str">
        <f t="shared" si="29"/>
        <v>0.63</v>
      </c>
      <c r="V495" s="21">
        <f t="shared" si="30"/>
        <v>1.6985429422479945</v>
      </c>
      <c r="W495" s="21">
        <f t="shared" si="31"/>
        <v>0</v>
      </c>
    </row>
    <row r="496" spans="19:23" s="1" customFormat="1" x14ac:dyDescent="0.25">
      <c r="S496" s="20">
        <v>1.56</v>
      </c>
      <c r="T496" s="20">
        <f t="shared" si="28"/>
        <v>0.63</v>
      </c>
      <c r="U496" s="22" t="str">
        <f t="shared" si="29"/>
        <v>0.63</v>
      </c>
      <c r="V496" s="21">
        <f t="shared" si="30"/>
        <v>1.6723348951576462</v>
      </c>
      <c r="W496" s="21">
        <f t="shared" si="31"/>
        <v>0</v>
      </c>
    </row>
    <row r="497" spans="19:23" s="1" customFormat="1" x14ac:dyDescent="0.25">
      <c r="S497" s="20">
        <v>1.57</v>
      </c>
      <c r="T497" s="20">
        <f t="shared" si="28"/>
        <v>0.63100000000000001</v>
      </c>
      <c r="U497" s="22" t="str">
        <f t="shared" si="29"/>
        <v>0.631</v>
      </c>
      <c r="V497" s="21">
        <f t="shared" si="30"/>
        <v>1.6463665860833703</v>
      </c>
      <c r="W497" s="21">
        <f t="shared" si="31"/>
        <v>0</v>
      </c>
    </row>
    <row r="498" spans="19:23" s="1" customFormat="1" x14ac:dyDescent="0.25">
      <c r="S498" s="20">
        <v>1.58</v>
      </c>
      <c r="T498" s="20">
        <f t="shared" si="28"/>
        <v>0.63200000000000001</v>
      </c>
      <c r="U498" s="22" t="str">
        <f t="shared" si="29"/>
        <v>0.632</v>
      </c>
      <c r="V498" s="21">
        <f t="shared" si="30"/>
        <v>1.6206394454113859</v>
      </c>
      <c r="W498" s="21">
        <f t="shared" si="31"/>
        <v>0</v>
      </c>
    </row>
    <row r="499" spans="19:23" s="1" customFormat="1" x14ac:dyDescent="0.25">
      <c r="S499" s="20">
        <v>1.59</v>
      </c>
      <c r="T499" s="20">
        <f t="shared" si="28"/>
        <v>0.63200000000000001</v>
      </c>
      <c r="U499" s="22" t="str">
        <f t="shared" si="29"/>
        <v>0.632</v>
      </c>
      <c r="V499" s="21">
        <f t="shared" si="30"/>
        <v>1.5951548094654167</v>
      </c>
      <c r="W499" s="21">
        <f t="shared" si="31"/>
        <v>0</v>
      </c>
    </row>
    <row r="500" spans="19:23" s="1" customFormat="1" x14ac:dyDescent="0.25">
      <c r="S500" s="20">
        <v>1.6</v>
      </c>
      <c r="T500" s="20">
        <f t="shared" si="28"/>
        <v>0.63300000000000001</v>
      </c>
      <c r="U500" s="22" t="str">
        <f t="shared" si="29"/>
        <v>0.633</v>
      </c>
      <c r="V500" s="21">
        <f t="shared" si="30"/>
        <v>1.5699139214462119</v>
      </c>
      <c r="W500" s="21">
        <f t="shared" si="31"/>
        <v>0</v>
      </c>
    </row>
    <row r="501" spans="19:23" s="1" customFormat="1" x14ac:dyDescent="0.25">
      <c r="S501" s="20">
        <v>1.61</v>
      </c>
      <c r="T501" s="20">
        <f t="shared" si="28"/>
        <v>0.63400000000000001</v>
      </c>
      <c r="U501" s="22" t="str">
        <f t="shared" si="29"/>
        <v>0.634</v>
      </c>
      <c r="V501" s="21">
        <f t="shared" si="30"/>
        <v>1.5449179324025442</v>
      </c>
      <c r="W501" s="21">
        <f t="shared" si="31"/>
        <v>0</v>
      </c>
    </row>
    <row r="502" spans="19:23" s="1" customFormat="1" x14ac:dyDescent="0.25">
      <c r="S502" s="20">
        <v>1.62</v>
      </c>
      <c r="T502" s="20">
        <f t="shared" si="28"/>
        <v>0.63400000000000001</v>
      </c>
      <c r="U502" s="22" t="str">
        <f t="shared" si="29"/>
        <v>0.634</v>
      </c>
      <c r="V502" s="21">
        <f t="shared" si="30"/>
        <v>1.5201679022325887</v>
      </c>
      <c r="W502" s="21">
        <f t="shared" si="31"/>
        <v>0</v>
      </c>
    </row>
    <row r="503" spans="19:23" s="1" customFormat="1" x14ac:dyDescent="0.25">
      <c r="S503" s="20">
        <v>1.63</v>
      </c>
      <c r="T503" s="20">
        <f t="shared" si="28"/>
        <v>0.63500000000000001</v>
      </c>
      <c r="U503" s="22" t="str">
        <f t="shared" si="29"/>
        <v>0.635</v>
      </c>
      <c r="V503" s="21">
        <f t="shared" si="30"/>
        <v>1.4956648007146238</v>
      </c>
      <c r="W503" s="21">
        <f t="shared" si="31"/>
        <v>0</v>
      </c>
    </row>
    <row r="504" spans="19:23" s="1" customFormat="1" x14ac:dyDescent="0.25">
      <c r="S504" s="20">
        <v>1.64</v>
      </c>
      <c r="T504" s="20">
        <f t="shared" si="28"/>
        <v>0.63600000000000001</v>
      </c>
      <c r="U504" s="22" t="str">
        <f t="shared" si="29"/>
        <v>0.636</v>
      </c>
      <c r="V504" s="21">
        <f t="shared" si="30"/>
        <v>1.4714095085659593</v>
      </c>
      <c r="W504" s="21">
        <f t="shared" si="31"/>
        <v>0</v>
      </c>
    </row>
    <row r="505" spans="19:23" s="1" customFormat="1" x14ac:dyDescent="0.25">
      <c r="S505" s="20">
        <v>1.65</v>
      </c>
      <c r="T505" s="20">
        <f t="shared" si="28"/>
        <v>0.63700000000000001</v>
      </c>
      <c r="U505" s="22" t="str">
        <f t="shared" si="29"/>
        <v>0.637</v>
      </c>
      <c r="V505" s="21">
        <f t="shared" si="30"/>
        <v>1.4474028185290233</v>
      </c>
      <c r="W505" s="21">
        <f t="shared" si="31"/>
        <v>0</v>
      </c>
    </row>
    <row r="506" spans="19:23" s="1" customFormat="1" x14ac:dyDescent="0.25">
      <c r="S506" s="20">
        <v>1.66</v>
      </c>
      <c r="T506" s="20">
        <f t="shared" si="28"/>
        <v>0.63700000000000001</v>
      </c>
      <c r="U506" s="22" t="str">
        <f t="shared" si="29"/>
        <v>0.637</v>
      </c>
      <c r="V506" s="21">
        <f t="shared" si="30"/>
        <v>1.4236454364835136</v>
      </c>
      <c r="W506" s="21">
        <f t="shared" si="31"/>
        <v>0</v>
      </c>
    </row>
    <row r="507" spans="19:23" s="1" customFormat="1" x14ac:dyDescent="0.25">
      <c r="S507" s="20">
        <v>1.67</v>
      </c>
      <c r="T507" s="20">
        <f t="shared" si="28"/>
        <v>0.63800000000000001</v>
      </c>
      <c r="U507" s="22" t="str">
        <f t="shared" si="29"/>
        <v>0.638</v>
      </c>
      <c r="V507" s="21">
        <f t="shared" si="30"/>
        <v>1.4001379825835327</v>
      </c>
      <c r="W507" s="21">
        <f t="shared" si="31"/>
        <v>0</v>
      </c>
    </row>
    <row r="508" spans="19:23" s="1" customFormat="1" x14ac:dyDescent="0.25">
      <c r="S508" s="20">
        <v>1.68</v>
      </c>
      <c r="T508" s="20">
        <f t="shared" si="28"/>
        <v>0.63900000000000001</v>
      </c>
      <c r="U508" s="22" t="str">
        <f t="shared" si="29"/>
        <v>0.639</v>
      </c>
      <c r="V508" s="21">
        <f t="shared" si="30"/>
        <v>1.3768809924186225</v>
      </c>
      <c r="W508" s="21">
        <f t="shared" si="31"/>
        <v>0</v>
      </c>
    </row>
    <row r="509" spans="19:23" s="1" customFormat="1" x14ac:dyDescent="0.25">
      <c r="S509" s="20">
        <v>1.69</v>
      </c>
      <c r="T509" s="20">
        <f t="shared" si="28"/>
        <v>0.63900000000000001</v>
      </c>
      <c r="U509" s="22" t="str">
        <f t="shared" si="29"/>
        <v>0.639</v>
      </c>
      <c r="V509" s="21">
        <f t="shared" si="30"/>
        <v>1.353874918197614</v>
      </c>
      <c r="W509" s="21">
        <f t="shared" si="31"/>
        <v>0</v>
      </c>
    </row>
    <row r="510" spans="19:23" s="1" customFormat="1" x14ac:dyDescent="0.25">
      <c r="S510" s="20">
        <v>1.7</v>
      </c>
      <c r="T510" s="20">
        <f t="shared" si="28"/>
        <v>0.64</v>
      </c>
      <c r="U510" s="22" t="str">
        <f t="shared" si="29"/>
        <v>0.64</v>
      </c>
      <c r="V510" s="21">
        <f t="shared" si="30"/>
        <v>1.3311201299542144</v>
      </c>
      <c r="W510" s="21">
        <f t="shared" si="31"/>
        <v>0</v>
      </c>
    </row>
    <row r="511" spans="19:23" s="1" customFormat="1" x14ac:dyDescent="0.25">
      <c r="S511" s="20">
        <v>1.71</v>
      </c>
      <c r="T511" s="20">
        <f t="shared" si="28"/>
        <v>0.64100000000000001</v>
      </c>
      <c r="U511" s="22" t="str">
        <f t="shared" si="29"/>
        <v>0.641</v>
      </c>
      <c r="V511" s="21">
        <f t="shared" si="30"/>
        <v>1.3086169167732489</v>
      </c>
      <c r="W511" s="21">
        <f t="shared" si="31"/>
        <v>0</v>
      </c>
    </row>
    <row r="512" spans="19:23" s="1" customFormat="1" x14ac:dyDescent="0.25">
      <c r="S512" s="20">
        <v>1.72</v>
      </c>
      <c r="T512" s="20">
        <f t="shared" si="28"/>
        <v>0.64200000000000002</v>
      </c>
      <c r="U512" s="22" t="str">
        <f t="shared" si="29"/>
        <v>0.642</v>
      </c>
      <c r="V512" s="21">
        <f t="shared" si="30"/>
        <v>1.2863654880364861</v>
      </c>
      <c r="W512" s="21">
        <f t="shared" si="31"/>
        <v>0</v>
      </c>
    </row>
    <row r="513" spans="19:23" s="1" customFormat="1" x14ac:dyDescent="0.25">
      <c r="S513" s="20">
        <v>1.73</v>
      </c>
      <c r="T513" s="20">
        <f t="shared" si="28"/>
        <v>0.64200000000000002</v>
      </c>
      <c r="U513" s="22" t="str">
        <f t="shared" si="29"/>
        <v>0.642</v>
      </c>
      <c r="V513" s="21">
        <f t="shared" si="30"/>
        <v>1.2643659746869731</v>
      </c>
      <c r="W513" s="21">
        <f t="shared" si="31"/>
        <v>0</v>
      </c>
    </row>
    <row r="514" spans="19:23" s="1" customFormat="1" x14ac:dyDescent="0.25">
      <c r="S514" s="20">
        <v>1.74</v>
      </c>
      <c r="T514" s="20">
        <f t="shared" si="28"/>
        <v>0.64300000000000002</v>
      </c>
      <c r="U514" s="22" t="str">
        <f t="shared" si="29"/>
        <v>0.643</v>
      </c>
      <c r="V514" s="21">
        <f t="shared" si="30"/>
        <v>1.2426184305108217</v>
      </c>
      <c r="W514" s="21">
        <f t="shared" si="31"/>
        <v>0</v>
      </c>
    </row>
    <row r="515" spans="19:23" s="1" customFormat="1" x14ac:dyDescent="0.25">
      <c r="S515" s="20">
        <v>1.75</v>
      </c>
      <c r="T515" s="20">
        <f t="shared" si="28"/>
        <v>0.64400000000000002</v>
      </c>
      <c r="U515" s="22" t="str">
        <f t="shared" si="29"/>
        <v>0.644</v>
      </c>
      <c r="V515" s="21">
        <f t="shared" si="30"/>
        <v>1.221122833435377</v>
      </c>
      <c r="W515" s="21">
        <f t="shared" si="31"/>
        <v>0</v>
      </c>
    </row>
    <row r="516" spans="19:23" s="1" customFormat="1" x14ac:dyDescent="0.25">
      <c r="S516" s="20">
        <v>1.76</v>
      </c>
      <c r="T516" s="20">
        <f t="shared" si="28"/>
        <v>0.64400000000000002</v>
      </c>
      <c r="U516" s="22" t="str">
        <f t="shared" si="29"/>
        <v>0.644</v>
      </c>
      <c r="V516" s="21">
        <f t="shared" si="30"/>
        <v>1.199879086842726</v>
      </c>
      <c r="W516" s="21">
        <f t="shared" si="31"/>
        <v>0</v>
      </c>
    </row>
    <row r="517" spans="19:23" s="1" customFormat="1" x14ac:dyDescent="0.25">
      <c r="S517" s="20">
        <v>1.77</v>
      </c>
      <c r="T517" s="20">
        <f t="shared" si="28"/>
        <v>0.64500000000000002</v>
      </c>
      <c r="U517" s="22" t="str">
        <f t="shared" si="29"/>
        <v>0.645</v>
      </c>
      <c r="V517" s="21">
        <f t="shared" si="30"/>
        <v>1.1788870208974942</v>
      </c>
      <c r="W517" s="21">
        <f t="shared" si="31"/>
        <v>0</v>
      </c>
    </row>
    <row r="518" spans="19:23" s="1" customFormat="1" x14ac:dyDescent="0.25">
      <c r="S518" s="20">
        <v>1.78</v>
      </c>
      <c r="T518" s="20">
        <f t="shared" si="28"/>
        <v>0.64600000000000002</v>
      </c>
      <c r="U518" s="22" t="str">
        <f t="shared" si="29"/>
        <v>0.646</v>
      </c>
      <c r="V518" s="21">
        <f t="shared" si="30"/>
        <v>1.1581463938878978</v>
      </c>
      <c r="W518" s="21">
        <f t="shared" si="31"/>
        <v>0</v>
      </c>
    </row>
    <row r="519" spans="19:23" s="1" customFormat="1" x14ac:dyDescent="0.25">
      <c r="S519" s="20">
        <v>1.79</v>
      </c>
      <c r="T519" s="20">
        <f t="shared" si="28"/>
        <v>0.64600000000000002</v>
      </c>
      <c r="U519" s="22" t="str">
        <f t="shared" si="29"/>
        <v>0.646</v>
      </c>
      <c r="V519" s="21">
        <f t="shared" si="30"/>
        <v>1.1376568935790174</v>
      </c>
      <c r="W519" s="21">
        <f t="shared" si="31"/>
        <v>0</v>
      </c>
    </row>
    <row r="520" spans="19:23" s="1" customFormat="1" x14ac:dyDescent="0.25">
      <c r="S520" s="20">
        <v>1.8</v>
      </c>
      <c r="T520" s="20">
        <f t="shared" si="28"/>
        <v>0.64700000000000002</v>
      </c>
      <c r="U520" s="22" t="str">
        <f t="shared" si="29"/>
        <v>0.647</v>
      </c>
      <c r="V520" s="21">
        <f t="shared" si="30"/>
        <v>1.1174181385772846</v>
      </c>
      <c r="W520" s="21">
        <f t="shared" si="31"/>
        <v>0</v>
      </c>
    </row>
    <row r="521" spans="19:23" s="1" customFormat="1" x14ac:dyDescent="0.25">
      <c r="S521" s="20">
        <v>1.81</v>
      </c>
      <c r="T521" s="20">
        <f t="shared" si="28"/>
        <v>0.64800000000000002</v>
      </c>
      <c r="U521" s="22" t="str">
        <f t="shared" si="29"/>
        <v>0.648</v>
      </c>
      <c r="V521" s="21">
        <f t="shared" si="30"/>
        <v>1.0974296797051615</v>
      </c>
      <c r="W521" s="21">
        <f t="shared" si="31"/>
        <v>0</v>
      </c>
    </row>
    <row r="522" spans="19:23" s="1" customFormat="1" x14ac:dyDescent="0.25">
      <c r="S522" s="20">
        <v>1.82</v>
      </c>
      <c r="T522" s="20">
        <f t="shared" si="28"/>
        <v>0.64900000000000002</v>
      </c>
      <c r="U522" s="22" t="str">
        <f t="shared" si="29"/>
        <v>0.649</v>
      </c>
      <c r="V522" s="21">
        <f t="shared" si="30"/>
        <v>1.0776910013850227</v>
      </c>
      <c r="W522" s="21">
        <f t="shared" si="31"/>
        <v>0</v>
      </c>
    </row>
    <row r="523" spans="19:23" s="1" customFormat="1" x14ac:dyDescent="0.25">
      <c r="S523" s="20">
        <v>1.83</v>
      </c>
      <c r="T523" s="20">
        <f t="shared" si="28"/>
        <v>0.64900000000000002</v>
      </c>
      <c r="U523" s="22" t="str">
        <f t="shared" si="29"/>
        <v>0.649</v>
      </c>
      <c r="V523" s="21">
        <f t="shared" si="30"/>
        <v>1.0582015230312534</v>
      </c>
      <c r="W523" s="21">
        <f t="shared" si="31"/>
        <v>0</v>
      </c>
    </row>
    <row r="524" spans="19:23" s="1" customFormat="1" x14ac:dyDescent="0.25">
      <c r="S524" s="20">
        <v>1.84</v>
      </c>
      <c r="T524" s="20">
        <f t="shared" si="28"/>
        <v>0.65</v>
      </c>
      <c r="U524" s="22" t="str">
        <f t="shared" si="29"/>
        <v>0.65</v>
      </c>
      <c r="V524" s="21">
        <f t="shared" si="30"/>
        <v>1.0389606004495833</v>
      </c>
      <c r="W524" s="21">
        <f t="shared" si="31"/>
        <v>0</v>
      </c>
    </row>
    <row r="525" spans="19:23" s="1" customFormat="1" x14ac:dyDescent="0.25">
      <c r="S525" s="20">
        <v>1.85</v>
      </c>
      <c r="T525" s="20">
        <f t="shared" si="28"/>
        <v>0.65100000000000002</v>
      </c>
      <c r="U525" s="22" t="str">
        <f t="shared" si="29"/>
        <v>0.651</v>
      </c>
      <c r="V525" s="21">
        <f t="shared" si="30"/>
        <v>1.0199675272426987</v>
      </c>
      <c r="W525" s="21">
        <f t="shared" si="31"/>
        <v>0</v>
      </c>
    </row>
    <row r="526" spans="19:23" s="1" customFormat="1" x14ac:dyDescent="0.25">
      <c r="S526" s="20">
        <v>1.86</v>
      </c>
      <c r="T526" s="20">
        <f t="shared" si="28"/>
        <v>0.65100000000000002</v>
      </c>
      <c r="U526" s="22" t="str">
        <f t="shared" si="29"/>
        <v>0.651</v>
      </c>
      <c r="V526" s="21">
        <f t="shared" si="30"/>
        <v>1.0012215362211863</v>
      </c>
      <c r="W526" s="21">
        <f t="shared" si="31"/>
        <v>0</v>
      </c>
    </row>
    <row r="527" spans="19:23" s="1" customFormat="1" x14ac:dyDescent="0.25">
      <c r="S527" s="20">
        <v>1.87</v>
      </c>
      <c r="T527" s="20">
        <f t="shared" si="28"/>
        <v>0.65200000000000002</v>
      </c>
      <c r="U527" s="22" t="str">
        <f t="shared" si="29"/>
        <v>0.652</v>
      </c>
      <c r="V527" s="21">
        <f t="shared" si="30"/>
        <v>0.98272180081886407</v>
      </c>
      <c r="W527" s="21">
        <f t="shared" si="31"/>
        <v>0</v>
      </c>
    </row>
    <row r="528" spans="19:23" s="1" customFormat="1" x14ac:dyDescent="0.25">
      <c r="S528" s="20">
        <v>1.88</v>
      </c>
      <c r="T528" s="20">
        <f t="shared" si="28"/>
        <v>0.65300000000000002</v>
      </c>
      <c r="U528" s="22" t="str">
        <f t="shared" si="29"/>
        <v>0.653</v>
      </c>
      <c r="V528" s="21">
        <f t="shared" si="30"/>
        <v>0.96446743651158717</v>
      </c>
      <c r="W528" s="21">
        <f t="shared" si="31"/>
        <v>0</v>
      </c>
    </row>
    <row r="529" spans="19:23" s="1" customFormat="1" x14ac:dyDescent="0.25">
      <c r="S529" s="20">
        <v>1.89</v>
      </c>
      <c r="T529" s="20">
        <f t="shared" si="28"/>
        <v>0.65400000000000003</v>
      </c>
      <c r="U529" s="22" t="str">
        <f t="shared" si="29"/>
        <v>0.654</v>
      </c>
      <c r="V529" s="21">
        <f t="shared" si="30"/>
        <v>0.94645750223861425</v>
      </c>
      <c r="W529" s="21">
        <f t="shared" si="31"/>
        <v>0</v>
      </c>
    </row>
    <row r="530" spans="19:23" s="1" customFormat="1" x14ac:dyDescent="0.25">
      <c r="S530" s="20">
        <v>1.9</v>
      </c>
      <c r="T530" s="20">
        <f t="shared" si="28"/>
        <v>0.65400000000000003</v>
      </c>
      <c r="U530" s="22" t="str">
        <f t="shared" si="29"/>
        <v>0.654</v>
      </c>
      <c r="V530" s="21">
        <f t="shared" si="30"/>
        <v>0.92869100182564956</v>
      </c>
      <c r="W530" s="21">
        <f t="shared" si="31"/>
        <v>0</v>
      </c>
    </row>
    <row r="531" spans="19:23" s="1" customFormat="1" x14ac:dyDescent="0.25">
      <c r="S531" s="20">
        <v>1.91</v>
      </c>
      <c r="T531" s="20">
        <f t="shared" si="28"/>
        <v>0.65500000000000003</v>
      </c>
      <c r="U531" s="22" t="str">
        <f t="shared" si="29"/>
        <v>0.655</v>
      </c>
      <c r="V531" s="21">
        <f t="shared" si="30"/>
        <v>0.91116688540867541</v>
      </c>
      <c r="W531" s="21">
        <f t="shared" si="31"/>
        <v>0</v>
      </c>
    </row>
    <row r="532" spans="19:23" s="1" customFormat="1" x14ac:dyDescent="0.25">
      <c r="S532" s="20">
        <v>1.92</v>
      </c>
      <c r="T532" s="20">
        <f t="shared" ref="T532:T595" si="32">ROUND($C$7+S532*$C$9,3)</f>
        <v>0.65600000000000003</v>
      </c>
      <c r="U532" s="22" t="str">
        <f t="shared" ref="U532:U595" si="33">CONCATENATE(T532)</f>
        <v>0.656</v>
      </c>
      <c r="V532" s="21">
        <f t="shared" ref="V532:V595" si="34">IF(OR(T532&lt;$E$6,T532&gt;$G$6),0,(EXP(-0.5*S532^2))/($C$9*SQRT(2*PI())))</f>
        <v>0.89388405085772105</v>
      </c>
      <c r="W532" s="21">
        <f t="shared" ref="W532:W595" si="35">IF(AND(T532&gt;=$E$6,T532&lt;=$G$6),0,(EXP(-0.5*S532^2))/($C$9*SQRT(2*PI())))</f>
        <v>0</v>
      </c>
    </row>
    <row r="533" spans="19:23" s="1" customFormat="1" x14ac:dyDescent="0.25">
      <c r="S533" s="20">
        <v>1.93</v>
      </c>
      <c r="T533" s="20">
        <f t="shared" si="32"/>
        <v>0.65600000000000003</v>
      </c>
      <c r="U533" s="22" t="str">
        <f t="shared" si="33"/>
        <v>0.656</v>
      </c>
      <c r="V533" s="21">
        <f t="shared" si="34"/>
        <v>0.87684134519971901</v>
      </c>
      <c r="W533" s="21">
        <f t="shared" si="35"/>
        <v>0</v>
      </c>
    </row>
    <row r="534" spans="19:23" s="1" customFormat="1" x14ac:dyDescent="0.25">
      <c r="S534" s="20">
        <v>1.94</v>
      </c>
      <c r="T534" s="20">
        <f t="shared" si="32"/>
        <v>0.65700000000000003</v>
      </c>
      <c r="U534" s="22" t="str">
        <f t="shared" si="33"/>
        <v>0.657</v>
      </c>
      <c r="V534" s="21">
        <f t="shared" si="34"/>
        <v>0.86003756603962345</v>
      </c>
      <c r="W534" s="21">
        <f t="shared" si="35"/>
        <v>0</v>
      </c>
    </row>
    <row r="535" spans="19:23" s="1" customFormat="1" x14ac:dyDescent="0.25">
      <c r="S535" s="20">
        <v>1.95</v>
      </c>
      <c r="T535" s="20">
        <f t="shared" si="32"/>
        <v>0.65800000000000003</v>
      </c>
      <c r="U535" s="22" t="str">
        <f t="shared" si="33"/>
        <v>0.658</v>
      </c>
      <c r="V535" s="21">
        <f t="shared" si="34"/>
        <v>0.84347146297897502</v>
      </c>
      <c r="W535" s="21">
        <f t="shared" si="35"/>
        <v>0</v>
      </c>
    </row>
    <row r="536" spans="19:23" s="1" customFormat="1" x14ac:dyDescent="0.25">
      <c r="S536" s="20">
        <v>1.96</v>
      </c>
      <c r="T536" s="20">
        <f t="shared" si="32"/>
        <v>0.65800000000000003</v>
      </c>
      <c r="U536" s="22" t="str">
        <f t="shared" si="33"/>
        <v>0.658</v>
      </c>
      <c r="V536" s="21">
        <f t="shared" si="34"/>
        <v>0.82714173903112309</v>
      </c>
      <c r="W536" s="21">
        <f t="shared" si="35"/>
        <v>0</v>
      </c>
    </row>
    <row r="537" spans="19:23" s="1" customFormat="1" x14ac:dyDescent="0.25">
      <c r="S537" s="20">
        <v>1.97</v>
      </c>
      <c r="T537" s="20">
        <f t="shared" si="32"/>
        <v>0.65900000000000003</v>
      </c>
      <c r="U537" s="22" t="str">
        <f t="shared" si="33"/>
        <v>0.659</v>
      </c>
      <c r="V537" s="21">
        <f t="shared" si="34"/>
        <v>0.81104705203232363</v>
      </c>
      <c r="W537" s="21">
        <f t="shared" si="35"/>
        <v>0</v>
      </c>
    </row>
    <row r="538" spans="19:23" s="1" customFormat="1" x14ac:dyDescent="0.25">
      <c r="S538" s="20">
        <v>1.98</v>
      </c>
      <c r="T538" s="20">
        <f t="shared" si="32"/>
        <v>0.66</v>
      </c>
      <c r="U538" s="22" t="str">
        <f t="shared" si="33"/>
        <v>0.66</v>
      </c>
      <c r="V538" s="21">
        <f t="shared" si="34"/>
        <v>0.79518601604795836</v>
      </c>
      <c r="W538" s="21">
        <f t="shared" si="35"/>
        <v>0</v>
      </c>
    </row>
    <row r="539" spans="19:23" s="1" customFormat="1" x14ac:dyDescent="0.25">
      <c r="S539" s="20">
        <v>1.99</v>
      </c>
      <c r="T539" s="20">
        <f t="shared" si="32"/>
        <v>0.66100000000000003</v>
      </c>
      <c r="U539" s="22" t="str">
        <f t="shared" si="33"/>
        <v>0.661</v>
      </c>
      <c r="V539" s="21">
        <f t="shared" si="34"/>
        <v>0.77955720277312868</v>
      </c>
      <c r="W539" s="21">
        <f t="shared" si="35"/>
        <v>0</v>
      </c>
    </row>
    <row r="540" spans="19:23" s="1" customFormat="1" x14ac:dyDescent="0.25">
      <c r="S540" s="20">
        <v>2</v>
      </c>
      <c r="T540" s="20">
        <f t="shared" si="32"/>
        <v>0.66100000000000003</v>
      </c>
      <c r="U540" s="22" t="str">
        <f t="shared" si="33"/>
        <v>0.661</v>
      </c>
      <c r="V540" s="21">
        <f t="shared" si="34"/>
        <v>0.76415914292690956</v>
      </c>
      <c r="W540" s="21">
        <f t="shared" si="35"/>
        <v>0</v>
      </c>
    </row>
    <row r="541" spans="19:23" s="1" customFormat="1" x14ac:dyDescent="0.25">
      <c r="S541" s="20">
        <v>2.0099999999999998</v>
      </c>
      <c r="T541" s="20">
        <f t="shared" si="32"/>
        <v>0.66200000000000003</v>
      </c>
      <c r="U541" s="22" t="str">
        <f t="shared" si="33"/>
        <v>0.662</v>
      </c>
      <c r="V541" s="21">
        <f t="shared" si="34"/>
        <v>0.74899032763954876</v>
      </c>
      <c r="W541" s="21">
        <f t="shared" si="35"/>
        <v>0</v>
      </c>
    </row>
    <row r="542" spans="19:23" s="1" customFormat="1" x14ac:dyDescent="0.25">
      <c r="S542" s="20">
        <v>2.02</v>
      </c>
      <c r="T542" s="20">
        <f t="shared" si="32"/>
        <v>0.66300000000000003</v>
      </c>
      <c r="U542" s="22" t="str">
        <f t="shared" si="33"/>
        <v>0.663</v>
      </c>
      <c r="V542" s="21">
        <f t="shared" si="34"/>
        <v>0.734049209831936</v>
      </c>
      <c r="W542" s="21">
        <f t="shared" si="35"/>
        <v>0</v>
      </c>
    </row>
    <row r="543" spans="19:23" s="1" customFormat="1" x14ac:dyDescent="0.25">
      <c r="S543" s="20">
        <v>2.0299999999999998</v>
      </c>
      <c r="T543" s="20">
        <f t="shared" si="32"/>
        <v>0.66300000000000003</v>
      </c>
      <c r="U543" s="22" t="str">
        <f t="shared" si="33"/>
        <v>0.663</v>
      </c>
      <c r="V543" s="21">
        <f t="shared" si="34"/>
        <v>0.71933420558667205</v>
      </c>
      <c r="W543" s="21">
        <f t="shared" si="35"/>
        <v>0</v>
      </c>
    </row>
    <row r="544" spans="19:23" s="1" customFormat="1" x14ac:dyDescent="0.25">
      <c r="S544" s="20">
        <v>2.04</v>
      </c>
      <c r="T544" s="20">
        <f t="shared" si="32"/>
        <v>0.66400000000000003</v>
      </c>
      <c r="U544" s="22" t="str">
        <f t="shared" si="33"/>
        <v>0.664</v>
      </c>
      <c r="V544" s="21">
        <f t="shared" si="34"/>
        <v>0.70484369551008241</v>
      </c>
      <c r="W544" s="21">
        <f t="shared" si="35"/>
        <v>0</v>
      </c>
    </row>
    <row r="545" spans="19:23" s="1" customFormat="1" x14ac:dyDescent="0.25">
      <c r="S545" s="20">
        <v>2.0499999999999998</v>
      </c>
      <c r="T545" s="20">
        <f t="shared" si="32"/>
        <v>0.66500000000000004</v>
      </c>
      <c r="U545" s="22" t="str">
        <f t="shared" si="33"/>
        <v>0.665</v>
      </c>
      <c r="V545" s="21">
        <f t="shared" si="34"/>
        <v>0.69057602608456348</v>
      </c>
      <c r="W545" s="21">
        <f t="shared" si="35"/>
        <v>0</v>
      </c>
    </row>
    <row r="546" spans="19:23" s="1" customFormat="1" x14ac:dyDescent="0.25">
      <c r="S546" s="20">
        <v>2.06</v>
      </c>
      <c r="T546" s="20">
        <f t="shared" si="32"/>
        <v>0.66600000000000004</v>
      </c>
      <c r="U546" s="22" t="str">
        <f t="shared" si="33"/>
        <v>0.666</v>
      </c>
      <c r="V546" s="21">
        <f t="shared" si="34"/>
        <v>0.67652951101063374</v>
      </c>
      <c r="W546" s="21">
        <f t="shared" si="35"/>
        <v>0</v>
      </c>
    </row>
    <row r="547" spans="19:23" s="1" customFormat="1" x14ac:dyDescent="0.25">
      <c r="S547" s="20">
        <v>2.0699999999999998</v>
      </c>
      <c r="T547" s="20">
        <f t="shared" si="32"/>
        <v>0.66600000000000004</v>
      </c>
      <c r="U547" s="22" t="str">
        <f t="shared" si="33"/>
        <v>0.666</v>
      </c>
      <c r="V547" s="21">
        <f t="shared" si="34"/>
        <v>0.66270243253811512</v>
      </c>
      <c r="W547" s="21">
        <f t="shared" si="35"/>
        <v>0</v>
      </c>
    </row>
    <row r="548" spans="19:23" s="1" customFormat="1" x14ac:dyDescent="0.25">
      <c r="S548" s="20">
        <v>2.08</v>
      </c>
      <c r="T548" s="20">
        <f t="shared" si="32"/>
        <v>0.66700000000000004</v>
      </c>
      <c r="U548" s="22" t="str">
        <f t="shared" si="33"/>
        <v>0.667</v>
      </c>
      <c r="V548" s="21">
        <f t="shared" si="34"/>
        <v>0.6490930427858641</v>
      </c>
      <c r="W548" s="21">
        <f t="shared" si="35"/>
        <v>0</v>
      </c>
    </row>
    <row r="549" spans="19:23" s="1" customFormat="1" x14ac:dyDescent="0.25">
      <c r="S549" s="20">
        <v>2.09</v>
      </c>
      <c r="T549" s="20">
        <f t="shared" si="32"/>
        <v>0.66800000000000004</v>
      </c>
      <c r="U549" s="22" t="str">
        <f t="shared" si="33"/>
        <v>0.668</v>
      </c>
      <c r="V549" s="21">
        <f t="shared" si="34"/>
        <v>0.63569956504950897</v>
      </c>
      <c r="W549" s="21">
        <f t="shared" si="35"/>
        <v>0</v>
      </c>
    </row>
    <row r="550" spans="19:23" s="1" customFormat="1" x14ac:dyDescent="0.25">
      <c r="S550" s="20">
        <v>2.1</v>
      </c>
      <c r="T550" s="20">
        <f t="shared" si="32"/>
        <v>0.66800000000000004</v>
      </c>
      <c r="U550" s="22" t="str">
        <f t="shared" si="33"/>
        <v>0.668</v>
      </c>
      <c r="V550" s="21">
        <f t="shared" si="34"/>
        <v>0.62252019509665335</v>
      </c>
      <c r="W550" s="21">
        <f t="shared" si="35"/>
        <v>0</v>
      </c>
    </row>
    <row r="551" spans="19:23" s="1" customFormat="1" x14ac:dyDescent="0.25">
      <c r="S551" s="20">
        <v>2.11</v>
      </c>
      <c r="T551" s="20">
        <f t="shared" si="32"/>
        <v>0.66900000000000004</v>
      </c>
      <c r="U551" s="22" t="str">
        <f t="shared" si="33"/>
        <v>0.669</v>
      </c>
      <c r="V551" s="21">
        <f t="shared" si="34"/>
        <v>0.60955310244904637</v>
      </c>
      <c r="W551" s="21">
        <f t="shared" si="35"/>
        <v>0</v>
      </c>
    </row>
    <row r="552" spans="19:23" s="1" customFormat="1" x14ac:dyDescent="0.25">
      <c r="S552" s="20">
        <v>2.12</v>
      </c>
      <c r="T552" s="20">
        <f t="shared" si="32"/>
        <v>0.67</v>
      </c>
      <c r="U552" s="22" t="str">
        <f t="shared" si="33"/>
        <v>0.67</v>
      </c>
      <c r="V552" s="21">
        <f t="shared" si="34"/>
        <v>0.59679643165121343</v>
      </c>
      <c r="W552" s="21">
        <f t="shared" si="35"/>
        <v>0</v>
      </c>
    </row>
    <row r="553" spans="19:23" s="1" customFormat="1" x14ac:dyDescent="0.25">
      <c r="S553" s="20">
        <v>2.13</v>
      </c>
      <c r="T553" s="20">
        <f t="shared" si="32"/>
        <v>0.67</v>
      </c>
      <c r="U553" s="22" t="str">
        <f t="shared" si="33"/>
        <v>0.67</v>
      </c>
      <c r="V553" s="21">
        <f t="shared" si="34"/>
        <v>0.58424830352508761</v>
      </c>
      <c r="W553" s="21">
        <f t="shared" si="35"/>
        <v>0</v>
      </c>
    </row>
    <row r="554" spans="19:23" s="1" customFormat="1" x14ac:dyDescent="0.25">
      <c r="S554" s="20">
        <v>2.14</v>
      </c>
      <c r="T554" s="20">
        <f t="shared" si="32"/>
        <v>0.67100000000000004</v>
      </c>
      <c r="U554" s="22" t="str">
        <f t="shared" si="33"/>
        <v>0.671</v>
      </c>
      <c r="V554" s="21">
        <f t="shared" si="34"/>
        <v>0.57190681641017616</v>
      </c>
      <c r="W554" s="21">
        <f t="shared" si="35"/>
        <v>0</v>
      </c>
    </row>
    <row r="555" spans="19:23" s="1" customFormat="1" x14ac:dyDescent="0.25">
      <c r="S555" s="20">
        <v>2.15</v>
      </c>
      <c r="T555" s="20">
        <f t="shared" si="32"/>
        <v>0.67200000000000004</v>
      </c>
      <c r="U555" s="22" t="str">
        <f t="shared" si="33"/>
        <v>0.672</v>
      </c>
      <c r="V555" s="21">
        <f t="shared" si="34"/>
        <v>0.55977004738884406</v>
      </c>
      <c r="W555" s="21">
        <f t="shared" si="35"/>
        <v>0</v>
      </c>
    </row>
    <row r="556" spans="19:23" s="1" customFormat="1" x14ac:dyDescent="0.25">
      <c r="S556" s="20">
        <v>2.16</v>
      </c>
      <c r="T556" s="20">
        <f t="shared" si="32"/>
        <v>0.67300000000000004</v>
      </c>
      <c r="U556" s="22" t="str">
        <f t="shared" si="33"/>
        <v>0.673</v>
      </c>
      <c r="V556" s="21">
        <f t="shared" si="34"/>
        <v>0.54783605349628184</v>
      </c>
      <c r="W556" s="21">
        <f t="shared" si="35"/>
        <v>0</v>
      </c>
    </row>
    <row r="557" spans="19:23" s="1" customFormat="1" x14ac:dyDescent="0.25">
      <c r="S557" s="20">
        <v>2.17</v>
      </c>
      <c r="T557" s="20">
        <f t="shared" si="32"/>
        <v>0.67300000000000004</v>
      </c>
      <c r="U557" s="22" t="str">
        <f t="shared" si="33"/>
        <v>0.673</v>
      </c>
      <c r="V557" s="21">
        <f t="shared" si="34"/>
        <v>0.53610287291477998</v>
      </c>
      <c r="W557" s="21">
        <f t="shared" si="35"/>
        <v>0</v>
      </c>
    </row>
    <row r="558" spans="19:23" s="1" customFormat="1" x14ac:dyDescent="0.25">
      <c r="S558" s="20">
        <v>2.1800000000000002</v>
      </c>
      <c r="T558" s="20">
        <f t="shared" si="32"/>
        <v>0.67400000000000004</v>
      </c>
      <c r="U558" s="22" t="str">
        <f t="shared" si="33"/>
        <v>0.674</v>
      </c>
      <c r="V558" s="21">
        <f t="shared" si="34"/>
        <v>0.52456852615192073</v>
      </c>
      <c r="W558" s="21">
        <f t="shared" si="35"/>
        <v>0</v>
      </c>
    </row>
    <row r="559" spans="19:23" s="1" customFormat="1" x14ac:dyDescent="0.25">
      <c r="S559" s="20">
        <v>2.19</v>
      </c>
      <c r="T559" s="20">
        <f t="shared" si="32"/>
        <v>0.67500000000000004</v>
      </c>
      <c r="U559" s="22" t="str">
        <f t="shared" si="33"/>
        <v>0.675</v>
      </c>
      <c r="V559" s="21">
        <f t="shared" si="34"/>
        <v>0.51323101720234199</v>
      </c>
      <c r="W559" s="21">
        <f t="shared" si="35"/>
        <v>0</v>
      </c>
    </row>
    <row r="560" spans="19:23" s="1" customFormat="1" x14ac:dyDescent="0.25">
      <c r="S560" s="20">
        <v>2.2000000000000002</v>
      </c>
      <c r="T560" s="20">
        <f t="shared" si="32"/>
        <v>0.67500000000000004</v>
      </c>
      <c r="U560" s="22" t="str">
        <f t="shared" si="33"/>
        <v>0.675</v>
      </c>
      <c r="V560" s="21">
        <f t="shared" si="34"/>
        <v>0.50208833469272507</v>
      </c>
      <c r="W560" s="21">
        <f t="shared" si="35"/>
        <v>0</v>
      </c>
    </row>
    <row r="561" spans="19:23" s="1" customFormat="1" x14ac:dyDescent="0.25">
      <c r="S561" s="20">
        <v>2.21</v>
      </c>
      <c r="T561" s="20">
        <f t="shared" si="32"/>
        <v>0.67600000000000005</v>
      </c>
      <c r="U561" s="22" t="str">
        <f t="shared" si="33"/>
        <v>0.676</v>
      </c>
      <c r="V561" s="21">
        <f t="shared" si="34"/>
        <v>0.49113845300969838</v>
      </c>
      <c r="W561" s="21">
        <f t="shared" si="35"/>
        <v>0</v>
      </c>
    </row>
    <row r="562" spans="19:23" s="1" customFormat="1" x14ac:dyDescent="0.25">
      <c r="S562" s="20">
        <v>2.2200000000000002</v>
      </c>
      <c r="T562" s="20">
        <f t="shared" si="32"/>
        <v>0.67700000000000005</v>
      </c>
      <c r="U562" s="22" t="str">
        <f t="shared" si="33"/>
        <v>0.677</v>
      </c>
      <c r="V562" s="21">
        <f t="shared" si="34"/>
        <v>0.48037933341034567</v>
      </c>
      <c r="W562" s="21">
        <f t="shared" si="35"/>
        <v>0</v>
      </c>
    </row>
    <row r="563" spans="19:23" s="1" customFormat="1" x14ac:dyDescent="0.25">
      <c r="S563" s="20">
        <v>2.23</v>
      </c>
      <c r="T563" s="20">
        <f t="shared" si="32"/>
        <v>0.67800000000000005</v>
      </c>
      <c r="U563" s="22" t="str">
        <f t="shared" si="33"/>
        <v>0.678</v>
      </c>
      <c r="V563" s="21">
        <f t="shared" si="34"/>
        <v>0.46980892511504907</v>
      </c>
      <c r="W563" s="21">
        <f t="shared" si="35"/>
        <v>0</v>
      </c>
    </row>
    <row r="564" spans="19:23" s="1" customFormat="1" x14ac:dyDescent="0.25">
      <c r="S564" s="20">
        <v>2.2400000000000002</v>
      </c>
      <c r="T564" s="20">
        <f t="shared" si="32"/>
        <v>0.67800000000000005</v>
      </c>
      <c r="U564" s="22" t="str">
        <f t="shared" si="33"/>
        <v>0.678</v>
      </c>
      <c r="V564" s="21">
        <f t="shared" si="34"/>
        <v>0.45942516638239322</v>
      </c>
      <c r="W564" s="21">
        <f t="shared" si="35"/>
        <v>0</v>
      </c>
    </row>
    <row r="565" spans="19:23" s="1" customFormat="1" x14ac:dyDescent="0.25">
      <c r="S565" s="20">
        <v>2.25</v>
      </c>
      <c r="T565" s="20">
        <f t="shared" si="32"/>
        <v>0.67900000000000005</v>
      </c>
      <c r="U565" s="22" t="str">
        <f t="shared" si="33"/>
        <v>0.679</v>
      </c>
      <c r="V565" s="21">
        <f t="shared" si="34"/>
        <v>0.44922598556589471</v>
      </c>
      <c r="W565" s="21">
        <f t="shared" si="35"/>
        <v>0</v>
      </c>
    </row>
    <row r="566" spans="19:23" s="1" customFormat="1" x14ac:dyDescent="0.25">
      <c r="S566" s="20">
        <v>2.2599999999999998</v>
      </c>
      <c r="T566" s="20">
        <f t="shared" si="32"/>
        <v>0.68</v>
      </c>
      <c r="U566" s="22" t="str">
        <f t="shared" si="33"/>
        <v>0.68</v>
      </c>
      <c r="V566" s="21">
        <f t="shared" si="34"/>
        <v>0.43920930215232123</v>
      </c>
      <c r="W566" s="21">
        <f t="shared" si="35"/>
        <v>0</v>
      </c>
    </row>
    <row r="567" spans="19:23" s="1" customFormat="1" x14ac:dyDescent="0.25">
      <c r="S567" s="20">
        <v>2.27</v>
      </c>
      <c r="T567" s="20">
        <f t="shared" si="32"/>
        <v>0.68</v>
      </c>
      <c r="U567" s="22" t="str">
        <f t="shared" si="33"/>
        <v>0.68</v>
      </c>
      <c r="V567" s="21">
        <f t="shared" si="34"/>
        <v>0.42937302778139846</v>
      </c>
      <c r="W567" s="21">
        <f t="shared" si="35"/>
        <v>0</v>
      </c>
    </row>
    <row r="568" spans="19:23" s="1" customFormat="1" x14ac:dyDescent="0.25">
      <c r="S568" s="20">
        <v>2.2799999999999998</v>
      </c>
      <c r="T568" s="20">
        <f t="shared" si="32"/>
        <v>0.68100000000000005</v>
      </c>
      <c r="U568" s="22" t="str">
        <f t="shared" si="33"/>
        <v>0.681</v>
      </c>
      <c r="V568" s="21">
        <f t="shared" si="34"/>
        <v>0.41971506724671065</v>
      </c>
      <c r="W568" s="21">
        <f t="shared" si="35"/>
        <v>0</v>
      </c>
    </row>
    <row r="569" spans="19:23" s="1" customFormat="1" x14ac:dyDescent="0.25">
      <c r="S569" s="20">
        <v>2.29</v>
      </c>
      <c r="T569" s="20">
        <f t="shared" si="32"/>
        <v>0.68200000000000005</v>
      </c>
      <c r="U569" s="22" t="str">
        <f t="shared" si="33"/>
        <v>0.682</v>
      </c>
      <c r="V569" s="21">
        <f t="shared" si="34"/>
        <v>0.41023331947761582</v>
      </c>
      <c r="W569" s="21">
        <f t="shared" si="35"/>
        <v>0</v>
      </c>
    </row>
    <row r="570" spans="19:23" s="1" customFormat="1" x14ac:dyDescent="0.25">
      <c r="S570" s="20">
        <v>2.2999999999999998</v>
      </c>
      <c r="T570" s="20">
        <f t="shared" si="32"/>
        <v>0.68300000000000005</v>
      </c>
      <c r="U570" s="22" t="str">
        <f t="shared" si="33"/>
        <v>0.683</v>
      </c>
      <c r="V570" s="21">
        <f t="shared" si="34"/>
        <v>0.40092567850202776</v>
      </c>
      <c r="W570" s="21">
        <f t="shared" si="35"/>
        <v>0</v>
      </c>
    </row>
    <row r="571" spans="19:23" s="1" customFormat="1" x14ac:dyDescent="0.25">
      <c r="S571" s="20">
        <v>2.31</v>
      </c>
      <c r="T571" s="20">
        <f t="shared" si="32"/>
        <v>0.68300000000000005</v>
      </c>
      <c r="U571" s="22" t="str">
        <f t="shared" si="33"/>
        <v>0.683</v>
      </c>
      <c r="V571" s="21">
        <f t="shared" si="34"/>
        <v>0.39179003438991261</v>
      </c>
      <c r="W571" s="21">
        <f t="shared" si="35"/>
        <v>0</v>
      </c>
    </row>
    <row r="572" spans="19:23" s="1" customFormat="1" x14ac:dyDescent="0.25">
      <c r="S572" s="20">
        <v>2.3199999999999998</v>
      </c>
      <c r="T572" s="20">
        <f t="shared" si="32"/>
        <v>0.68400000000000005</v>
      </c>
      <c r="U572" s="22" t="str">
        <f t="shared" si="33"/>
        <v>0.684</v>
      </c>
      <c r="V572" s="21">
        <f t="shared" si="34"/>
        <v>0.38282427417738862</v>
      </c>
      <c r="W572" s="21">
        <f t="shared" si="35"/>
        <v>0</v>
      </c>
    </row>
    <row r="573" spans="19:23" s="1" customFormat="1" x14ac:dyDescent="0.25">
      <c r="S573" s="20">
        <v>2.33</v>
      </c>
      <c r="T573" s="20">
        <f t="shared" si="32"/>
        <v>0.68500000000000005</v>
      </c>
      <c r="U573" s="22" t="str">
        <f t="shared" si="33"/>
        <v>0.685</v>
      </c>
      <c r="V573" s="21">
        <f t="shared" si="34"/>
        <v>0.37402628277130845</v>
      </c>
      <c r="W573" s="21">
        <f t="shared" si="35"/>
        <v>0</v>
      </c>
    </row>
    <row r="574" spans="19:23" s="1" customFormat="1" x14ac:dyDescent="0.25">
      <c r="S574" s="20">
        <v>2.34</v>
      </c>
      <c r="T574" s="20">
        <f t="shared" si="32"/>
        <v>0.68500000000000005</v>
      </c>
      <c r="U574" s="22" t="str">
        <f t="shared" si="33"/>
        <v>0.685</v>
      </c>
      <c r="V574" s="21">
        <f t="shared" si="34"/>
        <v>0.36539394383424284</v>
      </c>
      <c r="W574" s="21">
        <f t="shared" si="35"/>
        <v>0</v>
      </c>
    </row>
    <row r="575" spans="19:23" s="1" customFormat="1" x14ac:dyDescent="0.25">
      <c r="S575" s="20">
        <v>2.35</v>
      </c>
      <c r="T575" s="20">
        <f t="shared" si="32"/>
        <v>0.68600000000000005</v>
      </c>
      <c r="U575" s="22" t="str">
        <f t="shared" si="33"/>
        <v>0.686</v>
      </c>
      <c r="V575" s="21">
        <f t="shared" si="34"/>
        <v>0.35692514064978093</v>
      </c>
      <c r="W575" s="21">
        <f t="shared" si="35"/>
        <v>0</v>
      </c>
    </row>
    <row r="576" spans="19:23" s="1" customFormat="1" x14ac:dyDescent="0.25">
      <c r="S576" s="20">
        <v>2.36</v>
      </c>
      <c r="T576" s="20">
        <f t="shared" si="32"/>
        <v>0.68700000000000006</v>
      </c>
      <c r="U576" s="22" t="str">
        <f t="shared" si="33"/>
        <v>0.687</v>
      </c>
      <c r="V576" s="21">
        <f t="shared" si="34"/>
        <v>0.34861775696809499</v>
      </c>
      <c r="W576" s="21">
        <f t="shared" si="35"/>
        <v>0</v>
      </c>
    </row>
    <row r="577" spans="19:23" s="1" customFormat="1" x14ac:dyDescent="0.25">
      <c r="S577" s="20">
        <v>2.37</v>
      </c>
      <c r="T577" s="20">
        <f t="shared" si="32"/>
        <v>0.68700000000000006</v>
      </c>
      <c r="U577" s="22" t="str">
        <f t="shared" si="33"/>
        <v>0.687</v>
      </c>
      <c r="V577" s="21">
        <f t="shared" si="34"/>
        <v>0.34046967783171289</v>
      </c>
      <c r="W577" s="21">
        <f t="shared" si="35"/>
        <v>0</v>
      </c>
    </row>
    <row r="578" spans="19:23" s="1" customFormat="1" x14ac:dyDescent="0.25">
      <c r="S578" s="20">
        <v>2.38</v>
      </c>
      <c r="T578" s="20">
        <f t="shared" si="32"/>
        <v>0.68799999999999994</v>
      </c>
      <c r="U578" s="22" t="str">
        <f t="shared" si="33"/>
        <v>0.688</v>
      </c>
      <c r="V578" s="21">
        <f t="shared" si="34"/>
        <v>0.33247879038147954</v>
      </c>
      <c r="W578" s="21">
        <f t="shared" si="35"/>
        <v>0</v>
      </c>
    </row>
    <row r="579" spans="19:23" s="1" customFormat="1" x14ac:dyDescent="0.25">
      <c r="S579" s="20">
        <v>2.39</v>
      </c>
      <c r="T579" s="20">
        <f t="shared" si="32"/>
        <v>0.68899999999999995</v>
      </c>
      <c r="U579" s="22" t="str">
        <f t="shared" si="33"/>
        <v>0.689</v>
      </c>
      <c r="V579" s="21">
        <f t="shared" si="34"/>
        <v>0.32464298464267921</v>
      </c>
      <c r="W579" s="21">
        <f t="shared" si="35"/>
        <v>0</v>
      </c>
    </row>
    <row r="580" spans="19:23" s="1" customFormat="1" x14ac:dyDescent="0.25">
      <c r="S580" s="20">
        <v>2.4</v>
      </c>
      <c r="T580" s="20">
        <f t="shared" si="32"/>
        <v>0.69</v>
      </c>
      <c r="U580" s="22" t="str">
        <f t="shared" si="33"/>
        <v>0.69</v>
      </c>
      <c r="V580" s="21">
        <f t="shared" si="34"/>
        <v>0.31696015429132524</v>
      </c>
      <c r="W580" s="21">
        <f t="shared" si="35"/>
        <v>0</v>
      </c>
    </row>
    <row r="581" spans="19:23" s="1" customFormat="1" x14ac:dyDescent="0.25">
      <c r="S581" s="20">
        <v>2.41</v>
      </c>
      <c r="T581" s="20">
        <f t="shared" si="32"/>
        <v>0.69</v>
      </c>
      <c r="U581" s="22" t="str">
        <f t="shared" si="33"/>
        <v>0.69</v>
      </c>
      <c r="V581" s="21">
        <f t="shared" si="34"/>
        <v>0.30942819740062105</v>
      </c>
      <c r="W581" s="21">
        <f t="shared" si="35"/>
        <v>0</v>
      </c>
    </row>
    <row r="582" spans="19:23" s="1" customFormat="1" x14ac:dyDescent="0.25">
      <c r="S582" s="20">
        <v>2.42</v>
      </c>
      <c r="T582" s="20">
        <f t="shared" si="32"/>
        <v>0.69099999999999995</v>
      </c>
      <c r="U582" s="22" t="str">
        <f t="shared" si="33"/>
        <v>0.691</v>
      </c>
      <c r="V582" s="21">
        <f t="shared" si="34"/>
        <v>0.30204501716762439</v>
      </c>
      <c r="W582" s="21">
        <f t="shared" si="35"/>
        <v>0</v>
      </c>
    </row>
    <row r="583" spans="19:23" s="1" customFormat="1" x14ac:dyDescent="0.25">
      <c r="S583" s="20">
        <v>2.4300000000000002</v>
      </c>
      <c r="T583" s="20">
        <f t="shared" si="32"/>
        <v>0.69199999999999995</v>
      </c>
      <c r="U583" s="22" t="str">
        <f t="shared" si="33"/>
        <v>0.692</v>
      </c>
      <c r="V583" s="21">
        <f t="shared" si="34"/>
        <v>0.29480852262014484</v>
      </c>
      <c r="W583" s="21">
        <f t="shared" si="35"/>
        <v>0</v>
      </c>
    </row>
    <row r="584" spans="19:23" s="1" customFormat="1" x14ac:dyDescent="0.25">
      <c r="S584" s="20">
        <v>2.44</v>
      </c>
      <c r="T584" s="20">
        <f t="shared" si="32"/>
        <v>0.69199999999999995</v>
      </c>
      <c r="U584" s="22" t="str">
        <f t="shared" si="33"/>
        <v>0.692</v>
      </c>
      <c r="V584" s="21">
        <f t="shared" si="34"/>
        <v>0.28771662930393282</v>
      </c>
      <c r="W584" s="21">
        <f t="shared" si="35"/>
        <v>0</v>
      </c>
    </row>
    <row r="585" spans="19:23" s="1" customFormat="1" x14ac:dyDescent="0.25">
      <c r="S585" s="20">
        <v>2.4500000000000002</v>
      </c>
      <c r="T585" s="20">
        <f t="shared" si="32"/>
        <v>0.69299999999999995</v>
      </c>
      <c r="U585" s="22" t="str">
        <f t="shared" si="33"/>
        <v>0.693</v>
      </c>
      <c r="V585" s="21">
        <f t="shared" si="34"/>
        <v>0.28076725995021584</v>
      </c>
      <c r="W585" s="21">
        <f t="shared" si="35"/>
        <v>0</v>
      </c>
    </row>
    <row r="586" spans="19:23" s="1" customFormat="1" x14ac:dyDescent="0.25">
      <c r="S586" s="20">
        <v>2.46</v>
      </c>
      <c r="T586" s="20">
        <f t="shared" si="32"/>
        <v>0.69399999999999995</v>
      </c>
      <c r="U586" s="22" t="str">
        <f t="shared" si="33"/>
        <v>0.694</v>
      </c>
      <c r="V586" s="21">
        <f t="shared" si="34"/>
        <v>0.27395834512366468</v>
      </c>
      <c r="W586" s="21">
        <f t="shared" si="35"/>
        <v>0</v>
      </c>
    </row>
    <row r="587" spans="19:23" s="1" customFormat="1" x14ac:dyDescent="0.25">
      <c r="S587" s="20">
        <v>2.4700000000000002</v>
      </c>
      <c r="T587" s="20">
        <f t="shared" si="32"/>
        <v>0.69499999999999995</v>
      </c>
      <c r="U587" s="22" t="str">
        <f t="shared" si="33"/>
        <v>0.695</v>
      </c>
      <c r="V587" s="21">
        <f t="shared" si="34"/>
        <v>0.26728782385086725</v>
      </c>
      <c r="W587" s="21">
        <f t="shared" si="35"/>
        <v>0</v>
      </c>
    </row>
    <row r="588" spans="19:23" s="1" customFormat="1" x14ac:dyDescent="0.25">
      <c r="S588" s="20">
        <v>2.48</v>
      </c>
      <c r="T588" s="20">
        <f t="shared" si="32"/>
        <v>0.69499999999999995</v>
      </c>
      <c r="U588" s="22" t="str">
        <f t="shared" si="33"/>
        <v>0.695</v>
      </c>
      <c r="V588" s="21">
        <f t="shared" si="34"/>
        <v>0.26075364422941888</v>
      </c>
      <c r="W588" s="21">
        <f t="shared" si="35"/>
        <v>0</v>
      </c>
    </row>
    <row r="589" spans="19:23" s="1" customFormat="1" x14ac:dyDescent="0.25">
      <c r="S589" s="20">
        <v>2.4900000000000002</v>
      </c>
      <c r="T589" s="20">
        <f t="shared" si="32"/>
        <v>0.69599999999999995</v>
      </c>
      <c r="U589" s="22" t="str">
        <f t="shared" si="33"/>
        <v>0.696</v>
      </c>
      <c r="V589" s="21">
        <f t="shared" si="34"/>
        <v>0.25435376401772752</v>
      </c>
      <c r="W589" s="21">
        <f t="shared" si="35"/>
        <v>0</v>
      </c>
    </row>
    <row r="590" spans="19:23" s="1" customFormat="1" x14ac:dyDescent="0.25">
      <c r="S590" s="20">
        <v>2.5</v>
      </c>
      <c r="T590" s="20">
        <f t="shared" si="32"/>
        <v>0.69699999999999995</v>
      </c>
      <c r="U590" s="22" t="str">
        <f t="shared" si="33"/>
        <v>0.697</v>
      </c>
      <c r="V590" s="21">
        <f t="shared" si="34"/>
        <v>0.24808615120566299</v>
      </c>
      <c r="W590" s="21">
        <f t="shared" si="35"/>
        <v>0</v>
      </c>
    </row>
    <row r="591" spans="19:23" s="1" customFormat="1" x14ac:dyDescent="0.25">
      <c r="S591" s="20">
        <v>2.5099999999999998</v>
      </c>
      <c r="T591" s="20">
        <f t="shared" si="32"/>
        <v>0.69699999999999995</v>
      </c>
      <c r="U591" s="22" t="str">
        <f t="shared" si="33"/>
        <v>0.697</v>
      </c>
      <c r="V591" s="21">
        <f t="shared" si="34"/>
        <v>0.24194878456617364</v>
      </c>
      <c r="W591" s="21">
        <f t="shared" si="35"/>
        <v>0</v>
      </c>
    </row>
    <row r="592" spans="19:23" s="1" customFormat="1" x14ac:dyDescent="0.25">
      <c r="S592" s="20">
        <v>2.52</v>
      </c>
      <c r="T592" s="20">
        <f t="shared" si="32"/>
        <v>0.69799999999999995</v>
      </c>
      <c r="U592" s="22" t="str">
        <f t="shared" si="33"/>
        <v>0.698</v>
      </c>
      <c r="V592" s="21">
        <f t="shared" si="34"/>
        <v>0.23593965418801455</v>
      </c>
      <c r="W592" s="21">
        <f t="shared" si="35"/>
        <v>0</v>
      </c>
    </row>
    <row r="593" spans="19:23" s="1" customFormat="1" x14ac:dyDescent="0.25">
      <c r="S593" s="20">
        <v>2.5299999999999998</v>
      </c>
      <c r="T593" s="20">
        <f t="shared" si="32"/>
        <v>0.69899999999999995</v>
      </c>
      <c r="U593" s="22" t="str">
        <f t="shared" si="33"/>
        <v>0.699</v>
      </c>
      <c r="V593" s="21">
        <f t="shared" si="34"/>
        <v>0.23005676198973748</v>
      </c>
      <c r="W593" s="21">
        <f t="shared" si="35"/>
        <v>0</v>
      </c>
    </row>
    <row r="594" spans="19:23" s="1" customFormat="1" x14ac:dyDescent="0.25">
      <c r="S594" s="20">
        <v>2.54</v>
      </c>
      <c r="T594" s="20">
        <f t="shared" si="32"/>
        <v>0.69899999999999995</v>
      </c>
      <c r="U594" s="22" t="str">
        <f t="shared" si="33"/>
        <v>0.699</v>
      </c>
      <c r="V594" s="21">
        <f t="shared" si="34"/>
        <v>0.22429812221509562</v>
      </c>
      <c r="W594" s="21">
        <f t="shared" si="35"/>
        <v>0</v>
      </c>
    </row>
    <row r="595" spans="19:23" s="1" customFormat="1" x14ac:dyDescent="0.25">
      <c r="S595" s="20">
        <v>2.5499999999999998</v>
      </c>
      <c r="T595" s="20">
        <f t="shared" si="32"/>
        <v>0.7</v>
      </c>
      <c r="U595" s="22" t="str">
        <f t="shared" si="33"/>
        <v>0.7</v>
      </c>
      <c r="V595" s="21">
        <f t="shared" si="34"/>
        <v>0.21866176191004094</v>
      </c>
      <c r="W595" s="21">
        <f t="shared" si="35"/>
        <v>0</v>
      </c>
    </row>
    <row r="596" spans="19:23" s="1" customFormat="1" x14ac:dyDescent="0.25">
      <c r="S596" s="20">
        <v>2.56</v>
      </c>
      <c r="T596" s="20">
        <f t="shared" ref="T596:T659" si="36">ROUND($C$7+S596*$C$9,3)</f>
        <v>0.70099999999999996</v>
      </c>
      <c r="U596" s="22" t="str">
        <f t="shared" ref="U596:U659" si="37">CONCATENATE(T596)</f>
        <v>0.701</v>
      </c>
      <c r="V596" s="21">
        <f t="shared" ref="V596:V660" si="38">IF(OR(T596&lt;$E$6,T596&gt;$G$6),0,(EXP(-0.5*S596^2))/($C$9*SQRT(2*PI())))</f>
        <v>0.21314572138148083</v>
      </c>
      <c r="W596" s="21">
        <f t="shared" ref="W596:W660" si="39">IF(AND(T596&gt;=$E$6,T596&lt;=$G$6),0,(EXP(-0.5*S596^2))/($C$9*SQRT(2*PI())))</f>
        <v>0</v>
      </c>
    </row>
    <row r="597" spans="19:23" s="1" customFormat="1" x14ac:dyDescent="0.25">
      <c r="S597" s="20">
        <v>2.57</v>
      </c>
      <c r="T597" s="20">
        <f t="shared" si="36"/>
        <v>0.70199999999999996</v>
      </c>
      <c r="U597" s="22" t="str">
        <f t="shared" si="37"/>
        <v>0.702</v>
      </c>
      <c r="V597" s="21">
        <f t="shared" si="38"/>
        <v>0</v>
      </c>
      <c r="W597" s="21">
        <f t="shared" si="39"/>
        <v>0.20774805463798615</v>
      </c>
    </row>
    <row r="598" spans="19:23" s="1" customFormat="1" x14ac:dyDescent="0.25">
      <c r="S598" s="20">
        <v>2.58</v>
      </c>
      <c r="T598" s="20">
        <f t="shared" si="36"/>
        <v>0.70199999999999996</v>
      </c>
      <c r="U598" s="22" t="str">
        <f t="shared" si="37"/>
        <v>0.702</v>
      </c>
      <c r="V598" s="21">
        <f t="shared" si="38"/>
        <v>0</v>
      </c>
      <c r="W598" s="21">
        <f t="shared" si="39"/>
        <v>0.20246682981263742</v>
      </c>
    </row>
    <row r="599" spans="19:23" s="1" customFormat="1" x14ac:dyDescent="0.25">
      <c r="S599" s="20">
        <v>2.59</v>
      </c>
      <c r="T599" s="20">
        <f t="shared" si="36"/>
        <v>0.70299999999999996</v>
      </c>
      <c r="U599" s="22" t="str">
        <f t="shared" si="37"/>
        <v>0.703</v>
      </c>
      <c r="V599" s="21">
        <f t="shared" si="38"/>
        <v>0</v>
      </c>
      <c r="W599" s="21">
        <f t="shared" si="39"/>
        <v>0.19730012956821535</v>
      </c>
    </row>
    <row r="600" spans="19:23" s="1" customFormat="1" x14ac:dyDescent="0.25">
      <c r="S600" s="20">
        <v>2.6</v>
      </c>
      <c r="T600" s="20">
        <f t="shared" si="36"/>
        <v>0.70399999999999996</v>
      </c>
      <c r="U600" s="22" t="str">
        <f t="shared" si="37"/>
        <v>0.704</v>
      </c>
      <c r="V600" s="21">
        <f t="shared" si="38"/>
        <v>0</v>
      </c>
      <c r="W600" s="21">
        <f t="shared" si="39"/>
        <v>0.19224605148493548</v>
      </c>
    </row>
    <row r="601" spans="19:23" s="1" customFormat="1" x14ac:dyDescent="0.25">
      <c r="S601" s="20">
        <v>2.61</v>
      </c>
      <c r="T601" s="20">
        <f t="shared" si="36"/>
        <v>0.70399999999999996</v>
      </c>
      <c r="U601" s="22" t="str">
        <f t="shared" si="37"/>
        <v>0.704</v>
      </c>
      <c r="V601" s="21">
        <f t="shared" si="38"/>
        <v>0</v>
      </c>
      <c r="W601" s="21">
        <f t="shared" si="39"/>
        <v>0.18730270843094918</v>
      </c>
    </row>
    <row r="602" spans="19:23" s="1" customFormat="1" x14ac:dyDescent="0.25">
      <c r="S602" s="20">
        <v>2.62</v>
      </c>
      <c r="T602" s="20">
        <f t="shared" si="36"/>
        <v>0.70499999999999996</v>
      </c>
      <c r="U602" s="22" t="str">
        <f t="shared" si="37"/>
        <v>0.705</v>
      </c>
      <c r="V602" s="21">
        <f t="shared" si="38"/>
        <v>0</v>
      </c>
      <c r="W602" s="21">
        <f t="shared" si="39"/>
        <v>0.18246822891582257</v>
      </c>
    </row>
    <row r="603" spans="19:23" s="1" customFormat="1" x14ac:dyDescent="0.25">
      <c r="S603" s="20">
        <v>2.63</v>
      </c>
      <c r="T603" s="20">
        <f t="shared" si="36"/>
        <v>0.70599999999999996</v>
      </c>
      <c r="U603" s="22" t="str">
        <f t="shared" si="37"/>
        <v>0.706</v>
      </c>
      <c r="V603" s="21">
        <f t="shared" si="38"/>
        <v>0</v>
      </c>
      <c r="W603" s="21">
        <f t="shared" si="39"/>
        <v>0.17774075742722953</v>
      </c>
    </row>
    <row r="604" spans="19:23" s="1" customFormat="1" x14ac:dyDescent="0.25">
      <c r="S604" s="20">
        <v>2.64</v>
      </c>
      <c r="T604" s="20">
        <f t="shared" si="36"/>
        <v>0.70699999999999996</v>
      </c>
      <c r="U604" s="22" t="str">
        <f t="shared" si="37"/>
        <v>0.707</v>
      </c>
      <c r="V604" s="21">
        <f t="shared" si="38"/>
        <v>0</v>
      </c>
      <c r="W604" s="21">
        <f t="shared" si="39"/>
        <v>0.17311845475108112</v>
      </c>
    </row>
    <row r="605" spans="19:23" s="1" customFormat="1" x14ac:dyDescent="0.25">
      <c r="S605" s="20">
        <v>2.65</v>
      </c>
      <c r="T605" s="20">
        <f t="shared" si="36"/>
        <v>0.70699999999999996</v>
      </c>
      <c r="U605" s="22" t="str">
        <f t="shared" si="37"/>
        <v>0.707</v>
      </c>
      <c r="V605" s="21">
        <f t="shared" si="38"/>
        <v>0</v>
      </c>
      <c r="W605" s="21">
        <f t="shared" si="39"/>
        <v>0.1685994982753389</v>
      </c>
    </row>
    <row r="606" spans="19:23" s="1" customFormat="1" x14ac:dyDescent="0.25">
      <c r="S606" s="20">
        <v>2.66</v>
      </c>
      <c r="T606" s="20">
        <f t="shared" si="36"/>
        <v>0.70799999999999996</v>
      </c>
      <c r="U606" s="22" t="str">
        <f t="shared" si="37"/>
        <v>0.708</v>
      </c>
      <c r="V606" s="21">
        <f t="shared" si="38"/>
        <v>0</v>
      </c>
      <c r="W606" s="21">
        <f t="shared" si="39"/>
        <v>0.16418208227774647</v>
      </c>
    </row>
    <row r="607" spans="19:23" s="1" customFormat="1" x14ac:dyDescent="0.25">
      <c r="S607" s="20">
        <v>2.67</v>
      </c>
      <c r="T607" s="20">
        <f t="shared" si="36"/>
        <v>0.70899999999999996</v>
      </c>
      <c r="U607" s="22" t="str">
        <f t="shared" si="37"/>
        <v>0.709</v>
      </c>
      <c r="V607" s="21">
        <f t="shared" si="38"/>
        <v>0</v>
      </c>
      <c r="W607" s="21">
        <f t="shared" si="39"/>
        <v>0.15986441819773406</v>
      </c>
    </row>
    <row r="608" spans="19:23" s="1" customFormat="1" x14ac:dyDescent="0.25">
      <c r="S608" s="20">
        <v>2.68</v>
      </c>
      <c r="T608" s="20">
        <f t="shared" si="36"/>
        <v>0.70899999999999996</v>
      </c>
      <c r="U608" s="22" t="str">
        <f t="shared" si="37"/>
        <v>0.709</v>
      </c>
      <c r="V608" s="21">
        <f t="shared" si="38"/>
        <v>0</v>
      </c>
      <c r="W608" s="21">
        <f t="shared" si="39"/>
        <v>0.15564473489274261</v>
      </c>
    </row>
    <row r="609" spans="19:23" s="1" customFormat="1" x14ac:dyDescent="0.25">
      <c r="S609" s="20">
        <v>2.69</v>
      </c>
      <c r="T609" s="20">
        <f t="shared" si="36"/>
        <v>0.71</v>
      </c>
      <c r="U609" s="22" t="str">
        <f t="shared" si="37"/>
        <v>0.71</v>
      </c>
      <c r="V609" s="21">
        <f t="shared" si="38"/>
        <v>0</v>
      </c>
      <c r="W609" s="21">
        <f t="shared" si="39"/>
        <v>0.15152127887922906</v>
      </c>
    </row>
    <row r="610" spans="19:23" s="1" customFormat="1" x14ac:dyDescent="0.25">
      <c r="S610" s="20">
        <v>2.7</v>
      </c>
      <c r="T610" s="20">
        <f t="shared" si="36"/>
        <v>0.71099999999999997</v>
      </c>
      <c r="U610" s="22" t="str">
        <f t="shared" si="37"/>
        <v>0.711</v>
      </c>
      <c r="V610" s="21">
        <f t="shared" si="38"/>
        <v>0</v>
      </c>
      <c r="W610" s="21">
        <f t="shared" si="39"/>
        <v>0.14749231455860717</v>
      </c>
    </row>
    <row r="611" spans="19:23" s="1" customFormat="1" x14ac:dyDescent="0.25">
      <c r="S611" s="20">
        <v>2.71</v>
      </c>
      <c r="T611" s="20">
        <f t="shared" si="36"/>
        <v>0.71099999999999997</v>
      </c>
      <c r="U611" s="22" t="str">
        <f t="shared" si="37"/>
        <v>0.711</v>
      </c>
      <c r="V611" s="21">
        <f t="shared" si="38"/>
        <v>0</v>
      </c>
      <c r="W611" s="21">
        <f t="shared" si="39"/>
        <v>0.14355612442839438</v>
      </c>
    </row>
    <row r="612" spans="19:23" s="1" customFormat="1" x14ac:dyDescent="0.25">
      <c r="S612" s="20">
        <v>2.72</v>
      </c>
      <c r="T612" s="20">
        <f t="shared" si="36"/>
        <v>0.71199999999999997</v>
      </c>
      <c r="U612" s="22" t="str">
        <f t="shared" si="37"/>
        <v>0.712</v>
      </c>
      <c r="V612" s="21">
        <f t="shared" si="38"/>
        <v>0</v>
      </c>
      <c r="W612" s="21">
        <f t="shared" si="39"/>
        <v>0.13971100927882477</v>
      </c>
    </row>
    <row r="613" spans="19:23" s="1" customFormat="1" x14ac:dyDescent="0.25">
      <c r="S613" s="20">
        <v>2.73</v>
      </c>
      <c r="T613" s="20">
        <f t="shared" si="36"/>
        <v>0.71299999999999997</v>
      </c>
      <c r="U613" s="22" t="str">
        <f t="shared" si="37"/>
        <v>0.713</v>
      </c>
      <c r="V613" s="21">
        <f t="shared" si="38"/>
        <v>0</v>
      </c>
      <c r="W613" s="21">
        <f t="shared" si="39"/>
        <v>0.13595528837520451</v>
      </c>
    </row>
    <row r="614" spans="19:23" s="1" customFormat="1" x14ac:dyDescent="0.25">
      <c r="S614" s="20">
        <v>2.74</v>
      </c>
      <c r="T614" s="20">
        <f t="shared" si="36"/>
        <v>0.71399999999999997</v>
      </c>
      <c r="U614" s="22" t="str">
        <f t="shared" si="37"/>
        <v>0.714</v>
      </c>
      <c r="V614" s="21">
        <f t="shared" si="38"/>
        <v>0</v>
      </c>
      <c r="W614" s="21">
        <f t="shared" si="39"/>
        <v>0.13228729962627653</v>
      </c>
    </row>
    <row r="615" spans="19:23" s="1" customFormat="1" x14ac:dyDescent="0.25">
      <c r="S615" s="20">
        <v>2.75</v>
      </c>
      <c r="T615" s="20">
        <f t="shared" si="36"/>
        <v>0.71399999999999997</v>
      </c>
      <c r="U615" s="22" t="str">
        <f t="shared" si="37"/>
        <v>0.714</v>
      </c>
      <c r="V615" s="21">
        <f t="shared" si="38"/>
        <v>0</v>
      </c>
      <c r="W615" s="21">
        <f t="shared" si="39"/>
        <v>0.12870539973887535</v>
      </c>
    </row>
    <row r="616" spans="19:23" s="1" customFormat="1" x14ac:dyDescent="0.25">
      <c r="S616" s="20">
        <v>2.76</v>
      </c>
      <c r="T616" s="20">
        <f t="shared" si="36"/>
        <v>0.71499999999999997</v>
      </c>
      <c r="U616" s="22" t="str">
        <f t="shared" si="37"/>
        <v>0.715</v>
      </c>
      <c r="V616" s="21">
        <f t="shared" si="38"/>
        <v>0</v>
      </c>
      <c r="W616" s="21">
        <f t="shared" si="39"/>
        <v>0.12520796435914333</v>
      </c>
    </row>
    <row r="617" spans="19:23" s="1" customFormat="1" x14ac:dyDescent="0.25">
      <c r="S617" s="20">
        <v>2.77</v>
      </c>
      <c r="T617" s="20">
        <f t="shared" si="36"/>
        <v>0.71599999999999997</v>
      </c>
      <c r="U617" s="22" t="str">
        <f t="shared" si="37"/>
        <v>0.716</v>
      </c>
      <c r="V617" s="21">
        <f t="shared" si="38"/>
        <v>0</v>
      </c>
      <c r="W617" s="21">
        <f t="shared" si="39"/>
        <v>0.12179338820059142</v>
      </c>
    </row>
    <row r="618" spans="19:23" s="1" customFormat="1" x14ac:dyDescent="0.25">
      <c r="S618" s="20">
        <v>2.78</v>
      </c>
      <c r="T618" s="20">
        <f t="shared" si="36"/>
        <v>0.71599999999999997</v>
      </c>
      <c r="U618" s="22" t="str">
        <f t="shared" si="37"/>
        <v>0.716</v>
      </c>
      <c r="V618" s="21">
        <f t="shared" si="38"/>
        <v>0</v>
      </c>
      <c r="W618" s="21">
        <f t="shared" si="39"/>
        <v>0.11846008515928406</v>
      </c>
    </row>
    <row r="619" spans="19:23" s="1" customFormat="1" x14ac:dyDescent="0.25">
      <c r="S619" s="20">
        <v>2.79</v>
      </c>
      <c r="T619" s="20">
        <f t="shared" si="36"/>
        <v>0.71699999999999997</v>
      </c>
      <c r="U619" s="22" t="str">
        <f t="shared" si="37"/>
        <v>0.717</v>
      </c>
      <c r="V619" s="21">
        <f t="shared" si="38"/>
        <v>0</v>
      </c>
      <c r="W619" s="21">
        <f t="shared" si="39"/>
        <v>0.11520648841642704</v>
      </c>
    </row>
    <row r="620" spans="19:23" s="1" customFormat="1" x14ac:dyDescent="0.25">
      <c r="S620" s="20">
        <v>2.8</v>
      </c>
      <c r="T620" s="20">
        <f t="shared" si="36"/>
        <v>0.71799999999999997</v>
      </c>
      <c r="U620" s="22" t="str">
        <f t="shared" si="37"/>
        <v>0.718</v>
      </c>
      <c r="V620" s="21">
        <f t="shared" si="38"/>
        <v>0</v>
      </c>
      <c r="W620" s="21">
        <f t="shared" si="39"/>
        <v>0.1120310505286463</v>
      </c>
    </row>
    <row r="621" spans="19:23" s="1" customFormat="1" x14ac:dyDescent="0.25">
      <c r="S621" s="20">
        <v>2.81</v>
      </c>
      <c r="T621" s="20">
        <f t="shared" si="36"/>
        <v>0.71899999999999997</v>
      </c>
      <c r="U621" s="22" t="str">
        <f t="shared" si="37"/>
        <v>0.719</v>
      </c>
      <c r="V621" s="21">
        <f t="shared" si="38"/>
        <v>0</v>
      </c>
      <c r="W621" s="21">
        <f t="shared" si="39"/>
        <v>0.10893224350623536</v>
      </c>
    </row>
    <row r="622" spans="19:23" s="1" customFormat="1" x14ac:dyDescent="0.25">
      <c r="S622" s="20">
        <v>2.82</v>
      </c>
      <c r="T622" s="20">
        <f t="shared" si="36"/>
        <v>0.71899999999999997</v>
      </c>
      <c r="U622" s="22" t="str">
        <f t="shared" si="37"/>
        <v>0.719</v>
      </c>
      <c r="V622" s="21">
        <f t="shared" si="38"/>
        <v>0</v>
      </c>
      <c r="W622" s="21">
        <f t="shared" si="39"/>
        <v>0.1059085588796612</v>
      </c>
    </row>
    <row r="623" spans="19:23" s="1" customFormat="1" x14ac:dyDescent="0.25">
      <c r="S623" s="20">
        <v>2.83</v>
      </c>
      <c r="T623" s="20">
        <f t="shared" si="36"/>
        <v>0.72</v>
      </c>
      <c r="U623" s="22" t="str">
        <f t="shared" si="37"/>
        <v>0.72</v>
      </c>
      <c r="V623" s="21">
        <f t="shared" si="38"/>
        <v>0</v>
      </c>
      <c r="W623" s="21">
        <f t="shared" si="39"/>
        <v>0.10295850775460723</v>
      </c>
    </row>
    <row r="624" spans="19:23" s="1" customFormat="1" x14ac:dyDescent="0.25">
      <c r="S624" s="20">
        <v>2.84</v>
      </c>
      <c r="T624" s="20">
        <f t="shared" si="36"/>
        <v>0.72099999999999997</v>
      </c>
      <c r="U624" s="22" t="str">
        <f t="shared" si="37"/>
        <v>0.721</v>
      </c>
      <c r="V624" s="21">
        <f t="shared" si="38"/>
        <v>0</v>
      </c>
      <c r="W624" s="21">
        <f t="shared" si="39"/>
        <v>0.10008062085584327</v>
      </c>
    </row>
    <row r="625" spans="19:23" s="1" customFormat="1" x14ac:dyDescent="0.25">
      <c r="S625" s="20">
        <v>2.85</v>
      </c>
      <c r="T625" s="20">
        <f t="shared" si="36"/>
        <v>0.72099999999999997</v>
      </c>
      <c r="U625" s="22" t="str">
        <f t="shared" si="37"/>
        <v>0.721</v>
      </c>
      <c r="V625" s="21">
        <f t="shared" si="38"/>
        <v>0</v>
      </c>
      <c r="W625" s="21">
        <f t="shared" si="39"/>
        <v>9.7273448560201939E-2</v>
      </c>
    </row>
    <row r="626" spans="19:23" s="1" customFormat="1" x14ac:dyDescent="0.25">
      <c r="S626" s="20">
        <v>2.86</v>
      </c>
      <c r="T626" s="20">
        <f t="shared" si="36"/>
        <v>0.72199999999999998</v>
      </c>
      <c r="U626" s="22" t="str">
        <f t="shared" si="37"/>
        <v>0.722</v>
      </c>
      <c r="V626" s="21">
        <f t="shared" si="38"/>
        <v>0</v>
      </c>
      <c r="W626" s="21">
        <f t="shared" si="39"/>
        <v>9.4535560918949171E-2</v>
      </c>
    </row>
    <row r="627" spans="19:23" s="1" customFormat="1" x14ac:dyDescent="0.25">
      <c r="S627" s="20">
        <v>2.87</v>
      </c>
      <c r="T627" s="20">
        <f t="shared" si="36"/>
        <v>0.72299999999999998</v>
      </c>
      <c r="U627" s="22" t="str">
        <f t="shared" si="37"/>
        <v>0.723</v>
      </c>
      <c r="V627" s="21">
        <f t="shared" si="38"/>
        <v>0</v>
      </c>
      <c r="W627" s="21">
        <f t="shared" si="39"/>
        <v>9.1865547669828934E-2</v>
      </c>
    </row>
    <row r="628" spans="19:23" s="1" customFormat="1" x14ac:dyDescent="0.25">
      <c r="S628" s="20">
        <v>2.88</v>
      </c>
      <c r="T628" s="20">
        <f t="shared" si="36"/>
        <v>0.72299999999999998</v>
      </c>
      <c r="U628" s="22" t="str">
        <f t="shared" si="37"/>
        <v>0.723</v>
      </c>
      <c r="V628" s="21">
        <f t="shared" si="38"/>
        <v>0</v>
      </c>
      <c r="W628" s="21">
        <f t="shared" si="39"/>
        <v>8.9262018239067722E-2</v>
      </c>
    </row>
    <row r="629" spans="19:23" s="1" customFormat="1" x14ac:dyDescent="0.25">
      <c r="S629" s="20">
        <v>2.89</v>
      </c>
      <c r="T629" s="20">
        <f t="shared" si="36"/>
        <v>0.72399999999999998</v>
      </c>
      <c r="U629" s="22" t="str">
        <f t="shared" si="37"/>
        <v>0.724</v>
      </c>
      <c r="V629" s="21">
        <f t="shared" si="38"/>
        <v>0</v>
      </c>
      <c r="W629" s="21">
        <f t="shared" si="39"/>
        <v>8.6723601733617053E-2</v>
      </c>
    </row>
    <row r="630" spans="19:23" s="1" customFormat="1" x14ac:dyDescent="0.25">
      <c r="S630" s="20">
        <v>2.9</v>
      </c>
      <c r="T630" s="20">
        <f t="shared" si="36"/>
        <v>0.72499999999999998</v>
      </c>
      <c r="U630" s="22" t="str">
        <f t="shared" si="37"/>
        <v>0.725</v>
      </c>
      <c r="V630" s="21">
        <f t="shared" si="38"/>
        <v>0</v>
      </c>
      <c r="W630" s="21">
        <f t="shared" si="39"/>
        <v>8.4248946923916962E-2</v>
      </c>
    </row>
    <row r="631" spans="19:23" s="1" customFormat="1" x14ac:dyDescent="0.25">
      <c r="S631" s="20">
        <v>2.91</v>
      </c>
      <c r="T631" s="20">
        <f t="shared" si="36"/>
        <v>0.72599999999999998</v>
      </c>
      <c r="U631" s="22" t="str">
        <f t="shared" si="37"/>
        <v>0.726</v>
      </c>
      <c r="V631" s="21">
        <f t="shared" si="38"/>
        <v>0</v>
      </c>
      <c r="W631" s="21">
        <f t="shared" si="39"/>
        <v>8.1836722217457525E-2</v>
      </c>
    </row>
    <row r="632" spans="19:23" s="1" customFormat="1" x14ac:dyDescent="0.25">
      <c r="S632" s="20">
        <v>2.92</v>
      </c>
      <c r="T632" s="20">
        <f t="shared" si="36"/>
        <v>0.72599999999999998</v>
      </c>
      <c r="U632" s="22" t="str">
        <f t="shared" si="37"/>
        <v>0.726</v>
      </c>
      <c r="V632" s="21">
        <f t="shared" si="38"/>
        <v>0</v>
      </c>
      <c r="W632" s="21">
        <f t="shared" si="39"/>
        <v>7.9485615623416939E-2</v>
      </c>
    </row>
    <row r="633" spans="19:23" s="1" customFormat="1" x14ac:dyDescent="0.25">
      <c r="S633" s="20">
        <v>2.93</v>
      </c>
      <c r="T633" s="20">
        <f t="shared" si="36"/>
        <v>0.72699999999999998</v>
      </c>
      <c r="U633" s="22" t="str">
        <f t="shared" si="37"/>
        <v>0.727</v>
      </c>
      <c r="V633" s="21">
        <f t="shared" si="38"/>
        <v>0</v>
      </c>
      <c r="W633" s="21">
        <f t="shared" si="39"/>
        <v>7.7194334708649961E-2</v>
      </c>
    </row>
    <row r="634" spans="19:23" s="1" customFormat="1" x14ac:dyDescent="0.25">
      <c r="S634" s="20">
        <v>2.94</v>
      </c>
      <c r="T634" s="20">
        <f t="shared" si="36"/>
        <v>0.72799999999999998</v>
      </c>
      <c r="U634" s="22" t="str">
        <f t="shared" si="37"/>
        <v>0.728</v>
      </c>
      <c r="V634" s="21">
        <f t="shared" si="38"/>
        <v>0</v>
      </c>
      <c r="W634" s="21">
        <f t="shared" si="39"/>
        <v>7.4961606545303566E-2</v>
      </c>
    </row>
    <row r="635" spans="19:23" s="1" customFormat="1" x14ac:dyDescent="0.25">
      <c r="S635" s="20">
        <v>2.95</v>
      </c>
      <c r="T635" s="20">
        <f t="shared" si="36"/>
        <v>0.72799999999999998</v>
      </c>
      <c r="U635" s="22" t="str">
        <f t="shared" si="37"/>
        <v>0.728</v>
      </c>
      <c r="V635" s="21">
        <f t="shared" si="38"/>
        <v>0</v>
      </c>
      <c r="W635" s="21">
        <f t="shared" si="39"/>
        <v>7.2786177650326758E-2</v>
      </c>
    </row>
    <row r="636" spans="19:23" s="1" customFormat="1" x14ac:dyDescent="0.25">
      <c r="S636" s="20">
        <v>2.96</v>
      </c>
      <c r="T636" s="20">
        <f t="shared" si="36"/>
        <v>0.72899999999999998</v>
      </c>
      <c r="U636" s="22" t="str">
        <f t="shared" si="37"/>
        <v>0.729</v>
      </c>
      <c r="V636" s="21">
        <f t="shared" si="38"/>
        <v>0</v>
      </c>
      <c r="W636" s="21">
        <f t="shared" si="39"/>
        <v>7.0666813917148824E-2</v>
      </c>
    </row>
    <row r="637" spans="19:23" s="1" customFormat="1" x14ac:dyDescent="0.25">
      <c r="S637" s="20">
        <v>2.97</v>
      </c>
      <c r="T637" s="20">
        <f t="shared" si="36"/>
        <v>0.73</v>
      </c>
      <c r="U637" s="22" t="str">
        <f t="shared" si="37"/>
        <v>0.73</v>
      </c>
      <c r="V637" s="21">
        <f t="shared" si="38"/>
        <v>0</v>
      </c>
      <c r="W637" s="21">
        <f t="shared" si="39"/>
        <v>6.8602300539788746E-2</v>
      </c>
    </row>
    <row r="638" spans="19:23" s="1" customFormat="1" x14ac:dyDescent="0.25">
      <c r="S638" s="20">
        <v>2.98</v>
      </c>
      <c r="T638" s="20">
        <f t="shared" si="36"/>
        <v>0.73099999999999998</v>
      </c>
      <c r="U638" s="22" t="str">
        <f t="shared" si="37"/>
        <v>0.731</v>
      </c>
      <c r="V638" s="21">
        <f t="shared" si="38"/>
        <v>0</v>
      </c>
      <c r="W638" s="21">
        <f t="shared" si="39"/>
        <v>6.6591441929663722E-2</v>
      </c>
    </row>
    <row r="639" spans="19:23" s="1" customFormat="1" x14ac:dyDescent="0.25">
      <c r="S639" s="20">
        <v>2.99</v>
      </c>
      <c r="T639" s="20">
        <f t="shared" si="36"/>
        <v>0.73099999999999998</v>
      </c>
      <c r="U639" s="22" t="str">
        <f t="shared" si="37"/>
        <v>0.731</v>
      </c>
      <c r="V639" s="21">
        <f t="shared" si="38"/>
        <v>0</v>
      </c>
      <c r="W639" s="21">
        <f t="shared" si="39"/>
        <v>6.463306162535519E-2</v>
      </c>
    </row>
    <row r="640" spans="19:23" s="1" customFormat="1" x14ac:dyDescent="0.25">
      <c r="S640" s="20">
        <v>3</v>
      </c>
      <c r="T640" s="20">
        <f t="shared" si="36"/>
        <v>0.73199999999999998</v>
      </c>
      <c r="U640" s="22" t="str">
        <f t="shared" si="37"/>
        <v>0.732</v>
      </c>
      <c r="V640" s="21">
        <f t="shared" si="38"/>
        <v>0</v>
      </c>
      <c r="W640" s="21">
        <f t="shared" si="39"/>
        <v>6.2726002195595043E-2</v>
      </c>
    </row>
    <row r="641" spans="19:23" s="1" customFormat="1" x14ac:dyDescent="0.25">
      <c r="S641" s="20">
        <v>3.01</v>
      </c>
      <c r="T641" s="20">
        <f t="shared" si="36"/>
        <v>0.73299999999999998</v>
      </c>
      <c r="U641" s="22" t="str">
        <f t="shared" si="37"/>
        <v>0.733</v>
      </c>
      <c r="V641" s="21">
        <f t="shared" si="38"/>
        <v>0</v>
      </c>
      <c r="W641" s="21">
        <f t="shared" si="39"/>
        <v>6.0869125135724712E-2</v>
      </c>
    </row>
    <row r="642" spans="19:23" s="1" customFormat="1" x14ac:dyDescent="0.25">
      <c r="S642" s="20">
        <v>3.02</v>
      </c>
      <c r="T642" s="20">
        <f t="shared" si="36"/>
        <v>0.73299999999999998</v>
      </c>
      <c r="U642" s="22" t="str">
        <f t="shared" si="37"/>
        <v>0.733</v>
      </c>
      <c r="V642" s="21">
        <f t="shared" si="38"/>
        <v>0</v>
      </c>
      <c r="W642" s="21">
        <f t="shared" si="39"/>
        <v>5.9061310757882582E-2</v>
      </c>
    </row>
    <row r="643" spans="19:23" s="1" customFormat="1" x14ac:dyDescent="0.25">
      <c r="S643" s="20">
        <v>3.03</v>
      </c>
      <c r="T643" s="20">
        <f t="shared" si="36"/>
        <v>0.73399999999999999</v>
      </c>
      <c r="U643" s="22" t="str">
        <f t="shared" si="37"/>
        <v>0.734</v>
      </c>
      <c r="V643" s="21">
        <f t="shared" si="38"/>
        <v>0</v>
      </c>
      <c r="W643" s="21">
        <f t="shared" si="39"/>
        <v>5.7301458075169044E-2</v>
      </c>
    </row>
    <row r="644" spans="19:23" s="1" customFormat="1" x14ac:dyDescent="0.25">
      <c r="S644" s="20">
        <v>3.04</v>
      </c>
      <c r="T644" s="20">
        <f t="shared" si="36"/>
        <v>0.73499999999999999</v>
      </c>
      <c r="U644" s="22" t="str">
        <f t="shared" si="37"/>
        <v>0.735</v>
      </c>
      <c r="V644" s="21">
        <f t="shared" si="38"/>
        <v>0</v>
      </c>
      <c r="W644" s="21">
        <f t="shared" si="39"/>
        <v>5.5588484680034911E-2</v>
      </c>
    </row>
    <row r="645" spans="19:23" s="1" customFormat="1" x14ac:dyDescent="0.25">
      <c r="S645" s="20">
        <v>3.05</v>
      </c>
      <c r="T645" s="20">
        <f t="shared" si="36"/>
        <v>0.73499999999999999</v>
      </c>
      <c r="U645" s="22" t="str">
        <f t="shared" si="37"/>
        <v>0.735</v>
      </c>
      <c r="V645" s="21">
        <f t="shared" si="38"/>
        <v>0</v>
      </c>
      <c r="W645" s="21">
        <f t="shared" si="39"/>
        <v>5.3921326617138547E-2</v>
      </c>
    </row>
    <row r="646" spans="19:23" s="1" customFormat="1" x14ac:dyDescent="0.25">
      <c r="S646" s="20">
        <v>3.06</v>
      </c>
      <c r="T646" s="20">
        <f t="shared" si="36"/>
        <v>0.73599999999999999</v>
      </c>
      <c r="U646" s="22" t="str">
        <f t="shared" si="37"/>
        <v>0.736</v>
      </c>
      <c r="V646" s="21">
        <f t="shared" si="38"/>
        <v>0</v>
      </c>
      <c r="W646" s="21">
        <f t="shared" si="39"/>
        <v>5.2298938250909532E-2</v>
      </c>
    </row>
    <row r="647" spans="19:23" s="1" customFormat="1" x14ac:dyDescent="0.25">
      <c r="S647" s="20">
        <v>3.07</v>
      </c>
      <c r="T647" s="20">
        <f t="shared" si="36"/>
        <v>0.73699999999999999</v>
      </c>
      <c r="U647" s="22" t="str">
        <f t="shared" si="37"/>
        <v>0.737</v>
      </c>
      <c r="V647" s="21">
        <f t="shared" si="38"/>
        <v>0</v>
      </c>
      <c r="W647" s="21">
        <f t="shared" si="39"/>
        <v>5.0720292128057565E-2</v>
      </c>
    </row>
    <row r="648" spans="19:23" s="1" customFormat="1" x14ac:dyDescent="0.25">
      <c r="S648" s="20">
        <v>3.08</v>
      </c>
      <c r="T648" s="20">
        <f t="shared" si="36"/>
        <v>0.73799999999999999</v>
      </c>
      <c r="U648" s="22" t="str">
        <f t="shared" si="37"/>
        <v>0.738</v>
      </c>
      <c r="V648" s="21">
        <f t="shared" si="38"/>
        <v>0</v>
      </c>
      <c r="W648" s="21">
        <f t="shared" si="39"/>
        <v>4.9184378835257093E-2</v>
      </c>
    </row>
    <row r="649" spans="19:23" s="1" customFormat="1" x14ac:dyDescent="0.25">
      <c r="S649" s="20">
        <v>3.09</v>
      </c>
      <c r="T649" s="20">
        <f t="shared" si="36"/>
        <v>0.73799999999999999</v>
      </c>
      <c r="U649" s="22" t="str">
        <f t="shared" si="37"/>
        <v>0.738</v>
      </c>
      <c r="V649" s="21">
        <f t="shared" si="38"/>
        <v>0</v>
      </c>
      <c r="W649" s="21">
        <f t="shared" si="39"/>
        <v>4.769020685223907E-2</v>
      </c>
    </row>
    <row r="650" spans="19:23" s="1" customFormat="1" x14ac:dyDescent="0.25">
      <c r="S650" s="20">
        <v>3.1</v>
      </c>
      <c r="T650" s="20">
        <f t="shared" si="36"/>
        <v>0.73899999999999999</v>
      </c>
      <c r="U650" s="22" t="str">
        <f t="shared" si="37"/>
        <v>0.739</v>
      </c>
      <c r="V650" s="21">
        <f t="shared" si="38"/>
        <v>0</v>
      </c>
      <c r="W650" s="21">
        <f t="shared" si="39"/>
        <v>4.6236802400513637E-2</v>
      </c>
    </row>
    <row r="651" spans="19:23" s="1" customFormat="1" x14ac:dyDescent="0.25">
      <c r="S651" s="20">
        <v>3.11</v>
      </c>
      <c r="T651" s="20">
        <f t="shared" si="36"/>
        <v>0.74</v>
      </c>
      <c r="U651" s="22" t="str">
        <f t="shared" si="37"/>
        <v>0.74</v>
      </c>
      <c r="V651" s="21">
        <f t="shared" si="38"/>
        <v>0</v>
      </c>
      <c r="W651" s="21">
        <f t="shared" si="39"/>
        <v>4.4823209287946655E-2</v>
      </c>
    </row>
    <row r="652" spans="19:23" s="1" customFormat="1" x14ac:dyDescent="0.25">
      <c r="S652" s="20">
        <v>3.12</v>
      </c>
      <c r="T652" s="20">
        <f t="shared" si="36"/>
        <v>0.74</v>
      </c>
      <c r="U652" s="22" t="str">
        <f t="shared" si="37"/>
        <v>0.74</v>
      </c>
      <c r="V652" s="21">
        <f t="shared" si="38"/>
        <v>0</v>
      </c>
      <c r="W652" s="21">
        <f t="shared" si="39"/>
        <v>4.3448488749406329E-2</v>
      </c>
    </row>
    <row r="653" spans="19:23" s="1" customFormat="1" x14ac:dyDescent="0.25">
      <c r="S653" s="20">
        <v>3.13</v>
      </c>
      <c r="T653" s="20">
        <f t="shared" si="36"/>
        <v>0.74099999999999999</v>
      </c>
      <c r="U653" s="22" t="str">
        <f t="shared" si="37"/>
        <v>0.741</v>
      </c>
      <c r="V653" s="21">
        <f t="shared" si="38"/>
        <v>0</v>
      </c>
      <c r="W653" s="21">
        <f t="shared" si="39"/>
        <v>4.2111719283696183E-2</v>
      </c>
    </row>
    <row r="654" spans="19:23" s="1" customFormat="1" x14ac:dyDescent="0.25">
      <c r="S654" s="20">
        <v>3.14</v>
      </c>
      <c r="T654" s="20">
        <f t="shared" si="36"/>
        <v>0.74199999999999999</v>
      </c>
      <c r="U654" s="22" t="str">
        <f t="shared" si="37"/>
        <v>0.742</v>
      </c>
      <c r="V654" s="21">
        <f t="shared" si="38"/>
        <v>0</v>
      </c>
      <c r="W654" s="21">
        <f t="shared" si="39"/>
        <v>4.0811996486981174E-2</v>
      </c>
    </row>
    <row r="655" spans="19:23" s="1" customFormat="1" x14ac:dyDescent="0.25">
      <c r="S655" s="20">
        <v>3.15</v>
      </c>
      <c r="T655" s="20">
        <f t="shared" si="36"/>
        <v>0.74299999999999999</v>
      </c>
      <c r="U655" s="22" t="str">
        <f t="shared" si="37"/>
        <v>0.743</v>
      </c>
      <c r="V655" s="21">
        <f t="shared" si="38"/>
        <v>0</v>
      </c>
      <c r="W655" s="21">
        <f t="shared" si="39"/>
        <v>3.9548432882915992E-2</v>
      </c>
    </row>
    <row r="656" spans="19:23" s="1" customFormat="1" x14ac:dyDescent="0.25">
      <c r="S656" s="20">
        <v>3.16</v>
      </c>
      <c r="T656" s="20">
        <f t="shared" si="36"/>
        <v>0.74299999999999999</v>
      </c>
      <c r="U656" s="22" t="str">
        <f t="shared" si="37"/>
        <v>0.743</v>
      </c>
      <c r="V656" s="21">
        <f t="shared" si="38"/>
        <v>0</v>
      </c>
      <c r="W656" s="21">
        <f t="shared" si="39"/>
        <v>3.8320157749674781E-2</v>
      </c>
    </row>
    <row r="657" spans="19:23" s="1" customFormat="1" x14ac:dyDescent="0.25">
      <c r="S657" s="20">
        <v>3.17</v>
      </c>
      <c r="T657" s="20">
        <f t="shared" si="36"/>
        <v>0.74399999999999999</v>
      </c>
      <c r="U657" s="22" t="str">
        <f t="shared" si="37"/>
        <v>0.744</v>
      </c>
      <c r="V657" s="21">
        <f t="shared" si="38"/>
        <v>0</v>
      </c>
      <c r="W657" s="21">
        <f t="shared" si="39"/>
        <v>3.712631694408202E-2</v>
      </c>
    </row>
    <row r="658" spans="19:23" s="1" customFormat="1" x14ac:dyDescent="0.25">
      <c r="S658" s="20">
        <v>3.18</v>
      </c>
      <c r="T658" s="20">
        <f t="shared" si="36"/>
        <v>0.745</v>
      </c>
      <c r="U658" s="22" t="str">
        <f t="shared" si="37"/>
        <v>0.745</v>
      </c>
      <c r="V658" s="21">
        <f t="shared" si="38"/>
        <v>0</v>
      </c>
      <c r="W658" s="21">
        <f t="shared" si="39"/>
        <v>3.59660727230365E-2</v>
      </c>
    </row>
    <row r="659" spans="19:23" s="1" customFormat="1" x14ac:dyDescent="0.25">
      <c r="S659" s="20">
        <v>3.19</v>
      </c>
      <c r="T659" s="20">
        <f t="shared" si="36"/>
        <v>0.745</v>
      </c>
      <c r="U659" s="22" t="str">
        <f t="shared" si="37"/>
        <v>0.745</v>
      </c>
      <c r="V659" s="21">
        <f t="shared" si="38"/>
        <v>0</v>
      </c>
      <c r="W659" s="21">
        <f t="shared" si="39"/>
        <v>3.4838603562419627E-2</v>
      </c>
    </row>
    <row r="660" spans="19:23" s="1" customFormat="1" x14ac:dyDescent="0.25">
      <c r="S660" s="20">
        <v>3.2</v>
      </c>
      <c r="T660" s="20">
        <f>ROUND($C$7+S660*$C$9,3)</f>
        <v>0.746</v>
      </c>
      <c r="U660" s="22" t="str">
        <f>CONCATENATE(T660)</f>
        <v>0.746</v>
      </c>
      <c r="V660" s="21">
        <f t="shared" si="38"/>
        <v>0</v>
      </c>
      <c r="W660" s="21">
        <f t="shared" si="39"/>
        <v>3.3743103973671661E-2</v>
      </c>
    </row>
    <row r="661" spans="19:23" s="1" customFormat="1" x14ac:dyDescent="0.25">
      <c r="S661" s="20"/>
      <c r="T661" s="20"/>
      <c r="U661" s="9"/>
    </row>
    <row r="662" spans="19:23" s="1" customFormat="1" x14ac:dyDescent="0.25">
      <c r="S662" s="20"/>
      <c r="T662" s="20"/>
      <c r="U662" s="9"/>
    </row>
    <row r="663" spans="19:23" s="1" customFormat="1" x14ac:dyDescent="0.25">
      <c r="S663" s="20"/>
      <c r="T663" s="20"/>
      <c r="U663" s="9"/>
    </row>
    <row r="664" spans="19:23" s="1" customFormat="1" x14ac:dyDescent="0.25">
      <c r="S664" s="20"/>
      <c r="T664" s="20"/>
      <c r="U664" s="9"/>
    </row>
    <row r="665" spans="19:23" s="1" customFormat="1" x14ac:dyDescent="0.25">
      <c r="S665" s="20"/>
      <c r="T665" s="20"/>
      <c r="U665" s="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34"/>
  <sheetViews>
    <sheetView workbookViewId="0">
      <selection activeCell="C34" sqref="C34"/>
    </sheetView>
  </sheetViews>
  <sheetFormatPr defaultColWidth="9.109375" defaultRowHeight="13.2" x14ac:dyDescent="0.25"/>
  <cols>
    <col min="1" max="1" width="2.44140625" style="1" customWidth="1"/>
    <col min="2" max="2" width="28.33203125" style="1" customWidth="1"/>
    <col min="3" max="3" width="12" style="1" customWidth="1"/>
    <col min="4" max="4" width="9.109375" style="1"/>
    <col min="5" max="5" width="22.33203125" style="1" customWidth="1"/>
    <col min="6" max="6" width="9.109375" style="9"/>
    <col min="7" max="16384" width="9.109375" style="1"/>
  </cols>
  <sheetData>
    <row r="1" spans="2:11" ht="13.8" thickBot="1" x14ac:dyDescent="0.3"/>
    <row r="2" spans="2:11" ht="21" x14ac:dyDescent="0.4">
      <c r="B2" s="58" t="s">
        <v>238</v>
      </c>
      <c r="C2" s="114"/>
      <c r="D2" s="17"/>
      <c r="E2" s="17"/>
      <c r="F2" s="101"/>
      <c r="G2" s="13"/>
    </row>
    <row r="3" spans="2:11" x14ac:dyDescent="0.25">
      <c r="B3" s="52"/>
      <c r="C3" s="119"/>
      <c r="D3" s="117"/>
      <c r="E3" s="7"/>
      <c r="F3" s="92"/>
      <c r="G3" s="15"/>
    </row>
    <row r="4" spans="2:11" x14ac:dyDescent="0.25">
      <c r="B4" s="14" t="s">
        <v>237</v>
      </c>
      <c r="C4" s="118">
        <v>0.6</v>
      </c>
      <c r="D4" s="117"/>
      <c r="E4" s="7"/>
      <c r="F4" s="92"/>
      <c r="G4" s="15"/>
    </row>
    <row r="5" spans="2:11" ht="13.8" thickBot="1" x14ac:dyDescent="0.3">
      <c r="B5" s="14" t="s">
        <v>232</v>
      </c>
      <c r="C5" s="109">
        <v>0.05</v>
      </c>
      <c r="D5" s="117"/>
      <c r="E5" s="7"/>
      <c r="F5" s="92"/>
      <c r="G5" s="15"/>
    </row>
    <row r="6" spans="2:11" ht="13.8" thickBot="1" x14ac:dyDescent="0.3">
      <c r="B6" s="14" t="s">
        <v>15</v>
      </c>
      <c r="C6" s="43">
        <v>0.95</v>
      </c>
      <c r="D6" s="117"/>
      <c r="E6" s="108" t="s">
        <v>230</v>
      </c>
      <c r="F6" s="107">
        <f>ROUNDUP(C8,0)</f>
        <v>369</v>
      </c>
      <c r="G6" s="15"/>
      <c r="H6" s="19" t="s">
        <v>291</v>
      </c>
      <c r="I6" s="19"/>
      <c r="J6" s="19"/>
      <c r="K6" s="19"/>
    </row>
    <row r="7" spans="2:11" hidden="1" x14ac:dyDescent="0.25">
      <c r="B7" s="30" t="s">
        <v>11</v>
      </c>
      <c r="C7" s="42">
        <f>NORMSINV((1-C6)/2)</f>
        <v>-1.9599639845400536</v>
      </c>
      <c r="D7" s="117"/>
      <c r="E7" s="7"/>
      <c r="F7" s="92"/>
      <c r="G7" s="15"/>
    </row>
    <row r="8" spans="2:11" hidden="1" x14ac:dyDescent="0.25">
      <c r="B8" s="30" t="s">
        <v>231</v>
      </c>
      <c r="C8" s="42">
        <f>(C7^2*C4*(1-C4))/C5^2</f>
        <v>368.78004678663581</v>
      </c>
      <c r="D8" s="117"/>
      <c r="E8" s="7"/>
      <c r="F8" s="92"/>
      <c r="G8" s="15"/>
    </row>
    <row r="9" spans="2:11" x14ac:dyDescent="0.25">
      <c r="B9" s="97"/>
      <c r="C9" s="44"/>
      <c r="D9" s="117"/>
      <c r="E9" s="7"/>
      <c r="F9" s="92"/>
      <c r="G9" s="15"/>
    </row>
    <row r="10" spans="2:11" ht="13.8" thickBot="1" x14ac:dyDescent="0.3">
      <c r="B10" s="97"/>
      <c r="C10" s="44"/>
      <c r="D10" s="117"/>
      <c r="E10" s="7"/>
      <c r="F10" s="92"/>
      <c r="G10" s="15"/>
    </row>
    <row r="11" spans="2:11" ht="13.8" thickBot="1" x14ac:dyDescent="0.3">
      <c r="B11" s="110" t="s">
        <v>10</v>
      </c>
      <c r="C11" s="109"/>
      <c r="D11" s="117"/>
      <c r="E11" s="108" t="s">
        <v>230</v>
      </c>
      <c r="F11" s="107">
        <f>ROUNDUP(C12,0)</f>
        <v>0</v>
      </c>
      <c r="G11" s="15"/>
    </row>
    <row r="12" spans="2:11" hidden="1" x14ac:dyDescent="0.25">
      <c r="B12" s="28" t="s">
        <v>236</v>
      </c>
      <c r="C12" s="106">
        <f>(C8*C11)/(C8+C11-1)</f>
        <v>0</v>
      </c>
      <c r="D12" s="117"/>
      <c r="E12" s="7"/>
      <c r="F12" s="92"/>
      <c r="G12" s="15"/>
    </row>
    <row r="13" spans="2:11" x14ac:dyDescent="0.25">
      <c r="B13" s="30"/>
      <c r="C13" s="42"/>
      <c r="D13" s="117"/>
      <c r="E13" s="7"/>
      <c r="F13" s="92"/>
      <c r="G13" s="15"/>
    </row>
    <row r="14" spans="2:11" x14ac:dyDescent="0.25">
      <c r="B14" s="6"/>
      <c r="C14" s="7"/>
      <c r="D14" s="7"/>
      <c r="E14" s="7"/>
      <c r="F14" s="92"/>
      <c r="G14" s="15"/>
    </row>
    <row r="15" spans="2:11" x14ac:dyDescent="0.25">
      <c r="B15" s="116" t="s">
        <v>235</v>
      </c>
      <c r="C15" s="18"/>
      <c r="D15" s="18"/>
      <c r="E15" s="18"/>
      <c r="F15" s="92"/>
      <c r="G15" s="15"/>
    </row>
    <row r="16" spans="2:11" ht="13.8" thickBot="1" x14ac:dyDescent="0.3">
      <c r="B16" s="115"/>
      <c r="C16" s="8"/>
      <c r="D16" s="8"/>
      <c r="E16" s="8"/>
      <c r="F16" s="90"/>
      <c r="G16" s="16"/>
    </row>
    <row r="19" spans="2:7" ht="13.8" thickBot="1" x14ac:dyDescent="0.3"/>
    <row r="20" spans="2:7" ht="21" x14ac:dyDescent="0.4">
      <c r="B20" s="58" t="s">
        <v>234</v>
      </c>
      <c r="C20" s="114"/>
      <c r="D20" s="17"/>
      <c r="E20" s="17"/>
      <c r="F20" s="101"/>
      <c r="G20" s="13"/>
    </row>
    <row r="21" spans="2:7" x14ac:dyDescent="0.25">
      <c r="B21" s="52"/>
      <c r="C21" s="50"/>
      <c r="D21" s="7"/>
      <c r="E21" s="7"/>
      <c r="F21" s="92"/>
      <c r="G21" s="15"/>
    </row>
    <row r="22" spans="2:7" x14ac:dyDescent="0.25">
      <c r="B22" s="14" t="s">
        <v>233</v>
      </c>
      <c r="C22" s="109"/>
      <c r="D22" s="7"/>
      <c r="E22" s="7"/>
      <c r="F22" s="92"/>
      <c r="G22" s="15"/>
    </row>
    <row r="23" spans="2:7" ht="13.8" thickBot="1" x14ac:dyDescent="0.3">
      <c r="B23" s="14" t="s">
        <v>232</v>
      </c>
      <c r="C23" s="109"/>
      <c r="D23" s="7"/>
      <c r="E23" s="7"/>
      <c r="F23" s="92"/>
      <c r="G23" s="15"/>
    </row>
    <row r="24" spans="2:7" ht="13.8" thickBot="1" x14ac:dyDescent="0.3">
      <c r="B24" s="14" t="s">
        <v>15</v>
      </c>
      <c r="C24" s="43"/>
      <c r="D24" s="7"/>
      <c r="E24" s="108" t="s">
        <v>230</v>
      </c>
      <c r="F24" s="107" t="e">
        <f>ROUNDUP(C26,0)</f>
        <v>#DIV/0!</v>
      </c>
      <c r="G24" s="15"/>
    </row>
    <row r="25" spans="2:7" hidden="1" x14ac:dyDescent="0.25">
      <c r="B25" s="30" t="s">
        <v>11</v>
      </c>
      <c r="C25" s="113">
        <f>NORMSINV((1-C24)/2)</f>
        <v>0</v>
      </c>
      <c r="D25" s="7"/>
      <c r="E25" s="7"/>
      <c r="F25" s="92"/>
      <c r="G25" s="15"/>
    </row>
    <row r="26" spans="2:7" hidden="1" x14ac:dyDescent="0.25">
      <c r="B26" s="30" t="s">
        <v>231</v>
      </c>
      <c r="C26" s="112" t="e">
        <f>((C25*C22)/C23)^2</f>
        <v>#DIV/0!</v>
      </c>
      <c r="D26" s="7"/>
      <c r="E26" s="7"/>
      <c r="F26" s="92"/>
      <c r="G26" s="15"/>
    </row>
    <row r="27" spans="2:7" x14ac:dyDescent="0.25">
      <c r="B27" s="97"/>
      <c r="C27" s="92"/>
      <c r="D27" s="7"/>
      <c r="E27" s="7"/>
      <c r="F27" s="92"/>
      <c r="G27" s="15"/>
    </row>
    <row r="28" spans="2:7" ht="13.8" thickBot="1" x14ac:dyDescent="0.3">
      <c r="B28" s="97"/>
      <c r="C28" s="111"/>
      <c r="D28" s="7"/>
      <c r="E28" s="7"/>
      <c r="F28" s="92"/>
      <c r="G28" s="15"/>
    </row>
    <row r="29" spans="2:7" ht="13.8" thickBot="1" x14ac:dyDescent="0.3">
      <c r="B29" s="110" t="s">
        <v>10</v>
      </c>
      <c r="C29" s="109"/>
      <c r="D29" s="7"/>
      <c r="E29" s="108" t="s">
        <v>230</v>
      </c>
      <c r="F29" s="107" t="e">
        <f>ROUNDUP(C30,0)</f>
        <v>#DIV/0!</v>
      </c>
      <c r="G29" s="15"/>
    </row>
    <row r="30" spans="2:7" hidden="1" x14ac:dyDescent="0.25">
      <c r="B30" s="28" t="s">
        <v>229</v>
      </c>
      <c r="C30" s="106" t="e">
        <f>(C26*C29)/(C26+C29-1)</f>
        <v>#DIV/0!</v>
      </c>
      <c r="D30" s="7"/>
      <c r="E30" s="7"/>
      <c r="F30" s="92"/>
      <c r="G30" s="15"/>
    </row>
    <row r="31" spans="2:7" ht="13.8" thickBot="1" x14ac:dyDescent="0.3">
      <c r="B31" s="105"/>
      <c r="C31" s="8"/>
      <c r="D31" s="8"/>
      <c r="E31" s="8"/>
      <c r="F31" s="90"/>
      <c r="G31" s="16"/>
    </row>
    <row r="33" spans="2:2" s="1" customFormat="1" ht="15" x14ac:dyDescent="0.25">
      <c r="B33" s="104"/>
    </row>
    <row r="34" spans="2:2" s="1" customFormat="1" x14ac:dyDescent="0.25">
      <c r="B34" s="103"/>
    </row>
  </sheetData>
  <sheetProtection password="87CD" sheet="1" formatCells="0" formatColumns="0" formatRows="0" insertColumns="0" insertRows="0" insertHyperlinks="0" deleteColumns="0" deleteRows="0" sort="0" autoFilter="0" pivotTables="0"/>
  <dataValidations count="1">
    <dataValidation type="decimal" allowBlank="1" showInputMessage="1" showErrorMessage="1" sqref="C4:C5">
      <formula1>0</formula1>
      <formula2>1</formula2>
    </dataValidation>
  </dataValidations>
  <pageMargins left="0.75" right="0.75" top="1" bottom="1" header="0.5" footer="0.5"/>
  <pageSetup orientation="landscape" horizontalDpi="300" verticalDpi="300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34"/>
  <sheetViews>
    <sheetView workbookViewId="0">
      <selection activeCell="K5" sqref="K5"/>
    </sheetView>
  </sheetViews>
  <sheetFormatPr defaultColWidth="9.109375" defaultRowHeight="13.2" x14ac:dyDescent="0.25"/>
  <cols>
    <col min="1" max="1" width="2.44140625" style="1" customWidth="1"/>
    <col min="2" max="2" width="28.33203125" style="1" customWidth="1"/>
    <col min="3" max="3" width="12" style="1" customWidth="1"/>
    <col min="4" max="4" width="9.109375" style="1"/>
    <col min="5" max="5" width="22.33203125" style="1" customWidth="1"/>
    <col min="6" max="6" width="9.109375" style="9"/>
    <col min="7" max="16384" width="9.109375" style="1"/>
  </cols>
  <sheetData>
    <row r="1" spans="2:7" ht="13.8" thickBot="1" x14ac:dyDescent="0.3"/>
    <row r="2" spans="2:7" ht="21" x14ac:dyDescent="0.4">
      <c r="B2" s="58" t="s">
        <v>238</v>
      </c>
      <c r="C2" s="114"/>
      <c r="D2" s="17"/>
      <c r="E2" s="17"/>
      <c r="F2" s="101"/>
      <c r="G2" s="13"/>
    </row>
    <row r="3" spans="2:7" x14ac:dyDescent="0.25">
      <c r="B3" s="52"/>
      <c r="C3" s="119"/>
      <c r="D3" s="117"/>
      <c r="E3" s="7"/>
      <c r="F3" s="92"/>
      <c r="G3" s="15"/>
    </row>
    <row r="4" spans="2:7" x14ac:dyDescent="0.25">
      <c r="B4" s="14" t="s">
        <v>237</v>
      </c>
      <c r="C4" s="118"/>
      <c r="D4" s="117"/>
      <c r="E4" s="7"/>
      <c r="F4" s="92"/>
      <c r="G4" s="15"/>
    </row>
    <row r="5" spans="2:7" ht="13.8" thickBot="1" x14ac:dyDescent="0.3">
      <c r="B5" s="14" t="s">
        <v>232</v>
      </c>
      <c r="C5" s="109"/>
      <c r="D5" s="117"/>
      <c r="E5" s="7"/>
      <c r="F5" s="92"/>
      <c r="G5" s="15"/>
    </row>
    <row r="6" spans="2:7" ht="13.8" thickBot="1" x14ac:dyDescent="0.3">
      <c r="B6" s="14" t="s">
        <v>15</v>
      </c>
      <c r="C6" s="43"/>
      <c r="D6" s="117"/>
      <c r="E6" s="108" t="s">
        <v>230</v>
      </c>
      <c r="F6" s="107" t="e">
        <f>ROUNDUP(C8,0)</f>
        <v>#DIV/0!</v>
      </c>
      <c r="G6" s="15"/>
    </row>
    <row r="7" spans="2:7" hidden="1" x14ac:dyDescent="0.25">
      <c r="B7" s="30" t="s">
        <v>11</v>
      </c>
      <c r="C7" s="42">
        <f>NORMSINV((1-C6)/2)</f>
        <v>0</v>
      </c>
      <c r="D7" s="117"/>
      <c r="E7" s="7"/>
      <c r="F7" s="92"/>
      <c r="G7" s="15"/>
    </row>
    <row r="8" spans="2:7" hidden="1" x14ac:dyDescent="0.25">
      <c r="B8" s="30" t="s">
        <v>231</v>
      </c>
      <c r="C8" s="42" t="e">
        <f>(C7^2*C4*(1-C4))/C5^2</f>
        <v>#DIV/0!</v>
      </c>
      <c r="D8" s="117"/>
      <c r="E8" s="7"/>
      <c r="F8" s="92"/>
      <c r="G8" s="15"/>
    </row>
    <row r="9" spans="2:7" x14ac:dyDescent="0.25">
      <c r="B9" s="97"/>
      <c r="C9" s="44"/>
      <c r="D9" s="117"/>
      <c r="E9" s="7"/>
      <c r="F9" s="92"/>
      <c r="G9" s="15"/>
    </row>
    <row r="10" spans="2:7" ht="13.8" thickBot="1" x14ac:dyDescent="0.3">
      <c r="B10" s="97"/>
      <c r="C10" s="44"/>
      <c r="D10" s="117"/>
      <c r="E10" s="7"/>
      <c r="F10" s="92"/>
      <c r="G10" s="15"/>
    </row>
    <row r="11" spans="2:7" ht="13.8" thickBot="1" x14ac:dyDescent="0.3">
      <c r="B11" s="110" t="s">
        <v>10</v>
      </c>
      <c r="C11" s="109"/>
      <c r="D11" s="117"/>
      <c r="E11" s="108" t="s">
        <v>230</v>
      </c>
      <c r="F11" s="107" t="e">
        <f>ROUNDUP(C12,0)</f>
        <v>#DIV/0!</v>
      </c>
      <c r="G11" s="15"/>
    </row>
    <row r="12" spans="2:7" hidden="1" x14ac:dyDescent="0.25">
      <c r="B12" s="28" t="s">
        <v>236</v>
      </c>
      <c r="C12" s="106" t="e">
        <f>(C8*C11)/(C8+C11-1)</f>
        <v>#DIV/0!</v>
      </c>
      <c r="D12" s="117"/>
      <c r="E12" s="7"/>
      <c r="F12" s="92"/>
      <c r="G12" s="15"/>
    </row>
    <row r="13" spans="2:7" x14ac:dyDescent="0.25">
      <c r="B13" s="30"/>
      <c r="C13" s="42"/>
      <c r="D13" s="117"/>
      <c r="E13" s="7"/>
      <c r="F13" s="92"/>
      <c r="G13" s="15"/>
    </row>
    <row r="14" spans="2:7" x14ac:dyDescent="0.25">
      <c r="B14" s="6"/>
      <c r="C14" s="7"/>
      <c r="D14" s="7"/>
      <c r="E14" s="7"/>
      <c r="F14" s="92"/>
      <c r="G14" s="15"/>
    </row>
    <row r="15" spans="2:7" x14ac:dyDescent="0.25">
      <c r="B15" s="116" t="s">
        <v>235</v>
      </c>
      <c r="C15" s="18"/>
      <c r="D15" s="18"/>
      <c r="E15" s="18"/>
      <c r="F15" s="92"/>
      <c r="G15" s="15"/>
    </row>
    <row r="16" spans="2:7" ht="13.8" thickBot="1" x14ac:dyDescent="0.3">
      <c r="B16" s="115"/>
      <c r="C16" s="8"/>
      <c r="D16" s="8"/>
      <c r="E16" s="8"/>
      <c r="F16" s="90"/>
      <c r="G16" s="16"/>
    </row>
    <row r="19" spans="2:11" ht="13.8" thickBot="1" x14ac:dyDescent="0.3"/>
    <row r="20" spans="2:11" ht="21" x14ac:dyDescent="0.4">
      <c r="B20" s="58" t="s">
        <v>234</v>
      </c>
      <c r="C20" s="114"/>
      <c r="D20" s="17"/>
      <c r="E20" s="17"/>
      <c r="F20" s="101"/>
      <c r="G20" s="13"/>
    </row>
    <row r="21" spans="2:11" x14ac:dyDescent="0.25">
      <c r="B21" s="52"/>
      <c r="C21" s="50"/>
      <c r="D21" s="7"/>
      <c r="E21" s="7"/>
      <c r="F21" s="92"/>
      <c r="G21" s="15"/>
    </row>
    <row r="22" spans="2:11" x14ac:dyDescent="0.25">
      <c r="B22" s="14" t="s">
        <v>233</v>
      </c>
      <c r="C22" s="109">
        <v>14</v>
      </c>
      <c r="D22" s="7"/>
      <c r="E22" s="7"/>
      <c r="F22" s="92"/>
      <c r="G22" s="15"/>
    </row>
    <row r="23" spans="2:11" ht="13.8" thickBot="1" x14ac:dyDescent="0.3">
      <c r="B23" s="14" t="s">
        <v>232</v>
      </c>
      <c r="C23" s="109">
        <v>2</v>
      </c>
      <c r="D23" s="7"/>
      <c r="E23" s="7"/>
      <c r="F23" s="92"/>
      <c r="G23" s="15"/>
    </row>
    <row r="24" spans="2:11" ht="13.8" thickBot="1" x14ac:dyDescent="0.3">
      <c r="B24" s="14" t="s">
        <v>15</v>
      </c>
      <c r="C24" s="43">
        <v>0.9</v>
      </c>
      <c r="D24" s="7"/>
      <c r="E24" s="108" t="s">
        <v>230</v>
      </c>
      <c r="F24" s="107">
        <f>ROUNDUP(C26,0)</f>
        <v>133</v>
      </c>
      <c r="G24" s="15"/>
      <c r="H24" s="19" t="s">
        <v>292</v>
      </c>
      <c r="I24" s="19"/>
      <c r="J24" s="19"/>
      <c r="K24" s="19"/>
    </row>
    <row r="25" spans="2:11" hidden="1" x14ac:dyDescent="0.25">
      <c r="B25" s="30" t="s">
        <v>11</v>
      </c>
      <c r="C25" s="113">
        <f>NORMSINV((1-C24)/2)</f>
        <v>-1.6448536269514726</v>
      </c>
      <c r="D25" s="7"/>
      <c r="E25" s="7"/>
      <c r="F25" s="92"/>
      <c r="G25" s="15"/>
    </row>
    <row r="26" spans="2:11" hidden="1" x14ac:dyDescent="0.25">
      <c r="B26" s="30" t="s">
        <v>231</v>
      </c>
      <c r="C26" s="112">
        <f>((C25*C22)/C23)^2</f>
        <v>132.57162925067527</v>
      </c>
      <c r="D26" s="7"/>
      <c r="E26" s="7"/>
      <c r="F26" s="92"/>
      <c r="G26" s="15"/>
    </row>
    <row r="27" spans="2:11" x14ac:dyDescent="0.25">
      <c r="B27" s="97"/>
      <c r="C27" s="92"/>
      <c r="D27" s="7"/>
      <c r="E27" s="7"/>
      <c r="F27" s="92"/>
      <c r="G27" s="15"/>
    </row>
    <row r="28" spans="2:11" ht="13.8" thickBot="1" x14ac:dyDescent="0.3">
      <c r="B28" s="97"/>
      <c r="C28" s="111"/>
      <c r="D28" s="7"/>
      <c r="E28" s="7"/>
      <c r="F28" s="92"/>
      <c r="G28" s="15"/>
    </row>
    <row r="29" spans="2:11" ht="13.8" thickBot="1" x14ac:dyDescent="0.3">
      <c r="B29" s="110" t="s">
        <v>10</v>
      </c>
      <c r="C29" s="109"/>
      <c r="D29" s="7"/>
      <c r="E29" s="108" t="s">
        <v>230</v>
      </c>
      <c r="F29" s="107">
        <f>ROUNDUP(C30,0)</f>
        <v>0</v>
      </c>
      <c r="G29" s="15"/>
    </row>
    <row r="30" spans="2:11" hidden="1" x14ac:dyDescent="0.25">
      <c r="B30" s="28" t="s">
        <v>229</v>
      </c>
      <c r="C30" s="106">
        <f>(C26*C29)/(C26+C29-1)</f>
        <v>0</v>
      </c>
      <c r="D30" s="7"/>
      <c r="E30" s="7"/>
      <c r="F30" s="92"/>
      <c r="G30" s="15"/>
    </row>
    <row r="31" spans="2:11" ht="13.8" thickBot="1" x14ac:dyDescent="0.3">
      <c r="B31" s="105"/>
      <c r="C31" s="8"/>
      <c r="D31" s="8"/>
      <c r="E31" s="8"/>
      <c r="F31" s="90"/>
      <c r="G31" s="16"/>
    </row>
    <row r="33" spans="2:2" s="1" customFormat="1" ht="15" x14ac:dyDescent="0.25">
      <c r="B33" s="104"/>
    </row>
    <row r="34" spans="2:2" s="1" customFormat="1" x14ac:dyDescent="0.25">
      <c r="B34" s="103"/>
    </row>
  </sheetData>
  <sheetProtection password="87CD" sheet="1" formatCells="0" formatColumns="0" formatRows="0" insertColumns="0" insertRows="0" insertHyperlinks="0" deleteColumns="0" deleteRows="0" sort="0" autoFilter="0" pivotTables="0"/>
  <dataValidations count="1">
    <dataValidation type="decimal" allowBlank="1" showInputMessage="1" showErrorMessage="1" sqref="C4:C5">
      <formula1>0</formula1>
      <formula2>1</formula2>
    </dataValidation>
  </dataValidations>
  <pageMargins left="0.75" right="0.75" top="1" bottom="1" header="0.5" footer="0.5"/>
  <pageSetup orientation="landscape" horizontalDpi="300" verticalDpi="300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K34"/>
  <sheetViews>
    <sheetView workbookViewId="0">
      <selection activeCell="K33" sqref="K33"/>
    </sheetView>
  </sheetViews>
  <sheetFormatPr defaultColWidth="9.109375" defaultRowHeight="13.2" x14ac:dyDescent="0.25"/>
  <cols>
    <col min="1" max="1" width="2.44140625" style="1" customWidth="1"/>
    <col min="2" max="2" width="28.33203125" style="1" customWidth="1"/>
    <col min="3" max="3" width="12" style="1" customWidth="1"/>
    <col min="4" max="4" width="9.109375" style="1"/>
    <col min="5" max="5" width="22.33203125" style="1" customWidth="1"/>
    <col min="6" max="6" width="9.109375" style="9"/>
    <col min="7" max="16384" width="9.109375" style="1"/>
  </cols>
  <sheetData>
    <row r="1" spans="2:11" ht="13.8" thickBot="1" x14ac:dyDescent="0.3"/>
    <row r="2" spans="2:11" ht="21" x14ac:dyDescent="0.4">
      <c r="B2" s="58" t="s">
        <v>238</v>
      </c>
      <c r="C2" s="114"/>
      <c r="D2" s="17"/>
      <c r="E2" s="17"/>
      <c r="F2" s="101"/>
      <c r="G2" s="13"/>
    </row>
    <row r="3" spans="2:11" x14ac:dyDescent="0.25">
      <c r="B3" s="52"/>
      <c r="C3" s="119"/>
      <c r="D3" s="117"/>
      <c r="E3" s="7"/>
      <c r="F3" s="92"/>
      <c r="G3" s="15"/>
    </row>
    <row r="4" spans="2:11" x14ac:dyDescent="0.25">
      <c r="B4" s="14" t="s">
        <v>237</v>
      </c>
      <c r="C4" s="118">
        <v>0.1</v>
      </c>
      <c r="D4" s="117"/>
      <c r="E4" s="7"/>
      <c r="F4" s="92"/>
      <c r="G4" s="15"/>
    </row>
    <row r="5" spans="2:11" ht="13.8" thickBot="1" x14ac:dyDescent="0.3">
      <c r="B5" s="14" t="s">
        <v>232</v>
      </c>
      <c r="C5" s="109">
        <v>0.02</v>
      </c>
      <c r="D5" s="117"/>
      <c r="E5" s="7"/>
      <c r="F5" s="92"/>
      <c r="G5" s="15"/>
    </row>
    <row r="6" spans="2:11" ht="13.8" thickBot="1" x14ac:dyDescent="0.3">
      <c r="B6" s="14" t="s">
        <v>15</v>
      </c>
      <c r="C6" s="43">
        <v>0.95</v>
      </c>
      <c r="D6" s="117"/>
      <c r="E6" s="108" t="s">
        <v>230</v>
      </c>
      <c r="F6" s="107">
        <f>ROUNDUP(C8,0)</f>
        <v>865</v>
      </c>
      <c r="G6" s="15"/>
      <c r="H6" s="19" t="s">
        <v>293</v>
      </c>
      <c r="I6" s="19"/>
      <c r="J6" s="19"/>
      <c r="K6" s="19"/>
    </row>
    <row r="7" spans="2:11" hidden="1" x14ac:dyDescent="0.25">
      <c r="B7" s="30" t="s">
        <v>11</v>
      </c>
      <c r="C7" s="42">
        <f>NORMSINV((1-C6)/2)</f>
        <v>-1.9599639845400536</v>
      </c>
      <c r="D7" s="117"/>
      <c r="E7" s="7"/>
      <c r="F7" s="92"/>
      <c r="G7" s="15"/>
    </row>
    <row r="8" spans="2:11" hidden="1" x14ac:dyDescent="0.25">
      <c r="B8" s="30" t="s">
        <v>231</v>
      </c>
      <c r="C8" s="42">
        <f>(C7^2*C4*(1-C4))/C5^2</f>
        <v>864.32823465617787</v>
      </c>
      <c r="D8" s="117"/>
      <c r="E8" s="7"/>
      <c r="F8" s="92"/>
      <c r="G8" s="15"/>
    </row>
    <row r="9" spans="2:11" x14ac:dyDescent="0.25">
      <c r="B9" s="97"/>
      <c r="C9" s="44"/>
      <c r="D9" s="117"/>
      <c r="E9" s="7"/>
      <c r="F9" s="92"/>
      <c r="G9" s="15"/>
    </row>
    <row r="10" spans="2:11" ht="13.8" thickBot="1" x14ac:dyDescent="0.3">
      <c r="B10" s="97"/>
      <c r="C10" s="44"/>
      <c r="D10" s="117"/>
      <c r="E10" s="7"/>
      <c r="F10" s="92"/>
      <c r="G10" s="15"/>
    </row>
    <row r="11" spans="2:11" ht="13.8" thickBot="1" x14ac:dyDescent="0.3">
      <c r="B11" s="110" t="s">
        <v>10</v>
      </c>
      <c r="C11" s="109"/>
      <c r="D11" s="117"/>
      <c r="E11" s="108" t="s">
        <v>230</v>
      </c>
      <c r="F11" s="107">
        <f>ROUNDUP(C12,0)</f>
        <v>0</v>
      </c>
      <c r="G11" s="15"/>
    </row>
    <row r="12" spans="2:11" hidden="1" x14ac:dyDescent="0.25">
      <c r="B12" s="28" t="s">
        <v>236</v>
      </c>
      <c r="C12" s="106">
        <f>(C8*C11)/(C8+C11-1)</f>
        <v>0</v>
      </c>
      <c r="D12" s="117"/>
      <c r="E12" s="7"/>
      <c r="F12" s="92"/>
      <c r="G12" s="15"/>
    </row>
    <row r="13" spans="2:11" x14ac:dyDescent="0.25">
      <c r="B13" s="30"/>
      <c r="C13" s="42"/>
      <c r="D13" s="117"/>
      <c r="E13" s="7"/>
      <c r="F13" s="92"/>
      <c r="G13" s="15"/>
    </row>
    <row r="14" spans="2:11" x14ac:dyDescent="0.25">
      <c r="B14" s="6"/>
      <c r="C14" s="7"/>
      <c r="D14" s="7"/>
      <c r="E14" s="7"/>
      <c r="F14" s="92"/>
      <c r="G14" s="15"/>
    </row>
    <row r="15" spans="2:11" x14ac:dyDescent="0.25">
      <c r="B15" s="116" t="s">
        <v>235</v>
      </c>
      <c r="C15" s="18"/>
      <c r="D15" s="18"/>
      <c r="E15" s="18"/>
      <c r="F15" s="92"/>
      <c r="G15" s="15"/>
    </row>
    <row r="16" spans="2:11" ht="13.8" thickBot="1" x14ac:dyDescent="0.3">
      <c r="B16" s="115"/>
      <c r="C16" s="8"/>
      <c r="D16" s="8"/>
      <c r="E16" s="8"/>
      <c r="F16" s="90"/>
      <c r="G16" s="16"/>
    </row>
    <row r="19" spans="2:7" ht="13.8" thickBot="1" x14ac:dyDescent="0.3"/>
    <row r="20" spans="2:7" ht="21" x14ac:dyDescent="0.4">
      <c r="B20" s="58" t="s">
        <v>234</v>
      </c>
      <c r="C20" s="114"/>
      <c r="D20" s="17"/>
      <c r="E20" s="17"/>
      <c r="F20" s="101"/>
      <c r="G20" s="13"/>
    </row>
    <row r="21" spans="2:7" x14ac:dyDescent="0.25">
      <c r="B21" s="52"/>
      <c r="C21" s="50"/>
      <c r="D21" s="7"/>
      <c r="E21" s="7"/>
      <c r="F21" s="92"/>
      <c r="G21" s="15"/>
    </row>
    <row r="22" spans="2:7" x14ac:dyDescent="0.25">
      <c r="B22" s="14" t="s">
        <v>233</v>
      </c>
      <c r="C22" s="109"/>
      <c r="D22" s="7"/>
      <c r="E22" s="7"/>
      <c r="F22" s="92"/>
      <c r="G22" s="15"/>
    </row>
    <row r="23" spans="2:7" ht="13.8" thickBot="1" x14ac:dyDescent="0.3">
      <c r="B23" s="14" t="s">
        <v>232</v>
      </c>
      <c r="C23" s="109"/>
      <c r="D23" s="7"/>
      <c r="E23" s="7"/>
      <c r="F23" s="92"/>
      <c r="G23" s="15"/>
    </row>
    <row r="24" spans="2:7" ht="13.8" thickBot="1" x14ac:dyDescent="0.3">
      <c r="B24" s="14" t="s">
        <v>15</v>
      </c>
      <c r="C24" s="43"/>
      <c r="D24" s="7"/>
      <c r="E24" s="108" t="s">
        <v>230</v>
      </c>
      <c r="F24" s="107" t="e">
        <f>ROUNDUP(C26,0)</f>
        <v>#DIV/0!</v>
      </c>
      <c r="G24" s="15"/>
    </row>
    <row r="25" spans="2:7" hidden="1" x14ac:dyDescent="0.25">
      <c r="B25" s="30" t="s">
        <v>11</v>
      </c>
      <c r="C25" s="113">
        <f>NORMSINV((1-C24)/2)</f>
        <v>0</v>
      </c>
      <c r="D25" s="7"/>
      <c r="E25" s="7"/>
      <c r="F25" s="92"/>
      <c r="G25" s="15"/>
    </row>
    <row r="26" spans="2:7" hidden="1" x14ac:dyDescent="0.25">
      <c r="B26" s="30" t="s">
        <v>231</v>
      </c>
      <c r="C26" s="112" t="e">
        <f>((C25*C22)/C23)^2</f>
        <v>#DIV/0!</v>
      </c>
      <c r="D26" s="7"/>
      <c r="E26" s="7"/>
      <c r="F26" s="92"/>
      <c r="G26" s="15"/>
    </row>
    <row r="27" spans="2:7" x14ac:dyDescent="0.25">
      <c r="B27" s="97"/>
      <c r="C27" s="92"/>
      <c r="D27" s="7"/>
      <c r="E27" s="7"/>
      <c r="F27" s="92"/>
      <c r="G27" s="15"/>
    </row>
    <row r="28" spans="2:7" ht="13.8" thickBot="1" x14ac:dyDescent="0.3">
      <c r="B28" s="97"/>
      <c r="C28" s="111"/>
      <c r="D28" s="7"/>
      <c r="E28" s="7"/>
      <c r="F28" s="92"/>
      <c r="G28" s="15"/>
    </row>
    <row r="29" spans="2:7" ht="13.8" thickBot="1" x14ac:dyDescent="0.3">
      <c r="B29" s="110" t="s">
        <v>10</v>
      </c>
      <c r="C29" s="109"/>
      <c r="D29" s="7"/>
      <c r="E29" s="108" t="s">
        <v>230</v>
      </c>
      <c r="F29" s="107" t="e">
        <f>ROUNDUP(C30,0)</f>
        <v>#DIV/0!</v>
      </c>
      <c r="G29" s="15"/>
    </row>
    <row r="30" spans="2:7" hidden="1" x14ac:dyDescent="0.25">
      <c r="B30" s="28" t="s">
        <v>229</v>
      </c>
      <c r="C30" s="106" t="e">
        <f>(C26*C29)/(C26+C29-1)</f>
        <v>#DIV/0!</v>
      </c>
      <c r="D30" s="7"/>
      <c r="E30" s="7"/>
      <c r="F30" s="92"/>
      <c r="G30" s="15"/>
    </row>
    <row r="31" spans="2:7" ht="13.8" thickBot="1" x14ac:dyDescent="0.3">
      <c r="B31" s="105"/>
      <c r="C31" s="8"/>
      <c r="D31" s="8"/>
      <c r="E31" s="8"/>
      <c r="F31" s="90"/>
      <c r="G31" s="16"/>
    </row>
    <row r="33" spans="2:2" s="1" customFormat="1" ht="15" x14ac:dyDescent="0.25">
      <c r="B33" s="104"/>
    </row>
    <row r="34" spans="2:2" s="1" customFormat="1" x14ac:dyDescent="0.25">
      <c r="B34" s="103"/>
    </row>
  </sheetData>
  <sheetProtection password="87CD" sheet="1" formatCells="0" formatColumns="0" formatRows="0" insertColumns="0" insertRows="0" insertHyperlinks="0" deleteColumns="0" deleteRows="0" sort="0" autoFilter="0" pivotTables="0"/>
  <dataValidations count="1">
    <dataValidation type="decimal" allowBlank="1" showInputMessage="1" showErrorMessage="1" sqref="C4:C5">
      <formula1>0</formula1>
      <formula2>1</formula2>
    </dataValidation>
  </dataValidations>
  <pageMargins left="0.75" right="0.75" top="1" bottom="1" header="0.5" footer="0.5"/>
  <pageSetup orientation="landscape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669"/>
  <sheetViews>
    <sheetView workbookViewId="0">
      <selection activeCell="K7" sqref="K7:P7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4.6640625" style="1" customWidth="1"/>
    <col min="5" max="5" width="9.109375" style="1"/>
    <col min="6" max="6" width="23.5546875" style="1" customWidth="1"/>
    <col min="7" max="7" width="9.109375" style="1"/>
    <col min="8" max="8" width="2.109375" style="1" bestFit="1" customWidth="1"/>
    <col min="9" max="9" width="25.109375" style="1" bestFit="1" customWidth="1"/>
    <col min="10" max="10" width="7.44140625" style="1" customWidth="1"/>
    <col min="11" max="20" width="9.109375" style="1"/>
    <col min="21" max="21" width="1.88671875" style="1" customWidth="1"/>
    <col min="22" max="24" width="1.33203125" style="9" customWidth="1"/>
    <col min="25" max="26" width="1.33203125" style="1" customWidth="1"/>
    <col min="27" max="16384" width="9.109375" style="1"/>
  </cols>
  <sheetData>
    <row r="1" spans="2:27" ht="13.8" thickBot="1" x14ac:dyDescent="0.3"/>
    <row r="2" spans="2:27" ht="21" x14ac:dyDescent="0.4">
      <c r="B2" s="58" t="s">
        <v>21</v>
      </c>
      <c r="C2" s="57"/>
      <c r="D2" s="17"/>
      <c r="E2" s="17"/>
      <c r="F2" s="56"/>
      <c r="G2" s="55"/>
      <c r="H2" s="12"/>
      <c r="I2" s="12"/>
      <c r="J2" s="54"/>
      <c r="K2" s="53"/>
      <c r="L2" s="53"/>
      <c r="M2" s="53"/>
      <c r="N2" s="53"/>
      <c r="O2" s="53"/>
      <c r="P2" s="53"/>
      <c r="Q2" s="53"/>
      <c r="R2" s="53"/>
      <c r="S2" s="53"/>
      <c r="AA2" s="21"/>
    </row>
    <row r="3" spans="2:27" x14ac:dyDescent="0.25">
      <c r="B3" s="52"/>
      <c r="C3" s="50"/>
      <c r="D3" s="7"/>
      <c r="E3" s="7"/>
      <c r="F3" s="51"/>
      <c r="G3" s="50"/>
      <c r="H3" s="7"/>
      <c r="I3" s="7"/>
      <c r="J3" s="49"/>
      <c r="K3" s="48"/>
      <c r="L3" s="48"/>
      <c r="M3" s="48"/>
      <c r="N3" s="48"/>
      <c r="O3" s="48"/>
      <c r="P3" s="48"/>
      <c r="Q3" s="48"/>
      <c r="R3" s="48"/>
      <c r="S3" s="48"/>
    </row>
    <row r="4" spans="2:27" x14ac:dyDescent="0.25">
      <c r="B4" s="14" t="s">
        <v>20</v>
      </c>
      <c r="C4" s="4">
        <v>2.44</v>
      </c>
      <c r="D4" s="7"/>
      <c r="E4" s="7"/>
      <c r="F4" s="7"/>
      <c r="G4" s="7"/>
      <c r="H4" s="7"/>
      <c r="I4" s="7"/>
      <c r="J4" s="39"/>
      <c r="K4" s="47"/>
      <c r="L4" s="47"/>
      <c r="M4" s="47"/>
      <c r="N4" s="47"/>
      <c r="O4" s="47"/>
      <c r="P4" s="47"/>
      <c r="Q4" s="47"/>
      <c r="R4" s="47"/>
      <c r="S4" s="47"/>
    </row>
    <row r="5" spans="2:27" x14ac:dyDescent="0.25">
      <c r="B5" s="14" t="s">
        <v>19</v>
      </c>
      <c r="C5" s="4">
        <v>6.05</v>
      </c>
      <c r="D5" s="7"/>
      <c r="E5" s="7"/>
      <c r="F5" s="46"/>
      <c r="G5" s="44"/>
      <c r="H5" s="7"/>
      <c r="I5" s="7"/>
      <c r="J5" s="15"/>
    </row>
    <row r="6" spans="2:27" ht="13.8" thickBot="1" x14ac:dyDescent="0.3">
      <c r="B6" s="14" t="s">
        <v>18</v>
      </c>
      <c r="C6" s="4">
        <v>40</v>
      </c>
      <c r="D6" s="7"/>
      <c r="E6" s="7"/>
      <c r="F6" s="45" t="s">
        <v>17</v>
      </c>
      <c r="G6" s="44"/>
      <c r="H6" s="7"/>
      <c r="I6" s="3" t="s">
        <v>16</v>
      </c>
      <c r="J6" s="15"/>
    </row>
    <row r="7" spans="2:27" ht="13.8" thickBot="1" x14ac:dyDescent="0.3">
      <c r="B7" s="14" t="s">
        <v>15</v>
      </c>
      <c r="C7" s="43">
        <v>0.95</v>
      </c>
      <c r="D7" s="36" t="s">
        <v>9</v>
      </c>
      <c r="E7" s="35">
        <f>IF(C6&gt;29,C5-C13,C5-C11)</f>
        <v>5.2938500605884347</v>
      </c>
      <c r="F7" s="34" t="s">
        <v>8</v>
      </c>
      <c r="G7" s="33">
        <f>IF(C6&gt;29,C5+C13,C5+C11)</f>
        <v>6.806149939411565</v>
      </c>
      <c r="H7" s="32" t="s">
        <v>7</v>
      </c>
      <c r="I7" s="31" t="str">
        <f>IF(C6&gt;29,C5&amp;" +/- "&amp;ROUND(C13,3),C5&amp;" +/- "&amp;ROUND(C11,3))</f>
        <v>6.05 +/- 0.756</v>
      </c>
      <c r="J7" s="15"/>
      <c r="K7" s="19" t="s">
        <v>243</v>
      </c>
      <c r="L7" s="19"/>
      <c r="M7" s="19"/>
      <c r="N7" s="19"/>
      <c r="O7" s="19"/>
      <c r="P7" s="19"/>
    </row>
    <row r="8" spans="2:27" hidden="1" x14ac:dyDescent="0.25">
      <c r="B8" s="30" t="s">
        <v>14</v>
      </c>
      <c r="C8" s="29">
        <f>C4/SQRT(C6)</f>
        <v>0.38579787454054226</v>
      </c>
      <c r="D8" s="7"/>
      <c r="E8" s="7"/>
      <c r="F8" s="29"/>
      <c r="G8" s="42"/>
      <c r="H8" s="7"/>
      <c r="I8" s="7"/>
      <c r="J8" s="39"/>
      <c r="K8" s="19"/>
      <c r="L8" s="19"/>
      <c r="M8" s="19"/>
      <c r="N8" s="19"/>
      <c r="O8" s="19"/>
      <c r="P8" s="19"/>
      <c r="Q8" s="41"/>
      <c r="R8" s="41"/>
      <c r="S8" s="41"/>
    </row>
    <row r="9" spans="2:27" hidden="1" x14ac:dyDescent="0.25">
      <c r="B9" s="30" t="s">
        <v>13</v>
      </c>
      <c r="C9" s="29">
        <f>C6-1</f>
        <v>39</v>
      </c>
      <c r="D9" s="7"/>
      <c r="E9" s="7"/>
      <c r="F9" s="29"/>
      <c r="G9" s="29"/>
      <c r="H9" s="7"/>
      <c r="I9" s="7"/>
      <c r="J9" s="39"/>
      <c r="K9" s="19"/>
      <c r="L9" s="19"/>
      <c r="M9" s="19"/>
      <c r="N9" s="19"/>
      <c r="O9" s="19"/>
      <c r="P9" s="19"/>
      <c r="Q9" s="38"/>
      <c r="R9" s="38"/>
      <c r="S9" s="38"/>
    </row>
    <row r="10" spans="2:27" hidden="1" x14ac:dyDescent="0.25">
      <c r="B10" s="40" t="s">
        <v>12</v>
      </c>
      <c r="C10" s="29">
        <f>TINV(1-C7,C9)</f>
        <v>2.0226909200367595</v>
      </c>
      <c r="D10" s="7"/>
      <c r="E10" s="7"/>
      <c r="F10" s="29"/>
      <c r="G10" s="29"/>
      <c r="H10" s="7"/>
      <c r="I10" s="7"/>
      <c r="J10" s="39"/>
      <c r="K10" s="19"/>
      <c r="L10" s="19"/>
      <c r="M10" s="19"/>
      <c r="N10" s="19"/>
      <c r="O10" s="19"/>
      <c r="P10" s="19"/>
      <c r="Q10" s="38"/>
      <c r="R10" s="38"/>
      <c r="S10" s="38"/>
    </row>
    <row r="11" spans="2:27" hidden="1" x14ac:dyDescent="0.25">
      <c r="B11" s="28" t="s">
        <v>5</v>
      </c>
      <c r="C11" s="27">
        <f>C10*C8</f>
        <v>0.78034985780263577</v>
      </c>
      <c r="D11" s="7"/>
      <c r="E11" s="7"/>
      <c r="F11" s="29"/>
      <c r="G11" s="29"/>
      <c r="H11" s="7"/>
      <c r="I11" s="7"/>
      <c r="J11" s="39"/>
      <c r="K11" s="19"/>
      <c r="L11" s="19"/>
      <c r="M11" s="19"/>
      <c r="N11" s="19"/>
      <c r="O11" s="19"/>
      <c r="P11" s="19"/>
      <c r="Q11" s="38"/>
      <c r="R11" s="38"/>
      <c r="S11" s="38"/>
    </row>
    <row r="12" spans="2:27" hidden="1" x14ac:dyDescent="0.25">
      <c r="B12" s="30" t="s">
        <v>11</v>
      </c>
      <c r="C12" s="29">
        <f>NORMSINV((1-C7)/2)</f>
        <v>-1.9599639845400536</v>
      </c>
      <c r="D12" s="7"/>
      <c r="E12" s="7"/>
      <c r="F12" s="29"/>
      <c r="G12" s="29"/>
      <c r="H12" s="7"/>
      <c r="I12" s="7"/>
      <c r="J12" s="39"/>
      <c r="K12" s="19"/>
      <c r="L12" s="19"/>
      <c r="M12" s="19"/>
      <c r="N12" s="19"/>
      <c r="O12" s="19"/>
      <c r="P12" s="19"/>
      <c r="Q12" s="38"/>
      <c r="R12" s="38"/>
      <c r="S12" s="38"/>
    </row>
    <row r="13" spans="2:27" hidden="1" x14ac:dyDescent="0.25">
      <c r="B13" s="28" t="s">
        <v>4</v>
      </c>
      <c r="C13" s="29">
        <f>CONFIDENCE(1-C7,C4,C6)</f>
        <v>0.75614993941156494</v>
      </c>
      <c r="D13" s="7"/>
      <c r="E13" s="7"/>
      <c r="F13" s="29"/>
      <c r="G13" s="29"/>
      <c r="H13" s="7"/>
      <c r="I13" s="7"/>
      <c r="J13" s="39"/>
      <c r="K13" s="19"/>
      <c r="L13" s="19"/>
      <c r="M13" s="19"/>
      <c r="N13" s="19"/>
      <c r="O13" s="19"/>
      <c r="P13" s="19"/>
      <c r="Q13" s="38"/>
      <c r="R13" s="38"/>
      <c r="S13" s="38"/>
    </row>
    <row r="14" spans="2:27" x14ac:dyDescent="0.25">
      <c r="B14" s="30"/>
      <c r="C14" s="29"/>
      <c r="D14" s="7"/>
      <c r="E14" s="7"/>
      <c r="F14" s="29"/>
      <c r="G14" s="29"/>
      <c r="H14" s="7"/>
      <c r="I14" s="7"/>
      <c r="J14" s="39"/>
      <c r="K14" s="19" t="s">
        <v>244</v>
      </c>
      <c r="L14" s="19"/>
      <c r="M14" s="19"/>
      <c r="N14" s="19"/>
      <c r="O14" s="19"/>
      <c r="P14" s="19"/>
      <c r="R14" s="38"/>
      <c r="S14" s="38"/>
    </row>
    <row r="15" spans="2:27" ht="13.8" thickBot="1" x14ac:dyDescent="0.3">
      <c r="B15" s="30"/>
      <c r="C15" s="29"/>
      <c r="D15" s="7"/>
      <c r="E15" s="7"/>
      <c r="F15" s="29"/>
      <c r="G15" s="29"/>
      <c r="H15" s="7"/>
      <c r="I15" s="7"/>
      <c r="J15" s="39"/>
      <c r="R15" s="38"/>
      <c r="S15" s="38"/>
    </row>
    <row r="16" spans="2:27" ht="13.8" thickBot="1" x14ac:dyDescent="0.3">
      <c r="B16" s="37" t="s">
        <v>10</v>
      </c>
      <c r="C16" s="4"/>
      <c r="D16" s="36" t="s">
        <v>9</v>
      </c>
      <c r="E16" s="35">
        <f>IF(C6&gt;29,C5-C19,C5-C18)</f>
        <v>1.2676878777222687</v>
      </c>
      <c r="F16" s="34" t="s">
        <v>8</v>
      </c>
      <c r="G16" s="33">
        <f>IF(C6&gt;29,C5+C19,C5+C18)</f>
        <v>10.832312122277731</v>
      </c>
      <c r="H16" s="32" t="s">
        <v>7</v>
      </c>
      <c r="I16" s="31" t="str">
        <f>IF(C6&gt;29,C5&amp;" +/- "&amp;ROUND(C19,3),C5&amp;" +/- "&amp;ROUND(C18,3))</f>
        <v>6.05 +/- 4.782</v>
      </c>
      <c r="J16" s="15"/>
    </row>
    <row r="17" spans="2:26" hidden="1" x14ac:dyDescent="0.25">
      <c r="B17" s="30" t="s">
        <v>6</v>
      </c>
      <c r="C17" s="29">
        <f>SQRT((C16-C6)/(C16-1))</f>
        <v>6.324555320336759</v>
      </c>
      <c r="D17" s="7"/>
      <c r="E17" s="7"/>
      <c r="F17" s="7"/>
      <c r="G17" s="7"/>
      <c r="H17" s="7"/>
      <c r="I17" s="7"/>
      <c r="J17" s="15"/>
    </row>
    <row r="18" spans="2:26" hidden="1" x14ac:dyDescent="0.25">
      <c r="B18" s="28" t="s">
        <v>5</v>
      </c>
      <c r="C18" s="27">
        <f>C11*C17</f>
        <v>4.9353658448896933</v>
      </c>
      <c r="D18" s="7"/>
      <c r="E18" s="7"/>
      <c r="F18" s="7"/>
      <c r="G18" s="7"/>
      <c r="H18" s="7"/>
      <c r="I18" s="7"/>
      <c r="J18" s="15"/>
    </row>
    <row r="19" spans="2:26" hidden="1" x14ac:dyDescent="0.25">
      <c r="B19" s="28" t="s">
        <v>4</v>
      </c>
      <c r="C19" s="27">
        <f>C13*C17</f>
        <v>4.7823121222777312</v>
      </c>
      <c r="D19" s="7"/>
      <c r="E19" s="7"/>
      <c r="F19" s="7"/>
      <c r="G19" s="7"/>
      <c r="H19" s="7"/>
      <c r="I19" s="7"/>
      <c r="J19" s="15"/>
    </row>
    <row r="20" spans="2:26" ht="13.8" thickBot="1" x14ac:dyDescent="0.3">
      <c r="B20" s="26"/>
      <c r="C20" s="25"/>
      <c r="D20" s="8"/>
      <c r="E20" s="8"/>
      <c r="F20" s="8"/>
      <c r="G20" s="8"/>
      <c r="H20" s="8"/>
      <c r="I20" s="8"/>
      <c r="J20" s="16"/>
    </row>
    <row r="23" spans="2:26" x14ac:dyDescent="0.25">
      <c r="V23" s="24" t="s">
        <v>3</v>
      </c>
      <c r="W23" s="24"/>
      <c r="X23" s="24" t="s">
        <v>3</v>
      </c>
      <c r="Y23" s="24" t="s">
        <v>2</v>
      </c>
      <c r="Z23" s="24" t="s">
        <v>2</v>
      </c>
    </row>
    <row r="24" spans="2:26" x14ac:dyDescent="0.25">
      <c r="V24" s="20">
        <v>-3.2</v>
      </c>
      <c r="W24" s="20">
        <f t="shared" ref="W24:W87" si="0">ROUND(V24*$C$4/SQRT($C$6)+$C$5,2)</f>
        <v>4.82</v>
      </c>
      <c r="X24" s="23" t="str">
        <f t="shared" ref="X24:X87" si="1">CONCATENATE(W24)</f>
        <v>4.82</v>
      </c>
      <c r="Y24" s="21">
        <f t="shared" ref="Y24:Y87" si="2">IF(OR(W24&lt;$E$7,W24&gt;$G$7),0,(EXP(-0.5*V24^2))/($C$4*(1/SQRT($C$6))*SQRT(2*PI())))</f>
        <v>0</v>
      </c>
      <c r="Z24" s="21">
        <f t="shared" ref="Z24:Z87" si="3">IF(AND(W24&gt;=$E$7,W24&lt;=$G$7),0,(EXP(-0.5*V24^2))/($C$4*(1/SQRT($C$6))*SQRT(2*PI())))</f>
        <v>6.1796302125928489E-3</v>
      </c>
    </row>
    <row r="25" spans="2:26" x14ac:dyDescent="0.25">
      <c r="V25" s="20">
        <v>-3.19</v>
      </c>
      <c r="W25" s="20">
        <f t="shared" si="0"/>
        <v>4.82</v>
      </c>
      <c r="X25" s="22" t="str">
        <f t="shared" si="1"/>
        <v>4.82</v>
      </c>
      <c r="Y25" s="21">
        <f t="shared" si="2"/>
        <v>0</v>
      </c>
      <c r="Z25" s="21">
        <f t="shared" si="3"/>
        <v>6.3802573499715598E-3</v>
      </c>
    </row>
    <row r="26" spans="2:26" x14ac:dyDescent="0.25">
      <c r="V26" s="20">
        <v>-3.18</v>
      </c>
      <c r="W26" s="20">
        <f t="shared" si="0"/>
        <v>4.82</v>
      </c>
      <c r="X26" s="22" t="str">
        <f t="shared" si="1"/>
        <v>4.82</v>
      </c>
      <c r="Y26" s="21">
        <f t="shared" si="2"/>
        <v>0</v>
      </c>
      <c r="Z26" s="21">
        <f t="shared" si="3"/>
        <v>6.5867393171951767E-3</v>
      </c>
    </row>
    <row r="27" spans="2:26" x14ac:dyDescent="0.25">
      <c r="V27" s="20">
        <v>-3.17</v>
      </c>
      <c r="W27" s="20">
        <f t="shared" si="0"/>
        <v>4.83</v>
      </c>
      <c r="X27" s="22" t="str">
        <f t="shared" si="1"/>
        <v>4.83</v>
      </c>
      <c r="Y27" s="21">
        <f t="shared" si="2"/>
        <v>0</v>
      </c>
      <c r="Z27" s="21">
        <f t="shared" si="3"/>
        <v>6.7992236294846893E-3</v>
      </c>
    </row>
    <row r="28" spans="2:26" x14ac:dyDescent="0.25">
      <c r="V28" s="20">
        <v>-3.16</v>
      </c>
      <c r="W28" s="20">
        <f t="shared" si="0"/>
        <v>4.83</v>
      </c>
      <c r="X28" s="22" t="str">
        <f t="shared" si="1"/>
        <v>4.83</v>
      </c>
      <c r="Y28" s="21">
        <f t="shared" si="2"/>
        <v>0</v>
      </c>
      <c r="Z28" s="21">
        <f t="shared" si="3"/>
        <v>7.0178607387744434E-3</v>
      </c>
    </row>
    <row r="29" spans="2:26" x14ac:dyDescent="0.25">
      <c r="V29" s="20">
        <v>-3.15</v>
      </c>
      <c r="W29" s="20">
        <f t="shared" si="0"/>
        <v>4.83</v>
      </c>
      <c r="X29" s="22" t="str">
        <f t="shared" si="1"/>
        <v>4.83</v>
      </c>
      <c r="Y29" s="21">
        <f t="shared" si="2"/>
        <v>0</v>
      </c>
      <c r="Z29" s="21">
        <f t="shared" si="3"/>
        <v>7.2428040673039205E-3</v>
      </c>
    </row>
    <row r="30" spans="2:26" x14ac:dyDescent="0.25">
      <c r="V30" s="20">
        <v>-3.14</v>
      </c>
      <c r="W30" s="20">
        <f t="shared" si="0"/>
        <v>4.84</v>
      </c>
      <c r="X30" s="22" t="str">
        <f t="shared" si="1"/>
        <v>4.84</v>
      </c>
      <c r="Y30" s="21">
        <f t="shared" si="2"/>
        <v>0</v>
      </c>
      <c r="Z30" s="21">
        <f t="shared" si="3"/>
        <v>7.4742100407824245E-3</v>
      </c>
    </row>
    <row r="31" spans="2:26" x14ac:dyDescent="0.25">
      <c r="V31" s="20">
        <v>-3.13</v>
      </c>
      <c r="W31" s="20">
        <f t="shared" si="0"/>
        <v>4.84</v>
      </c>
      <c r="X31" s="22" t="str">
        <f t="shared" si="1"/>
        <v>4.84</v>
      </c>
      <c r="Y31" s="21">
        <f t="shared" si="2"/>
        <v>0</v>
      </c>
      <c r="Z31" s="21">
        <f t="shared" si="3"/>
        <v>7.7122381210930754E-3</v>
      </c>
    </row>
    <row r="32" spans="2:26" x14ac:dyDescent="0.25">
      <c r="V32" s="20">
        <v>-3.12</v>
      </c>
      <c r="W32" s="20">
        <f t="shared" si="0"/>
        <v>4.8499999999999996</v>
      </c>
      <c r="X32" s="22" t="str">
        <f t="shared" si="1"/>
        <v>4.85</v>
      </c>
      <c r="Y32" s="21">
        <f t="shared" si="2"/>
        <v>0</v>
      </c>
      <c r="Z32" s="21">
        <f t="shared" si="3"/>
        <v>7.9570508385010397E-3</v>
      </c>
    </row>
    <row r="33" spans="22:26" x14ac:dyDescent="0.25">
      <c r="V33" s="20">
        <v>-3.11</v>
      </c>
      <c r="W33" s="20">
        <f t="shared" si="0"/>
        <v>4.8499999999999996</v>
      </c>
      <c r="X33" s="22" t="str">
        <f t="shared" si="1"/>
        <v>4.85</v>
      </c>
      <c r="Y33" s="21">
        <f t="shared" si="2"/>
        <v>0</v>
      </c>
      <c r="Z33" s="21">
        <f t="shared" si="3"/>
        <v>8.2088138233308936E-3</v>
      </c>
    </row>
    <row r="34" spans="22:26" x14ac:dyDescent="0.25">
      <c r="V34" s="20">
        <v>-3.1</v>
      </c>
      <c r="W34" s="20">
        <f t="shared" si="0"/>
        <v>4.8499999999999996</v>
      </c>
      <c r="X34" s="22" t="str">
        <f t="shared" si="1"/>
        <v>4.85</v>
      </c>
      <c r="Y34" s="21">
        <f t="shared" si="2"/>
        <v>0</v>
      </c>
      <c r="Z34" s="21">
        <f t="shared" si="3"/>
        <v>8.4676958370765183E-3</v>
      </c>
    </row>
    <row r="35" spans="22:26" x14ac:dyDescent="0.25">
      <c r="V35" s="20">
        <v>-3.09</v>
      </c>
      <c r="W35" s="20">
        <f t="shared" si="0"/>
        <v>4.8600000000000003</v>
      </c>
      <c r="X35" s="22" t="str">
        <f t="shared" si="1"/>
        <v>4.86</v>
      </c>
      <c r="Y35" s="21">
        <f t="shared" si="2"/>
        <v>0</v>
      </c>
      <c r="Z35" s="21">
        <f t="shared" si="3"/>
        <v>8.7338688029070279E-3</v>
      </c>
    </row>
    <row r="36" spans="22:26" x14ac:dyDescent="0.25">
      <c r="V36" s="20">
        <v>-3.08</v>
      </c>
      <c r="W36" s="20">
        <f t="shared" si="0"/>
        <v>4.8600000000000003</v>
      </c>
      <c r="X36" s="22" t="str">
        <f t="shared" si="1"/>
        <v>4.86</v>
      </c>
      <c r="Y36" s="21">
        <f t="shared" si="2"/>
        <v>0</v>
      </c>
      <c r="Z36" s="21">
        <f t="shared" si="3"/>
        <v>9.0075078355304761E-3</v>
      </c>
    </row>
    <row r="37" spans="22:26" x14ac:dyDescent="0.25">
      <c r="V37" s="20">
        <v>-3.07</v>
      </c>
      <c r="W37" s="20">
        <f t="shared" si="0"/>
        <v>4.87</v>
      </c>
      <c r="X37" s="22" t="str">
        <f t="shared" si="1"/>
        <v>4.87</v>
      </c>
      <c r="Y37" s="21">
        <f t="shared" si="2"/>
        <v>0</v>
      </c>
      <c r="Z37" s="21">
        <f t="shared" si="3"/>
        <v>9.2887912703774438E-3</v>
      </c>
    </row>
    <row r="38" spans="22:26" x14ac:dyDescent="0.25">
      <c r="V38" s="20">
        <v>-3.06</v>
      </c>
      <c r="W38" s="20">
        <f t="shared" si="0"/>
        <v>4.87</v>
      </c>
      <c r="X38" s="22" t="str">
        <f t="shared" si="1"/>
        <v>4.87</v>
      </c>
      <c r="Y38" s="21">
        <f t="shared" si="2"/>
        <v>0</v>
      </c>
      <c r="Z38" s="21">
        <f t="shared" si="3"/>
        <v>9.5779006920649196E-3</v>
      </c>
    </row>
    <row r="39" spans="22:26" x14ac:dyDescent="0.25">
      <c r="V39" s="20">
        <v>-3.05</v>
      </c>
      <c r="W39" s="20">
        <f t="shared" si="0"/>
        <v>4.87</v>
      </c>
      <c r="X39" s="22" t="str">
        <f t="shared" si="1"/>
        <v>4.87</v>
      </c>
      <c r="Y39" s="21">
        <f t="shared" si="2"/>
        <v>0</v>
      </c>
      <c r="Z39" s="21">
        <f t="shared" si="3"/>
        <v>9.8750209621008556E-3</v>
      </c>
    </row>
    <row r="40" spans="22:26" x14ac:dyDescent="0.25">
      <c r="V40" s="20">
        <v>-3.04</v>
      </c>
      <c r="W40" s="20">
        <f t="shared" si="0"/>
        <v>4.88</v>
      </c>
      <c r="X40" s="22" t="str">
        <f t="shared" si="1"/>
        <v>4.88</v>
      </c>
      <c r="Y40" s="21">
        <f t="shared" si="2"/>
        <v>0</v>
      </c>
      <c r="Z40" s="21">
        <f t="shared" si="3"/>
        <v>1.0180340245788589E-2</v>
      </c>
    </row>
    <row r="41" spans="22:26" x14ac:dyDescent="0.25">
      <c r="V41" s="20">
        <v>-3.03</v>
      </c>
      <c r="W41" s="20">
        <f t="shared" si="0"/>
        <v>4.88</v>
      </c>
      <c r="X41" s="22" t="str">
        <f t="shared" si="1"/>
        <v>4.88</v>
      </c>
      <c r="Y41" s="21">
        <f t="shared" si="2"/>
        <v>0</v>
      </c>
      <c r="Z41" s="21">
        <f t="shared" si="3"/>
        <v>1.0494050038290135E-2</v>
      </c>
    </row>
    <row r="42" spans="22:26" x14ac:dyDescent="0.25">
      <c r="V42" s="20">
        <v>-3.02</v>
      </c>
      <c r="W42" s="20">
        <f t="shared" si="0"/>
        <v>4.88</v>
      </c>
      <c r="X42" s="22" t="str">
        <f t="shared" si="1"/>
        <v>4.88</v>
      </c>
      <c r="Y42" s="21">
        <f t="shared" si="2"/>
        <v>0</v>
      </c>
      <c r="Z42" s="21">
        <f t="shared" si="3"/>
        <v>1.0816345189805973E-2</v>
      </c>
    </row>
    <row r="43" spans="22:26" x14ac:dyDescent="0.25">
      <c r="V43" s="20">
        <v>-3.01</v>
      </c>
      <c r="W43" s="20">
        <f t="shared" si="0"/>
        <v>4.8899999999999997</v>
      </c>
      <c r="X43" s="22" t="str">
        <f t="shared" si="1"/>
        <v>4.89</v>
      </c>
      <c r="Y43" s="21">
        <f t="shared" si="2"/>
        <v>0</v>
      </c>
      <c r="Z43" s="21">
        <f t="shared" si="3"/>
        <v>1.114742392982911E-2</v>
      </c>
    </row>
    <row r="44" spans="22:26" x14ac:dyDescent="0.25">
      <c r="V44" s="20">
        <v>-3</v>
      </c>
      <c r="W44" s="20">
        <f t="shared" si="0"/>
        <v>4.8899999999999997</v>
      </c>
      <c r="X44" s="22" t="str">
        <f t="shared" si="1"/>
        <v>4.89</v>
      </c>
      <c r="Y44" s="21">
        <f t="shared" si="2"/>
        <v>0</v>
      </c>
      <c r="Z44" s="21">
        <f t="shared" si="3"/>
        <v>1.1487487890429729E-2</v>
      </c>
    </row>
    <row r="45" spans="22:26" x14ac:dyDescent="0.25">
      <c r="V45" s="20">
        <v>-2.99</v>
      </c>
      <c r="W45" s="20">
        <f t="shared" si="0"/>
        <v>4.9000000000000004</v>
      </c>
      <c r="X45" s="22" t="str">
        <f t="shared" si="1"/>
        <v>4.9</v>
      </c>
      <c r="Y45" s="21">
        <f t="shared" si="2"/>
        <v>0</v>
      </c>
      <c r="Z45" s="21">
        <f t="shared" si="3"/>
        <v>1.1836742128526829E-2</v>
      </c>
    </row>
    <row r="46" spans="22:26" x14ac:dyDescent="0.25">
      <c r="V46" s="20">
        <v>-2.98</v>
      </c>
      <c r="W46" s="20">
        <f t="shared" si="0"/>
        <v>4.9000000000000004</v>
      </c>
      <c r="X46" s="22" t="str">
        <f t="shared" si="1"/>
        <v>4.9</v>
      </c>
      <c r="Y46" s="21">
        <f t="shared" si="2"/>
        <v>0</v>
      </c>
      <c r="Z46" s="21">
        <f t="shared" si="3"/>
        <v>1.2195395147101959E-2</v>
      </c>
    </row>
    <row r="47" spans="22:26" x14ac:dyDescent="0.25">
      <c r="V47" s="20">
        <v>-2.97</v>
      </c>
      <c r="W47" s="20">
        <f t="shared" si="0"/>
        <v>4.9000000000000004</v>
      </c>
      <c r="X47" s="22" t="str">
        <f t="shared" si="1"/>
        <v>4.9</v>
      </c>
      <c r="Y47" s="21">
        <f t="shared" si="2"/>
        <v>0</v>
      </c>
      <c r="Z47" s="21">
        <f t="shared" si="3"/>
        <v>1.2563658915310031E-2</v>
      </c>
    </row>
    <row r="48" spans="22:26" x14ac:dyDescent="0.25">
      <c r="V48" s="20">
        <v>-2.96</v>
      </c>
      <c r="W48" s="20">
        <f t="shared" si="0"/>
        <v>4.91</v>
      </c>
      <c r="X48" s="22" t="str">
        <f t="shared" si="1"/>
        <v>4.91</v>
      </c>
      <c r="Y48" s="21">
        <f t="shared" si="2"/>
        <v>0</v>
      </c>
      <c r="Z48" s="21">
        <f t="shared" si="3"/>
        <v>1.2941748887441547E-2</v>
      </c>
    </row>
    <row r="49" spans="22:26" x14ac:dyDescent="0.25">
      <c r="V49" s="20">
        <v>-2.95</v>
      </c>
      <c r="W49" s="20">
        <f t="shared" si="0"/>
        <v>4.91</v>
      </c>
      <c r="X49" s="22" t="str">
        <f t="shared" si="1"/>
        <v>4.91</v>
      </c>
      <c r="Y49" s="21">
        <f t="shared" si="2"/>
        <v>0</v>
      </c>
      <c r="Z49" s="21">
        <f t="shared" si="3"/>
        <v>1.3329884020689482E-2</v>
      </c>
    </row>
    <row r="50" spans="22:26" x14ac:dyDescent="0.25">
      <c r="V50" s="20">
        <v>-2.94</v>
      </c>
      <c r="W50" s="20">
        <f t="shared" si="0"/>
        <v>4.92</v>
      </c>
      <c r="X50" s="22" t="str">
        <f t="shared" si="1"/>
        <v>4.92</v>
      </c>
      <c r="Y50" s="21">
        <f t="shared" si="2"/>
        <v>0</v>
      </c>
      <c r="Z50" s="21">
        <f t="shared" si="3"/>
        <v>1.3728286791674494E-2</v>
      </c>
    </row>
    <row r="51" spans="22:26" x14ac:dyDescent="0.25">
      <c r="V51" s="20">
        <v>-2.93</v>
      </c>
      <c r="W51" s="20">
        <f t="shared" si="0"/>
        <v>4.92</v>
      </c>
      <c r="X51" s="22" t="str">
        <f t="shared" si="1"/>
        <v>4.92</v>
      </c>
      <c r="Y51" s="21">
        <f t="shared" si="2"/>
        <v>0</v>
      </c>
      <c r="Z51" s="21">
        <f t="shared" si="3"/>
        <v>1.4137183211680426E-2</v>
      </c>
    </row>
    <row r="52" spans="22:26" x14ac:dyDescent="0.25">
      <c r="V52" s="20">
        <v>-2.92</v>
      </c>
      <c r="W52" s="20">
        <f t="shared" si="0"/>
        <v>4.92</v>
      </c>
      <c r="X52" s="22" t="str">
        <f t="shared" si="1"/>
        <v>4.92</v>
      </c>
      <c r="Y52" s="21">
        <f t="shared" si="2"/>
        <v>0</v>
      </c>
      <c r="Z52" s="21">
        <f t="shared" si="3"/>
        <v>1.4556802840552724E-2</v>
      </c>
    </row>
    <row r="53" spans="22:26" x14ac:dyDescent="0.25">
      <c r="V53" s="20">
        <v>-2.91</v>
      </c>
      <c r="W53" s="20">
        <f t="shared" si="0"/>
        <v>4.93</v>
      </c>
      <c r="X53" s="22" t="str">
        <f t="shared" si="1"/>
        <v>4.93</v>
      </c>
      <c r="Y53" s="21">
        <f t="shared" si="2"/>
        <v>0</v>
      </c>
      <c r="Z53" s="21">
        <f t="shared" si="3"/>
        <v>1.49873787992107E-2</v>
      </c>
    </row>
    <row r="54" spans="22:26" x14ac:dyDescent="0.25">
      <c r="V54" s="20">
        <v>-2.9</v>
      </c>
      <c r="W54" s="20">
        <f t="shared" si="0"/>
        <v>4.93</v>
      </c>
      <c r="X54" s="22" t="str">
        <f t="shared" si="1"/>
        <v>4.93</v>
      </c>
      <c r="Y54" s="21">
        <f t="shared" si="2"/>
        <v>0</v>
      </c>
      <c r="Z54" s="21">
        <f t="shared" si="3"/>
        <v>1.5429147780725582E-2</v>
      </c>
    </row>
    <row r="55" spans="22:26" x14ac:dyDescent="0.25">
      <c r="V55" s="20">
        <v>-2.89</v>
      </c>
      <c r="W55" s="20">
        <f t="shared" si="0"/>
        <v>4.9400000000000004</v>
      </c>
      <c r="X55" s="22" t="str">
        <f t="shared" si="1"/>
        <v>4.94</v>
      </c>
      <c r="Y55" s="21">
        <f t="shared" si="2"/>
        <v>0</v>
      </c>
      <c r="Z55" s="21">
        <f t="shared" si="3"/>
        <v>1.5882350059914032E-2</v>
      </c>
    </row>
    <row r="56" spans="22:26" x14ac:dyDescent="0.25">
      <c r="V56" s="20">
        <v>-2.88</v>
      </c>
      <c r="W56" s="20">
        <f t="shared" si="0"/>
        <v>4.9400000000000004</v>
      </c>
      <c r="X56" s="22" t="str">
        <f t="shared" si="1"/>
        <v>4.94</v>
      </c>
      <c r="Y56" s="21">
        <f t="shared" si="2"/>
        <v>0</v>
      </c>
      <c r="Z56" s="21">
        <f t="shared" si="3"/>
        <v>1.6347229501398337E-2</v>
      </c>
    </row>
    <row r="57" spans="22:26" x14ac:dyDescent="0.25">
      <c r="V57" s="20">
        <v>-2.87</v>
      </c>
      <c r="W57" s="20">
        <f t="shared" si="0"/>
        <v>4.9400000000000004</v>
      </c>
      <c r="X57" s="22" t="str">
        <f t="shared" si="1"/>
        <v>4.94</v>
      </c>
      <c r="Y57" s="21">
        <f t="shared" si="2"/>
        <v>0</v>
      </c>
      <c r="Z57" s="21">
        <f t="shared" si="3"/>
        <v>1.6824033566082492E-2</v>
      </c>
    </row>
    <row r="58" spans="22:26" x14ac:dyDescent="0.25">
      <c r="V58" s="20">
        <v>-2.86</v>
      </c>
      <c r="W58" s="20">
        <f t="shared" si="0"/>
        <v>4.95</v>
      </c>
      <c r="X58" s="22" t="str">
        <f t="shared" si="1"/>
        <v>4.95</v>
      </c>
      <c r="Y58" s="21">
        <f t="shared" si="2"/>
        <v>0</v>
      </c>
      <c r="Z58" s="21">
        <f t="shared" si="3"/>
        <v>1.7313013315994077E-2</v>
      </c>
    </row>
    <row r="59" spans="22:26" x14ac:dyDescent="0.25">
      <c r="V59" s="20">
        <v>-2.85</v>
      </c>
      <c r="W59" s="20">
        <f t="shared" si="0"/>
        <v>4.95</v>
      </c>
      <c r="X59" s="22" t="str">
        <f t="shared" si="1"/>
        <v>4.95</v>
      </c>
      <c r="Y59" s="21">
        <f t="shared" si="2"/>
        <v>0</v>
      </c>
      <c r="Z59" s="21">
        <f t="shared" si="3"/>
        <v>1.7814423417440921E-2</v>
      </c>
    </row>
    <row r="60" spans="22:26" x14ac:dyDescent="0.25">
      <c r="V60" s="20">
        <v>-2.84</v>
      </c>
      <c r="W60" s="20">
        <f t="shared" si="0"/>
        <v>4.95</v>
      </c>
      <c r="X60" s="22" t="str">
        <f t="shared" si="1"/>
        <v>4.95</v>
      </c>
      <c r="Y60" s="21">
        <f t="shared" si="2"/>
        <v>0</v>
      </c>
      <c r="Z60" s="21">
        <f t="shared" si="3"/>
        <v>1.8328522142431785E-2</v>
      </c>
    </row>
    <row r="61" spans="22:26" x14ac:dyDescent="0.25">
      <c r="V61" s="20">
        <v>-2.83</v>
      </c>
      <c r="W61" s="20">
        <f t="shared" si="0"/>
        <v>4.96</v>
      </c>
      <c r="X61" s="22" t="str">
        <f t="shared" si="1"/>
        <v>4.96</v>
      </c>
      <c r="Y61" s="21">
        <f t="shared" si="2"/>
        <v>0</v>
      </c>
      <c r="Z61" s="21">
        <f t="shared" si="3"/>
        <v>1.8855571368309263E-2</v>
      </c>
    </row>
    <row r="62" spans="22:26" x14ac:dyDescent="0.25">
      <c r="V62" s="20">
        <v>-2.82</v>
      </c>
      <c r="W62" s="20">
        <f t="shared" si="0"/>
        <v>4.96</v>
      </c>
      <c r="X62" s="22" t="str">
        <f t="shared" si="1"/>
        <v>4.96</v>
      </c>
      <c r="Y62" s="21">
        <f t="shared" si="2"/>
        <v>0</v>
      </c>
      <c r="Z62" s="21">
        <f t="shared" si="3"/>
        <v>1.9395836575543945E-2</v>
      </c>
    </row>
    <row r="63" spans="22:26" x14ac:dyDescent="0.25">
      <c r="V63" s="20">
        <v>-2.81</v>
      </c>
      <c r="W63" s="20">
        <f t="shared" si="0"/>
        <v>4.97</v>
      </c>
      <c r="X63" s="22" t="str">
        <f t="shared" si="1"/>
        <v>4.97</v>
      </c>
      <c r="Y63" s="21">
        <f t="shared" si="2"/>
        <v>0</v>
      </c>
      <c r="Z63" s="21">
        <f t="shared" si="3"/>
        <v>1.9949586843637523E-2</v>
      </c>
    </row>
    <row r="64" spans="22:26" x14ac:dyDescent="0.25">
      <c r="V64" s="20">
        <v>-2.8</v>
      </c>
      <c r="W64" s="20">
        <f t="shared" si="0"/>
        <v>4.97</v>
      </c>
      <c r="X64" s="22" t="str">
        <f t="shared" si="1"/>
        <v>4.97</v>
      </c>
      <c r="Y64" s="21">
        <f t="shared" si="2"/>
        <v>0</v>
      </c>
      <c r="Z64" s="21">
        <f t="shared" si="3"/>
        <v>2.0517094845083596E-2</v>
      </c>
    </row>
    <row r="65" spans="22:26" x14ac:dyDescent="0.25">
      <c r="V65" s="20">
        <v>-2.79</v>
      </c>
      <c r="W65" s="20">
        <f t="shared" si="0"/>
        <v>4.97</v>
      </c>
      <c r="X65" s="22" t="str">
        <f t="shared" si="1"/>
        <v>4.97</v>
      </c>
      <c r="Y65" s="21">
        <f t="shared" si="2"/>
        <v>0</v>
      </c>
      <c r="Z65" s="21">
        <f t="shared" si="3"/>
        <v>2.1098636837333418E-2</v>
      </c>
    </row>
    <row r="66" spans="22:26" x14ac:dyDescent="0.25">
      <c r="V66" s="20">
        <v>-2.78</v>
      </c>
      <c r="W66" s="20">
        <f t="shared" si="0"/>
        <v>4.9800000000000004</v>
      </c>
      <c r="X66" s="22" t="str">
        <f t="shared" si="1"/>
        <v>4.98</v>
      </c>
      <c r="Y66" s="21">
        <f t="shared" si="2"/>
        <v>0</v>
      </c>
      <c r="Z66" s="21">
        <f t="shared" si="3"/>
        <v>2.1694492652715457E-2</v>
      </c>
    </row>
    <row r="67" spans="22:26" x14ac:dyDescent="0.25">
      <c r="V67" s="20">
        <v>-2.77</v>
      </c>
      <c r="W67" s="20">
        <f t="shared" si="0"/>
        <v>4.9800000000000004</v>
      </c>
      <c r="X67" s="22" t="str">
        <f t="shared" si="1"/>
        <v>4.98</v>
      </c>
      <c r="Y67" s="21">
        <f t="shared" si="2"/>
        <v>0</v>
      </c>
      <c r="Z67" s="21">
        <f t="shared" si="3"/>
        <v>2.2304945686255667E-2</v>
      </c>
    </row>
    <row r="68" spans="22:26" x14ac:dyDescent="0.25">
      <c r="V68" s="20">
        <v>-2.76</v>
      </c>
      <c r="W68" s="20">
        <f t="shared" si="0"/>
        <v>4.99</v>
      </c>
      <c r="X68" s="22" t="str">
        <f t="shared" si="1"/>
        <v>4.99</v>
      </c>
      <c r="Y68" s="21">
        <f t="shared" si="2"/>
        <v>0</v>
      </c>
      <c r="Z68" s="21">
        <f t="shared" si="3"/>
        <v>2.293028288134746E-2</v>
      </c>
    </row>
    <row r="69" spans="22:26" x14ac:dyDescent="0.25">
      <c r="V69" s="20">
        <v>-2.75</v>
      </c>
      <c r="W69" s="20">
        <f t="shared" si="0"/>
        <v>4.99</v>
      </c>
      <c r="X69" s="22" t="str">
        <f t="shared" si="1"/>
        <v>4.99</v>
      </c>
      <c r="Y69" s="21">
        <f t="shared" si="2"/>
        <v>0</v>
      </c>
      <c r="Z69" s="21">
        <f t="shared" si="3"/>
        <v>2.3570794713218254E-2</v>
      </c>
    </row>
    <row r="70" spans="22:26" x14ac:dyDescent="0.25">
      <c r="V70" s="20">
        <v>-2.74</v>
      </c>
      <c r="W70" s="20">
        <f t="shared" si="0"/>
        <v>4.99</v>
      </c>
      <c r="X70" s="22" t="str">
        <f t="shared" si="1"/>
        <v>4.99</v>
      </c>
      <c r="Y70" s="21">
        <f t="shared" si="2"/>
        <v>0</v>
      </c>
      <c r="Z70" s="21">
        <f t="shared" si="3"/>
        <v>2.4226775170141782E-2</v>
      </c>
    </row>
    <row r="71" spans="22:26" x14ac:dyDescent="0.25">
      <c r="V71" s="20">
        <v>-2.73</v>
      </c>
      <c r="W71" s="20">
        <f t="shared" si="0"/>
        <v>5</v>
      </c>
      <c r="X71" s="22" t="str">
        <f t="shared" si="1"/>
        <v>5</v>
      </c>
      <c r="Y71" s="21">
        <f t="shared" si="2"/>
        <v>0</v>
      </c>
      <c r="Z71" s="21">
        <f t="shared" si="3"/>
        <v>2.4898521732343408E-2</v>
      </c>
    </row>
    <row r="72" spans="22:26" x14ac:dyDescent="0.25">
      <c r="V72" s="20">
        <v>-2.72</v>
      </c>
      <c r="W72" s="20">
        <f t="shared" si="0"/>
        <v>5</v>
      </c>
      <c r="X72" s="22" t="str">
        <f t="shared" si="1"/>
        <v>5</v>
      </c>
      <c r="Y72" s="21">
        <f t="shared" si="2"/>
        <v>0</v>
      </c>
      <c r="Z72" s="21">
        <f t="shared" si="3"/>
        <v>2.5586335348547398E-2</v>
      </c>
    </row>
    <row r="73" spans="22:26" x14ac:dyDescent="0.25">
      <c r="V73" s="20">
        <v>-2.71</v>
      </c>
      <c r="W73" s="20">
        <f t="shared" si="0"/>
        <v>5</v>
      </c>
      <c r="X73" s="22" t="str">
        <f t="shared" si="1"/>
        <v>5</v>
      </c>
      <c r="Y73" s="21">
        <f t="shared" si="2"/>
        <v>0</v>
      </c>
      <c r="Z73" s="21">
        <f t="shared" si="3"/>
        <v>2.6290520410114909E-2</v>
      </c>
    </row>
    <row r="74" spans="22:26" x14ac:dyDescent="0.25">
      <c r="V74" s="20">
        <v>-2.7</v>
      </c>
      <c r="W74" s="20">
        <f t="shared" si="0"/>
        <v>5.01</v>
      </c>
      <c r="X74" s="22" t="str">
        <f t="shared" si="1"/>
        <v>5.01</v>
      </c>
      <c r="Y74" s="21">
        <f t="shared" si="2"/>
        <v>0</v>
      </c>
      <c r="Z74" s="21">
        <f t="shared" si="3"/>
        <v>2.7011384722720883E-2</v>
      </c>
    </row>
    <row r="75" spans="22:26" x14ac:dyDescent="0.25">
      <c r="V75" s="20">
        <v>-2.69</v>
      </c>
      <c r="W75" s="20">
        <f t="shared" si="0"/>
        <v>5.01</v>
      </c>
      <c r="X75" s="22" t="str">
        <f t="shared" si="1"/>
        <v>5.01</v>
      </c>
      <c r="Y75" s="21">
        <f t="shared" si="2"/>
        <v>0</v>
      </c>
      <c r="Z75" s="21">
        <f t="shared" si="3"/>
        <v>2.7749239475520156E-2</v>
      </c>
    </row>
    <row r="76" spans="22:26" x14ac:dyDescent="0.25">
      <c r="V76" s="20">
        <v>-2.68</v>
      </c>
      <c r="W76" s="20">
        <f t="shared" si="0"/>
        <v>5.0199999999999996</v>
      </c>
      <c r="X76" s="22" t="str">
        <f t="shared" si="1"/>
        <v>5.02</v>
      </c>
      <c r="Y76" s="21">
        <f t="shared" si="2"/>
        <v>0</v>
      </c>
      <c r="Z76" s="21">
        <f t="shared" si="3"/>
        <v>2.8504399207751309E-2</v>
      </c>
    </row>
    <row r="77" spans="22:26" x14ac:dyDescent="0.25">
      <c r="V77" s="20">
        <v>-2.67</v>
      </c>
      <c r="W77" s="20">
        <f t="shared" si="0"/>
        <v>5.0199999999999996</v>
      </c>
      <c r="X77" s="22" t="str">
        <f t="shared" si="1"/>
        <v>5.02</v>
      </c>
      <c r="Y77" s="21">
        <f t="shared" si="2"/>
        <v>0</v>
      </c>
      <c r="Z77" s="21">
        <f t="shared" si="3"/>
        <v>2.927718177272947E-2</v>
      </c>
    </row>
    <row r="78" spans="22:26" x14ac:dyDescent="0.25">
      <c r="V78" s="20">
        <v>-2.66</v>
      </c>
      <c r="W78" s="20">
        <f t="shared" si="0"/>
        <v>5.0199999999999996</v>
      </c>
      <c r="X78" s="22" t="str">
        <f t="shared" si="1"/>
        <v>5.02</v>
      </c>
      <c r="Y78" s="21">
        <f t="shared" si="2"/>
        <v>0</v>
      </c>
      <c r="Z78" s="21">
        <f t="shared" si="3"/>
        <v>3.0067908299177371E-2</v>
      </c>
    </row>
    <row r="79" spans="22:26" x14ac:dyDescent="0.25">
      <c r="V79" s="20">
        <v>-2.65</v>
      </c>
      <c r="W79" s="20">
        <f t="shared" si="0"/>
        <v>5.03</v>
      </c>
      <c r="X79" s="22" t="str">
        <f t="shared" si="1"/>
        <v>5.03</v>
      </c>
      <c r="Y79" s="21">
        <f t="shared" si="2"/>
        <v>0</v>
      </c>
      <c r="Z79" s="21">
        <f t="shared" si="3"/>
        <v>3.0876903149847083E-2</v>
      </c>
    </row>
    <row r="80" spans="22:26" x14ac:dyDescent="0.25">
      <c r="V80" s="20">
        <v>-2.64</v>
      </c>
      <c r="W80" s="20">
        <f t="shared" si="0"/>
        <v>5.03</v>
      </c>
      <c r="X80" s="22" t="str">
        <f t="shared" si="1"/>
        <v>5.03</v>
      </c>
      <c r="Y80" s="21">
        <f t="shared" si="2"/>
        <v>0</v>
      </c>
      <c r="Z80" s="21">
        <f t="shared" si="3"/>
        <v>3.170449387738293E-2</v>
      </c>
    </row>
    <row r="81" spans="22:26" x14ac:dyDescent="0.25">
      <c r="V81" s="20">
        <v>-2.63</v>
      </c>
      <c r="W81" s="20">
        <f t="shared" si="0"/>
        <v>5.04</v>
      </c>
      <c r="X81" s="22" t="str">
        <f t="shared" si="1"/>
        <v>5.04</v>
      </c>
      <c r="Y81" s="21">
        <f t="shared" si="2"/>
        <v>0</v>
      </c>
      <c r="Z81" s="21">
        <f t="shared" si="3"/>
        <v>3.2551011177378894E-2</v>
      </c>
    </row>
    <row r="82" spans="22:26" x14ac:dyDescent="0.25">
      <c r="V82" s="20">
        <v>-2.62</v>
      </c>
      <c r="W82" s="20">
        <f t="shared" si="0"/>
        <v>5.04</v>
      </c>
      <c r="X82" s="22" t="str">
        <f t="shared" si="1"/>
        <v>5.04</v>
      </c>
      <c r="Y82" s="21">
        <f t="shared" si="2"/>
        <v>0</v>
      </c>
      <c r="Z82" s="21">
        <f t="shared" si="3"/>
        <v>3.3416788838582651E-2</v>
      </c>
    </row>
    <row r="83" spans="22:26" x14ac:dyDescent="0.25">
      <c r="V83" s="20">
        <v>-2.61</v>
      </c>
      <c r="W83" s="20">
        <f t="shared" si="0"/>
        <v>5.04</v>
      </c>
      <c r="X83" s="22" t="str">
        <f t="shared" si="1"/>
        <v>5.04</v>
      </c>
      <c r="Y83" s="21">
        <f t="shared" si="2"/>
        <v>0</v>
      </c>
      <c r="Z83" s="21">
        <f t="shared" si="3"/>
        <v>3.4302163690201171E-2</v>
      </c>
    </row>
    <row r="84" spans="22:26" x14ac:dyDescent="0.25">
      <c r="V84" s="20">
        <v>-2.6</v>
      </c>
      <c r="W84" s="20">
        <f t="shared" si="0"/>
        <v>5.05</v>
      </c>
      <c r="X84" s="22" t="str">
        <f t="shared" si="1"/>
        <v>5.05</v>
      </c>
      <c r="Y84" s="21">
        <f t="shared" si="2"/>
        <v>0</v>
      </c>
      <c r="Z84" s="21">
        <f t="shared" si="3"/>
        <v>3.5207475546261011E-2</v>
      </c>
    </row>
    <row r="85" spans="22:26" x14ac:dyDescent="0.25">
      <c r="V85" s="20">
        <v>-2.59</v>
      </c>
      <c r="W85" s="20">
        <f t="shared" si="0"/>
        <v>5.05</v>
      </c>
      <c r="X85" s="22" t="str">
        <f t="shared" si="1"/>
        <v>5.05</v>
      </c>
      <c r="Y85" s="21">
        <f t="shared" si="2"/>
        <v>0</v>
      </c>
      <c r="Z85" s="21">
        <f t="shared" si="3"/>
        <v>3.6133067146980641E-2</v>
      </c>
    </row>
    <row r="86" spans="22:26" x14ac:dyDescent="0.25">
      <c r="V86" s="20">
        <v>-2.58</v>
      </c>
      <c r="W86" s="20">
        <f t="shared" si="0"/>
        <v>5.05</v>
      </c>
      <c r="X86" s="22" t="str">
        <f t="shared" si="1"/>
        <v>5.05</v>
      </c>
      <c r="Y86" s="21">
        <f t="shared" si="2"/>
        <v>0</v>
      </c>
      <c r="Z86" s="21">
        <f t="shared" si="3"/>
        <v>3.7079284097109283E-2</v>
      </c>
    </row>
    <row r="87" spans="22:26" x14ac:dyDescent="0.25">
      <c r="V87" s="20">
        <v>-2.57</v>
      </c>
      <c r="W87" s="20">
        <f t="shared" si="0"/>
        <v>5.0599999999999996</v>
      </c>
      <c r="X87" s="22" t="str">
        <f t="shared" si="1"/>
        <v>5.06</v>
      </c>
      <c r="Y87" s="21">
        <f t="shared" si="2"/>
        <v>0</v>
      </c>
      <c r="Z87" s="21">
        <f t="shared" si="3"/>
        <v>3.8046474801191665E-2</v>
      </c>
    </row>
    <row r="88" spans="22:26" x14ac:dyDescent="0.25">
      <c r="V88" s="20">
        <v>-2.56</v>
      </c>
      <c r="W88" s="20">
        <f t="shared" ref="W88:W151" si="4">ROUND(V88*$C$4/SQRT($C$6)+$C$5,2)</f>
        <v>5.0599999999999996</v>
      </c>
      <c r="X88" s="22" t="str">
        <f t="shared" ref="X88:X151" si="5">CONCATENATE(W88)</f>
        <v>5.06</v>
      </c>
      <c r="Y88" s="21">
        <f t="shared" ref="Y88:Y151" si="6">IF(OR(W88&lt;$E$7,W88&gt;$G$7),0,(EXP(-0.5*V88^2))/($C$4*(1/SQRT($C$6))*SQRT(2*PI())))</f>
        <v>0</v>
      </c>
      <c r="Z88" s="21">
        <f t="shared" ref="Z88:Z151" si="7">IF(AND(W88&gt;=$E$7,W88&lt;=$G$7),0,(EXP(-0.5*V88^2))/($C$4*(1/SQRT($C$6))*SQRT(2*PI())))</f>
        <v>3.9034990395715313E-2</v>
      </c>
    </row>
    <row r="89" spans="22:26" x14ac:dyDescent="0.25">
      <c r="V89" s="20">
        <v>-2.5499999999999998</v>
      </c>
      <c r="W89" s="20">
        <f t="shared" si="4"/>
        <v>5.07</v>
      </c>
      <c r="X89" s="22" t="str">
        <f t="shared" si="5"/>
        <v>5.07</v>
      </c>
      <c r="Y89" s="21">
        <f t="shared" si="6"/>
        <v>0</v>
      </c>
      <c r="Z89" s="21">
        <f t="shared" si="7"/>
        <v>4.0045184678101829E-2</v>
      </c>
    </row>
    <row r="90" spans="22:26" x14ac:dyDescent="0.25">
      <c r="V90" s="20">
        <v>-2.54</v>
      </c>
      <c r="W90" s="20">
        <f t="shared" si="4"/>
        <v>5.07</v>
      </c>
      <c r="X90" s="22" t="str">
        <f t="shared" si="5"/>
        <v>5.07</v>
      </c>
      <c r="Y90" s="21">
        <f t="shared" si="6"/>
        <v>0</v>
      </c>
      <c r="Z90" s="21">
        <f t="shared" si="7"/>
        <v>4.107741403250123E-2</v>
      </c>
    </row>
    <row r="91" spans="22:26" x14ac:dyDescent="0.25">
      <c r="V91" s="20">
        <v>-2.5299999999999998</v>
      </c>
      <c r="W91" s="20">
        <f t="shared" si="4"/>
        <v>5.07</v>
      </c>
      <c r="X91" s="22" t="str">
        <f t="shared" si="5"/>
        <v>5.07</v>
      </c>
      <c r="Y91" s="21">
        <f t="shared" si="6"/>
        <v>0</v>
      </c>
      <c r="Z91" s="21">
        <f t="shared" si="7"/>
        <v>4.2132037352352956E-2</v>
      </c>
    </row>
    <row r="92" spans="22:26" x14ac:dyDescent="0.25">
      <c r="V92" s="20">
        <v>-2.52</v>
      </c>
      <c r="W92" s="20">
        <f t="shared" si="4"/>
        <v>5.08</v>
      </c>
      <c r="X92" s="22" t="str">
        <f t="shared" si="5"/>
        <v>5.08</v>
      </c>
      <c r="Y92" s="21">
        <f t="shared" si="6"/>
        <v>0</v>
      </c>
      <c r="Z92" s="21">
        <f t="shared" si="7"/>
        <v>4.3209415959675666E-2</v>
      </c>
    </row>
    <row r="93" spans="22:26" x14ac:dyDescent="0.25">
      <c r="V93" s="20">
        <v>-2.5099999999999998</v>
      </c>
      <c r="W93" s="20">
        <f t="shared" si="4"/>
        <v>5.08</v>
      </c>
      <c r="X93" s="22" t="str">
        <f t="shared" si="5"/>
        <v>5.08</v>
      </c>
      <c r="Y93" s="21">
        <f t="shared" si="6"/>
        <v>0</v>
      </c>
      <c r="Z93" s="21">
        <f t="shared" si="7"/>
        <v>4.4309913521051632E-2</v>
      </c>
    </row>
    <row r="94" spans="22:26" x14ac:dyDescent="0.25">
      <c r="V94" s="20">
        <v>-2.5</v>
      </c>
      <c r="W94" s="20">
        <f t="shared" si="4"/>
        <v>5.09</v>
      </c>
      <c r="X94" s="22" t="str">
        <f t="shared" si="5"/>
        <v>5.09</v>
      </c>
      <c r="Y94" s="21">
        <f t="shared" si="6"/>
        <v>0</v>
      </c>
      <c r="Z94" s="21">
        <f t="shared" si="7"/>
        <v>4.5433895960270636E-2</v>
      </c>
    </row>
    <row r="95" spans="22:26" x14ac:dyDescent="0.25">
      <c r="V95" s="20">
        <v>-2.4900000000000002</v>
      </c>
      <c r="W95" s="20">
        <f t="shared" si="4"/>
        <v>5.09</v>
      </c>
      <c r="X95" s="22" t="str">
        <f t="shared" si="5"/>
        <v>5.09</v>
      </c>
      <c r="Y95" s="21">
        <f t="shared" si="6"/>
        <v>0</v>
      </c>
      <c r="Z95" s="21">
        <f t="shared" si="7"/>
        <v>4.6581731367602706E-2</v>
      </c>
    </row>
    <row r="96" spans="22:26" x14ac:dyDescent="0.25">
      <c r="V96" s="20">
        <v>-2.48</v>
      </c>
      <c r="W96" s="20">
        <f t="shared" si="4"/>
        <v>5.09</v>
      </c>
      <c r="X96" s="22" t="str">
        <f t="shared" si="5"/>
        <v>5.09</v>
      </c>
      <c r="Y96" s="21">
        <f t="shared" si="6"/>
        <v>0</v>
      </c>
      <c r="Z96" s="21">
        <f t="shared" si="7"/>
        <v>4.7753789905667303E-2</v>
      </c>
    </row>
    <row r="97" spans="22:26" x14ac:dyDescent="0.25">
      <c r="V97" s="20">
        <v>-2.4700000000000002</v>
      </c>
      <c r="W97" s="20">
        <f t="shared" si="4"/>
        <v>5.0999999999999996</v>
      </c>
      <c r="X97" s="22" t="str">
        <f t="shared" si="5"/>
        <v>5.1</v>
      </c>
      <c r="Y97" s="21">
        <f t="shared" si="6"/>
        <v>0</v>
      </c>
      <c r="Z97" s="21">
        <f t="shared" si="7"/>
        <v>4.8950443711870684E-2</v>
      </c>
    </row>
    <row r="98" spans="22:26" x14ac:dyDescent="0.25">
      <c r="V98" s="20">
        <v>-2.46</v>
      </c>
      <c r="W98" s="20">
        <f t="shared" si="4"/>
        <v>5.0999999999999996</v>
      </c>
      <c r="X98" s="22" t="str">
        <f t="shared" si="5"/>
        <v>5.1</v>
      </c>
      <c r="Y98" s="21">
        <f t="shared" si="6"/>
        <v>0</v>
      </c>
      <c r="Z98" s="21">
        <f t="shared" si="7"/>
        <v>5.0172066797384271E-2</v>
      </c>
    </row>
    <row r="99" spans="22:26" x14ac:dyDescent="0.25">
      <c r="V99" s="20">
        <v>-2.4500000000000002</v>
      </c>
      <c r="W99" s="20">
        <f t="shared" si="4"/>
        <v>5.0999999999999996</v>
      </c>
      <c r="X99" s="22" t="str">
        <f t="shared" si="5"/>
        <v>5.1</v>
      </c>
      <c r="Y99" s="21">
        <f t="shared" si="6"/>
        <v>0</v>
      </c>
      <c r="Z99" s="21">
        <f t="shared" si="7"/>
        <v>5.1419034942637221E-2</v>
      </c>
    </row>
    <row r="100" spans="22:26" x14ac:dyDescent="0.25">
      <c r="V100" s="20">
        <v>-2.44</v>
      </c>
      <c r="W100" s="20">
        <f t="shared" si="4"/>
        <v>5.1100000000000003</v>
      </c>
      <c r="X100" s="22" t="str">
        <f t="shared" si="5"/>
        <v>5.11</v>
      </c>
      <c r="Y100" s="21">
        <f t="shared" si="6"/>
        <v>0</v>
      </c>
      <c r="Z100" s="21">
        <f t="shared" si="7"/>
        <v>5.2691725589301033E-2</v>
      </c>
    </row>
    <row r="101" spans="22:26" x14ac:dyDescent="0.25">
      <c r="V101" s="20">
        <v>-2.4300000000000002</v>
      </c>
      <c r="W101" s="20">
        <f t="shared" si="4"/>
        <v>5.1100000000000003</v>
      </c>
      <c r="X101" s="22" t="str">
        <f t="shared" si="5"/>
        <v>5.11</v>
      </c>
      <c r="Y101" s="21">
        <f t="shared" si="6"/>
        <v>0</v>
      </c>
      <c r="Z101" s="21">
        <f t="shared" si="7"/>
        <v>5.3990517728742145E-2</v>
      </c>
    </row>
    <row r="102" spans="22:26" x14ac:dyDescent="0.25">
      <c r="V102" s="20">
        <v>-2.42</v>
      </c>
      <c r="W102" s="20">
        <f t="shared" si="4"/>
        <v>5.12</v>
      </c>
      <c r="X102" s="22" t="str">
        <f t="shared" si="5"/>
        <v>5.12</v>
      </c>
      <c r="Y102" s="21">
        <f t="shared" si="6"/>
        <v>0</v>
      </c>
      <c r="Z102" s="21">
        <f t="shared" si="7"/>
        <v>5.5315791786924827E-2</v>
      </c>
    </row>
    <row r="103" spans="22:26" x14ac:dyDescent="0.25">
      <c r="V103" s="20">
        <v>-2.41</v>
      </c>
      <c r="W103" s="20">
        <f t="shared" si="4"/>
        <v>5.12</v>
      </c>
      <c r="X103" s="22" t="str">
        <f t="shared" si="5"/>
        <v>5.12</v>
      </c>
      <c r="Y103" s="21">
        <f t="shared" si="6"/>
        <v>0</v>
      </c>
      <c r="Z103" s="21">
        <f t="shared" si="7"/>
        <v>5.6667929505744181E-2</v>
      </c>
    </row>
    <row r="104" spans="22:26" x14ac:dyDescent="0.25">
      <c r="V104" s="20">
        <v>-2.4</v>
      </c>
      <c r="W104" s="20">
        <f t="shared" si="4"/>
        <v>5.12</v>
      </c>
      <c r="X104" s="22" t="str">
        <f t="shared" si="5"/>
        <v>5.12</v>
      </c>
      <c r="Y104" s="21">
        <f t="shared" si="6"/>
        <v>0</v>
      </c>
      <c r="Z104" s="21">
        <f t="shared" si="7"/>
        <v>5.8047313820775159E-2</v>
      </c>
    </row>
    <row r="105" spans="22:26" x14ac:dyDescent="0.25">
      <c r="V105" s="20">
        <v>-2.39</v>
      </c>
      <c r="W105" s="20">
        <f t="shared" si="4"/>
        <v>5.13</v>
      </c>
      <c r="X105" s="22" t="str">
        <f t="shared" si="5"/>
        <v>5.13</v>
      </c>
      <c r="Y105" s="21">
        <f t="shared" si="6"/>
        <v>0</v>
      </c>
      <c r="Z105" s="21">
        <f t="shared" si="7"/>
        <v>5.9454328735422522E-2</v>
      </c>
    </row>
    <row r="106" spans="22:26" x14ac:dyDescent="0.25">
      <c r="V106" s="20">
        <v>-2.38</v>
      </c>
      <c r="W106" s="20">
        <f t="shared" si="4"/>
        <v>5.13</v>
      </c>
      <c r="X106" s="22" t="str">
        <f t="shared" si="5"/>
        <v>5.13</v>
      </c>
      <c r="Y106" s="21">
        <f t="shared" si="6"/>
        <v>0</v>
      </c>
      <c r="Z106" s="21">
        <f t="shared" si="7"/>
        <v>6.0889359191461205E-2</v>
      </c>
    </row>
    <row r="107" spans="22:26" x14ac:dyDescent="0.25">
      <c r="V107" s="20">
        <v>-2.37</v>
      </c>
      <c r="W107" s="20">
        <f t="shared" si="4"/>
        <v>5.14</v>
      </c>
      <c r="X107" s="22" t="str">
        <f t="shared" si="5"/>
        <v>5.14</v>
      </c>
      <c r="Y107" s="21">
        <f t="shared" si="6"/>
        <v>0</v>
      </c>
      <c r="Z107" s="21">
        <f t="shared" si="7"/>
        <v>6.2352790935956928E-2</v>
      </c>
    </row>
    <row r="108" spans="22:26" x14ac:dyDescent="0.25">
      <c r="V108" s="20">
        <v>-2.36</v>
      </c>
      <c r="W108" s="20">
        <f t="shared" si="4"/>
        <v>5.14</v>
      </c>
      <c r="X108" s="22" t="str">
        <f t="shared" si="5"/>
        <v>5.14</v>
      </c>
      <c r="Y108" s="21">
        <f t="shared" si="6"/>
        <v>0</v>
      </c>
      <c r="Z108" s="21">
        <f t="shared" si="7"/>
        <v>6.3845010384561071E-2</v>
      </c>
    </row>
    <row r="109" spans="22:26" x14ac:dyDescent="0.25">
      <c r="V109" s="20">
        <v>-2.35</v>
      </c>
      <c r="W109" s="20">
        <f t="shared" si="4"/>
        <v>5.14</v>
      </c>
      <c r="X109" s="22" t="str">
        <f t="shared" si="5"/>
        <v>5.14</v>
      </c>
      <c r="Y109" s="21">
        <f t="shared" si="6"/>
        <v>0</v>
      </c>
      <c r="Z109" s="21">
        <f t="shared" si="7"/>
        <v>6.5366404481174201E-2</v>
      </c>
    </row>
    <row r="110" spans="22:26" x14ac:dyDescent="0.25">
      <c r="V110" s="20">
        <v>-2.34</v>
      </c>
      <c r="W110" s="20">
        <f t="shared" si="4"/>
        <v>5.15</v>
      </c>
      <c r="X110" s="22" t="str">
        <f t="shared" si="5"/>
        <v>5.15</v>
      </c>
      <c r="Y110" s="21">
        <f t="shared" si="6"/>
        <v>0</v>
      </c>
      <c r="Z110" s="21">
        <f t="shared" si="7"/>
        <v>6.6917360553977623E-2</v>
      </c>
    </row>
    <row r="111" spans="22:26" x14ac:dyDescent="0.25">
      <c r="V111" s="20">
        <v>-2.33</v>
      </c>
      <c r="W111" s="20">
        <f t="shared" si="4"/>
        <v>5.15</v>
      </c>
      <c r="X111" s="22" t="str">
        <f t="shared" si="5"/>
        <v>5.15</v>
      </c>
      <c r="Y111" s="21">
        <f t="shared" si="6"/>
        <v>0</v>
      </c>
      <c r="Z111" s="21">
        <f t="shared" si="7"/>
        <v>6.8498266167831487E-2</v>
      </c>
    </row>
    <row r="112" spans="22:26" x14ac:dyDescent="0.25">
      <c r="V112" s="20">
        <v>-2.3199999999999998</v>
      </c>
      <c r="W112" s="20">
        <f t="shared" si="4"/>
        <v>5.15</v>
      </c>
      <c r="X112" s="22" t="str">
        <f t="shared" si="5"/>
        <v>5.15</v>
      </c>
      <c r="Y112" s="21">
        <f t="shared" si="6"/>
        <v>0</v>
      </c>
      <c r="Z112" s="21">
        <f t="shared" si="7"/>
        <v>7.0109508973044868E-2</v>
      </c>
    </row>
    <row r="113" spans="22:26" x14ac:dyDescent="0.25">
      <c r="V113" s="20">
        <v>-2.31</v>
      </c>
      <c r="W113" s="20">
        <f t="shared" si="4"/>
        <v>5.16</v>
      </c>
      <c r="X113" s="22" t="str">
        <f t="shared" si="5"/>
        <v>5.16</v>
      </c>
      <c r="Y113" s="21">
        <f t="shared" si="6"/>
        <v>0</v>
      </c>
      <c r="Z113" s="21">
        <f t="shared" si="7"/>
        <v>7.1751476550521026E-2</v>
      </c>
    </row>
    <row r="114" spans="22:26" x14ac:dyDescent="0.25">
      <c r="V114" s="20">
        <v>-2.2999999999999998</v>
      </c>
      <c r="W114" s="20">
        <f t="shared" si="4"/>
        <v>5.16</v>
      </c>
      <c r="X114" s="22" t="str">
        <f t="shared" si="5"/>
        <v>5.16</v>
      </c>
      <c r="Y114" s="21">
        <f t="shared" si="6"/>
        <v>0</v>
      </c>
      <c r="Z114" s="21">
        <f t="shared" si="7"/>
        <v>7.3424556253288503E-2</v>
      </c>
    </row>
    <row r="115" spans="22:26" x14ac:dyDescent="0.25">
      <c r="V115" s="20">
        <v>-2.29</v>
      </c>
      <c r="W115" s="20">
        <f t="shared" si="4"/>
        <v>5.17</v>
      </c>
      <c r="X115" s="22" t="str">
        <f t="shared" si="5"/>
        <v>5.17</v>
      </c>
      <c r="Y115" s="21">
        <f t="shared" si="6"/>
        <v>0</v>
      </c>
      <c r="Z115" s="21">
        <f t="shared" si="7"/>
        <v>7.5129135044427281E-2</v>
      </c>
    </row>
    <row r="116" spans="22:26" x14ac:dyDescent="0.25">
      <c r="V116" s="20">
        <v>-2.2799999999999998</v>
      </c>
      <c r="W116" s="20">
        <f t="shared" si="4"/>
        <v>5.17</v>
      </c>
      <c r="X116" s="22" t="str">
        <f t="shared" si="5"/>
        <v>5.17</v>
      </c>
      <c r="Y116" s="21">
        <f t="shared" si="6"/>
        <v>0</v>
      </c>
      <c r="Z116" s="21">
        <f t="shared" si="7"/>
        <v>7.6865599331405784E-2</v>
      </c>
    </row>
    <row r="117" spans="22:26" x14ac:dyDescent="0.25">
      <c r="V117" s="20">
        <v>-2.27</v>
      </c>
      <c r="W117" s="20">
        <f t="shared" si="4"/>
        <v>5.17</v>
      </c>
      <c r="X117" s="22" t="str">
        <f t="shared" si="5"/>
        <v>5.17</v>
      </c>
      <c r="Y117" s="21">
        <f t="shared" si="6"/>
        <v>0</v>
      </c>
      <c r="Z117" s="21">
        <f t="shared" si="7"/>
        <v>7.8634334796843536E-2</v>
      </c>
    </row>
    <row r="118" spans="22:26" x14ac:dyDescent="0.25">
      <c r="V118" s="20">
        <v>-2.2599999999999998</v>
      </c>
      <c r="W118" s="20">
        <f t="shared" si="4"/>
        <v>5.18</v>
      </c>
      <c r="X118" s="22" t="str">
        <f t="shared" si="5"/>
        <v>5.18</v>
      </c>
      <c r="Y118" s="21">
        <f t="shared" si="6"/>
        <v>0</v>
      </c>
      <c r="Z118" s="21">
        <f t="shared" si="7"/>
        <v>8.0435726225721413E-2</v>
      </c>
    </row>
    <row r="119" spans="22:26" x14ac:dyDescent="0.25">
      <c r="V119" s="20">
        <v>-2.25</v>
      </c>
      <c r="W119" s="20">
        <f t="shared" si="4"/>
        <v>5.18</v>
      </c>
      <c r="X119" s="22" t="str">
        <f t="shared" si="5"/>
        <v>5.18</v>
      </c>
      <c r="Y119" s="21">
        <f t="shared" si="6"/>
        <v>0</v>
      </c>
      <c r="Z119" s="21">
        <f t="shared" si="7"/>
        <v>8.2270157329060151E-2</v>
      </c>
    </row>
    <row r="120" spans="22:26" x14ac:dyDescent="0.25">
      <c r="V120" s="20">
        <v>-2.2400000000000002</v>
      </c>
      <c r="W120" s="20">
        <f t="shared" si="4"/>
        <v>5.19</v>
      </c>
      <c r="X120" s="22" t="str">
        <f t="shared" si="5"/>
        <v>5.19</v>
      </c>
      <c r="Y120" s="21">
        <f t="shared" si="6"/>
        <v>0</v>
      </c>
      <c r="Z120" s="21">
        <f t="shared" si="7"/>
        <v>8.4138010564094742E-2</v>
      </c>
    </row>
    <row r="121" spans="22:26" x14ac:dyDescent="0.25">
      <c r="V121" s="20">
        <v>-2.23</v>
      </c>
      <c r="W121" s="20">
        <f t="shared" si="4"/>
        <v>5.19</v>
      </c>
      <c r="X121" s="22" t="str">
        <f t="shared" si="5"/>
        <v>5.19</v>
      </c>
      <c r="Y121" s="21">
        <f t="shared" si="6"/>
        <v>0</v>
      </c>
      <c r="Z121" s="21">
        <f t="shared" si="7"/>
        <v>8.6039666950971969E-2</v>
      </c>
    </row>
    <row r="122" spans="22:26" x14ac:dyDescent="0.25">
      <c r="V122" s="20">
        <v>-2.2200000000000002</v>
      </c>
      <c r="W122" s="20">
        <f t="shared" si="4"/>
        <v>5.19</v>
      </c>
      <c r="X122" s="22" t="str">
        <f t="shared" si="5"/>
        <v>5.19</v>
      </c>
      <c r="Y122" s="21">
        <f t="shared" si="6"/>
        <v>0</v>
      </c>
      <c r="Z122" s="21">
        <f t="shared" si="7"/>
        <v>8.7975505886003683E-2</v>
      </c>
    </row>
    <row r="123" spans="22:26" x14ac:dyDescent="0.25">
      <c r="V123" s="20">
        <v>-2.21</v>
      </c>
      <c r="W123" s="20">
        <f t="shared" si="4"/>
        <v>5.2</v>
      </c>
      <c r="X123" s="22" t="str">
        <f t="shared" si="5"/>
        <v>5.2</v>
      </c>
      <c r="Y123" s="21">
        <f t="shared" si="6"/>
        <v>0</v>
      </c>
      <c r="Z123" s="21">
        <f t="shared" si="7"/>
        <v>8.9945904951511627E-2</v>
      </c>
    </row>
    <row r="124" spans="22:26" x14ac:dyDescent="0.25">
      <c r="V124" s="20">
        <v>-2.2000000000000002</v>
      </c>
      <c r="W124" s="20">
        <f t="shared" si="4"/>
        <v>5.2</v>
      </c>
      <c r="X124" s="22" t="str">
        <f t="shared" si="5"/>
        <v>5.2</v>
      </c>
      <c r="Y124" s="21">
        <f t="shared" si="6"/>
        <v>0</v>
      </c>
      <c r="Z124" s="21">
        <f t="shared" si="7"/>
        <v>9.1951239722300529E-2</v>
      </c>
    </row>
    <row r="125" spans="22:26" x14ac:dyDescent="0.25">
      <c r="V125" s="20">
        <v>-2.19</v>
      </c>
      <c r="W125" s="20">
        <f t="shared" si="4"/>
        <v>5.21</v>
      </c>
      <c r="X125" s="22" t="str">
        <f t="shared" si="5"/>
        <v>5.21</v>
      </c>
      <c r="Y125" s="21">
        <f t="shared" si="6"/>
        <v>0</v>
      </c>
      <c r="Z125" s="21">
        <f t="shared" si="7"/>
        <v>9.3991883568802767E-2</v>
      </c>
    </row>
    <row r="126" spans="22:26" x14ac:dyDescent="0.25">
      <c r="V126" s="20">
        <v>-2.1800000000000002</v>
      </c>
      <c r="W126" s="20">
        <f t="shared" si="4"/>
        <v>5.21</v>
      </c>
      <c r="X126" s="22" t="str">
        <f t="shared" si="5"/>
        <v>5.21</v>
      </c>
      <c r="Y126" s="21">
        <f t="shared" si="6"/>
        <v>0</v>
      </c>
      <c r="Z126" s="21">
        <f t="shared" si="7"/>
        <v>9.6068207456937796E-2</v>
      </c>
    </row>
    <row r="127" spans="22:26" x14ac:dyDescent="0.25">
      <c r="V127" s="20">
        <v>-2.17</v>
      </c>
      <c r="W127" s="20">
        <f t="shared" si="4"/>
        <v>5.21</v>
      </c>
      <c r="X127" s="22" t="str">
        <f t="shared" si="5"/>
        <v>5.21</v>
      </c>
      <c r="Y127" s="21">
        <f t="shared" si="6"/>
        <v>0</v>
      </c>
      <c r="Z127" s="21">
        <f t="shared" si="7"/>
        <v>9.8180579744736304E-2</v>
      </c>
    </row>
    <row r="128" spans="22:26" x14ac:dyDescent="0.25">
      <c r="V128" s="20">
        <v>-2.16</v>
      </c>
      <c r="W128" s="20">
        <f t="shared" si="4"/>
        <v>5.22</v>
      </c>
      <c r="X128" s="22" t="str">
        <f t="shared" si="5"/>
        <v>5.22</v>
      </c>
      <c r="Y128" s="21">
        <f t="shared" si="6"/>
        <v>0</v>
      </c>
      <c r="Z128" s="21">
        <f t="shared" si="7"/>
        <v>0.10032936597577867</v>
      </c>
    </row>
    <row r="129" spans="22:26" x14ac:dyDescent="0.25">
      <c r="V129" s="20">
        <v>-2.15</v>
      </c>
      <c r="W129" s="20">
        <f t="shared" si="4"/>
        <v>5.22</v>
      </c>
      <c r="X129" s="22" t="str">
        <f t="shared" si="5"/>
        <v>5.22</v>
      </c>
      <c r="Y129" s="21">
        <f t="shared" si="6"/>
        <v>0</v>
      </c>
      <c r="Z129" s="21">
        <f t="shared" si="7"/>
        <v>0.10251492866950472</v>
      </c>
    </row>
    <row r="130" spans="22:26" x14ac:dyDescent="0.25">
      <c r="V130" s="20">
        <v>-2.14</v>
      </c>
      <c r="W130" s="20">
        <f t="shared" si="4"/>
        <v>5.22</v>
      </c>
      <c r="X130" s="22" t="str">
        <f t="shared" si="5"/>
        <v>5.22</v>
      </c>
      <c r="Y130" s="21">
        <f t="shared" si="6"/>
        <v>0</v>
      </c>
      <c r="Z130" s="21">
        <f t="shared" si="7"/>
        <v>0.10473762710845108</v>
      </c>
    </row>
    <row r="131" spans="22:26" x14ac:dyDescent="0.25">
      <c r="V131" s="20">
        <v>-2.13</v>
      </c>
      <c r="W131" s="20">
        <f t="shared" si="4"/>
        <v>5.23</v>
      </c>
      <c r="X131" s="22" t="str">
        <f t="shared" si="5"/>
        <v>5.23</v>
      </c>
      <c r="Y131" s="21">
        <f t="shared" si="6"/>
        <v>0</v>
      </c>
      <c r="Z131" s="21">
        <f t="shared" si="7"/>
        <v>0.10699781712247999</v>
      </c>
    </row>
    <row r="132" spans="22:26" x14ac:dyDescent="0.25">
      <c r="V132" s="20">
        <v>-2.12</v>
      </c>
      <c r="W132" s="20">
        <f t="shared" si="4"/>
        <v>5.23</v>
      </c>
      <c r="X132" s="22" t="str">
        <f t="shared" si="5"/>
        <v>5.23</v>
      </c>
      <c r="Y132" s="21">
        <f t="shared" si="6"/>
        <v>0</v>
      </c>
      <c r="Z132" s="21">
        <f t="shared" si="7"/>
        <v>0.10929585087006281</v>
      </c>
    </row>
    <row r="133" spans="22:26" x14ac:dyDescent="0.25">
      <c r="V133" s="20">
        <v>-2.11</v>
      </c>
      <c r="W133" s="20">
        <f t="shared" si="4"/>
        <v>5.24</v>
      </c>
      <c r="X133" s="22" t="str">
        <f t="shared" si="5"/>
        <v>5.24</v>
      </c>
      <c r="Y133" s="21">
        <f t="shared" si="6"/>
        <v>0</v>
      </c>
      <c r="Z133" s="21">
        <f t="shared" si="7"/>
        <v>0.11163207661668939</v>
      </c>
    </row>
    <row r="134" spans="22:26" x14ac:dyDescent="0.25">
      <c r="V134" s="20">
        <v>-2.1</v>
      </c>
      <c r="W134" s="20">
        <f t="shared" si="4"/>
        <v>5.24</v>
      </c>
      <c r="X134" s="22" t="str">
        <f t="shared" si="5"/>
        <v>5.24</v>
      </c>
      <c r="Y134" s="21">
        <f t="shared" si="6"/>
        <v>0</v>
      </c>
      <c r="Z134" s="21">
        <f t="shared" si="7"/>
        <v>0.11400683851047266</v>
      </c>
    </row>
    <row r="135" spans="22:26" x14ac:dyDescent="0.25">
      <c r="V135" s="20">
        <v>-2.09</v>
      </c>
      <c r="W135" s="20">
        <f t="shared" si="4"/>
        <v>5.24</v>
      </c>
      <c r="X135" s="22" t="str">
        <f t="shared" si="5"/>
        <v>5.24</v>
      </c>
      <c r="Y135" s="21">
        <f t="shared" si="6"/>
        <v>0</v>
      </c>
      <c r="Z135" s="21">
        <f t="shared" si="7"/>
        <v>0.11642047635502759</v>
      </c>
    </row>
    <row r="136" spans="22:26" x14ac:dyDescent="0.25">
      <c r="V136" s="20">
        <v>-2.08</v>
      </c>
      <c r="W136" s="20">
        <f t="shared" si="4"/>
        <v>5.25</v>
      </c>
      <c r="X136" s="22" t="str">
        <f t="shared" si="5"/>
        <v>5.25</v>
      </c>
      <c r="Y136" s="21">
        <f t="shared" si="6"/>
        <v>0</v>
      </c>
      <c r="Z136" s="21">
        <f t="shared" si="7"/>
        <v>0.11887332537970086</v>
      </c>
    </row>
    <row r="137" spans="22:26" x14ac:dyDescent="0.25">
      <c r="V137" s="20">
        <v>-2.0699999999999998</v>
      </c>
      <c r="W137" s="20">
        <f t="shared" si="4"/>
        <v>5.25</v>
      </c>
      <c r="X137" s="22" t="str">
        <f t="shared" si="5"/>
        <v>5.25</v>
      </c>
      <c r="Y137" s="21">
        <f t="shared" si="6"/>
        <v>0</v>
      </c>
      <c r="Z137" s="21">
        <f t="shared" si="7"/>
        <v>0.12136571600723715</v>
      </c>
    </row>
    <row r="138" spans="22:26" x14ac:dyDescent="0.25">
      <c r="V138" s="20">
        <v>-2.06</v>
      </c>
      <c r="W138" s="20">
        <f t="shared" si="4"/>
        <v>5.26</v>
      </c>
      <c r="X138" s="22" t="str">
        <f t="shared" si="5"/>
        <v>5.26</v>
      </c>
      <c r="Y138" s="21">
        <f t="shared" si="6"/>
        <v>0</v>
      </c>
      <c r="Z138" s="21">
        <f t="shared" si="7"/>
        <v>0.12389797361896542</v>
      </c>
    </row>
    <row r="139" spans="22:26" x14ac:dyDescent="0.25">
      <c r="V139" s="20">
        <v>-2.0499999999999998</v>
      </c>
      <c r="W139" s="20">
        <f t="shared" si="4"/>
        <v>5.26</v>
      </c>
      <c r="X139" s="22" t="str">
        <f t="shared" si="5"/>
        <v>5.26</v>
      </c>
      <c r="Y139" s="21">
        <f t="shared" si="6"/>
        <v>0</v>
      </c>
      <c r="Z139" s="21">
        <f t="shared" si="7"/>
        <v>0.1264704183175985</v>
      </c>
    </row>
    <row r="140" spans="22:26" x14ac:dyDescent="0.25">
      <c r="V140" s="20">
        <v>-2.04</v>
      </c>
      <c r="W140" s="20">
        <f t="shared" si="4"/>
        <v>5.26</v>
      </c>
      <c r="X140" s="22" t="str">
        <f t="shared" si="5"/>
        <v>5.26</v>
      </c>
      <c r="Y140" s="21">
        <f t="shared" si="6"/>
        <v>0</v>
      </c>
      <c r="Z140" s="21">
        <f t="shared" si="7"/>
        <v>0.1290833646877374</v>
      </c>
    </row>
    <row r="141" spans="22:26" x14ac:dyDescent="0.25">
      <c r="V141" s="20">
        <v>-2.0299999999999998</v>
      </c>
      <c r="W141" s="20">
        <f t="shared" si="4"/>
        <v>5.27</v>
      </c>
      <c r="X141" s="22" t="str">
        <f t="shared" si="5"/>
        <v>5.27</v>
      </c>
      <c r="Y141" s="21">
        <f t="shared" si="6"/>
        <v>0</v>
      </c>
      <c r="Z141" s="21">
        <f t="shared" si="7"/>
        <v>0.13173712155417872</v>
      </c>
    </row>
    <row r="142" spans="22:26" x14ac:dyDescent="0.25">
      <c r="V142" s="20">
        <v>-2.02</v>
      </c>
      <c r="W142" s="20">
        <f t="shared" si="4"/>
        <v>5.27</v>
      </c>
      <c r="X142" s="22" t="str">
        <f t="shared" si="5"/>
        <v>5.27</v>
      </c>
      <c r="Y142" s="21">
        <f t="shared" si="6"/>
        <v>0</v>
      </c>
      <c r="Z142" s="21">
        <f t="shared" si="7"/>
        <v>0.13443199173812553</v>
      </c>
    </row>
    <row r="143" spans="22:26" x14ac:dyDescent="0.25">
      <c r="V143" s="20">
        <v>-2.0099999999999998</v>
      </c>
      <c r="W143" s="20">
        <f t="shared" si="4"/>
        <v>5.27</v>
      </c>
      <c r="X143" s="22" t="str">
        <f t="shared" si="5"/>
        <v>5.27</v>
      </c>
      <c r="Y143" s="21">
        <f t="shared" si="6"/>
        <v>0</v>
      </c>
      <c r="Z143" s="21">
        <f t="shared" si="7"/>
        <v>0.13716827181140731</v>
      </c>
    </row>
    <row r="144" spans="22:26" x14ac:dyDescent="0.25">
      <c r="V144" s="20">
        <v>-2</v>
      </c>
      <c r="W144" s="20">
        <f t="shared" si="4"/>
        <v>5.28</v>
      </c>
      <c r="X144" s="22" t="str">
        <f t="shared" si="5"/>
        <v>5.28</v>
      </c>
      <c r="Y144" s="21">
        <f t="shared" si="6"/>
        <v>0</v>
      </c>
      <c r="Z144" s="21">
        <f t="shared" si="7"/>
        <v>0.13994625184881448</v>
      </c>
    </row>
    <row r="145" spans="22:26" x14ac:dyDescent="0.25">
      <c r="V145" s="20">
        <v>-1.99</v>
      </c>
      <c r="W145" s="20">
        <f t="shared" si="4"/>
        <v>5.28</v>
      </c>
      <c r="X145" s="22" t="str">
        <f t="shared" si="5"/>
        <v>5.28</v>
      </c>
      <c r="Y145" s="21">
        <f t="shared" si="6"/>
        <v>0</v>
      </c>
      <c r="Z145" s="21">
        <f t="shared" si="7"/>
        <v>0.14276621517866267</v>
      </c>
    </row>
    <row r="146" spans="22:26" x14ac:dyDescent="0.25">
      <c r="V146" s="20">
        <v>-1.98</v>
      </c>
      <c r="W146" s="20">
        <f t="shared" si="4"/>
        <v>5.29</v>
      </c>
      <c r="X146" s="22" t="str">
        <f t="shared" si="5"/>
        <v>5.29</v>
      </c>
      <c r="Y146" s="21">
        <f t="shared" si="6"/>
        <v>0</v>
      </c>
      <c r="Z146" s="21">
        <f t="shared" si="7"/>
        <v>0.14562843813169826</v>
      </c>
    </row>
    <row r="147" spans="22:26" x14ac:dyDescent="0.25">
      <c r="V147" s="20">
        <v>-1.97</v>
      </c>
      <c r="W147" s="20">
        <f t="shared" si="4"/>
        <v>5.29</v>
      </c>
      <c r="X147" s="22" t="str">
        <f t="shared" si="5"/>
        <v>5.29</v>
      </c>
      <c r="Y147" s="21">
        <f t="shared" si="6"/>
        <v>0</v>
      </c>
      <c r="Z147" s="21">
        <f t="shared" si="7"/>
        <v>0.14853318978846594</v>
      </c>
    </row>
    <row r="148" spans="22:26" x14ac:dyDescent="0.25">
      <c r="V148" s="20">
        <v>-1.96</v>
      </c>
      <c r="W148" s="20">
        <f t="shared" si="4"/>
        <v>5.29</v>
      </c>
      <c r="X148" s="22" t="str">
        <f t="shared" si="5"/>
        <v>5.29</v>
      </c>
      <c r="Y148" s="21">
        <f t="shared" si="6"/>
        <v>0</v>
      </c>
      <c r="Z148" s="21">
        <f t="shared" si="7"/>
        <v>0.15148073172526019</v>
      </c>
    </row>
    <row r="149" spans="22:26" x14ac:dyDescent="0.25">
      <c r="V149" s="20">
        <v>-1.95</v>
      </c>
      <c r="W149" s="20">
        <f t="shared" si="4"/>
        <v>5.3</v>
      </c>
      <c r="X149" s="22" t="str">
        <f t="shared" si="5"/>
        <v>5.3</v>
      </c>
      <c r="Y149" s="21">
        <f t="shared" si="6"/>
        <v>0.15447131775878525</v>
      </c>
      <c r="Z149" s="21">
        <f t="shared" si="7"/>
        <v>0</v>
      </c>
    </row>
    <row r="150" spans="22:26" x14ac:dyDescent="0.25">
      <c r="V150" s="20">
        <v>-1.94</v>
      </c>
      <c r="W150" s="20">
        <f t="shared" si="4"/>
        <v>5.3</v>
      </c>
      <c r="X150" s="22" t="str">
        <f t="shared" si="5"/>
        <v>5.3</v>
      </c>
      <c r="Y150" s="21">
        <f t="shared" si="6"/>
        <v>0.15750519368965357</v>
      </c>
      <c r="Z150" s="21">
        <f t="shared" si="7"/>
        <v>0</v>
      </c>
    </row>
    <row r="151" spans="22:26" x14ac:dyDescent="0.25">
      <c r="V151" s="20">
        <v>-1.93</v>
      </c>
      <c r="W151" s="20">
        <f t="shared" si="4"/>
        <v>5.31</v>
      </c>
      <c r="X151" s="22" t="str">
        <f t="shared" si="5"/>
        <v>5.31</v>
      </c>
      <c r="Y151" s="21">
        <f t="shared" si="6"/>
        <v>0.16058259704485434</v>
      </c>
      <c r="Z151" s="21">
        <f t="shared" si="7"/>
        <v>0</v>
      </c>
    </row>
    <row r="152" spans="22:26" x14ac:dyDescent="0.25">
      <c r="V152" s="20">
        <v>-1.92</v>
      </c>
      <c r="W152" s="20">
        <f t="shared" ref="W152:W215" si="8">ROUND(V152*$C$4/SQRT($C$6)+$C$5,2)</f>
        <v>5.31</v>
      </c>
      <c r="X152" s="22" t="str">
        <f t="shared" ref="X152:X215" si="9">CONCATENATE(W152)</f>
        <v>5.31</v>
      </c>
      <c r="Y152" s="21">
        <f t="shared" ref="Y152:Y215" si="10">IF(OR(W152&lt;$E$7,W152&gt;$G$7),0,(EXP(-0.5*V152^2))/($C$4*(1/SQRT($C$6))*SQRT(2*PI())))</f>
        <v>0.16370375681932828</v>
      </c>
      <c r="Z152" s="21">
        <f t="shared" ref="Z152:Z215" si="11">IF(AND(W152&gt;=$E$7,W152&lt;=$G$7),0,(EXP(-0.5*V152^2))/($C$4*(1/SQRT($C$6))*SQRT(2*PI())))</f>
        <v>0</v>
      </c>
    </row>
    <row r="153" spans="22:26" x14ac:dyDescent="0.25">
      <c r="V153" s="20">
        <v>-1.91</v>
      </c>
      <c r="W153" s="20">
        <f t="shared" si="8"/>
        <v>5.31</v>
      </c>
      <c r="X153" s="22" t="str">
        <f t="shared" si="9"/>
        <v>5.31</v>
      </c>
      <c r="Y153" s="21">
        <f t="shared" si="10"/>
        <v>0.16686889321678758</v>
      </c>
      <c r="Z153" s="21">
        <f t="shared" si="11"/>
        <v>0</v>
      </c>
    </row>
    <row r="154" spans="22:26" x14ac:dyDescent="0.25">
      <c r="V154" s="20">
        <v>-1.9</v>
      </c>
      <c r="W154" s="20">
        <f t="shared" si="8"/>
        <v>5.32</v>
      </c>
      <c r="X154" s="22" t="str">
        <f t="shared" si="9"/>
        <v>5.32</v>
      </c>
      <c r="Y154" s="21">
        <f t="shared" si="10"/>
        <v>0.17007821738992304</v>
      </c>
      <c r="Z154" s="21">
        <f t="shared" si="11"/>
        <v>0</v>
      </c>
    </row>
    <row r="155" spans="22:26" x14ac:dyDescent="0.25">
      <c r="V155" s="20">
        <v>-1.89</v>
      </c>
      <c r="W155" s="20">
        <f t="shared" si="8"/>
        <v>5.32</v>
      </c>
      <c r="X155" s="22" t="str">
        <f t="shared" si="9"/>
        <v>5.32</v>
      </c>
      <c r="Y155" s="21">
        <f t="shared" si="10"/>
        <v>0.17333193118014414</v>
      </c>
      <c r="Z155" s="21">
        <f t="shared" si="11"/>
        <v>0</v>
      </c>
    </row>
    <row r="156" spans="22:26" x14ac:dyDescent="0.25">
      <c r="V156" s="20">
        <v>-1.88</v>
      </c>
      <c r="W156" s="20">
        <f t="shared" si="8"/>
        <v>5.32</v>
      </c>
      <c r="X156" s="22" t="str">
        <f t="shared" si="9"/>
        <v>5.32</v>
      </c>
      <c r="Y156" s="21">
        <f t="shared" si="10"/>
        <v>0.17663022685700047</v>
      </c>
      <c r="Z156" s="21">
        <f t="shared" si="11"/>
        <v>0</v>
      </c>
    </row>
    <row r="157" spans="22:26" x14ac:dyDescent="0.25">
      <c r="V157" s="20">
        <v>-1.87</v>
      </c>
      <c r="W157" s="20">
        <f t="shared" si="8"/>
        <v>5.33</v>
      </c>
      <c r="X157" s="22" t="str">
        <f t="shared" si="9"/>
        <v>5.33</v>
      </c>
      <c r="Y157" s="21">
        <f t="shared" si="10"/>
        <v>0.17997328685743616</v>
      </c>
      <c r="Z157" s="21">
        <f t="shared" si="11"/>
        <v>0</v>
      </c>
    </row>
    <row r="158" spans="22:26" x14ac:dyDescent="0.25">
      <c r="V158" s="20">
        <v>-1.86</v>
      </c>
      <c r="W158" s="20">
        <f t="shared" si="8"/>
        <v>5.33</v>
      </c>
      <c r="X158" s="22" t="str">
        <f t="shared" si="9"/>
        <v>5.33</v>
      </c>
      <c r="Y158" s="21">
        <f t="shared" si="10"/>
        <v>0.18336128352503273</v>
      </c>
      <c r="Z158" s="21">
        <f t="shared" si="11"/>
        <v>0</v>
      </c>
    </row>
    <row r="159" spans="22:26" x14ac:dyDescent="0.25">
      <c r="V159" s="20">
        <v>-1.85</v>
      </c>
      <c r="W159" s="20">
        <f t="shared" si="8"/>
        <v>5.34</v>
      </c>
      <c r="X159" s="22" t="str">
        <f t="shared" si="9"/>
        <v>5.34</v>
      </c>
      <c r="Y159" s="21">
        <f t="shared" si="10"/>
        <v>0.18679437884939651</v>
      </c>
      <c r="Z159" s="21">
        <f t="shared" si="11"/>
        <v>0</v>
      </c>
    </row>
    <row r="160" spans="22:26" x14ac:dyDescent="0.25">
      <c r="V160" s="20">
        <v>-1.84</v>
      </c>
      <c r="W160" s="20">
        <f t="shared" si="8"/>
        <v>5.34</v>
      </c>
      <c r="X160" s="22" t="str">
        <f t="shared" si="9"/>
        <v>5.34</v>
      </c>
      <c r="Y160" s="21">
        <f t="shared" si="10"/>
        <v>0.19027272420585303</v>
      </c>
      <c r="Z160" s="21">
        <f t="shared" si="11"/>
        <v>0</v>
      </c>
    </row>
    <row r="161" spans="22:26" x14ac:dyDescent="0.25">
      <c r="V161" s="20">
        <v>-1.83</v>
      </c>
      <c r="W161" s="20">
        <f t="shared" si="8"/>
        <v>5.34</v>
      </c>
      <c r="X161" s="22" t="str">
        <f t="shared" si="9"/>
        <v>5.34</v>
      </c>
      <c r="Y161" s="21">
        <f t="shared" si="10"/>
        <v>0.19379646009561063</v>
      </c>
      <c r="Z161" s="21">
        <f t="shared" si="11"/>
        <v>0</v>
      </c>
    </row>
    <row r="162" spans="22:26" x14ac:dyDescent="0.25">
      <c r="V162" s="20">
        <v>-1.82</v>
      </c>
      <c r="W162" s="20">
        <f t="shared" si="8"/>
        <v>5.35</v>
      </c>
      <c r="X162" s="22" t="str">
        <f t="shared" si="9"/>
        <v>5.35</v>
      </c>
      <c r="Y162" s="21">
        <f t="shared" si="10"/>
        <v>0.19736571588655982</v>
      </c>
      <c r="Z162" s="21">
        <f t="shared" si="11"/>
        <v>0</v>
      </c>
    </row>
    <row r="163" spans="22:26" x14ac:dyDescent="0.25">
      <c r="V163" s="20">
        <v>-1.81</v>
      </c>
      <c r="W163" s="20">
        <f t="shared" si="8"/>
        <v>5.35</v>
      </c>
      <c r="X163" s="22" t="str">
        <f t="shared" si="9"/>
        <v>5.35</v>
      </c>
      <c r="Y163" s="21">
        <f t="shared" si="10"/>
        <v>0.20098060955487659</v>
      </c>
      <c r="Z163" s="21">
        <f t="shared" si="11"/>
        <v>0</v>
      </c>
    </row>
    <row r="164" spans="22:26" x14ac:dyDescent="0.25">
      <c r="V164" s="20">
        <v>-1.8</v>
      </c>
      <c r="W164" s="20">
        <f t="shared" si="8"/>
        <v>5.36</v>
      </c>
      <c r="X164" s="22" t="str">
        <f t="shared" si="9"/>
        <v>5.36</v>
      </c>
      <c r="Y164" s="21">
        <f t="shared" si="10"/>
        <v>0.20464124742760223</v>
      </c>
      <c r="Z164" s="21">
        <f t="shared" si="11"/>
        <v>0</v>
      </c>
    </row>
    <row r="165" spans="22:26" x14ac:dyDescent="0.25">
      <c r="V165" s="20">
        <v>-1.79</v>
      </c>
      <c r="W165" s="20">
        <f t="shared" si="8"/>
        <v>5.36</v>
      </c>
      <c r="X165" s="22" t="str">
        <f t="shared" si="9"/>
        <v>5.36</v>
      </c>
      <c r="Y165" s="21">
        <f t="shared" si="10"/>
        <v>0.20834772392637244</v>
      </c>
      <c r="Z165" s="21">
        <f t="shared" si="11"/>
        <v>0</v>
      </c>
    </row>
    <row r="166" spans="22:26" x14ac:dyDescent="0.25">
      <c r="V166" s="20">
        <v>-1.78</v>
      </c>
      <c r="W166" s="20">
        <f t="shared" si="8"/>
        <v>5.36</v>
      </c>
      <c r="X166" s="22" t="str">
        <f t="shared" si="9"/>
        <v>5.36</v>
      </c>
      <c r="Y166" s="21">
        <f t="shared" si="10"/>
        <v>0.21210012131247186</v>
      </c>
      <c r="Z166" s="21">
        <f t="shared" si="11"/>
        <v>0</v>
      </c>
    </row>
    <row r="167" spans="22:26" x14ac:dyDescent="0.25">
      <c r="V167" s="20">
        <v>-1.77</v>
      </c>
      <c r="W167" s="20">
        <f t="shared" si="8"/>
        <v>5.37</v>
      </c>
      <c r="X167" s="22" t="str">
        <f t="shared" si="9"/>
        <v>5.37</v>
      </c>
      <c r="Y167" s="21">
        <f t="shared" si="10"/>
        <v>0.21589850943339361</v>
      </c>
      <c r="Z167" s="21">
        <f t="shared" si="11"/>
        <v>0</v>
      </c>
    </row>
    <row r="168" spans="22:26" x14ac:dyDescent="0.25">
      <c r="V168" s="20">
        <v>-1.76</v>
      </c>
      <c r="W168" s="20">
        <f t="shared" si="8"/>
        <v>5.37</v>
      </c>
      <c r="X168" s="22" t="str">
        <f t="shared" si="9"/>
        <v>5.37</v>
      </c>
      <c r="Y168" s="21">
        <f t="shared" si="10"/>
        <v>0.21974294547108336</v>
      </c>
      <c r="Z168" s="21">
        <f t="shared" si="11"/>
        <v>0</v>
      </c>
    </row>
    <row r="169" spans="22:26" x14ac:dyDescent="0.25">
      <c r="V169" s="20">
        <v>-1.75</v>
      </c>
      <c r="W169" s="20">
        <f t="shared" si="8"/>
        <v>5.37</v>
      </c>
      <c r="X169" s="22" t="str">
        <f t="shared" si="9"/>
        <v>5.37</v>
      </c>
      <c r="Y169" s="21">
        <f t="shared" si="10"/>
        <v>0.22363347369205094</v>
      </c>
      <c r="Z169" s="21">
        <f t="shared" si="11"/>
        <v>0</v>
      </c>
    </row>
    <row r="170" spans="22:26" x14ac:dyDescent="0.25">
      <c r="V170" s="20">
        <v>-1.74</v>
      </c>
      <c r="W170" s="20">
        <f t="shared" si="8"/>
        <v>5.38</v>
      </c>
      <c r="X170" s="22" t="str">
        <f t="shared" si="9"/>
        <v>5.38</v>
      </c>
      <c r="Y170" s="21">
        <f t="shared" si="10"/>
        <v>0.22757012519953482</v>
      </c>
      <c r="Z170" s="21">
        <f t="shared" si="11"/>
        <v>0</v>
      </c>
    </row>
    <row r="171" spans="22:26" x14ac:dyDescent="0.25">
      <c r="V171" s="20">
        <v>-1.73</v>
      </c>
      <c r="W171" s="20">
        <f t="shared" si="8"/>
        <v>5.38</v>
      </c>
      <c r="X171" s="22" t="str">
        <f t="shared" si="9"/>
        <v>5.38</v>
      </c>
      <c r="Y171" s="21">
        <f t="shared" si="10"/>
        <v>0.23155291768790529</v>
      </c>
      <c r="Z171" s="21">
        <f t="shared" si="11"/>
        <v>0</v>
      </c>
    </row>
    <row r="172" spans="22:26" x14ac:dyDescent="0.25">
      <c r="V172" s="20">
        <v>-1.72</v>
      </c>
      <c r="W172" s="20">
        <f t="shared" si="8"/>
        <v>5.39</v>
      </c>
      <c r="X172" s="22" t="str">
        <f t="shared" si="9"/>
        <v>5.39</v>
      </c>
      <c r="Y172" s="21">
        <f t="shared" si="10"/>
        <v>0.23558185519949476</v>
      </c>
      <c r="Z172" s="21">
        <f t="shared" si="11"/>
        <v>0</v>
      </c>
    </row>
    <row r="173" spans="22:26" x14ac:dyDescent="0.25">
      <c r="V173" s="20">
        <v>-1.71</v>
      </c>
      <c r="W173" s="20">
        <f t="shared" si="8"/>
        <v>5.39</v>
      </c>
      <c r="X173" s="22" t="str">
        <f t="shared" si="9"/>
        <v>5.39</v>
      </c>
      <c r="Y173" s="21">
        <f t="shared" si="10"/>
        <v>0.23965692788404527</v>
      </c>
      <c r="Z173" s="21">
        <f t="shared" si="11"/>
        <v>0</v>
      </c>
    </row>
    <row r="174" spans="22:26" x14ac:dyDescent="0.25">
      <c r="V174" s="20">
        <v>-1.7</v>
      </c>
      <c r="W174" s="20">
        <f t="shared" si="8"/>
        <v>5.39</v>
      </c>
      <c r="X174" s="22" t="str">
        <f t="shared" si="9"/>
        <v>5.39</v>
      </c>
      <c r="Y174" s="21">
        <f t="shared" si="10"/>
        <v>0.2437781117609647</v>
      </c>
      <c r="Z174" s="21">
        <f t="shared" si="11"/>
        <v>0</v>
      </c>
    </row>
    <row r="175" spans="22:26" x14ac:dyDescent="0.25">
      <c r="V175" s="20">
        <v>-1.69</v>
      </c>
      <c r="W175" s="20">
        <f t="shared" si="8"/>
        <v>5.4</v>
      </c>
      <c r="X175" s="22" t="str">
        <f t="shared" si="9"/>
        <v>5.4</v>
      </c>
      <c r="Y175" s="21">
        <f t="shared" si="10"/>
        <v>0.24794536848458387</v>
      </c>
      <c r="Z175" s="21">
        <f t="shared" si="11"/>
        <v>0</v>
      </c>
    </row>
    <row r="176" spans="22:26" x14ac:dyDescent="0.25">
      <c r="V176" s="20">
        <v>-1.68</v>
      </c>
      <c r="W176" s="20">
        <f t="shared" si="8"/>
        <v>5.4</v>
      </c>
      <c r="X176" s="22" t="str">
        <f t="shared" si="9"/>
        <v>5.4</v>
      </c>
      <c r="Y176" s="21">
        <f t="shared" si="10"/>
        <v>0.25215864511260916</v>
      </c>
      <c r="Z176" s="21">
        <f t="shared" si="11"/>
        <v>0</v>
      </c>
    </row>
    <row r="177" spans="22:26" x14ac:dyDescent="0.25">
      <c r="V177" s="20">
        <v>-1.67</v>
      </c>
      <c r="W177" s="20">
        <f t="shared" si="8"/>
        <v>5.41</v>
      </c>
      <c r="X177" s="22" t="str">
        <f t="shared" si="9"/>
        <v>5.41</v>
      </c>
      <c r="Y177" s="21">
        <f t="shared" si="10"/>
        <v>0.256417873877965</v>
      </c>
      <c r="Z177" s="21">
        <f t="shared" si="11"/>
        <v>0</v>
      </c>
    </row>
    <row r="178" spans="22:26" x14ac:dyDescent="0.25">
      <c r="V178" s="20">
        <v>-1.66</v>
      </c>
      <c r="W178" s="20">
        <f t="shared" si="8"/>
        <v>5.41</v>
      </c>
      <c r="X178" s="22" t="str">
        <f t="shared" si="9"/>
        <v>5.41</v>
      </c>
      <c r="Y178" s="21">
        <f t="shared" si="10"/>
        <v>0.26072297196422289</v>
      </c>
      <c r="Z178" s="21">
        <f t="shared" si="11"/>
        <v>0</v>
      </c>
    </row>
    <row r="179" spans="22:26" x14ac:dyDescent="0.25">
      <c r="V179" s="20">
        <v>-1.65</v>
      </c>
      <c r="W179" s="20">
        <f t="shared" si="8"/>
        <v>5.41</v>
      </c>
      <c r="X179" s="22" t="str">
        <f t="shared" si="9"/>
        <v>5.41</v>
      </c>
      <c r="Y179" s="21">
        <f t="shared" si="10"/>
        <v>0.26507384128481337</v>
      </c>
      <c r="Z179" s="21">
        <f t="shared" si="11"/>
        <v>0</v>
      </c>
    </row>
    <row r="180" spans="22:26" x14ac:dyDescent="0.25">
      <c r="V180" s="20">
        <v>-1.64</v>
      </c>
      <c r="W180" s="20">
        <f t="shared" si="8"/>
        <v>5.42</v>
      </c>
      <c r="X180" s="22" t="str">
        <f t="shared" si="9"/>
        <v>5.42</v>
      </c>
      <c r="Y180" s="21">
        <f t="shared" si="10"/>
        <v>0.2694703682662184</v>
      </c>
      <c r="Z180" s="21">
        <f t="shared" si="11"/>
        <v>0</v>
      </c>
    </row>
    <row r="181" spans="22:26" x14ac:dyDescent="0.25">
      <c r="V181" s="20">
        <v>-1.63</v>
      </c>
      <c r="W181" s="20">
        <f t="shared" si="8"/>
        <v>5.42</v>
      </c>
      <c r="X181" s="22" t="str">
        <f t="shared" si="9"/>
        <v>5.42</v>
      </c>
      <c r="Y181" s="21">
        <f t="shared" si="10"/>
        <v>0.27391242363534224</v>
      </c>
      <c r="Z181" s="21">
        <f t="shared" si="11"/>
        <v>0</v>
      </c>
    </row>
    <row r="182" spans="22:26" x14ac:dyDescent="0.25">
      <c r="V182" s="20">
        <v>-1.62</v>
      </c>
      <c r="W182" s="20">
        <f t="shared" si="8"/>
        <v>5.43</v>
      </c>
      <c r="X182" s="22" t="str">
        <f t="shared" si="9"/>
        <v>5.43</v>
      </c>
      <c r="Y182" s="21">
        <f t="shared" si="10"/>
        <v>0.27839986221125962</v>
      </c>
      <c r="Z182" s="21">
        <f t="shared" si="11"/>
        <v>0</v>
      </c>
    </row>
    <row r="183" spans="22:26" x14ac:dyDescent="0.25">
      <c r="V183" s="20">
        <v>-1.61</v>
      </c>
      <c r="W183" s="20">
        <f t="shared" si="8"/>
        <v>5.43</v>
      </c>
      <c r="X183" s="22" t="str">
        <f t="shared" si="9"/>
        <v>5.43</v>
      </c>
      <c r="Y183" s="21">
        <f t="shared" si="10"/>
        <v>0.28293252270153874</v>
      </c>
      <c r="Z183" s="21">
        <f t="shared" si="11"/>
        <v>0</v>
      </c>
    </row>
    <row r="184" spans="22:26" x14ac:dyDescent="0.25">
      <c r="V184" s="20">
        <v>-1.6</v>
      </c>
      <c r="W184" s="20">
        <f t="shared" si="8"/>
        <v>5.43</v>
      </c>
      <c r="X184" s="22" t="str">
        <f t="shared" si="9"/>
        <v>5.43</v>
      </c>
      <c r="Y184" s="21">
        <f t="shared" si="10"/>
        <v>0.28751022750333799</v>
      </c>
      <c r="Z184" s="21">
        <f t="shared" si="11"/>
        <v>0</v>
      </c>
    </row>
    <row r="185" spans="22:26" x14ac:dyDescent="0.25">
      <c r="V185" s="20">
        <v>-1.59</v>
      </c>
      <c r="W185" s="20">
        <f t="shared" si="8"/>
        <v>5.44</v>
      </c>
      <c r="X185" s="22" t="str">
        <f t="shared" si="9"/>
        <v>5.44</v>
      </c>
      <c r="Y185" s="21">
        <f t="shared" si="10"/>
        <v>0.29213278250947655</v>
      </c>
      <c r="Z185" s="21">
        <f t="shared" si="11"/>
        <v>0</v>
      </c>
    </row>
    <row r="186" spans="22:26" x14ac:dyDescent="0.25">
      <c r="V186" s="20">
        <v>-1.58</v>
      </c>
      <c r="W186" s="20">
        <f t="shared" si="8"/>
        <v>5.44</v>
      </c>
      <c r="X186" s="22" t="str">
        <f t="shared" si="9"/>
        <v>5.44</v>
      </c>
      <c r="Y186" s="21">
        <f t="shared" si="10"/>
        <v>0.2967999769196743</v>
      </c>
      <c r="Z186" s="21">
        <f t="shared" si="11"/>
        <v>0</v>
      </c>
    </row>
    <row r="187" spans="22:26" x14ac:dyDescent="0.25">
      <c r="V187" s="20">
        <v>-1.57</v>
      </c>
      <c r="W187" s="20">
        <f t="shared" si="8"/>
        <v>5.44</v>
      </c>
      <c r="X187" s="22" t="str">
        <f t="shared" si="9"/>
        <v>5.44</v>
      </c>
      <c r="Y187" s="21">
        <f t="shared" si="10"/>
        <v>0.30151158305716153</v>
      </c>
      <c r="Z187" s="21">
        <f t="shared" si="11"/>
        <v>0</v>
      </c>
    </row>
    <row r="188" spans="22:26" x14ac:dyDescent="0.25">
      <c r="V188" s="20">
        <v>-1.56</v>
      </c>
      <c r="W188" s="20">
        <f t="shared" si="8"/>
        <v>5.45</v>
      </c>
      <c r="X188" s="22" t="str">
        <f t="shared" si="9"/>
        <v>5.45</v>
      </c>
      <c r="Y188" s="21">
        <f t="shared" si="10"/>
        <v>0.30626735619085299</v>
      </c>
      <c r="Z188" s="21">
        <f t="shared" si="11"/>
        <v>0</v>
      </c>
    </row>
    <row r="189" spans="22:26" x14ac:dyDescent="0.25">
      <c r="V189" s="20">
        <v>-1.55</v>
      </c>
      <c r="W189" s="20">
        <f t="shared" si="8"/>
        <v>5.45</v>
      </c>
      <c r="X189" s="22" t="str">
        <f t="shared" si="9"/>
        <v>5.45</v>
      </c>
      <c r="Y189" s="21">
        <f t="shared" si="10"/>
        <v>0.31106703436328603</v>
      </c>
      <c r="Z189" s="21">
        <f t="shared" si="11"/>
        <v>0</v>
      </c>
    </row>
    <row r="190" spans="22:26" x14ac:dyDescent="0.25">
      <c r="V190" s="20">
        <v>-1.54</v>
      </c>
      <c r="W190" s="20">
        <f t="shared" si="8"/>
        <v>5.46</v>
      </c>
      <c r="X190" s="22" t="str">
        <f t="shared" si="9"/>
        <v>5.46</v>
      </c>
      <c r="Y190" s="21">
        <f t="shared" si="10"/>
        <v>0.3159103382245152</v>
      </c>
      <c r="Z190" s="21">
        <f t="shared" si="11"/>
        <v>0</v>
      </c>
    </row>
    <row r="191" spans="22:26" x14ac:dyDescent="0.25">
      <c r="V191" s="20">
        <v>-1.53</v>
      </c>
      <c r="W191" s="20">
        <f t="shared" si="8"/>
        <v>5.46</v>
      </c>
      <c r="X191" s="22" t="str">
        <f t="shared" si="9"/>
        <v>5.46</v>
      </c>
      <c r="Y191" s="21">
        <f t="shared" si="10"/>
        <v>0.32079697087215886</v>
      </c>
      <c r="Z191" s="21">
        <f t="shared" si="11"/>
        <v>0</v>
      </c>
    </row>
    <row r="192" spans="22:26" x14ac:dyDescent="0.25">
      <c r="V192" s="20">
        <v>-1.52</v>
      </c>
      <c r="W192" s="20">
        <f t="shared" si="8"/>
        <v>5.46</v>
      </c>
      <c r="X192" s="22" t="str">
        <f t="shared" si="9"/>
        <v>5.46</v>
      </c>
      <c r="Y192" s="21">
        <f t="shared" si="10"/>
        <v>0.32572661769779254</v>
      </c>
      <c r="Z192" s="21">
        <f t="shared" si="11"/>
        <v>0</v>
      </c>
    </row>
    <row r="193" spans="22:26" x14ac:dyDescent="0.25">
      <c r="V193" s="20">
        <v>-1.51</v>
      </c>
      <c r="W193" s="20">
        <f t="shared" si="8"/>
        <v>5.47</v>
      </c>
      <c r="X193" s="22" t="str">
        <f t="shared" si="9"/>
        <v>5.47</v>
      </c>
      <c r="Y193" s="21">
        <f t="shared" si="10"/>
        <v>0.33069894623987772</v>
      </c>
      <c r="Z193" s="21">
        <f t="shared" si="11"/>
        <v>0</v>
      </c>
    </row>
    <row r="194" spans="22:26" x14ac:dyDescent="0.25">
      <c r="V194" s="20">
        <v>-1.5</v>
      </c>
      <c r="W194" s="20">
        <f t="shared" si="8"/>
        <v>5.47</v>
      </c>
      <c r="X194" s="22" t="str">
        <f t="shared" si="9"/>
        <v>5.47</v>
      </c>
      <c r="Y194" s="21">
        <f t="shared" si="10"/>
        <v>0.33571360604341832</v>
      </c>
      <c r="Z194" s="21">
        <f t="shared" si="11"/>
        <v>0</v>
      </c>
    </row>
    <row r="195" spans="22:26" x14ac:dyDescent="0.25">
      <c r="V195" s="20">
        <v>-1.49</v>
      </c>
      <c r="W195" s="20">
        <f t="shared" si="8"/>
        <v>5.48</v>
      </c>
      <c r="X195" s="22" t="str">
        <f t="shared" si="9"/>
        <v>5.48</v>
      </c>
      <c r="Y195" s="21">
        <f t="shared" si="10"/>
        <v>0.34077022852653238</v>
      </c>
      <c r="Z195" s="21">
        <f t="shared" si="11"/>
        <v>0</v>
      </c>
    </row>
    <row r="196" spans="22:26" x14ac:dyDescent="0.25">
      <c r="V196" s="20">
        <v>-1.48</v>
      </c>
      <c r="W196" s="20">
        <f t="shared" si="8"/>
        <v>5.48</v>
      </c>
      <c r="X196" s="22" t="str">
        <f t="shared" si="9"/>
        <v>5.48</v>
      </c>
      <c r="Y196" s="21">
        <f t="shared" si="10"/>
        <v>0.34586842685412472</v>
      </c>
      <c r="Z196" s="21">
        <f t="shared" si="11"/>
        <v>0</v>
      </c>
    </row>
    <row r="197" spans="22:26" x14ac:dyDescent="0.25">
      <c r="V197" s="20">
        <v>-1.47</v>
      </c>
      <c r="W197" s="20">
        <f t="shared" si="8"/>
        <v>5.48</v>
      </c>
      <c r="X197" s="22" t="str">
        <f t="shared" si="9"/>
        <v>5.48</v>
      </c>
      <c r="Y197" s="21">
        <f t="shared" si="10"/>
        <v>0.35100779581884567</v>
      </c>
      <c r="Z197" s="21">
        <f t="shared" si="11"/>
        <v>0</v>
      </c>
    </row>
    <row r="198" spans="22:26" x14ac:dyDescent="0.25">
      <c r="V198" s="20">
        <v>-1.46</v>
      </c>
      <c r="W198" s="20">
        <f t="shared" si="8"/>
        <v>5.49</v>
      </c>
      <c r="X198" s="22" t="str">
        <f t="shared" si="9"/>
        <v>5.49</v>
      </c>
      <c r="Y198" s="21">
        <f t="shared" si="10"/>
        <v>0.35618791172951664</v>
      </c>
      <c r="Z198" s="21">
        <f t="shared" si="11"/>
        <v>0</v>
      </c>
    </row>
    <row r="199" spans="22:26" x14ac:dyDescent="0.25">
      <c r="V199" s="20">
        <v>-1.45</v>
      </c>
      <c r="W199" s="20">
        <f t="shared" si="8"/>
        <v>5.49</v>
      </c>
      <c r="X199" s="22" t="str">
        <f t="shared" si="9"/>
        <v>5.49</v>
      </c>
      <c r="Y199" s="21">
        <f t="shared" si="10"/>
        <v>0.36140833230720137</v>
      </c>
      <c r="Z199" s="21">
        <f t="shared" si="11"/>
        <v>0</v>
      </c>
    </row>
    <row r="200" spans="22:26" x14ac:dyDescent="0.25">
      <c r="V200" s="20">
        <v>-1.44</v>
      </c>
      <c r="W200" s="20">
        <f t="shared" si="8"/>
        <v>5.49</v>
      </c>
      <c r="X200" s="22" t="str">
        <f t="shared" si="9"/>
        <v>5.49</v>
      </c>
      <c r="Y200" s="21">
        <f t="shared" si="10"/>
        <v>0.36666859658910128</v>
      </c>
      <c r="Z200" s="21">
        <f t="shared" si="11"/>
        <v>0</v>
      </c>
    </row>
    <row r="201" spans="22:26" x14ac:dyDescent="0.25">
      <c r="V201" s="20">
        <v>-1.43</v>
      </c>
      <c r="W201" s="20">
        <f t="shared" si="8"/>
        <v>5.5</v>
      </c>
      <c r="X201" s="22" t="str">
        <f t="shared" si="9"/>
        <v>5.5</v>
      </c>
      <c r="Y201" s="21">
        <f t="shared" si="10"/>
        <v>0.3719682248404455</v>
      </c>
      <c r="Z201" s="21">
        <f t="shared" si="11"/>
        <v>0</v>
      </c>
    </row>
    <row r="202" spans="22:26" x14ac:dyDescent="0.25">
      <c r="V202" s="20">
        <v>-1.42</v>
      </c>
      <c r="W202" s="20">
        <f t="shared" si="8"/>
        <v>5.5</v>
      </c>
      <c r="X202" s="22" t="str">
        <f t="shared" si="9"/>
        <v>5.5</v>
      </c>
      <c r="Y202" s="21">
        <f t="shared" si="10"/>
        <v>0.37730671847454861</v>
      </c>
      <c r="Z202" s="21">
        <f t="shared" si="11"/>
        <v>0</v>
      </c>
    </row>
    <row r="203" spans="22:26" x14ac:dyDescent="0.25">
      <c r="V203" s="20">
        <v>-1.41</v>
      </c>
      <c r="W203" s="20">
        <f t="shared" si="8"/>
        <v>5.51</v>
      </c>
      <c r="X203" s="22" t="str">
        <f t="shared" si="9"/>
        <v>5.51</v>
      </c>
      <c r="Y203" s="21">
        <f t="shared" si="10"/>
        <v>0.38268355998120174</v>
      </c>
      <c r="Z203" s="21">
        <f t="shared" si="11"/>
        <v>0</v>
      </c>
    </row>
    <row r="204" spans="22:26" x14ac:dyDescent="0.25">
      <c r="V204" s="20">
        <v>-1.4</v>
      </c>
      <c r="W204" s="20">
        <f t="shared" si="8"/>
        <v>5.51</v>
      </c>
      <c r="X204" s="22" t="str">
        <f t="shared" si="9"/>
        <v>5.51</v>
      </c>
      <c r="Y204" s="21">
        <f t="shared" si="10"/>
        <v>0.38809821286356128</v>
      </c>
      <c r="Z204" s="21">
        <f t="shared" si="11"/>
        <v>0</v>
      </c>
    </row>
    <row r="205" spans="22:26" x14ac:dyDescent="0.25">
      <c r="V205" s="20">
        <v>-1.39</v>
      </c>
      <c r="W205" s="20">
        <f t="shared" si="8"/>
        <v>5.51</v>
      </c>
      <c r="X205" s="22" t="str">
        <f t="shared" si="9"/>
        <v>5.51</v>
      </c>
      <c r="Y205" s="21">
        <f t="shared" si="10"/>
        <v>0.39355012158369546</v>
      </c>
      <c r="Z205" s="21">
        <f t="shared" si="11"/>
        <v>0</v>
      </c>
    </row>
    <row r="206" spans="22:26" x14ac:dyDescent="0.25">
      <c r="V206" s="20">
        <v>-1.38</v>
      </c>
      <c r="W206" s="20">
        <f t="shared" si="8"/>
        <v>5.52</v>
      </c>
      <c r="X206" s="22" t="str">
        <f t="shared" si="9"/>
        <v>5.52</v>
      </c>
      <c r="Y206" s="21">
        <f t="shared" si="10"/>
        <v>0.39903871151694437</v>
      </c>
      <c r="Z206" s="21">
        <f t="shared" si="11"/>
        <v>0</v>
      </c>
    </row>
    <row r="207" spans="22:26" x14ac:dyDescent="0.25">
      <c r="V207" s="20">
        <v>-1.37</v>
      </c>
      <c r="W207" s="20">
        <f t="shared" si="8"/>
        <v>5.52</v>
      </c>
      <c r="X207" s="22" t="str">
        <f t="shared" si="9"/>
        <v>5.52</v>
      </c>
      <c r="Y207" s="21">
        <f t="shared" si="10"/>
        <v>0.4045633889152464</v>
      </c>
      <c r="Z207" s="21">
        <f t="shared" si="11"/>
        <v>0</v>
      </c>
    </row>
    <row r="208" spans="22:26" x14ac:dyDescent="0.25">
      <c r="V208" s="20">
        <v>-1.36</v>
      </c>
      <c r="W208" s="20">
        <f t="shared" si="8"/>
        <v>5.53</v>
      </c>
      <c r="X208" s="22" t="str">
        <f t="shared" si="9"/>
        <v>5.53</v>
      </c>
      <c r="Y208" s="21">
        <f t="shared" si="10"/>
        <v>0.4101235408795797</v>
      </c>
      <c r="Z208" s="21">
        <f t="shared" si="11"/>
        <v>0</v>
      </c>
    </row>
    <row r="209" spans="22:26" x14ac:dyDescent="0.25">
      <c r="V209" s="20">
        <v>-1.35</v>
      </c>
      <c r="W209" s="20">
        <f t="shared" si="8"/>
        <v>5.53</v>
      </c>
      <c r="X209" s="22" t="str">
        <f t="shared" si="9"/>
        <v>5.53</v>
      </c>
      <c r="Y209" s="21">
        <f t="shared" si="10"/>
        <v>0.41571853534165965</v>
      </c>
      <c r="Z209" s="21">
        <f t="shared" si="11"/>
        <v>0</v>
      </c>
    </row>
    <row r="210" spans="22:26" x14ac:dyDescent="0.25">
      <c r="V210" s="20">
        <v>-1.34</v>
      </c>
      <c r="W210" s="20">
        <f t="shared" si="8"/>
        <v>5.53</v>
      </c>
      <c r="X210" s="22" t="str">
        <f t="shared" si="9"/>
        <v>5.53</v>
      </c>
      <c r="Y210" s="21">
        <f t="shared" si="10"/>
        <v>0.42134772105503587</v>
      </c>
      <c r="Z210" s="21">
        <f t="shared" si="11"/>
        <v>0</v>
      </c>
    </row>
    <row r="211" spans="22:26" x14ac:dyDescent="0.25">
      <c r="V211" s="20">
        <v>-1.33</v>
      </c>
      <c r="W211" s="20">
        <f t="shared" si="8"/>
        <v>5.54</v>
      </c>
      <c r="X211" s="22" t="str">
        <f t="shared" si="9"/>
        <v>5.54</v>
      </c>
      <c r="Y211" s="21">
        <f t="shared" si="10"/>
        <v>0.42701042759571978</v>
      </c>
      <c r="Z211" s="21">
        <f t="shared" si="11"/>
        <v>0</v>
      </c>
    </row>
    <row r="212" spans="22:26" x14ac:dyDescent="0.25">
      <c r="V212" s="20">
        <v>-1.32</v>
      </c>
      <c r="W212" s="20">
        <f t="shared" si="8"/>
        <v>5.54</v>
      </c>
      <c r="X212" s="22" t="str">
        <f t="shared" si="9"/>
        <v>5.54</v>
      </c>
      <c r="Y212" s="21">
        <f t="shared" si="10"/>
        <v>0.43270596537247369</v>
      </c>
      <c r="Z212" s="21">
        <f t="shared" si="11"/>
        <v>0</v>
      </c>
    </row>
    <row r="213" spans="22:26" x14ac:dyDescent="0.25">
      <c r="V213" s="20">
        <v>-1.31</v>
      </c>
      <c r="W213" s="20">
        <f t="shared" si="8"/>
        <v>5.54</v>
      </c>
      <c r="X213" s="22" t="str">
        <f t="shared" si="9"/>
        <v>5.54</v>
      </c>
      <c r="Y213" s="21">
        <f t="shared" si="10"/>
        <v>0.43843362564688598</v>
      </c>
      <c r="Z213" s="21">
        <f t="shared" si="11"/>
        <v>0</v>
      </c>
    </row>
    <row r="214" spans="22:26" x14ac:dyDescent="0.25">
      <c r="V214" s="20">
        <v>-1.3</v>
      </c>
      <c r="W214" s="20">
        <f t="shared" si="8"/>
        <v>5.55</v>
      </c>
      <c r="X214" s="22" t="str">
        <f t="shared" si="9"/>
        <v>5.55</v>
      </c>
      <c r="Y214" s="21">
        <f t="shared" si="10"/>
        <v>0.44419268056335226</v>
      </c>
      <c r="Z214" s="21">
        <f t="shared" si="11"/>
        <v>0</v>
      </c>
    </row>
    <row r="215" spans="22:26" x14ac:dyDescent="0.25">
      <c r="V215" s="20">
        <v>-1.29</v>
      </c>
      <c r="W215" s="20">
        <f t="shared" si="8"/>
        <v>5.55</v>
      </c>
      <c r="X215" s="22" t="str">
        <f t="shared" si="9"/>
        <v>5.55</v>
      </c>
      <c r="Y215" s="21">
        <f t="shared" si="10"/>
        <v>0.44998238318907502</v>
      </c>
      <c r="Z215" s="21">
        <f t="shared" si="11"/>
        <v>0</v>
      </c>
    </row>
    <row r="216" spans="22:26" x14ac:dyDescent="0.25">
      <c r="V216" s="20">
        <v>-1.28</v>
      </c>
      <c r="W216" s="20">
        <f t="shared" ref="W216:W279" si="12">ROUND(V216*$C$4/SQRT($C$6)+$C$5,2)</f>
        <v>5.56</v>
      </c>
      <c r="X216" s="22" t="str">
        <f t="shared" ref="X216:X279" si="13">CONCATENATE(W216)</f>
        <v>5.56</v>
      </c>
      <c r="Y216" s="21">
        <f t="shared" ref="Y216:Y279" si="14">IF(OR(W216&lt;$E$7,W216&gt;$G$7),0,(EXP(-0.5*V216^2))/($C$4*(1/SQRT($C$6))*SQRT(2*PI())))</f>
        <v>0.45580196756419178</v>
      </c>
      <c r="Z216" s="21">
        <f t="shared" ref="Z216:Z279" si="15">IF(AND(W216&gt;=$E$7,W216&lt;=$G$7),0,(EXP(-0.5*V216^2))/($C$4*(1/SQRT($C$6))*SQRT(2*PI())))</f>
        <v>0</v>
      </c>
    </row>
    <row r="217" spans="22:26" x14ac:dyDescent="0.25">
      <c r="V217" s="20">
        <v>-1.27</v>
      </c>
      <c r="W217" s="20">
        <f t="shared" si="12"/>
        <v>5.56</v>
      </c>
      <c r="X217" s="22" t="str">
        <f t="shared" si="13"/>
        <v>5.56</v>
      </c>
      <c r="Y217" s="21">
        <f t="shared" si="14"/>
        <v>0.46165064876213369</v>
      </c>
      <c r="Z217" s="21">
        <f t="shared" si="15"/>
        <v>0</v>
      </c>
    </row>
    <row r="218" spans="22:26" x14ac:dyDescent="0.25">
      <c r="V218" s="20">
        <v>-1.26</v>
      </c>
      <c r="W218" s="20">
        <f t="shared" si="12"/>
        <v>5.56</v>
      </c>
      <c r="X218" s="22" t="str">
        <f t="shared" si="13"/>
        <v>5.56</v>
      </c>
      <c r="Y218" s="21">
        <f t="shared" si="14"/>
        <v>0.46752762296031181</v>
      </c>
      <c r="Z218" s="21">
        <f t="shared" si="15"/>
        <v>0</v>
      </c>
    </row>
    <row r="219" spans="22:26" x14ac:dyDescent="0.25">
      <c r="V219" s="20">
        <v>-1.25</v>
      </c>
      <c r="W219" s="20">
        <f t="shared" si="12"/>
        <v>5.57</v>
      </c>
      <c r="X219" s="22" t="str">
        <f t="shared" si="13"/>
        <v>5.57</v>
      </c>
      <c r="Y219" s="21">
        <f t="shared" si="14"/>
        <v>0.47343206752122197</v>
      </c>
      <c r="Z219" s="21">
        <f t="shared" si="15"/>
        <v>0</v>
      </c>
    </row>
    <row r="220" spans="22:26" x14ac:dyDescent="0.25">
      <c r="V220" s="20">
        <v>-1.24</v>
      </c>
      <c r="W220" s="20">
        <f t="shared" si="12"/>
        <v>5.57</v>
      </c>
      <c r="X220" s="22" t="str">
        <f t="shared" si="13"/>
        <v>5.57</v>
      </c>
      <c r="Y220" s="21">
        <f t="shared" si="14"/>
        <v>0.47936314108405187</v>
      </c>
      <c r="Z220" s="21">
        <f t="shared" si="15"/>
        <v>0</v>
      </c>
    </row>
    <row r="221" spans="22:26" x14ac:dyDescent="0.25">
      <c r="V221" s="20">
        <v>-1.23</v>
      </c>
      <c r="W221" s="20">
        <f t="shared" si="12"/>
        <v>5.58</v>
      </c>
      <c r="X221" s="22" t="str">
        <f t="shared" si="13"/>
        <v>5.58</v>
      </c>
      <c r="Y221" s="21">
        <f t="shared" si="14"/>
        <v>0.48531998366687107</v>
      </c>
      <c r="Z221" s="21">
        <f t="shared" si="15"/>
        <v>0</v>
      </c>
    </row>
    <row r="222" spans="22:26" x14ac:dyDescent="0.25">
      <c r="V222" s="20">
        <v>-1.22</v>
      </c>
      <c r="W222" s="20">
        <f t="shared" si="12"/>
        <v>5.58</v>
      </c>
      <c r="X222" s="22" t="str">
        <f t="shared" si="13"/>
        <v>5.58</v>
      </c>
      <c r="Y222" s="21">
        <f t="shared" si="14"/>
        <v>0.49130171677947326</v>
      </c>
      <c r="Z222" s="21">
        <f t="shared" si="15"/>
        <v>0</v>
      </c>
    </row>
    <row r="223" spans="22:26" x14ac:dyDescent="0.25">
      <c r="V223" s="20">
        <v>-1.21</v>
      </c>
      <c r="W223" s="20">
        <f t="shared" si="12"/>
        <v>5.58</v>
      </c>
      <c r="X223" s="22" t="str">
        <f t="shared" si="13"/>
        <v>5.58</v>
      </c>
      <c r="Y223" s="21">
        <f t="shared" si="14"/>
        <v>0.49730744354693801</v>
      </c>
      <c r="Z223" s="21">
        <f t="shared" si="15"/>
        <v>0</v>
      </c>
    </row>
    <row r="224" spans="22:26" x14ac:dyDescent="0.25">
      <c r="V224" s="20">
        <v>-1.2</v>
      </c>
      <c r="W224" s="20">
        <f t="shared" si="12"/>
        <v>5.59</v>
      </c>
      <c r="X224" s="22" t="str">
        <f t="shared" si="13"/>
        <v>5.59</v>
      </c>
      <c r="Y224" s="21">
        <f t="shared" si="14"/>
        <v>0.50333624884396966</v>
      </c>
      <c r="Z224" s="21">
        <f t="shared" si="15"/>
        <v>0</v>
      </c>
    </row>
    <row r="225" spans="22:26" x14ac:dyDescent="0.25">
      <c r="V225" s="20">
        <v>-1.19</v>
      </c>
      <c r="W225" s="20">
        <f t="shared" si="12"/>
        <v>5.59</v>
      </c>
      <c r="X225" s="22" t="str">
        <f t="shared" si="13"/>
        <v>5.59</v>
      </c>
      <c r="Y225" s="21">
        <f t="shared" si="14"/>
        <v>0.50938719944006539</v>
      </c>
      <c r="Z225" s="21">
        <f t="shared" si="15"/>
        <v>0</v>
      </c>
    </row>
    <row r="226" spans="22:26" x14ac:dyDescent="0.25">
      <c r="V226" s="20">
        <v>-1.18</v>
      </c>
      <c r="W226" s="20">
        <f t="shared" si="12"/>
        <v>5.59</v>
      </c>
      <c r="X226" s="22" t="str">
        <f t="shared" si="13"/>
        <v>5.59</v>
      </c>
      <c r="Y226" s="21">
        <f t="shared" si="14"/>
        <v>0.51545934415555739</v>
      </c>
      <c r="Z226" s="21">
        <f t="shared" si="15"/>
        <v>0</v>
      </c>
    </row>
    <row r="227" spans="22:26" x14ac:dyDescent="0.25">
      <c r="V227" s="20">
        <v>-1.17</v>
      </c>
      <c r="W227" s="20">
        <f t="shared" si="12"/>
        <v>5.6</v>
      </c>
      <c r="X227" s="22" t="str">
        <f t="shared" si="13"/>
        <v>5.6</v>
      </c>
      <c r="Y227" s="21">
        <f t="shared" si="14"/>
        <v>0.52155171402856582</v>
      </c>
      <c r="Z227" s="21">
        <f t="shared" si="15"/>
        <v>0</v>
      </c>
    </row>
    <row r="228" spans="22:26" x14ac:dyDescent="0.25">
      <c r="V228" s="20">
        <v>-1.1599999999999999</v>
      </c>
      <c r="W228" s="20">
        <f t="shared" si="12"/>
        <v>5.6</v>
      </c>
      <c r="X228" s="22" t="str">
        <f t="shared" si="13"/>
        <v>5.6</v>
      </c>
      <c r="Y228" s="21">
        <f t="shared" si="14"/>
        <v>0.5276633224928946</v>
      </c>
      <c r="Z228" s="21">
        <f t="shared" si="15"/>
        <v>0</v>
      </c>
    </row>
    <row r="229" spans="22:26" x14ac:dyDescent="0.25">
      <c r="V229" s="20">
        <v>-1.1499999999999999</v>
      </c>
      <c r="W229" s="20">
        <f t="shared" si="12"/>
        <v>5.61</v>
      </c>
      <c r="X229" s="22" t="str">
        <f t="shared" si="13"/>
        <v>5.61</v>
      </c>
      <c r="Y229" s="21">
        <f t="shared" si="14"/>
        <v>0.53379316556689227</v>
      </c>
      <c r="Z229" s="21">
        <f t="shared" si="15"/>
        <v>0</v>
      </c>
    </row>
    <row r="230" spans="22:26" x14ac:dyDescent="0.25">
      <c r="V230" s="20">
        <v>-1.1399999999999999</v>
      </c>
      <c r="W230" s="20">
        <f t="shared" si="12"/>
        <v>5.61</v>
      </c>
      <c r="X230" s="22" t="str">
        <f t="shared" si="13"/>
        <v>5.61</v>
      </c>
      <c r="Y230" s="21">
        <f t="shared" si="14"/>
        <v>0.53994022205329173</v>
      </c>
      <c r="Z230" s="21">
        <f t="shared" si="15"/>
        <v>0</v>
      </c>
    </row>
    <row r="231" spans="22:26" x14ac:dyDescent="0.25">
      <c r="V231" s="20">
        <v>-1.1299999999999999</v>
      </c>
      <c r="W231" s="20">
        <f t="shared" si="12"/>
        <v>5.61</v>
      </c>
      <c r="X231" s="22" t="str">
        <f t="shared" si="13"/>
        <v>5.61</v>
      </c>
      <c r="Y231" s="21">
        <f t="shared" si="14"/>
        <v>0.54610345375004155</v>
      </c>
      <c r="Z231" s="21">
        <f t="shared" si="15"/>
        <v>0</v>
      </c>
    </row>
    <row r="232" spans="22:26" x14ac:dyDescent="0.25">
      <c r="V232" s="20">
        <v>-1.1200000000000001</v>
      </c>
      <c r="W232" s="20">
        <f t="shared" si="12"/>
        <v>5.62</v>
      </c>
      <c r="X232" s="22" t="str">
        <f t="shared" si="13"/>
        <v>5.62</v>
      </c>
      <c r="Y232" s="21">
        <f t="shared" si="14"/>
        <v>0.55228180567212304</v>
      </c>
      <c r="Z232" s="21">
        <f t="shared" si="15"/>
        <v>0</v>
      </c>
    </row>
    <row r="233" spans="22:26" x14ac:dyDescent="0.25">
      <c r="V233" s="20">
        <v>-1.1100000000000001</v>
      </c>
      <c r="W233" s="20">
        <f t="shared" si="12"/>
        <v>5.62</v>
      </c>
      <c r="X233" s="22" t="str">
        <f t="shared" si="13"/>
        <v>5.62</v>
      </c>
      <c r="Y233" s="21">
        <f t="shared" si="14"/>
        <v>0.55847420628435285</v>
      </c>
      <c r="Z233" s="21">
        <f t="shared" si="15"/>
        <v>0</v>
      </c>
    </row>
    <row r="234" spans="22:26" x14ac:dyDescent="0.25">
      <c r="V234" s="20">
        <v>-1.1000000000000001</v>
      </c>
      <c r="W234" s="20">
        <f t="shared" si="12"/>
        <v>5.63</v>
      </c>
      <c r="X234" s="22" t="str">
        <f t="shared" si="13"/>
        <v>5.63</v>
      </c>
      <c r="Y234" s="21">
        <f t="shared" si="14"/>
        <v>0.56467956774514882</v>
      </c>
      <c r="Z234" s="21">
        <f t="shared" si="15"/>
        <v>0</v>
      </c>
    </row>
    <row r="235" spans="22:26" x14ac:dyDescent="0.25">
      <c r="V235" s="20">
        <v>-1.0900000000000001</v>
      </c>
      <c r="W235" s="20">
        <f t="shared" si="12"/>
        <v>5.63</v>
      </c>
      <c r="X235" s="22" t="str">
        <f t="shared" si="13"/>
        <v>5.63</v>
      </c>
      <c r="Y235" s="21">
        <f t="shared" si="14"/>
        <v>0.57089678616124107</v>
      </c>
      <c r="Z235" s="21">
        <f t="shared" si="15"/>
        <v>0</v>
      </c>
    </row>
    <row r="236" spans="22:26" x14ac:dyDescent="0.25">
      <c r="V236" s="20">
        <v>-1.08</v>
      </c>
      <c r="W236" s="20">
        <f t="shared" si="12"/>
        <v>5.63</v>
      </c>
      <c r="X236" s="22" t="str">
        <f t="shared" si="13"/>
        <v>5.63</v>
      </c>
      <c r="Y236" s="21">
        <f t="shared" si="14"/>
        <v>0.5771247418532971</v>
      </c>
      <c r="Z236" s="21">
        <f t="shared" si="15"/>
        <v>0</v>
      </c>
    </row>
    <row r="237" spans="22:26" x14ac:dyDescent="0.25">
      <c r="V237" s="20">
        <v>-1.07</v>
      </c>
      <c r="W237" s="20">
        <f t="shared" si="12"/>
        <v>5.64</v>
      </c>
      <c r="X237" s="22" t="str">
        <f t="shared" si="13"/>
        <v>5.64</v>
      </c>
      <c r="Y237" s="21">
        <f t="shared" si="14"/>
        <v>0.58336229963241759</v>
      </c>
      <c r="Z237" s="21">
        <f t="shared" si="15"/>
        <v>0</v>
      </c>
    </row>
    <row r="238" spans="22:26" x14ac:dyDescent="0.25">
      <c r="V238" s="20">
        <v>-1.06</v>
      </c>
      <c r="W238" s="20">
        <f t="shared" si="12"/>
        <v>5.64</v>
      </c>
      <c r="X238" s="22" t="str">
        <f t="shared" si="13"/>
        <v>5.64</v>
      </c>
      <c r="Y238" s="21">
        <f t="shared" si="14"/>
        <v>0.58960830908746198</v>
      </c>
      <c r="Z238" s="21">
        <f t="shared" si="15"/>
        <v>0</v>
      </c>
    </row>
    <row r="239" spans="22:26" x14ac:dyDescent="0.25">
      <c r="V239" s="20">
        <v>-1.05</v>
      </c>
      <c r="W239" s="20">
        <f t="shared" si="12"/>
        <v>5.64</v>
      </c>
      <c r="X239" s="22" t="str">
        <f t="shared" si="13"/>
        <v>5.64</v>
      </c>
      <c r="Y239" s="21">
        <f t="shared" si="14"/>
        <v>0.5958616048831431</v>
      </c>
      <c r="Z239" s="21">
        <f t="shared" si="15"/>
        <v>0</v>
      </c>
    </row>
    <row r="240" spans="22:26" x14ac:dyDescent="0.25">
      <c r="V240" s="20">
        <v>-1.04</v>
      </c>
      <c r="W240" s="20">
        <f t="shared" si="12"/>
        <v>5.65</v>
      </c>
      <c r="X240" s="22" t="str">
        <f t="shared" si="13"/>
        <v>5.65</v>
      </c>
      <c r="Y240" s="21">
        <f t="shared" si="14"/>
        <v>0.60212100706883198</v>
      </c>
      <c r="Z240" s="21">
        <f t="shared" si="15"/>
        <v>0</v>
      </c>
    </row>
    <row r="241" spans="22:26" x14ac:dyDescent="0.25">
      <c r="V241" s="20">
        <v>-1.03</v>
      </c>
      <c r="W241" s="20">
        <f t="shared" si="12"/>
        <v>5.65</v>
      </c>
      <c r="X241" s="22" t="str">
        <f t="shared" si="13"/>
        <v>5.65</v>
      </c>
      <c r="Y241" s="21">
        <f t="shared" si="14"/>
        <v>0.60838532139799673</v>
      </c>
      <c r="Z241" s="21">
        <f t="shared" si="15"/>
        <v>0</v>
      </c>
    </row>
    <row r="242" spans="22:26" x14ac:dyDescent="0.25">
      <c r="V242" s="20">
        <v>-1.02</v>
      </c>
      <c r="W242" s="20">
        <f t="shared" si="12"/>
        <v>5.66</v>
      </c>
      <c r="X242" s="22" t="str">
        <f t="shared" si="13"/>
        <v>5.66</v>
      </c>
      <c r="Y242" s="21">
        <f t="shared" si="14"/>
        <v>0.61465333965820013</v>
      </c>
      <c r="Z242" s="21">
        <f t="shared" si="15"/>
        <v>0</v>
      </c>
    </row>
    <row r="243" spans="22:26" x14ac:dyDescent="0.25">
      <c r="V243" s="20">
        <v>-1.01</v>
      </c>
      <c r="W243" s="20">
        <f t="shared" si="12"/>
        <v>5.66</v>
      </c>
      <c r="X243" s="22" t="str">
        <f t="shared" si="13"/>
        <v>5.66</v>
      </c>
      <c r="Y243" s="21">
        <f t="shared" si="14"/>
        <v>0.62092384001156464</v>
      </c>
      <c r="Z243" s="21">
        <f t="shared" si="15"/>
        <v>0</v>
      </c>
    </row>
    <row r="244" spans="22:26" x14ac:dyDescent="0.25">
      <c r="V244" s="20">
        <v>-1</v>
      </c>
      <c r="W244" s="20">
        <f t="shared" si="12"/>
        <v>5.66</v>
      </c>
      <c r="X244" s="22" t="str">
        <f t="shared" si="13"/>
        <v>5.66</v>
      </c>
      <c r="Y244" s="21">
        <f t="shared" si="14"/>
        <v>0.62719558734560998</v>
      </c>
      <c r="Z244" s="21">
        <f t="shared" si="15"/>
        <v>0</v>
      </c>
    </row>
    <row r="245" spans="22:26" x14ac:dyDescent="0.25">
      <c r="V245" s="20">
        <v>-0.99</v>
      </c>
      <c r="W245" s="20">
        <f t="shared" si="12"/>
        <v>5.67</v>
      </c>
      <c r="X245" s="22" t="str">
        <f t="shared" si="13"/>
        <v>5.67</v>
      </c>
      <c r="Y245" s="21">
        <f t="shared" si="14"/>
        <v>0.63346733363435725</v>
      </c>
      <c r="Z245" s="21">
        <f t="shared" si="15"/>
        <v>0</v>
      </c>
    </row>
    <row r="246" spans="22:26" x14ac:dyDescent="0.25">
      <c r="V246" s="20">
        <v>-0.98</v>
      </c>
      <c r="W246" s="20">
        <f t="shared" si="12"/>
        <v>5.67</v>
      </c>
      <c r="X246" s="22" t="str">
        <f t="shared" si="13"/>
        <v>5.67</v>
      </c>
      <c r="Y246" s="21">
        <f t="shared" si="14"/>
        <v>0.6397378183095882</v>
      </c>
      <c r="Z246" s="21">
        <f t="shared" si="15"/>
        <v>0</v>
      </c>
    </row>
    <row r="247" spans="22:26" x14ac:dyDescent="0.25">
      <c r="V247" s="20">
        <v>-0.97</v>
      </c>
      <c r="W247" s="20">
        <f t="shared" si="12"/>
        <v>5.68</v>
      </c>
      <c r="X247" s="22" t="str">
        <f t="shared" si="13"/>
        <v>5.68</v>
      </c>
      <c r="Y247" s="21">
        <f t="shared" si="14"/>
        <v>0.64600576864213755</v>
      </c>
      <c r="Z247" s="21">
        <f t="shared" si="15"/>
        <v>0</v>
      </c>
    </row>
    <row r="248" spans="22:26" x14ac:dyDescent="0.25">
      <c r="V248" s="20">
        <v>-0.96</v>
      </c>
      <c r="W248" s="20">
        <f t="shared" si="12"/>
        <v>5.68</v>
      </c>
      <c r="X248" s="22" t="str">
        <f t="shared" si="13"/>
        <v>5.68</v>
      </c>
      <c r="Y248" s="21">
        <f t="shared" si="14"/>
        <v>0.65226990013308805</v>
      </c>
      <c r="Z248" s="21">
        <f t="shared" si="15"/>
        <v>0</v>
      </c>
    </row>
    <row r="249" spans="22:26" x14ac:dyDescent="0.25">
      <c r="V249" s="20">
        <v>-0.95</v>
      </c>
      <c r="W249" s="20">
        <f t="shared" si="12"/>
        <v>5.68</v>
      </c>
      <c r="X249" s="22" t="str">
        <f t="shared" si="13"/>
        <v>5.68</v>
      </c>
      <c r="Y249" s="21">
        <f t="shared" si="14"/>
        <v>0.65852891691473225</v>
      </c>
      <c r="Z249" s="21">
        <f t="shared" si="15"/>
        <v>0</v>
      </c>
    </row>
    <row r="250" spans="22:26" x14ac:dyDescent="0.25">
      <c r="V250" s="20">
        <v>-0.94</v>
      </c>
      <c r="W250" s="20">
        <f t="shared" si="12"/>
        <v>5.69</v>
      </c>
      <c r="X250" s="22" t="str">
        <f t="shared" si="13"/>
        <v>5.69</v>
      </c>
      <c r="Y250" s="21">
        <f t="shared" si="14"/>
        <v>0.66478151216115267</v>
      </c>
      <c r="Z250" s="21">
        <f t="shared" si="15"/>
        <v>0</v>
      </c>
    </row>
    <row r="251" spans="22:26" x14ac:dyDescent="0.25">
      <c r="V251" s="20">
        <v>-0.93</v>
      </c>
      <c r="W251" s="20">
        <f t="shared" si="12"/>
        <v>5.69</v>
      </c>
      <c r="X251" s="22" t="str">
        <f t="shared" si="13"/>
        <v>5.69</v>
      </c>
      <c r="Y251" s="21">
        <f t="shared" si="14"/>
        <v>0.67102636850826891</v>
      </c>
      <c r="Z251" s="21">
        <f t="shared" si="15"/>
        <v>0</v>
      </c>
    </row>
    <row r="252" spans="22:26" x14ac:dyDescent="0.25">
      <c r="V252" s="20">
        <v>-0.92</v>
      </c>
      <c r="W252" s="20">
        <f t="shared" si="12"/>
        <v>5.7</v>
      </c>
      <c r="X252" s="22" t="str">
        <f t="shared" si="13"/>
        <v>5.7</v>
      </c>
      <c r="Y252" s="21">
        <f t="shared" si="14"/>
        <v>0.67726215848318627</v>
      </c>
      <c r="Z252" s="21">
        <f t="shared" si="15"/>
        <v>0</v>
      </c>
    </row>
    <row r="253" spans="22:26" x14ac:dyDescent="0.25">
      <c r="V253" s="20">
        <v>-0.91</v>
      </c>
      <c r="W253" s="20">
        <f t="shared" si="12"/>
        <v>5.7</v>
      </c>
      <c r="X253" s="22" t="str">
        <f t="shared" si="13"/>
        <v>5.7</v>
      </c>
      <c r="Y253" s="21">
        <f t="shared" si="14"/>
        <v>0.68348754494267705</v>
      </c>
      <c r="Z253" s="21">
        <f t="shared" si="15"/>
        <v>0</v>
      </c>
    </row>
    <row r="254" spans="22:26" x14ac:dyDescent="0.25">
      <c r="V254" s="20">
        <v>-0.9</v>
      </c>
      <c r="W254" s="20">
        <f t="shared" si="12"/>
        <v>5.7</v>
      </c>
      <c r="X254" s="22" t="str">
        <f t="shared" si="13"/>
        <v>5.7</v>
      </c>
      <c r="Y254" s="21">
        <f t="shared" si="14"/>
        <v>0.68970118152061721</v>
      </c>
      <c r="Z254" s="21">
        <f t="shared" si="15"/>
        <v>0</v>
      </c>
    </row>
    <row r="255" spans="22:26" x14ac:dyDescent="0.25">
      <c r="V255" s="20">
        <v>-0.89</v>
      </c>
      <c r="W255" s="20">
        <f t="shared" si="12"/>
        <v>5.71</v>
      </c>
      <c r="X255" s="22" t="str">
        <f t="shared" si="13"/>
        <v>5.71</v>
      </c>
      <c r="Y255" s="21">
        <f t="shared" si="14"/>
        <v>0.69590171308418902</v>
      </c>
      <c r="Z255" s="21">
        <f t="shared" si="15"/>
        <v>0</v>
      </c>
    </row>
    <row r="256" spans="22:26" x14ac:dyDescent="0.25">
      <c r="V256" s="20">
        <v>-0.88</v>
      </c>
      <c r="W256" s="20">
        <f t="shared" si="12"/>
        <v>5.71</v>
      </c>
      <c r="X256" s="22" t="str">
        <f t="shared" si="13"/>
        <v>5.71</v>
      </c>
      <c r="Y256" s="21">
        <f t="shared" si="14"/>
        <v>0.70208777619865759</v>
      </c>
      <c r="Z256" s="21">
        <f t="shared" si="15"/>
        <v>0</v>
      </c>
    </row>
    <row r="257" spans="22:26" x14ac:dyDescent="0.25">
      <c r="V257" s="20">
        <v>-0.87</v>
      </c>
      <c r="W257" s="20">
        <f t="shared" si="12"/>
        <v>5.71</v>
      </c>
      <c r="X257" s="22" t="str">
        <f t="shared" si="13"/>
        <v>5.71</v>
      </c>
      <c r="Y257" s="21">
        <f t="shared" si="14"/>
        <v>0.70825799960051838</v>
      </c>
      <c r="Z257" s="21">
        <f t="shared" si="15"/>
        <v>0</v>
      </c>
    </row>
    <row r="258" spans="22:26" x14ac:dyDescent="0.25">
      <c r="V258" s="20">
        <v>-0.86</v>
      </c>
      <c r="W258" s="20">
        <f t="shared" si="12"/>
        <v>5.72</v>
      </c>
      <c r="X258" s="22" t="str">
        <f t="shared" si="13"/>
        <v>5.72</v>
      </c>
      <c r="Y258" s="21">
        <f t="shared" si="14"/>
        <v>0.71441100467880592</v>
      </c>
      <c r="Z258" s="21">
        <f t="shared" si="15"/>
        <v>0</v>
      </c>
    </row>
    <row r="259" spans="22:26" x14ac:dyDescent="0.25">
      <c r="V259" s="20">
        <v>-0.85</v>
      </c>
      <c r="W259" s="20">
        <f t="shared" si="12"/>
        <v>5.72</v>
      </c>
      <c r="X259" s="22" t="str">
        <f t="shared" si="13"/>
        <v>5.72</v>
      </c>
      <c r="Y259" s="21">
        <f t="shared" si="14"/>
        <v>0.72054540596434502</v>
      </c>
      <c r="Z259" s="21">
        <f t="shared" si="15"/>
        <v>0</v>
      </c>
    </row>
    <row r="260" spans="22:26" x14ac:dyDescent="0.25">
      <c r="V260" s="20">
        <v>-0.84</v>
      </c>
      <c r="W260" s="20">
        <f t="shared" si="12"/>
        <v>5.73</v>
      </c>
      <c r="X260" s="22" t="str">
        <f t="shared" si="13"/>
        <v>5.73</v>
      </c>
      <c r="Y260" s="21">
        <f t="shared" si="14"/>
        <v>0.72665981162672311</v>
      </c>
      <c r="Z260" s="21">
        <f t="shared" si="15"/>
        <v>0</v>
      </c>
    </row>
    <row r="261" spans="22:26" x14ac:dyDescent="0.25">
      <c r="V261" s="20">
        <v>-0.83</v>
      </c>
      <c r="W261" s="20">
        <f t="shared" si="12"/>
        <v>5.73</v>
      </c>
      <c r="X261" s="22" t="str">
        <f t="shared" si="13"/>
        <v>5.73</v>
      </c>
      <c r="Y261" s="21">
        <f t="shared" si="14"/>
        <v>0.73275282397874586</v>
      </c>
      <c r="Z261" s="21">
        <f t="shared" si="15"/>
        <v>0</v>
      </c>
    </row>
    <row r="262" spans="22:26" x14ac:dyDescent="0.25">
      <c r="V262" s="20">
        <v>-0.82</v>
      </c>
      <c r="W262" s="20">
        <f t="shared" si="12"/>
        <v>5.73</v>
      </c>
      <c r="X262" s="22" t="str">
        <f t="shared" si="13"/>
        <v>5.73</v>
      </c>
      <c r="Y262" s="21">
        <f t="shared" si="14"/>
        <v>0.73882303998814203</v>
      </c>
      <c r="Z262" s="21">
        <f t="shared" si="15"/>
        <v>0</v>
      </c>
    </row>
    <row r="263" spans="22:26" x14ac:dyDescent="0.25">
      <c r="V263" s="20">
        <v>-0.81</v>
      </c>
      <c r="W263" s="20">
        <f t="shared" si="12"/>
        <v>5.74</v>
      </c>
      <c r="X263" s="22" t="str">
        <f t="shared" si="13"/>
        <v>5.74</v>
      </c>
      <c r="Y263" s="21">
        <f t="shared" si="14"/>
        <v>0.74486905179626539</v>
      </c>
      <c r="Z263" s="21">
        <f t="shared" si="15"/>
        <v>0</v>
      </c>
    </row>
    <row r="264" spans="22:26" x14ac:dyDescent="0.25">
      <c r="V264" s="20">
        <v>-0.8</v>
      </c>
      <c r="W264" s="20">
        <f t="shared" si="12"/>
        <v>5.74</v>
      </c>
      <c r="X264" s="22" t="str">
        <f t="shared" si="13"/>
        <v>5.74</v>
      </c>
      <c r="Y264" s="21">
        <f t="shared" si="14"/>
        <v>0.75088944724354612</v>
      </c>
      <c r="Z264" s="21">
        <f t="shared" si="15"/>
        <v>0</v>
      </c>
    </row>
    <row r="265" spans="22:26" x14ac:dyDescent="0.25">
      <c r="V265" s="20">
        <v>-0.79</v>
      </c>
      <c r="W265" s="20">
        <f t="shared" si="12"/>
        <v>5.75</v>
      </c>
      <c r="X265" s="22" t="str">
        <f t="shared" si="13"/>
        <v>5.75</v>
      </c>
      <c r="Y265" s="21">
        <f t="shared" si="14"/>
        <v>0.75688281040142358</v>
      </c>
      <c r="Z265" s="21">
        <f t="shared" si="15"/>
        <v>0</v>
      </c>
    </row>
    <row r="266" spans="22:26" x14ac:dyDescent="0.25">
      <c r="V266" s="20">
        <v>-0.78</v>
      </c>
      <c r="W266" s="20">
        <f t="shared" si="12"/>
        <v>5.75</v>
      </c>
      <c r="X266" s="22" t="str">
        <f t="shared" si="13"/>
        <v>5.75</v>
      </c>
      <c r="Y266" s="21">
        <f t="shared" si="14"/>
        <v>0.7628477221105</v>
      </c>
      <c r="Z266" s="21">
        <f t="shared" si="15"/>
        <v>0</v>
      </c>
    </row>
    <row r="267" spans="22:26" x14ac:dyDescent="0.25">
      <c r="V267" s="20">
        <v>-0.77</v>
      </c>
      <c r="W267" s="20">
        <f t="shared" si="12"/>
        <v>5.75</v>
      </c>
      <c r="X267" s="22" t="str">
        <f t="shared" si="13"/>
        <v>5.75</v>
      </c>
      <c r="Y267" s="21">
        <f t="shared" si="14"/>
        <v>0.76878276052463723</v>
      </c>
      <c r="Z267" s="21">
        <f t="shared" si="15"/>
        <v>0</v>
      </c>
    </row>
    <row r="268" spans="22:26" x14ac:dyDescent="0.25">
      <c r="V268" s="20">
        <v>-0.76</v>
      </c>
      <c r="W268" s="20">
        <f t="shared" si="12"/>
        <v>5.76</v>
      </c>
      <c r="X268" s="22" t="str">
        <f t="shared" si="13"/>
        <v>5.76</v>
      </c>
      <c r="Y268" s="21">
        <f t="shared" si="14"/>
        <v>0.77468650166071673</v>
      </c>
      <c r="Z268" s="21">
        <f t="shared" si="15"/>
        <v>0</v>
      </c>
    </row>
    <row r="269" spans="22:26" x14ac:dyDescent="0.25">
      <c r="V269" s="20">
        <v>-0.75</v>
      </c>
      <c r="W269" s="20">
        <f t="shared" si="12"/>
        <v>5.76</v>
      </c>
      <c r="X269" s="22" t="str">
        <f t="shared" si="13"/>
        <v>5.76</v>
      </c>
      <c r="Y269" s="21">
        <f t="shared" si="14"/>
        <v>0.78055751995377798</v>
      </c>
      <c r="Z269" s="21">
        <f t="shared" si="15"/>
        <v>0</v>
      </c>
    </row>
    <row r="270" spans="22:26" x14ac:dyDescent="0.25">
      <c r="V270" s="20">
        <v>-0.74</v>
      </c>
      <c r="W270" s="20">
        <f t="shared" si="12"/>
        <v>5.76</v>
      </c>
      <c r="X270" s="22" t="str">
        <f t="shared" si="13"/>
        <v>5.76</v>
      </c>
      <c r="Y270" s="21">
        <f t="shared" si="14"/>
        <v>0.78639438881724044</v>
      </c>
      <c r="Z270" s="21">
        <f t="shared" si="15"/>
        <v>0</v>
      </c>
    </row>
    <row r="271" spans="22:26" x14ac:dyDescent="0.25">
      <c r="V271" s="20">
        <v>-0.73</v>
      </c>
      <c r="W271" s="20">
        <f t="shared" si="12"/>
        <v>5.77</v>
      </c>
      <c r="X271" s="22" t="str">
        <f t="shared" si="13"/>
        <v>5.77</v>
      </c>
      <c r="Y271" s="21">
        <f t="shared" si="14"/>
        <v>0.79219568120791317</v>
      </c>
      <c r="Z271" s="21">
        <f t="shared" si="15"/>
        <v>0</v>
      </c>
    </row>
    <row r="272" spans="22:26" x14ac:dyDescent="0.25">
      <c r="V272" s="20">
        <v>-0.72</v>
      </c>
      <c r="W272" s="20">
        <f t="shared" si="12"/>
        <v>5.77</v>
      </c>
      <c r="X272" s="22" t="str">
        <f t="shared" si="13"/>
        <v>5.77</v>
      </c>
      <c r="Y272" s="21">
        <f t="shared" si="14"/>
        <v>0.79795997019548603</v>
      </c>
      <c r="Z272" s="21">
        <f t="shared" si="15"/>
        <v>0</v>
      </c>
    </row>
    <row r="273" spans="22:26" x14ac:dyDescent="0.25">
      <c r="V273" s="20">
        <v>-0.71</v>
      </c>
      <c r="W273" s="20">
        <f t="shared" si="12"/>
        <v>5.78</v>
      </c>
      <c r="X273" s="22" t="str">
        <f t="shared" si="13"/>
        <v>5.78</v>
      </c>
      <c r="Y273" s="21">
        <f t="shared" si="14"/>
        <v>0.80368582953619383</v>
      </c>
      <c r="Z273" s="21">
        <f t="shared" si="15"/>
        <v>0</v>
      </c>
    </row>
    <row r="274" spans="22:26" x14ac:dyDescent="0.25">
      <c r="V274" s="20">
        <v>-0.7</v>
      </c>
      <c r="W274" s="20">
        <f t="shared" si="12"/>
        <v>5.78</v>
      </c>
      <c r="X274" s="22" t="str">
        <f t="shared" si="13"/>
        <v>5.78</v>
      </c>
      <c r="Y274" s="21">
        <f t="shared" si="14"/>
        <v>0.80937183425034009</v>
      </c>
      <c r="Z274" s="21">
        <f t="shared" si="15"/>
        <v>0</v>
      </c>
    </row>
    <row r="275" spans="22:26" x14ac:dyDescent="0.25">
      <c r="V275" s="20">
        <v>-0.69</v>
      </c>
      <c r="W275" s="20">
        <f t="shared" si="12"/>
        <v>5.78</v>
      </c>
      <c r="X275" s="22" t="str">
        <f t="shared" si="13"/>
        <v>5.78</v>
      </c>
      <c r="Y275" s="21">
        <f t="shared" si="14"/>
        <v>0.81501656120335808</v>
      </c>
      <c r="Z275" s="21">
        <f t="shared" si="15"/>
        <v>0</v>
      </c>
    </row>
    <row r="276" spans="22:26" x14ac:dyDescent="0.25">
      <c r="V276" s="20">
        <v>-0.68</v>
      </c>
      <c r="W276" s="20">
        <f t="shared" si="12"/>
        <v>5.79</v>
      </c>
      <c r="X276" s="22" t="str">
        <f t="shared" si="13"/>
        <v>5.79</v>
      </c>
      <c r="Y276" s="21">
        <f t="shared" si="14"/>
        <v>0.82061858969008661</v>
      </c>
      <c r="Z276" s="21">
        <f t="shared" si="15"/>
        <v>0</v>
      </c>
    </row>
    <row r="277" spans="22:26" x14ac:dyDescent="0.25">
      <c r="V277" s="20">
        <v>-0.67</v>
      </c>
      <c r="W277" s="20">
        <f t="shared" si="12"/>
        <v>5.79</v>
      </c>
      <c r="X277" s="22" t="str">
        <f t="shared" si="13"/>
        <v>5.79</v>
      </c>
      <c r="Y277" s="21">
        <f t="shared" si="14"/>
        <v>0.82617650202193238</v>
      </c>
      <c r="Z277" s="21">
        <f t="shared" si="15"/>
        <v>0</v>
      </c>
    </row>
    <row r="278" spans="22:26" x14ac:dyDescent="0.25">
      <c r="V278" s="20">
        <v>-0.66</v>
      </c>
      <c r="W278" s="20">
        <f t="shared" si="12"/>
        <v>5.8</v>
      </c>
      <c r="X278" s="22" t="str">
        <f t="shared" si="13"/>
        <v>5.8</v>
      </c>
      <c r="Y278" s="21">
        <f t="shared" si="14"/>
        <v>0.83168888411658159</v>
      </c>
      <c r="Z278" s="21">
        <f t="shared" si="15"/>
        <v>0</v>
      </c>
    </row>
    <row r="279" spans="22:26" x14ac:dyDescent="0.25">
      <c r="V279" s="20">
        <v>-0.65</v>
      </c>
      <c r="W279" s="20">
        <f t="shared" si="12"/>
        <v>5.8</v>
      </c>
      <c r="X279" s="22" t="str">
        <f t="shared" si="13"/>
        <v>5.8</v>
      </c>
      <c r="Y279" s="21">
        <f t="shared" si="14"/>
        <v>0.83715432608992812</v>
      </c>
      <c r="Z279" s="21">
        <f t="shared" si="15"/>
        <v>0</v>
      </c>
    </row>
    <row r="280" spans="22:26" x14ac:dyDescent="0.25">
      <c r="V280" s="20">
        <v>-0.64</v>
      </c>
      <c r="W280" s="20">
        <f t="shared" ref="W280:W343" si="16">ROUND(V280*$C$4/SQRT($C$6)+$C$5,2)</f>
        <v>5.8</v>
      </c>
      <c r="X280" s="22" t="str">
        <f t="shared" ref="X280:X343" si="17">CONCATENATE(W280)</f>
        <v>5.8</v>
      </c>
      <c r="Y280" s="21">
        <f t="shared" ref="Y280:Y343" si="18">IF(OR(W280&lt;$E$7,W280&gt;$G$7),0,(EXP(-0.5*V280^2))/($C$4*(1/SQRT($C$6))*SQRT(2*PI())))</f>
        <v>0.84257142284987474</v>
      </c>
      <c r="Z280" s="21">
        <f t="shared" ref="Z280:Z343" si="19">IF(AND(W280&gt;=$E$7,W280&lt;=$G$7),0,(EXP(-0.5*V280^2))/($C$4*(1/SQRT($C$6))*SQRT(2*PI())))</f>
        <v>0</v>
      </c>
    </row>
    <row r="281" spans="22:26" x14ac:dyDescent="0.25">
      <c r="V281" s="20">
        <v>-0.63</v>
      </c>
      <c r="W281" s="20">
        <f t="shared" si="16"/>
        <v>5.81</v>
      </c>
      <c r="X281" s="22" t="str">
        <f t="shared" si="17"/>
        <v>5.81</v>
      </c>
      <c r="Y281" s="21">
        <f t="shared" si="18"/>
        <v>0.84793877469166079</v>
      </c>
      <c r="Z281" s="21">
        <f t="shared" si="19"/>
        <v>0</v>
      </c>
    </row>
    <row r="282" spans="22:26" x14ac:dyDescent="0.25">
      <c r="V282" s="20">
        <v>-0.62</v>
      </c>
      <c r="W282" s="20">
        <f t="shared" si="16"/>
        <v>5.81</v>
      </c>
      <c r="X282" s="22" t="str">
        <f t="shared" si="17"/>
        <v>5.81</v>
      </c>
      <c r="Y282" s="21">
        <f t="shared" si="18"/>
        <v>0.85325498789437182</v>
      </c>
      <c r="Z282" s="21">
        <f t="shared" si="19"/>
        <v>0</v>
      </c>
    </row>
    <row r="283" spans="22:26" x14ac:dyDescent="0.25">
      <c r="V283" s="20">
        <v>-0.61</v>
      </c>
      <c r="W283" s="20">
        <f t="shared" si="16"/>
        <v>5.81</v>
      </c>
      <c r="X283" s="22" t="str">
        <f t="shared" si="17"/>
        <v>5.81</v>
      </c>
      <c r="Y283" s="21">
        <f t="shared" si="18"/>
        <v>0.85851867531827653</v>
      </c>
      <c r="Z283" s="21">
        <f t="shared" si="19"/>
        <v>0</v>
      </c>
    </row>
    <row r="284" spans="22:26" x14ac:dyDescent="0.25">
      <c r="V284" s="20">
        <v>-0.6</v>
      </c>
      <c r="W284" s="20">
        <f t="shared" si="16"/>
        <v>5.82</v>
      </c>
      <c r="X284" s="22" t="str">
        <f t="shared" si="17"/>
        <v>5.82</v>
      </c>
      <c r="Y284" s="21">
        <f t="shared" si="18"/>
        <v>0.86372845700263745</v>
      </c>
      <c r="Z284" s="21">
        <f t="shared" si="19"/>
        <v>0</v>
      </c>
    </row>
    <row r="285" spans="22:26" x14ac:dyDescent="0.25">
      <c r="V285" s="20">
        <v>-0.59</v>
      </c>
      <c r="W285" s="20">
        <f t="shared" si="16"/>
        <v>5.82</v>
      </c>
      <c r="X285" s="22" t="str">
        <f t="shared" si="17"/>
        <v>5.82</v>
      </c>
      <c r="Y285" s="21">
        <f t="shared" si="18"/>
        <v>0.86888296076364113</v>
      </c>
      <c r="Z285" s="21">
        <f t="shared" si="19"/>
        <v>0</v>
      </c>
    </row>
    <row r="286" spans="22:26" x14ac:dyDescent="0.25">
      <c r="V286" s="20">
        <v>-0.57999999999999996</v>
      </c>
      <c r="W286" s="20">
        <f t="shared" si="16"/>
        <v>5.83</v>
      </c>
      <c r="X286" s="22" t="str">
        <f t="shared" si="17"/>
        <v>5.83</v>
      </c>
      <c r="Y286" s="21">
        <f t="shared" si="18"/>
        <v>0.87398082279208467</v>
      </c>
      <c r="Z286" s="21">
        <f t="shared" si="19"/>
        <v>0</v>
      </c>
    </row>
    <row r="287" spans="22:26" x14ac:dyDescent="0.25">
      <c r="V287" s="20">
        <v>-0.56999999999999995</v>
      </c>
      <c r="W287" s="20">
        <f t="shared" si="16"/>
        <v>5.83</v>
      </c>
      <c r="X287" s="22" t="str">
        <f t="shared" si="17"/>
        <v>5.83</v>
      </c>
      <c r="Y287" s="21">
        <f t="shared" si="18"/>
        <v>0.87902068825046031</v>
      </c>
      <c r="Z287" s="21">
        <f t="shared" si="19"/>
        <v>0</v>
      </c>
    </row>
    <row r="288" spans="22:26" x14ac:dyDescent="0.25">
      <c r="V288" s="20">
        <v>-0.56000000000000005</v>
      </c>
      <c r="W288" s="20">
        <f t="shared" si="16"/>
        <v>5.83</v>
      </c>
      <c r="X288" s="22" t="str">
        <f t="shared" si="17"/>
        <v>5.83</v>
      </c>
      <c r="Y288" s="21">
        <f t="shared" si="18"/>
        <v>0.88400121186907465</v>
      </c>
      <c r="Z288" s="21">
        <f t="shared" si="19"/>
        <v>0</v>
      </c>
    </row>
    <row r="289" spans="22:26" x14ac:dyDescent="0.25">
      <c r="V289" s="20">
        <v>-0.55000000000000004</v>
      </c>
      <c r="W289" s="20">
        <f t="shared" si="16"/>
        <v>5.84</v>
      </c>
      <c r="X289" s="22" t="str">
        <f t="shared" si="17"/>
        <v>5.84</v>
      </c>
      <c r="Y289" s="21">
        <f t="shared" si="18"/>
        <v>0.88892105854083714</v>
      </c>
      <c r="Z289" s="21">
        <f t="shared" si="19"/>
        <v>0</v>
      </c>
    </row>
    <row r="290" spans="22:26" x14ac:dyDescent="0.25">
      <c r="V290" s="20">
        <v>-0.54</v>
      </c>
      <c r="W290" s="20">
        <f t="shared" si="16"/>
        <v>5.84</v>
      </c>
      <c r="X290" s="22" t="str">
        <f t="shared" si="17"/>
        <v>5.84</v>
      </c>
      <c r="Y290" s="21">
        <f t="shared" si="18"/>
        <v>0.89377890391435411</v>
      </c>
      <c r="Z290" s="21">
        <f t="shared" si="19"/>
        <v>0</v>
      </c>
    </row>
    <row r="291" spans="22:26" x14ac:dyDescent="0.25">
      <c r="V291" s="20">
        <v>-0.53</v>
      </c>
      <c r="W291" s="20">
        <f t="shared" si="16"/>
        <v>5.85</v>
      </c>
      <c r="X291" s="22" t="str">
        <f t="shared" si="17"/>
        <v>5.85</v>
      </c>
      <c r="Y291" s="21">
        <f t="shared" si="18"/>
        <v>0.89857343498495978</v>
      </c>
      <c r="Z291" s="21">
        <f t="shared" si="19"/>
        <v>0</v>
      </c>
    </row>
    <row r="292" spans="22:26" x14ac:dyDescent="0.25">
      <c r="V292" s="20">
        <v>-0.52</v>
      </c>
      <c r="W292" s="20">
        <f t="shared" si="16"/>
        <v>5.85</v>
      </c>
      <c r="X292" s="22" t="str">
        <f t="shared" si="17"/>
        <v>5.85</v>
      </c>
      <c r="Y292" s="21">
        <f t="shared" si="18"/>
        <v>0.90330335068331891</v>
      </c>
      <c r="Z292" s="21">
        <f t="shared" si="19"/>
        <v>0</v>
      </c>
    </row>
    <row r="293" spans="22:26" x14ac:dyDescent="0.25">
      <c r="V293" s="20">
        <v>-0.51</v>
      </c>
      <c r="W293" s="20">
        <f t="shared" si="16"/>
        <v>5.85</v>
      </c>
      <c r="X293" s="22" t="str">
        <f t="shared" si="17"/>
        <v>5.85</v>
      </c>
      <c r="Y293" s="21">
        <f t="shared" si="18"/>
        <v>0.907967362461233</v>
      </c>
      <c r="Z293" s="21">
        <f t="shared" si="19"/>
        <v>0</v>
      </c>
    </row>
    <row r="294" spans="22:26" x14ac:dyDescent="0.25">
      <c r="V294" s="20">
        <v>-0.5</v>
      </c>
      <c r="W294" s="20">
        <f t="shared" si="16"/>
        <v>5.86</v>
      </c>
      <c r="X294" s="22" t="str">
        <f t="shared" si="17"/>
        <v>5.86</v>
      </c>
      <c r="Y294" s="21">
        <f t="shared" si="18"/>
        <v>0.91256419487428286</v>
      </c>
      <c r="Z294" s="21">
        <f t="shared" si="19"/>
        <v>0</v>
      </c>
    </row>
    <row r="295" spans="22:26" x14ac:dyDescent="0.25">
      <c r="V295" s="20">
        <v>-0.49</v>
      </c>
      <c r="W295" s="20">
        <f t="shared" si="16"/>
        <v>5.86</v>
      </c>
      <c r="X295" s="22" t="str">
        <f t="shared" si="17"/>
        <v>5.86</v>
      </c>
      <c r="Y295" s="21">
        <f t="shared" si="18"/>
        <v>0.9170925861609398</v>
      </c>
      <c r="Z295" s="21">
        <f t="shared" si="19"/>
        <v>0</v>
      </c>
    </row>
    <row r="296" spans="22:26" x14ac:dyDescent="0.25">
      <c r="V296" s="20">
        <v>-0.48</v>
      </c>
      <c r="W296" s="20">
        <f t="shared" si="16"/>
        <v>5.86</v>
      </c>
      <c r="X296" s="22" t="str">
        <f t="shared" si="17"/>
        <v>5.86</v>
      </c>
      <c r="Y296" s="21">
        <f t="shared" si="18"/>
        <v>0.92155128881778048</v>
      </c>
      <c r="Z296" s="21">
        <f t="shared" si="19"/>
        <v>0</v>
      </c>
    </row>
    <row r="297" spans="22:26" x14ac:dyDescent="0.25">
      <c r="V297" s="20">
        <v>-0.47</v>
      </c>
      <c r="W297" s="20">
        <f t="shared" si="16"/>
        <v>5.87</v>
      </c>
      <c r="X297" s="22" t="str">
        <f t="shared" si="17"/>
        <v>5.87</v>
      </c>
      <c r="Y297" s="21">
        <f t="shared" si="18"/>
        <v>0.92593907017043764</v>
      </c>
      <c r="Z297" s="21">
        <f t="shared" si="19"/>
        <v>0</v>
      </c>
    </row>
    <row r="298" spans="22:26" x14ac:dyDescent="0.25">
      <c r="V298" s="20">
        <v>-0.46</v>
      </c>
      <c r="W298" s="20">
        <f t="shared" si="16"/>
        <v>5.87</v>
      </c>
      <c r="X298" s="22" t="str">
        <f t="shared" si="17"/>
        <v>5.87</v>
      </c>
      <c r="Y298" s="21">
        <f t="shared" si="18"/>
        <v>0.93025471293992312</v>
      </c>
      <c r="Z298" s="21">
        <f t="shared" si="19"/>
        <v>0</v>
      </c>
    </row>
    <row r="299" spans="22:26" x14ac:dyDescent="0.25">
      <c r="V299" s="20">
        <v>-0.45</v>
      </c>
      <c r="W299" s="20">
        <f t="shared" si="16"/>
        <v>5.88</v>
      </c>
      <c r="X299" s="22" t="str">
        <f t="shared" si="17"/>
        <v>5.88</v>
      </c>
      <c r="Y299" s="21">
        <f t="shared" si="18"/>
        <v>0.93449701580396172</v>
      </c>
      <c r="Z299" s="21">
        <f t="shared" si="19"/>
        <v>0</v>
      </c>
    </row>
    <row r="300" spans="22:26" x14ac:dyDescent="0.25">
      <c r="V300" s="20">
        <v>-0.44</v>
      </c>
      <c r="W300" s="20">
        <f t="shared" si="16"/>
        <v>5.88</v>
      </c>
      <c r="X300" s="22" t="str">
        <f t="shared" si="17"/>
        <v>5.88</v>
      </c>
      <c r="Y300" s="21">
        <f t="shared" si="18"/>
        <v>0.93866479395297098</v>
      </c>
      <c r="Z300" s="21">
        <f t="shared" si="19"/>
        <v>0</v>
      </c>
    </row>
    <row r="301" spans="22:26" x14ac:dyDescent="0.25">
      <c r="V301" s="20">
        <v>-0.43</v>
      </c>
      <c r="W301" s="20">
        <f t="shared" si="16"/>
        <v>5.88</v>
      </c>
      <c r="X301" s="22" t="str">
        <f t="shared" si="17"/>
        <v>5.88</v>
      </c>
      <c r="Y301" s="21">
        <f t="shared" si="18"/>
        <v>0.94275687964033084</v>
      </c>
      <c r="Z301" s="21">
        <f t="shared" si="19"/>
        <v>0</v>
      </c>
    </row>
    <row r="302" spans="22:26" x14ac:dyDescent="0.25">
      <c r="V302" s="20">
        <v>-0.42</v>
      </c>
      <c r="W302" s="20">
        <f t="shared" si="16"/>
        <v>5.89</v>
      </c>
      <c r="X302" s="22" t="str">
        <f t="shared" si="17"/>
        <v>5.89</v>
      </c>
      <c r="Y302" s="21">
        <f t="shared" si="18"/>
        <v>0.94677212272658495</v>
      </c>
      <c r="Z302" s="21">
        <f t="shared" si="19"/>
        <v>0</v>
      </c>
    </row>
    <row r="303" spans="22:26" x14ac:dyDescent="0.25">
      <c r="V303" s="20">
        <v>-0.41</v>
      </c>
      <c r="W303" s="20">
        <f t="shared" si="16"/>
        <v>5.89</v>
      </c>
      <c r="X303" s="22" t="str">
        <f t="shared" si="17"/>
        <v>5.89</v>
      </c>
      <c r="Y303" s="21">
        <f t="shared" si="18"/>
        <v>0.95070939121721942</v>
      </c>
      <c r="Z303" s="21">
        <f t="shared" si="19"/>
        <v>0</v>
      </c>
    </row>
    <row r="304" spans="22:26" x14ac:dyDescent="0.25">
      <c r="V304" s="20">
        <v>-0.4</v>
      </c>
      <c r="W304" s="20">
        <f t="shared" si="16"/>
        <v>5.9</v>
      </c>
      <c r="X304" s="22" t="str">
        <f t="shared" si="17"/>
        <v>5.9</v>
      </c>
      <c r="Y304" s="21">
        <f t="shared" si="18"/>
        <v>0.95456757179366736</v>
      </c>
      <c r="Z304" s="21">
        <f t="shared" si="19"/>
        <v>0</v>
      </c>
    </row>
    <row r="305" spans="22:26" x14ac:dyDescent="0.25">
      <c r="V305" s="20">
        <v>-0.39</v>
      </c>
      <c r="W305" s="20">
        <f t="shared" si="16"/>
        <v>5.9</v>
      </c>
      <c r="X305" s="22" t="str">
        <f t="shared" si="17"/>
        <v>5.9</v>
      </c>
      <c r="Y305" s="21">
        <f t="shared" si="18"/>
        <v>0.95834557033719192</v>
      </c>
      <c r="Z305" s="21">
        <f t="shared" si="19"/>
        <v>0</v>
      </c>
    </row>
    <row r="306" spans="22:26" x14ac:dyDescent="0.25">
      <c r="V306" s="20">
        <v>-0.38</v>
      </c>
      <c r="W306" s="20">
        <f t="shared" si="16"/>
        <v>5.9</v>
      </c>
      <c r="X306" s="22" t="str">
        <f t="shared" si="17"/>
        <v>5.9</v>
      </c>
      <c r="Y306" s="21">
        <f t="shared" si="18"/>
        <v>0.96204231244530258</v>
      </c>
      <c r="Z306" s="21">
        <f t="shared" si="19"/>
        <v>0</v>
      </c>
    </row>
    <row r="307" spans="22:26" x14ac:dyDescent="0.25">
      <c r="V307" s="20">
        <v>-0.37</v>
      </c>
      <c r="W307" s="20">
        <f t="shared" si="16"/>
        <v>5.91</v>
      </c>
      <c r="X307" s="22" t="str">
        <f t="shared" si="17"/>
        <v>5.91</v>
      </c>
      <c r="Y307" s="21">
        <f t="shared" si="18"/>
        <v>0.96565674394036483</v>
      </c>
      <c r="Z307" s="21">
        <f t="shared" si="19"/>
        <v>0</v>
      </c>
    </row>
    <row r="308" spans="22:26" x14ac:dyDescent="0.25">
      <c r="V308" s="20">
        <v>-0.36</v>
      </c>
      <c r="W308" s="20">
        <f t="shared" si="16"/>
        <v>5.91</v>
      </c>
      <c r="X308" s="22" t="str">
        <f t="shared" si="17"/>
        <v>5.91</v>
      </c>
      <c r="Y308" s="21">
        <f t="shared" si="18"/>
        <v>0.96918783137006459</v>
      </c>
      <c r="Z308" s="21">
        <f t="shared" si="19"/>
        <v>0</v>
      </c>
    </row>
    <row r="309" spans="22:26" x14ac:dyDescent="0.25">
      <c r="V309" s="20">
        <v>-0.35</v>
      </c>
      <c r="W309" s="20">
        <f t="shared" si="16"/>
        <v>5.91</v>
      </c>
      <c r="X309" s="22" t="str">
        <f t="shared" si="17"/>
        <v>5.91</v>
      </c>
      <c r="Y309" s="21">
        <f t="shared" si="18"/>
        <v>0.97263456249939784</v>
      </c>
      <c r="Z309" s="21">
        <f t="shared" si="19"/>
        <v>0</v>
      </c>
    </row>
    <row r="310" spans="22:26" x14ac:dyDescent="0.25">
      <c r="V310" s="20">
        <v>-0.34</v>
      </c>
      <c r="W310" s="20">
        <f t="shared" si="16"/>
        <v>5.92</v>
      </c>
      <c r="X310" s="22" t="str">
        <f t="shared" si="17"/>
        <v>5.92</v>
      </c>
      <c r="Y310" s="21">
        <f t="shared" si="18"/>
        <v>0.97599594679385637</v>
      </c>
      <c r="Z310" s="21">
        <f t="shared" si="19"/>
        <v>0</v>
      </c>
    </row>
    <row r="311" spans="22:26" x14ac:dyDescent="0.25">
      <c r="V311" s="20">
        <v>-0.33</v>
      </c>
      <c r="W311" s="20">
        <f t="shared" si="16"/>
        <v>5.92</v>
      </c>
      <c r="X311" s="22" t="str">
        <f t="shared" si="17"/>
        <v>5.92</v>
      </c>
      <c r="Y311" s="21">
        <f t="shared" si="18"/>
        <v>0.97927101589348631</v>
      </c>
      <c r="Z311" s="21">
        <f t="shared" si="19"/>
        <v>0</v>
      </c>
    </row>
    <row r="312" spans="22:26" x14ac:dyDescent="0.25">
      <c r="V312" s="20">
        <v>-0.32</v>
      </c>
      <c r="W312" s="20">
        <f t="shared" si="16"/>
        <v>5.93</v>
      </c>
      <c r="X312" s="22" t="str">
        <f t="shared" si="17"/>
        <v>5.93</v>
      </c>
      <c r="Y312" s="21">
        <f t="shared" si="18"/>
        <v>0.98245882407750429</v>
      </c>
      <c r="Z312" s="21">
        <f t="shared" si="19"/>
        <v>0</v>
      </c>
    </row>
    <row r="313" spans="22:26" x14ac:dyDescent="0.25">
      <c r="V313" s="20">
        <v>-0.31</v>
      </c>
      <c r="W313" s="20">
        <f t="shared" si="16"/>
        <v>5.93</v>
      </c>
      <c r="X313" s="22" t="str">
        <f t="shared" si="17"/>
        <v>5.93</v>
      </c>
      <c r="Y313" s="21">
        <f t="shared" si="18"/>
        <v>0.98555844871915732</v>
      </c>
      <c r="Z313" s="21">
        <f t="shared" si="19"/>
        <v>0</v>
      </c>
    </row>
    <row r="314" spans="22:26" x14ac:dyDescent="0.25">
      <c r="V314" s="20">
        <v>-0.3</v>
      </c>
      <c r="W314" s="20">
        <f t="shared" si="16"/>
        <v>5.93</v>
      </c>
      <c r="X314" s="22" t="str">
        <f t="shared" si="17"/>
        <v>5.93</v>
      </c>
      <c r="Y314" s="21">
        <f t="shared" si="18"/>
        <v>0.98856899073052129</v>
      </c>
      <c r="Z314" s="21">
        <f t="shared" si="19"/>
        <v>0</v>
      </c>
    </row>
    <row r="315" spans="22:26" x14ac:dyDescent="0.25">
      <c r="V315" s="20">
        <v>-0.28999999999999998</v>
      </c>
      <c r="W315" s="20">
        <f t="shared" si="16"/>
        <v>5.94</v>
      </c>
      <c r="X315" s="22" t="str">
        <f t="shared" si="17"/>
        <v>5.94</v>
      </c>
      <c r="Y315" s="21">
        <f t="shared" si="18"/>
        <v>0.99148957499693746</v>
      </c>
      <c r="Z315" s="21">
        <f t="shared" si="19"/>
        <v>0</v>
      </c>
    </row>
    <row r="316" spans="22:26" x14ac:dyDescent="0.25">
      <c r="V316" s="20">
        <v>-0.28000000000000003</v>
      </c>
      <c r="W316" s="20">
        <f t="shared" si="16"/>
        <v>5.94</v>
      </c>
      <c r="X316" s="22" t="str">
        <f t="shared" si="17"/>
        <v>5.94</v>
      </c>
      <c r="Y316" s="21">
        <f t="shared" si="18"/>
        <v>0.99431935080079503</v>
      </c>
      <c r="Z316" s="21">
        <f t="shared" si="19"/>
        <v>0</v>
      </c>
    </row>
    <row r="317" spans="22:26" x14ac:dyDescent="0.25">
      <c r="V317" s="20">
        <v>-0.27</v>
      </c>
      <c r="W317" s="20">
        <f t="shared" si="16"/>
        <v>5.95</v>
      </c>
      <c r="X317" s="22" t="str">
        <f t="shared" si="17"/>
        <v>5.95</v>
      </c>
      <c r="Y317" s="21">
        <f t="shared" si="18"/>
        <v>0.99705749223436912</v>
      </c>
      <c r="Z317" s="21">
        <f t="shared" si="19"/>
        <v>0</v>
      </c>
    </row>
    <row r="318" spans="22:26" x14ac:dyDescent="0.25">
      <c r="V318" s="20">
        <v>-0.26</v>
      </c>
      <c r="W318" s="20">
        <f t="shared" si="16"/>
        <v>5.95</v>
      </c>
      <c r="X318" s="22" t="str">
        <f t="shared" si="17"/>
        <v>5.95</v>
      </c>
      <c r="Y318" s="21">
        <f t="shared" si="18"/>
        <v>0.9997031986014373</v>
      </c>
      <c r="Z318" s="21">
        <f t="shared" si="19"/>
        <v>0</v>
      </c>
    </row>
    <row r="319" spans="22:26" x14ac:dyDescent="0.25">
      <c r="V319" s="20">
        <v>-0.25</v>
      </c>
      <c r="W319" s="20">
        <f t="shared" si="16"/>
        <v>5.95</v>
      </c>
      <c r="X319" s="22" t="str">
        <f t="shared" si="17"/>
        <v>5.95</v>
      </c>
      <c r="Y319" s="21">
        <f t="shared" si="18"/>
        <v>1.0022556948073997</v>
      </c>
      <c r="Z319" s="21">
        <f t="shared" si="19"/>
        <v>0</v>
      </c>
    </row>
    <row r="320" spans="22:26" x14ac:dyDescent="0.25">
      <c r="V320" s="20">
        <v>-0.24</v>
      </c>
      <c r="W320" s="20">
        <f t="shared" si="16"/>
        <v>5.96</v>
      </c>
      <c r="X320" s="22" t="str">
        <f t="shared" si="17"/>
        <v>5.96</v>
      </c>
      <c r="Y320" s="21">
        <f t="shared" si="18"/>
        <v>1.004714231737637</v>
      </c>
      <c r="Z320" s="21">
        <f t="shared" si="19"/>
        <v>0</v>
      </c>
    </row>
    <row r="321" spans="22:26" x14ac:dyDescent="0.25">
      <c r="V321" s="20">
        <v>-0.23</v>
      </c>
      <c r="W321" s="20">
        <f t="shared" si="16"/>
        <v>5.96</v>
      </c>
      <c r="X321" s="22" t="str">
        <f t="shared" si="17"/>
        <v>5.96</v>
      </c>
      <c r="Y321" s="21">
        <f t="shared" si="18"/>
        <v>1.007078086623846</v>
      </c>
      <c r="Z321" s="21">
        <f t="shared" si="19"/>
        <v>0</v>
      </c>
    </row>
    <row r="322" spans="22:26" x14ac:dyDescent="0.25">
      <c r="V322" s="20">
        <v>-0.22</v>
      </c>
      <c r="W322" s="20">
        <f t="shared" si="16"/>
        <v>5.97</v>
      </c>
      <c r="X322" s="22" t="str">
        <f t="shared" si="17"/>
        <v>5.97</v>
      </c>
      <c r="Y322" s="21">
        <f t="shared" si="18"/>
        <v>1.0093465633981071</v>
      </c>
      <c r="Z322" s="21">
        <f t="shared" si="19"/>
        <v>0</v>
      </c>
    </row>
    <row r="323" spans="22:26" x14ac:dyDescent="0.25">
      <c r="V323" s="20">
        <v>-0.21</v>
      </c>
      <c r="W323" s="20">
        <f t="shared" si="16"/>
        <v>5.97</v>
      </c>
      <c r="X323" s="22" t="str">
        <f t="shared" si="17"/>
        <v>5.97</v>
      </c>
      <c r="Y323" s="21">
        <f t="shared" si="18"/>
        <v>1.0115189930344342</v>
      </c>
      <c r="Z323" s="21">
        <f t="shared" si="19"/>
        <v>0</v>
      </c>
    </row>
    <row r="324" spans="22:26" x14ac:dyDescent="0.25">
      <c r="V324" s="20">
        <v>-0.2</v>
      </c>
      <c r="W324" s="20">
        <f t="shared" si="16"/>
        <v>5.97</v>
      </c>
      <c r="X324" s="22" t="str">
        <f t="shared" si="17"/>
        <v>5.97</v>
      </c>
      <c r="Y324" s="21">
        <f t="shared" si="18"/>
        <v>1.0135947338775773</v>
      </c>
      <c r="Z324" s="21">
        <f t="shared" si="19"/>
        <v>0</v>
      </c>
    </row>
    <row r="325" spans="22:26" x14ac:dyDescent="0.25">
      <c r="V325" s="20">
        <v>-0.19</v>
      </c>
      <c r="W325" s="20">
        <f t="shared" si="16"/>
        <v>5.98</v>
      </c>
      <c r="X325" s="22" t="str">
        <f t="shared" si="17"/>
        <v>5.98</v>
      </c>
      <c r="Y325" s="21">
        <f t="shared" si="18"/>
        <v>1.0155731719588503</v>
      </c>
      <c r="Z325" s="21">
        <f t="shared" si="19"/>
        <v>0</v>
      </c>
    </row>
    <row r="326" spans="22:26" x14ac:dyDescent="0.25">
      <c r="V326" s="20">
        <v>-0.18</v>
      </c>
      <c r="W326" s="20">
        <f t="shared" si="16"/>
        <v>5.98</v>
      </c>
      <c r="X326" s="22" t="str">
        <f t="shared" si="17"/>
        <v>5.98</v>
      </c>
      <c r="Y326" s="21">
        <f t="shared" si="18"/>
        <v>1.0174537212987653</v>
      </c>
      <c r="Z326" s="21">
        <f t="shared" si="19"/>
        <v>0</v>
      </c>
    </row>
    <row r="327" spans="22:26" x14ac:dyDescent="0.25">
      <c r="V327" s="20">
        <v>-0.17</v>
      </c>
      <c r="W327" s="20">
        <f t="shared" si="16"/>
        <v>5.98</v>
      </c>
      <c r="X327" s="22" t="str">
        <f t="shared" si="17"/>
        <v>5.98</v>
      </c>
      <c r="Y327" s="21">
        <f t="shared" si="18"/>
        <v>1.019235824196266</v>
      </c>
      <c r="Z327" s="21">
        <f t="shared" si="19"/>
        <v>0</v>
      </c>
    </row>
    <row r="328" spans="22:26" x14ac:dyDescent="0.25">
      <c r="V328" s="20">
        <v>-0.16</v>
      </c>
      <c r="W328" s="20">
        <f t="shared" si="16"/>
        <v>5.99</v>
      </c>
      <c r="X328" s="22" t="str">
        <f t="shared" si="17"/>
        <v>5.99</v>
      </c>
      <c r="Y328" s="21">
        <f t="shared" si="18"/>
        <v>1.0209189515043595</v>
      </c>
      <c r="Z328" s="21">
        <f t="shared" si="19"/>
        <v>0</v>
      </c>
    </row>
    <row r="329" spans="22:26" x14ac:dyDescent="0.25">
      <c r="V329" s="20">
        <v>-0.15</v>
      </c>
      <c r="W329" s="20">
        <f t="shared" si="16"/>
        <v>5.99</v>
      </c>
      <c r="X329" s="22" t="str">
        <f t="shared" si="17"/>
        <v>5.99</v>
      </c>
      <c r="Y329" s="21">
        <f t="shared" si="18"/>
        <v>1.0225026028919566</v>
      </c>
      <c r="Z329" s="21">
        <f t="shared" si="19"/>
        <v>0</v>
      </c>
    </row>
    <row r="330" spans="22:26" x14ac:dyDescent="0.25">
      <c r="V330" s="20">
        <v>-0.14000000000000001</v>
      </c>
      <c r="W330" s="20">
        <f t="shared" si="16"/>
        <v>6</v>
      </c>
      <c r="X330" s="22" t="str">
        <f t="shared" si="17"/>
        <v>6</v>
      </c>
      <c r="Y330" s="21">
        <f t="shared" si="18"/>
        <v>1.0239863070917372</v>
      </c>
      <c r="Z330" s="21">
        <f t="shared" si="19"/>
        <v>0</v>
      </c>
    </row>
    <row r="331" spans="22:26" x14ac:dyDescent="0.25">
      <c r="V331" s="20">
        <v>-0.13</v>
      </c>
      <c r="W331" s="20">
        <f t="shared" si="16"/>
        <v>6</v>
      </c>
      <c r="X331" s="22" t="str">
        <f t="shared" si="17"/>
        <v>6</v>
      </c>
      <c r="Y331" s="21">
        <f t="shared" si="18"/>
        <v>1.0253696221338737</v>
      </c>
      <c r="Z331" s="21">
        <f t="shared" si="19"/>
        <v>0</v>
      </c>
    </row>
    <row r="332" spans="22:26" x14ac:dyDescent="0.25">
      <c r="V332" s="20">
        <v>-0.12</v>
      </c>
      <c r="W332" s="20">
        <f t="shared" si="16"/>
        <v>6</v>
      </c>
      <c r="X332" s="22" t="str">
        <f t="shared" si="17"/>
        <v>6</v>
      </c>
      <c r="Y332" s="21">
        <f t="shared" si="18"/>
        <v>1.0266521355654419</v>
      </c>
      <c r="Z332" s="21">
        <f t="shared" si="19"/>
        <v>0</v>
      </c>
    </row>
    <row r="333" spans="22:26" x14ac:dyDescent="0.25">
      <c r="V333" s="20">
        <v>-0.11</v>
      </c>
      <c r="W333" s="20">
        <f t="shared" si="16"/>
        <v>6.01</v>
      </c>
      <c r="X333" s="22" t="str">
        <f t="shared" si="17"/>
        <v>6.01</v>
      </c>
      <c r="Y333" s="21">
        <f t="shared" si="18"/>
        <v>1.0278334646553764</v>
      </c>
      <c r="Z333" s="21">
        <f t="shared" si="19"/>
        <v>0</v>
      </c>
    </row>
    <row r="334" spans="22:26" x14ac:dyDescent="0.25">
      <c r="V334" s="20">
        <v>-0.1</v>
      </c>
      <c r="W334" s="20">
        <f t="shared" si="16"/>
        <v>6.01</v>
      </c>
      <c r="X334" s="22" t="str">
        <f t="shared" si="17"/>
        <v>6.01</v>
      </c>
      <c r="Y334" s="21">
        <f t="shared" si="18"/>
        <v>1.0289132565848216</v>
      </c>
      <c r="Z334" s="21">
        <f t="shared" si="19"/>
        <v>0</v>
      </c>
    </row>
    <row r="335" spans="22:26" x14ac:dyDescent="0.25">
      <c r="V335" s="20">
        <v>-0.09</v>
      </c>
      <c r="W335" s="20">
        <f t="shared" si="16"/>
        <v>6.02</v>
      </c>
      <c r="X335" s="22" t="str">
        <f t="shared" si="17"/>
        <v>6.02</v>
      </c>
      <c r="Y335" s="21">
        <f t="shared" si="18"/>
        <v>1.0298911886227466</v>
      </c>
      <c r="Z335" s="21">
        <f t="shared" si="19"/>
        <v>0</v>
      </c>
    </row>
    <row r="336" spans="22:26" x14ac:dyDescent="0.25">
      <c r="V336" s="20">
        <v>-0.08</v>
      </c>
      <c r="W336" s="20">
        <f t="shared" si="16"/>
        <v>6.02</v>
      </c>
      <c r="X336" s="22" t="str">
        <f t="shared" si="17"/>
        <v>6.02</v>
      </c>
      <c r="Y336" s="21">
        <f t="shared" si="18"/>
        <v>1.0307669682867038</v>
      </c>
      <c r="Z336" s="21">
        <f t="shared" si="19"/>
        <v>0</v>
      </c>
    </row>
    <row r="337" spans="22:26" x14ac:dyDescent="0.25">
      <c r="V337" s="20">
        <v>-7.0000000000000007E-2</v>
      </c>
      <c r="W337" s="20">
        <f t="shared" si="16"/>
        <v>6.02</v>
      </c>
      <c r="X337" s="22" t="str">
        <f t="shared" si="17"/>
        <v>6.02</v>
      </c>
      <c r="Y337" s="21">
        <f t="shared" si="18"/>
        <v>1.0315403334886182</v>
      </c>
      <c r="Z337" s="21">
        <f t="shared" si="19"/>
        <v>0</v>
      </c>
    </row>
    <row r="338" spans="22:26" x14ac:dyDescent="0.25">
      <c r="V338" s="20">
        <v>-0.06</v>
      </c>
      <c r="W338" s="20">
        <f t="shared" si="16"/>
        <v>6.03</v>
      </c>
      <c r="X338" s="22" t="str">
        <f t="shared" si="17"/>
        <v>6.03</v>
      </c>
      <c r="Y338" s="21">
        <f t="shared" si="18"/>
        <v>1.0322110526655035</v>
      </c>
      <c r="Z338" s="21">
        <f t="shared" si="19"/>
        <v>0</v>
      </c>
    </row>
    <row r="339" spans="22:26" x14ac:dyDescent="0.25">
      <c r="V339" s="20">
        <v>-0.05</v>
      </c>
      <c r="W339" s="20">
        <f t="shared" si="16"/>
        <v>6.03</v>
      </c>
      <c r="X339" s="22" t="str">
        <f t="shared" si="17"/>
        <v>6.03</v>
      </c>
      <c r="Y339" s="21">
        <f t="shared" si="18"/>
        <v>1.0327789248950174</v>
      </c>
      <c r="Z339" s="21">
        <f t="shared" si="19"/>
        <v>0</v>
      </c>
    </row>
    <row r="340" spans="22:26" x14ac:dyDescent="0.25">
      <c r="V340" s="20">
        <v>-0.04</v>
      </c>
      <c r="W340" s="20">
        <f t="shared" si="16"/>
        <v>6.03</v>
      </c>
      <c r="X340" s="22" t="str">
        <f t="shared" si="17"/>
        <v>6.03</v>
      </c>
      <c r="Y340" s="21">
        <f t="shared" si="18"/>
        <v>1.0332437799957734</v>
      </c>
      <c r="Z340" s="21">
        <f t="shared" si="19"/>
        <v>0</v>
      </c>
    </row>
    <row r="341" spans="22:26" x14ac:dyDescent="0.25">
      <c r="V341" s="20">
        <v>-0.03</v>
      </c>
      <c r="W341" s="20">
        <f t="shared" si="16"/>
        <v>6.04</v>
      </c>
      <c r="X341" s="22" t="str">
        <f t="shared" si="17"/>
        <v>6.04</v>
      </c>
      <c r="Y341" s="21">
        <f t="shared" si="18"/>
        <v>1.0336054786123374</v>
      </c>
      <c r="Z341" s="21">
        <f t="shared" si="19"/>
        <v>0</v>
      </c>
    </row>
    <row r="342" spans="22:26" x14ac:dyDescent="0.25">
      <c r="V342" s="20">
        <v>-0.02</v>
      </c>
      <c r="W342" s="20">
        <f t="shared" si="16"/>
        <v>6.04</v>
      </c>
      <c r="X342" s="22" t="str">
        <f t="shared" si="17"/>
        <v>6.04</v>
      </c>
      <c r="Y342" s="21">
        <f t="shared" si="18"/>
        <v>1.0338639122848536</v>
      </c>
      <c r="Z342" s="21">
        <f t="shared" si="19"/>
        <v>0</v>
      </c>
    </row>
    <row r="343" spans="22:26" x14ac:dyDescent="0.25">
      <c r="V343" s="20">
        <v>-0.01</v>
      </c>
      <c r="W343" s="20">
        <f t="shared" si="16"/>
        <v>6.05</v>
      </c>
      <c r="X343" s="22" t="str">
        <f t="shared" si="17"/>
        <v>6.05</v>
      </c>
      <c r="Y343" s="21">
        <f t="shared" si="18"/>
        <v>1.0340190035032468</v>
      </c>
      <c r="Z343" s="21">
        <f t="shared" si="19"/>
        <v>0</v>
      </c>
    </row>
    <row r="344" spans="22:26" x14ac:dyDescent="0.25">
      <c r="V344" s="20">
        <v>0</v>
      </c>
      <c r="W344" s="20">
        <f t="shared" ref="W344:W407" si="20">ROUND(V344*$C$4/SQRT($C$6)+$C$5,2)</f>
        <v>6.05</v>
      </c>
      <c r="X344" s="22" t="str">
        <f t="shared" ref="X344:X407" si="21">CONCATENATE(W344)</f>
        <v>6.05</v>
      </c>
      <c r="Y344" s="21">
        <f t="shared" ref="Y344:Y407" si="22">IF(OR(W344&lt;$E$7,W344&gt;$G$7),0,(EXP(-0.5*V344^2))/($C$4*(1/SQRT($C$6))*SQRT(2*PI())))</f>
        <v>1.0340707057459673</v>
      </c>
      <c r="Z344" s="21">
        <f t="shared" ref="Z344:Z407" si="23">IF(AND(W344&gt;=$E$7,W344&lt;=$G$7),0,(EXP(-0.5*V344^2))/($C$4*(1/SQRT($C$6))*SQRT(2*PI())))</f>
        <v>0</v>
      </c>
    </row>
    <row r="345" spans="22:26" x14ac:dyDescent="0.25">
      <c r="V345" s="20">
        <v>0.01</v>
      </c>
      <c r="W345" s="20">
        <f t="shared" si="20"/>
        <v>6.05</v>
      </c>
      <c r="X345" s="22" t="str">
        <f t="shared" si="21"/>
        <v>6.05</v>
      </c>
      <c r="Y345" s="21">
        <f t="shared" si="22"/>
        <v>1.0340190035032468</v>
      </c>
      <c r="Z345" s="21">
        <f t="shared" si="23"/>
        <v>0</v>
      </c>
    </row>
    <row r="346" spans="22:26" x14ac:dyDescent="0.25">
      <c r="V346" s="20">
        <v>0.02</v>
      </c>
      <c r="W346" s="20">
        <f t="shared" si="20"/>
        <v>6.06</v>
      </c>
      <c r="X346" s="22" t="str">
        <f t="shared" si="21"/>
        <v>6.06</v>
      </c>
      <c r="Y346" s="21">
        <f t="shared" si="22"/>
        <v>1.0338639122848536</v>
      </c>
      <c r="Z346" s="21">
        <f t="shared" si="23"/>
        <v>0</v>
      </c>
    </row>
    <row r="347" spans="22:26" x14ac:dyDescent="0.25">
      <c r="V347" s="20">
        <v>0.03</v>
      </c>
      <c r="W347" s="20">
        <f t="shared" si="20"/>
        <v>6.06</v>
      </c>
      <c r="X347" s="22" t="str">
        <f t="shared" si="21"/>
        <v>6.06</v>
      </c>
      <c r="Y347" s="21">
        <f t="shared" si="22"/>
        <v>1.0336054786123374</v>
      </c>
      <c r="Z347" s="21">
        <f t="shared" si="23"/>
        <v>0</v>
      </c>
    </row>
    <row r="348" spans="22:26" x14ac:dyDescent="0.25">
      <c r="V348" s="20">
        <v>0.04</v>
      </c>
      <c r="W348" s="20">
        <f t="shared" si="20"/>
        <v>6.07</v>
      </c>
      <c r="X348" s="22" t="str">
        <f t="shared" si="21"/>
        <v>6.07</v>
      </c>
      <c r="Y348" s="21">
        <f t="shared" si="22"/>
        <v>1.0332437799957734</v>
      </c>
      <c r="Z348" s="21">
        <f t="shared" si="23"/>
        <v>0</v>
      </c>
    </row>
    <row r="349" spans="22:26" x14ac:dyDescent="0.25">
      <c r="V349" s="20">
        <v>0.05</v>
      </c>
      <c r="W349" s="20">
        <f t="shared" si="20"/>
        <v>6.07</v>
      </c>
      <c r="X349" s="22" t="str">
        <f t="shared" si="21"/>
        <v>6.07</v>
      </c>
      <c r="Y349" s="21">
        <f t="shared" si="22"/>
        <v>1.0327789248950174</v>
      </c>
      <c r="Z349" s="21">
        <f t="shared" si="23"/>
        <v>0</v>
      </c>
    </row>
    <row r="350" spans="22:26" x14ac:dyDescent="0.25">
      <c r="V350" s="20">
        <v>0.06</v>
      </c>
      <c r="W350" s="20">
        <f t="shared" si="20"/>
        <v>6.07</v>
      </c>
      <c r="X350" s="22" t="str">
        <f t="shared" si="21"/>
        <v>6.07</v>
      </c>
      <c r="Y350" s="21">
        <f t="shared" si="22"/>
        <v>1.0322110526655035</v>
      </c>
      <c r="Z350" s="21">
        <f t="shared" si="23"/>
        <v>0</v>
      </c>
    </row>
    <row r="351" spans="22:26" x14ac:dyDescent="0.25">
      <c r="V351" s="20">
        <v>7.0000000000000007E-2</v>
      </c>
      <c r="W351" s="20">
        <f t="shared" si="20"/>
        <v>6.08</v>
      </c>
      <c r="X351" s="22" t="str">
        <f t="shared" si="21"/>
        <v>6.08</v>
      </c>
      <c r="Y351" s="21">
        <f t="shared" si="22"/>
        <v>1.0315403334886182</v>
      </c>
      <c r="Z351" s="21">
        <f t="shared" si="23"/>
        <v>0</v>
      </c>
    </row>
    <row r="352" spans="22:26" x14ac:dyDescent="0.25">
      <c r="V352" s="20">
        <v>0.08</v>
      </c>
      <c r="W352" s="20">
        <f t="shared" si="20"/>
        <v>6.08</v>
      </c>
      <c r="X352" s="22" t="str">
        <f t="shared" si="21"/>
        <v>6.08</v>
      </c>
      <c r="Y352" s="21">
        <f t="shared" si="22"/>
        <v>1.0307669682867038</v>
      </c>
      <c r="Z352" s="21">
        <f t="shared" si="23"/>
        <v>0</v>
      </c>
    </row>
    <row r="353" spans="22:26" x14ac:dyDescent="0.25">
      <c r="V353" s="20">
        <v>0.09</v>
      </c>
      <c r="W353" s="20">
        <f t="shared" si="20"/>
        <v>6.08</v>
      </c>
      <c r="X353" s="22" t="str">
        <f t="shared" si="21"/>
        <v>6.08</v>
      </c>
      <c r="Y353" s="21">
        <f t="shared" si="22"/>
        <v>1.0298911886227466</v>
      </c>
      <c r="Z353" s="21">
        <f t="shared" si="23"/>
        <v>0</v>
      </c>
    </row>
    <row r="354" spans="22:26" x14ac:dyDescent="0.25">
      <c r="V354" s="20">
        <v>0.1</v>
      </c>
      <c r="W354" s="20">
        <f t="shared" si="20"/>
        <v>6.09</v>
      </c>
      <c r="X354" s="22" t="str">
        <f t="shared" si="21"/>
        <v>6.09</v>
      </c>
      <c r="Y354" s="21">
        <f t="shared" si="22"/>
        <v>1.0289132565848216</v>
      </c>
      <c r="Z354" s="21">
        <f t="shared" si="23"/>
        <v>0</v>
      </c>
    </row>
    <row r="355" spans="22:26" x14ac:dyDescent="0.25">
      <c r="V355" s="20">
        <v>0.11</v>
      </c>
      <c r="W355" s="20">
        <f t="shared" si="20"/>
        <v>6.09</v>
      </c>
      <c r="X355" s="22" t="str">
        <f t="shared" si="21"/>
        <v>6.09</v>
      </c>
      <c r="Y355" s="21">
        <f t="shared" si="22"/>
        <v>1.0278334646553764</v>
      </c>
      <c r="Z355" s="21">
        <f t="shared" si="23"/>
        <v>0</v>
      </c>
    </row>
    <row r="356" spans="22:26" x14ac:dyDescent="0.25">
      <c r="V356" s="20">
        <v>0.12</v>
      </c>
      <c r="W356" s="20">
        <f t="shared" si="20"/>
        <v>6.1</v>
      </c>
      <c r="X356" s="22" t="str">
        <f t="shared" si="21"/>
        <v>6.1</v>
      </c>
      <c r="Y356" s="21">
        <f t="shared" si="22"/>
        <v>1.0266521355654419</v>
      </c>
      <c r="Z356" s="21">
        <f t="shared" si="23"/>
        <v>0</v>
      </c>
    </row>
    <row r="357" spans="22:26" x14ac:dyDescent="0.25">
      <c r="V357" s="20">
        <v>0.13</v>
      </c>
      <c r="W357" s="20">
        <f t="shared" si="20"/>
        <v>6.1</v>
      </c>
      <c r="X357" s="22" t="str">
        <f t="shared" si="21"/>
        <v>6.1</v>
      </c>
      <c r="Y357" s="21">
        <f t="shared" si="22"/>
        <v>1.0253696221338737</v>
      </c>
      <c r="Z357" s="21">
        <f t="shared" si="23"/>
        <v>0</v>
      </c>
    </row>
    <row r="358" spans="22:26" x14ac:dyDescent="0.25">
      <c r="V358" s="20">
        <v>0.14000000000000001</v>
      </c>
      <c r="W358" s="20">
        <f t="shared" si="20"/>
        <v>6.1</v>
      </c>
      <c r="X358" s="22" t="str">
        <f t="shared" si="21"/>
        <v>6.1</v>
      </c>
      <c r="Y358" s="21">
        <f t="shared" si="22"/>
        <v>1.0239863070917372</v>
      </c>
      <c r="Z358" s="21">
        <f t="shared" si="23"/>
        <v>0</v>
      </c>
    </row>
    <row r="359" spans="22:26" x14ac:dyDescent="0.25">
      <c r="V359" s="20">
        <v>0.15</v>
      </c>
      <c r="W359" s="20">
        <f t="shared" si="20"/>
        <v>6.11</v>
      </c>
      <c r="X359" s="22" t="str">
        <f t="shared" si="21"/>
        <v>6.11</v>
      </c>
      <c r="Y359" s="21">
        <f t="shared" si="22"/>
        <v>1.0225026028919566</v>
      </c>
      <c r="Z359" s="21">
        <f t="shared" si="23"/>
        <v>0</v>
      </c>
    </row>
    <row r="360" spans="22:26" x14ac:dyDescent="0.25">
      <c r="V360" s="20">
        <v>0.16</v>
      </c>
      <c r="W360" s="20">
        <f t="shared" si="20"/>
        <v>6.11</v>
      </c>
      <c r="X360" s="22" t="str">
        <f t="shared" si="21"/>
        <v>6.11</v>
      </c>
      <c r="Y360" s="21">
        <f t="shared" si="22"/>
        <v>1.0209189515043595</v>
      </c>
      <c r="Z360" s="21">
        <f t="shared" si="23"/>
        <v>0</v>
      </c>
    </row>
    <row r="361" spans="22:26" x14ac:dyDescent="0.25">
      <c r="V361" s="20">
        <v>0.17</v>
      </c>
      <c r="W361" s="20">
        <f t="shared" si="20"/>
        <v>6.12</v>
      </c>
      <c r="X361" s="22" t="str">
        <f t="shared" si="21"/>
        <v>6.12</v>
      </c>
      <c r="Y361" s="21">
        <f t="shared" si="22"/>
        <v>1.019235824196266</v>
      </c>
      <c r="Z361" s="21">
        <f t="shared" si="23"/>
        <v>0</v>
      </c>
    </row>
    <row r="362" spans="22:26" x14ac:dyDescent="0.25">
      <c r="V362" s="20">
        <v>0.18</v>
      </c>
      <c r="W362" s="20">
        <f t="shared" si="20"/>
        <v>6.12</v>
      </c>
      <c r="X362" s="22" t="str">
        <f t="shared" si="21"/>
        <v>6.12</v>
      </c>
      <c r="Y362" s="21">
        <f t="shared" si="22"/>
        <v>1.0174537212987653</v>
      </c>
      <c r="Z362" s="21">
        <f t="shared" si="23"/>
        <v>0</v>
      </c>
    </row>
    <row r="363" spans="22:26" x14ac:dyDescent="0.25">
      <c r="V363" s="20">
        <v>0.19</v>
      </c>
      <c r="W363" s="20">
        <f t="shared" si="20"/>
        <v>6.12</v>
      </c>
      <c r="X363" s="22" t="str">
        <f t="shared" si="21"/>
        <v>6.12</v>
      </c>
      <c r="Y363" s="21">
        <f t="shared" si="22"/>
        <v>1.0155731719588503</v>
      </c>
      <c r="Z363" s="21">
        <f t="shared" si="23"/>
        <v>0</v>
      </c>
    </row>
    <row r="364" spans="22:26" x14ac:dyDescent="0.25">
      <c r="V364" s="20">
        <v>0.2</v>
      </c>
      <c r="W364" s="20">
        <f t="shared" si="20"/>
        <v>6.13</v>
      </c>
      <c r="X364" s="22" t="str">
        <f t="shared" si="21"/>
        <v>6.13</v>
      </c>
      <c r="Y364" s="21">
        <f t="shared" si="22"/>
        <v>1.0135947338775773</v>
      </c>
      <c r="Z364" s="21">
        <f t="shared" si="23"/>
        <v>0</v>
      </c>
    </row>
    <row r="365" spans="22:26" x14ac:dyDescent="0.25">
      <c r="V365" s="20">
        <v>0.21</v>
      </c>
      <c r="W365" s="20">
        <f t="shared" si="20"/>
        <v>6.13</v>
      </c>
      <c r="X365" s="22" t="str">
        <f t="shared" si="21"/>
        <v>6.13</v>
      </c>
      <c r="Y365" s="21">
        <f t="shared" si="22"/>
        <v>1.0115189930344342</v>
      </c>
      <c r="Z365" s="21">
        <f t="shared" si="23"/>
        <v>0</v>
      </c>
    </row>
    <row r="366" spans="22:26" x14ac:dyDescent="0.25">
      <c r="V366" s="20">
        <v>0.22</v>
      </c>
      <c r="W366" s="20">
        <f t="shared" si="20"/>
        <v>6.13</v>
      </c>
      <c r="X366" s="22" t="str">
        <f t="shared" si="21"/>
        <v>6.13</v>
      </c>
      <c r="Y366" s="21">
        <f t="shared" si="22"/>
        <v>1.0093465633981071</v>
      </c>
      <c r="Z366" s="21">
        <f t="shared" si="23"/>
        <v>0</v>
      </c>
    </row>
    <row r="367" spans="22:26" x14ac:dyDescent="0.25">
      <c r="V367" s="20">
        <v>0.23</v>
      </c>
      <c r="W367" s="20">
        <f t="shared" si="20"/>
        <v>6.14</v>
      </c>
      <c r="X367" s="22" t="str">
        <f t="shared" si="21"/>
        <v>6.14</v>
      </c>
      <c r="Y367" s="21">
        <f t="shared" si="22"/>
        <v>1.007078086623846</v>
      </c>
      <c r="Z367" s="21">
        <f t="shared" si="23"/>
        <v>0</v>
      </c>
    </row>
    <row r="368" spans="22:26" x14ac:dyDescent="0.25">
      <c r="V368" s="20">
        <v>0.24</v>
      </c>
      <c r="W368" s="20">
        <f t="shared" si="20"/>
        <v>6.14</v>
      </c>
      <c r="X368" s="22" t="str">
        <f t="shared" si="21"/>
        <v>6.14</v>
      </c>
      <c r="Y368" s="21">
        <f t="shared" si="22"/>
        <v>1.004714231737637</v>
      </c>
      <c r="Z368" s="21">
        <f t="shared" si="23"/>
        <v>0</v>
      </c>
    </row>
    <row r="369" spans="22:26" x14ac:dyDescent="0.25">
      <c r="V369" s="20">
        <v>0.25</v>
      </c>
      <c r="W369" s="20">
        <f t="shared" si="20"/>
        <v>6.15</v>
      </c>
      <c r="X369" s="22" t="str">
        <f t="shared" si="21"/>
        <v>6.15</v>
      </c>
      <c r="Y369" s="21">
        <f t="shared" si="22"/>
        <v>1.0022556948073997</v>
      </c>
      <c r="Z369" s="21">
        <f t="shared" si="23"/>
        <v>0</v>
      </c>
    </row>
    <row r="370" spans="22:26" x14ac:dyDescent="0.25">
      <c r="V370" s="20">
        <v>0.26</v>
      </c>
      <c r="W370" s="20">
        <f t="shared" si="20"/>
        <v>6.15</v>
      </c>
      <c r="X370" s="22" t="str">
        <f t="shared" si="21"/>
        <v>6.15</v>
      </c>
      <c r="Y370" s="21">
        <f t="shared" si="22"/>
        <v>0.9997031986014373</v>
      </c>
      <c r="Z370" s="21">
        <f t="shared" si="23"/>
        <v>0</v>
      </c>
    </row>
    <row r="371" spans="22:26" x14ac:dyDescent="0.25">
      <c r="V371" s="20">
        <v>0.27</v>
      </c>
      <c r="W371" s="20">
        <f t="shared" si="20"/>
        <v>6.15</v>
      </c>
      <c r="X371" s="22" t="str">
        <f t="shared" si="21"/>
        <v>6.15</v>
      </c>
      <c r="Y371" s="21">
        <f t="shared" si="22"/>
        <v>0.99705749223436912</v>
      </c>
      <c r="Z371" s="21">
        <f t="shared" si="23"/>
        <v>0</v>
      </c>
    </row>
    <row r="372" spans="22:26" x14ac:dyDescent="0.25">
      <c r="V372" s="20">
        <v>0.28000000000000003</v>
      </c>
      <c r="W372" s="20">
        <f t="shared" si="20"/>
        <v>6.16</v>
      </c>
      <c r="X372" s="22" t="str">
        <f t="shared" si="21"/>
        <v>6.16</v>
      </c>
      <c r="Y372" s="21">
        <f t="shared" si="22"/>
        <v>0.99431935080079503</v>
      </c>
      <c r="Z372" s="21">
        <f t="shared" si="23"/>
        <v>0</v>
      </c>
    </row>
    <row r="373" spans="22:26" x14ac:dyDescent="0.25">
      <c r="V373" s="20">
        <v>0.28999999999999998</v>
      </c>
      <c r="W373" s="20">
        <f t="shared" si="20"/>
        <v>6.16</v>
      </c>
      <c r="X373" s="22" t="str">
        <f t="shared" si="21"/>
        <v>6.16</v>
      </c>
      <c r="Y373" s="21">
        <f t="shared" si="22"/>
        <v>0.99148957499693746</v>
      </c>
      <c r="Z373" s="21">
        <f t="shared" si="23"/>
        <v>0</v>
      </c>
    </row>
    <row r="374" spans="22:26" x14ac:dyDescent="0.25">
      <c r="V374" s="20">
        <v>0.3</v>
      </c>
      <c r="W374" s="20">
        <f t="shared" si="20"/>
        <v>6.17</v>
      </c>
      <c r="X374" s="22" t="str">
        <f t="shared" si="21"/>
        <v>6.17</v>
      </c>
      <c r="Y374" s="21">
        <f t="shared" si="22"/>
        <v>0.98856899073052129</v>
      </c>
      <c r="Z374" s="21">
        <f t="shared" si="23"/>
        <v>0</v>
      </c>
    </row>
    <row r="375" spans="22:26" x14ac:dyDescent="0.25">
      <c r="V375" s="20">
        <v>0.31</v>
      </c>
      <c r="W375" s="20">
        <f t="shared" si="20"/>
        <v>6.17</v>
      </c>
      <c r="X375" s="22" t="str">
        <f t="shared" si="21"/>
        <v>6.17</v>
      </c>
      <c r="Y375" s="21">
        <f t="shared" si="22"/>
        <v>0.98555844871915732</v>
      </c>
      <c r="Z375" s="21">
        <f t="shared" si="23"/>
        <v>0</v>
      </c>
    </row>
    <row r="376" spans="22:26" x14ac:dyDescent="0.25">
      <c r="V376" s="20">
        <v>0.32</v>
      </c>
      <c r="W376" s="20">
        <f t="shared" si="20"/>
        <v>6.17</v>
      </c>
      <c r="X376" s="22" t="str">
        <f t="shared" si="21"/>
        <v>6.17</v>
      </c>
      <c r="Y376" s="21">
        <f t="shared" si="22"/>
        <v>0.98245882407750429</v>
      </c>
      <c r="Z376" s="21">
        <f t="shared" si="23"/>
        <v>0</v>
      </c>
    </row>
    <row r="377" spans="22:26" x14ac:dyDescent="0.25">
      <c r="V377" s="20">
        <v>0.33</v>
      </c>
      <c r="W377" s="20">
        <f t="shared" si="20"/>
        <v>6.18</v>
      </c>
      <c r="X377" s="22" t="str">
        <f t="shared" si="21"/>
        <v>6.18</v>
      </c>
      <c r="Y377" s="21">
        <f t="shared" si="22"/>
        <v>0.97927101589348631</v>
      </c>
      <c r="Z377" s="21">
        <f t="shared" si="23"/>
        <v>0</v>
      </c>
    </row>
    <row r="378" spans="22:26" x14ac:dyDescent="0.25">
      <c r="V378" s="20">
        <v>0.34</v>
      </c>
      <c r="W378" s="20">
        <f t="shared" si="20"/>
        <v>6.18</v>
      </c>
      <c r="X378" s="22" t="str">
        <f t="shared" si="21"/>
        <v>6.18</v>
      </c>
      <c r="Y378" s="21">
        <f t="shared" si="22"/>
        <v>0.97599594679385637</v>
      </c>
      <c r="Z378" s="21">
        <f t="shared" si="23"/>
        <v>0</v>
      </c>
    </row>
    <row r="379" spans="22:26" x14ac:dyDescent="0.25">
      <c r="V379" s="20">
        <v>0.35</v>
      </c>
      <c r="W379" s="20">
        <f t="shared" si="20"/>
        <v>6.19</v>
      </c>
      <c r="X379" s="22" t="str">
        <f t="shared" si="21"/>
        <v>6.19</v>
      </c>
      <c r="Y379" s="21">
        <f t="shared" si="22"/>
        <v>0.97263456249939784</v>
      </c>
      <c r="Z379" s="21">
        <f t="shared" si="23"/>
        <v>0</v>
      </c>
    </row>
    <row r="380" spans="22:26" x14ac:dyDescent="0.25">
      <c r="V380" s="20">
        <v>0.36</v>
      </c>
      <c r="W380" s="20">
        <f t="shared" si="20"/>
        <v>6.19</v>
      </c>
      <c r="X380" s="22" t="str">
        <f t="shared" si="21"/>
        <v>6.19</v>
      </c>
      <c r="Y380" s="21">
        <f t="shared" si="22"/>
        <v>0.96918783137006459</v>
      </c>
      <c r="Z380" s="21">
        <f t="shared" si="23"/>
        <v>0</v>
      </c>
    </row>
    <row r="381" spans="22:26" x14ac:dyDescent="0.25">
      <c r="V381" s="20">
        <v>0.37</v>
      </c>
      <c r="W381" s="20">
        <f t="shared" si="20"/>
        <v>6.19</v>
      </c>
      <c r="X381" s="22" t="str">
        <f t="shared" si="21"/>
        <v>6.19</v>
      </c>
      <c r="Y381" s="21">
        <f t="shared" si="22"/>
        <v>0.96565674394036483</v>
      </c>
      <c r="Z381" s="21">
        <f t="shared" si="23"/>
        <v>0</v>
      </c>
    </row>
    <row r="382" spans="22:26" x14ac:dyDescent="0.25">
      <c r="V382" s="20">
        <v>0.38</v>
      </c>
      <c r="W382" s="20">
        <f t="shared" si="20"/>
        <v>6.2</v>
      </c>
      <c r="X382" s="22" t="str">
        <f t="shared" si="21"/>
        <v>6.2</v>
      </c>
      <c r="Y382" s="21">
        <f t="shared" si="22"/>
        <v>0.96204231244530258</v>
      </c>
      <c r="Z382" s="21">
        <f t="shared" si="23"/>
        <v>0</v>
      </c>
    </row>
    <row r="383" spans="22:26" x14ac:dyDescent="0.25">
      <c r="V383" s="20">
        <v>0.39</v>
      </c>
      <c r="W383" s="20">
        <f t="shared" si="20"/>
        <v>6.2</v>
      </c>
      <c r="X383" s="22" t="str">
        <f t="shared" si="21"/>
        <v>6.2</v>
      </c>
      <c r="Y383" s="21">
        <f t="shared" si="22"/>
        <v>0.95834557033719192</v>
      </c>
      <c r="Z383" s="21">
        <f t="shared" si="23"/>
        <v>0</v>
      </c>
    </row>
    <row r="384" spans="22:26" x14ac:dyDescent="0.25">
      <c r="V384" s="20">
        <v>0.4</v>
      </c>
      <c r="W384" s="20">
        <f t="shared" si="20"/>
        <v>6.2</v>
      </c>
      <c r="X384" s="22" t="str">
        <f t="shared" si="21"/>
        <v>6.2</v>
      </c>
      <c r="Y384" s="21">
        <f t="shared" si="22"/>
        <v>0.95456757179366736</v>
      </c>
      <c r="Z384" s="21">
        <f t="shared" si="23"/>
        <v>0</v>
      </c>
    </row>
    <row r="385" spans="22:26" x14ac:dyDescent="0.25">
      <c r="V385" s="20">
        <v>0.41</v>
      </c>
      <c r="W385" s="20">
        <f t="shared" si="20"/>
        <v>6.21</v>
      </c>
      <c r="X385" s="22" t="str">
        <f t="shared" si="21"/>
        <v>6.21</v>
      </c>
      <c r="Y385" s="21">
        <f t="shared" si="22"/>
        <v>0.95070939121721942</v>
      </c>
      <c r="Z385" s="21">
        <f t="shared" si="23"/>
        <v>0</v>
      </c>
    </row>
    <row r="386" spans="22:26" x14ac:dyDescent="0.25">
      <c r="V386" s="20">
        <v>0.42</v>
      </c>
      <c r="W386" s="20">
        <f t="shared" si="20"/>
        <v>6.21</v>
      </c>
      <c r="X386" s="22" t="str">
        <f t="shared" si="21"/>
        <v>6.21</v>
      </c>
      <c r="Y386" s="21">
        <f t="shared" si="22"/>
        <v>0.94677212272658495</v>
      </c>
      <c r="Z386" s="21">
        <f t="shared" si="23"/>
        <v>0</v>
      </c>
    </row>
    <row r="387" spans="22:26" x14ac:dyDescent="0.25">
      <c r="V387" s="20">
        <v>0.43</v>
      </c>
      <c r="W387" s="20">
        <f t="shared" si="20"/>
        <v>6.22</v>
      </c>
      <c r="X387" s="22" t="str">
        <f t="shared" si="21"/>
        <v>6.22</v>
      </c>
      <c r="Y387" s="21">
        <f t="shared" si="22"/>
        <v>0.94275687964033084</v>
      </c>
      <c r="Z387" s="21">
        <f t="shared" si="23"/>
        <v>0</v>
      </c>
    </row>
    <row r="388" spans="22:26" x14ac:dyDescent="0.25">
      <c r="V388" s="20">
        <v>0.44</v>
      </c>
      <c r="W388" s="20">
        <f t="shared" si="20"/>
        <v>6.22</v>
      </c>
      <c r="X388" s="22" t="str">
        <f t="shared" si="21"/>
        <v>6.22</v>
      </c>
      <c r="Y388" s="21">
        <f t="shared" si="22"/>
        <v>0.93866479395297098</v>
      </c>
      <c r="Z388" s="21">
        <f t="shared" si="23"/>
        <v>0</v>
      </c>
    </row>
    <row r="389" spans="22:26" x14ac:dyDescent="0.25">
      <c r="V389" s="20">
        <v>0.45</v>
      </c>
      <c r="W389" s="20">
        <f t="shared" si="20"/>
        <v>6.22</v>
      </c>
      <c r="X389" s="22" t="str">
        <f t="shared" si="21"/>
        <v>6.22</v>
      </c>
      <c r="Y389" s="21">
        <f t="shared" si="22"/>
        <v>0.93449701580396172</v>
      </c>
      <c r="Z389" s="21">
        <f t="shared" si="23"/>
        <v>0</v>
      </c>
    </row>
    <row r="390" spans="22:26" x14ac:dyDescent="0.25">
      <c r="V390" s="20">
        <v>0.46</v>
      </c>
      <c r="W390" s="20">
        <f t="shared" si="20"/>
        <v>6.23</v>
      </c>
      <c r="X390" s="22" t="str">
        <f t="shared" si="21"/>
        <v>6.23</v>
      </c>
      <c r="Y390" s="21">
        <f t="shared" si="22"/>
        <v>0.93025471293992312</v>
      </c>
      <c r="Z390" s="21">
        <f t="shared" si="23"/>
        <v>0</v>
      </c>
    </row>
    <row r="391" spans="22:26" x14ac:dyDescent="0.25">
      <c r="V391" s="20">
        <v>0.47</v>
      </c>
      <c r="W391" s="20">
        <f t="shared" si="20"/>
        <v>6.23</v>
      </c>
      <c r="X391" s="22" t="str">
        <f t="shared" si="21"/>
        <v>6.23</v>
      </c>
      <c r="Y391" s="21">
        <f t="shared" si="22"/>
        <v>0.92593907017043764</v>
      </c>
      <c r="Z391" s="21">
        <f t="shared" si="23"/>
        <v>0</v>
      </c>
    </row>
    <row r="392" spans="22:26" x14ac:dyDescent="0.25">
      <c r="V392" s="20">
        <v>0.48</v>
      </c>
      <c r="W392" s="20">
        <f t="shared" si="20"/>
        <v>6.24</v>
      </c>
      <c r="X392" s="22" t="str">
        <f t="shared" si="21"/>
        <v>6.24</v>
      </c>
      <c r="Y392" s="21">
        <f t="shared" si="22"/>
        <v>0.92155128881778048</v>
      </c>
      <c r="Z392" s="21">
        <f t="shared" si="23"/>
        <v>0</v>
      </c>
    </row>
    <row r="393" spans="22:26" x14ac:dyDescent="0.25">
      <c r="V393" s="20">
        <v>0.49</v>
      </c>
      <c r="W393" s="20">
        <f t="shared" si="20"/>
        <v>6.24</v>
      </c>
      <c r="X393" s="22" t="str">
        <f t="shared" si="21"/>
        <v>6.24</v>
      </c>
      <c r="Y393" s="21">
        <f t="shared" si="22"/>
        <v>0.9170925861609398</v>
      </c>
      <c r="Z393" s="21">
        <f t="shared" si="23"/>
        <v>0</v>
      </c>
    </row>
    <row r="394" spans="22:26" x14ac:dyDescent="0.25">
      <c r="V394" s="20">
        <v>0.5</v>
      </c>
      <c r="W394" s="20">
        <f t="shared" si="20"/>
        <v>6.24</v>
      </c>
      <c r="X394" s="22" t="str">
        <f t="shared" si="21"/>
        <v>6.24</v>
      </c>
      <c r="Y394" s="21">
        <f t="shared" si="22"/>
        <v>0.91256419487428286</v>
      </c>
      <c r="Z394" s="21">
        <f t="shared" si="23"/>
        <v>0</v>
      </c>
    </row>
    <row r="395" spans="22:26" x14ac:dyDescent="0.25">
      <c r="V395" s="20">
        <v>0.51</v>
      </c>
      <c r="W395" s="20">
        <f t="shared" si="20"/>
        <v>6.25</v>
      </c>
      <c r="X395" s="22" t="str">
        <f t="shared" si="21"/>
        <v>6.25</v>
      </c>
      <c r="Y395" s="21">
        <f t="shared" si="22"/>
        <v>0.907967362461233</v>
      </c>
      <c r="Z395" s="21">
        <f t="shared" si="23"/>
        <v>0</v>
      </c>
    </row>
    <row r="396" spans="22:26" x14ac:dyDescent="0.25">
      <c r="V396" s="20">
        <v>0.52</v>
      </c>
      <c r="W396" s="20">
        <f t="shared" si="20"/>
        <v>6.25</v>
      </c>
      <c r="X396" s="22" t="str">
        <f t="shared" si="21"/>
        <v>6.25</v>
      </c>
      <c r="Y396" s="21">
        <f t="shared" si="22"/>
        <v>0.90330335068331891</v>
      </c>
      <c r="Z396" s="21">
        <f t="shared" si="23"/>
        <v>0</v>
      </c>
    </row>
    <row r="397" spans="22:26" x14ac:dyDescent="0.25">
      <c r="V397" s="20">
        <v>0.53</v>
      </c>
      <c r="W397" s="20">
        <f t="shared" si="20"/>
        <v>6.25</v>
      </c>
      <c r="X397" s="22" t="str">
        <f t="shared" si="21"/>
        <v>6.25</v>
      </c>
      <c r="Y397" s="21">
        <f t="shared" si="22"/>
        <v>0.89857343498495978</v>
      </c>
      <c r="Z397" s="21">
        <f t="shared" si="23"/>
        <v>0</v>
      </c>
    </row>
    <row r="398" spans="22:26" x14ac:dyDescent="0.25">
      <c r="V398" s="20">
        <v>0.54</v>
      </c>
      <c r="W398" s="20">
        <f t="shared" si="20"/>
        <v>6.26</v>
      </c>
      <c r="X398" s="22" t="str">
        <f t="shared" si="21"/>
        <v>6.26</v>
      </c>
      <c r="Y398" s="21">
        <f t="shared" si="22"/>
        <v>0.89377890391435411</v>
      </c>
      <c r="Z398" s="21">
        <f t="shared" si="23"/>
        <v>0</v>
      </c>
    </row>
    <row r="399" spans="22:26" x14ac:dyDescent="0.25">
      <c r="V399" s="20">
        <v>0.55000000000000004</v>
      </c>
      <c r="W399" s="20">
        <f t="shared" si="20"/>
        <v>6.26</v>
      </c>
      <c r="X399" s="22" t="str">
        <f t="shared" si="21"/>
        <v>6.26</v>
      </c>
      <c r="Y399" s="21">
        <f t="shared" si="22"/>
        <v>0.88892105854083714</v>
      </c>
      <c r="Z399" s="21">
        <f t="shared" si="23"/>
        <v>0</v>
      </c>
    </row>
    <row r="400" spans="22:26" x14ac:dyDescent="0.25">
      <c r="V400" s="20">
        <v>0.56000000000000005</v>
      </c>
      <c r="W400" s="20">
        <f t="shared" si="20"/>
        <v>6.27</v>
      </c>
      <c r="X400" s="22" t="str">
        <f t="shared" si="21"/>
        <v>6.27</v>
      </c>
      <c r="Y400" s="21">
        <f t="shared" si="22"/>
        <v>0.88400121186907465</v>
      </c>
      <c r="Z400" s="21">
        <f t="shared" si="23"/>
        <v>0</v>
      </c>
    </row>
    <row r="401" spans="22:26" x14ac:dyDescent="0.25">
      <c r="V401" s="20">
        <v>0.56999999999999995</v>
      </c>
      <c r="W401" s="20">
        <f t="shared" si="20"/>
        <v>6.27</v>
      </c>
      <c r="X401" s="22" t="str">
        <f t="shared" si="21"/>
        <v>6.27</v>
      </c>
      <c r="Y401" s="21">
        <f t="shared" si="22"/>
        <v>0.87902068825046031</v>
      </c>
      <c r="Z401" s="21">
        <f t="shared" si="23"/>
        <v>0</v>
      </c>
    </row>
    <row r="402" spans="22:26" x14ac:dyDescent="0.25">
      <c r="V402" s="20">
        <v>0.57999999999999996</v>
      </c>
      <c r="W402" s="20">
        <f t="shared" si="20"/>
        <v>6.27</v>
      </c>
      <c r="X402" s="22" t="str">
        <f t="shared" si="21"/>
        <v>6.27</v>
      </c>
      <c r="Y402" s="21">
        <f t="shared" si="22"/>
        <v>0.87398082279208467</v>
      </c>
      <c r="Z402" s="21">
        <f t="shared" si="23"/>
        <v>0</v>
      </c>
    </row>
    <row r="403" spans="22:26" x14ac:dyDescent="0.25">
      <c r="V403" s="20">
        <v>0.59</v>
      </c>
      <c r="W403" s="20">
        <f t="shared" si="20"/>
        <v>6.28</v>
      </c>
      <c r="X403" s="22" t="str">
        <f t="shared" si="21"/>
        <v>6.28</v>
      </c>
      <c r="Y403" s="21">
        <f t="shared" si="22"/>
        <v>0.86888296076364113</v>
      </c>
      <c r="Z403" s="21">
        <f t="shared" si="23"/>
        <v>0</v>
      </c>
    </row>
    <row r="404" spans="22:26" x14ac:dyDescent="0.25">
      <c r="V404" s="20">
        <v>0.6</v>
      </c>
      <c r="W404" s="20">
        <f t="shared" si="20"/>
        <v>6.28</v>
      </c>
      <c r="X404" s="22" t="str">
        <f t="shared" si="21"/>
        <v>6.28</v>
      </c>
      <c r="Y404" s="21">
        <f t="shared" si="22"/>
        <v>0.86372845700263745</v>
      </c>
      <c r="Z404" s="21">
        <f t="shared" si="23"/>
        <v>0</v>
      </c>
    </row>
    <row r="405" spans="22:26" x14ac:dyDescent="0.25">
      <c r="V405" s="20">
        <v>0.61</v>
      </c>
      <c r="W405" s="20">
        <f t="shared" si="20"/>
        <v>6.29</v>
      </c>
      <c r="X405" s="22" t="str">
        <f t="shared" si="21"/>
        <v>6.29</v>
      </c>
      <c r="Y405" s="21">
        <f t="shared" si="22"/>
        <v>0.85851867531827653</v>
      </c>
      <c r="Z405" s="21">
        <f t="shared" si="23"/>
        <v>0</v>
      </c>
    </row>
    <row r="406" spans="22:26" x14ac:dyDescent="0.25">
      <c r="V406" s="20">
        <v>0.62</v>
      </c>
      <c r="W406" s="20">
        <f t="shared" si="20"/>
        <v>6.29</v>
      </c>
      <c r="X406" s="22" t="str">
        <f t="shared" si="21"/>
        <v>6.29</v>
      </c>
      <c r="Y406" s="21">
        <f t="shared" si="22"/>
        <v>0.85325498789437182</v>
      </c>
      <c r="Z406" s="21">
        <f t="shared" si="23"/>
        <v>0</v>
      </c>
    </row>
    <row r="407" spans="22:26" x14ac:dyDescent="0.25">
      <c r="V407" s="20">
        <v>0.63</v>
      </c>
      <c r="W407" s="20">
        <f t="shared" si="20"/>
        <v>6.29</v>
      </c>
      <c r="X407" s="22" t="str">
        <f t="shared" si="21"/>
        <v>6.29</v>
      </c>
      <c r="Y407" s="21">
        <f t="shared" si="22"/>
        <v>0.84793877469166079</v>
      </c>
      <c r="Z407" s="21">
        <f t="shared" si="23"/>
        <v>0</v>
      </c>
    </row>
    <row r="408" spans="22:26" x14ac:dyDescent="0.25">
      <c r="V408" s="20">
        <v>0.64</v>
      </c>
      <c r="W408" s="20">
        <f t="shared" ref="W408:W471" si="24">ROUND(V408*$C$4/SQRT($C$6)+$C$5,2)</f>
        <v>6.3</v>
      </c>
      <c r="X408" s="22" t="str">
        <f t="shared" ref="X408:X471" si="25">CONCATENATE(W408)</f>
        <v>6.3</v>
      </c>
      <c r="Y408" s="21">
        <f t="shared" ref="Y408:Y471" si="26">IF(OR(W408&lt;$E$7,W408&gt;$G$7),0,(EXP(-0.5*V408^2))/($C$4*(1/SQRT($C$6))*SQRT(2*PI())))</f>
        <v>0.84257142284987474</v>
      </c>
      <c r="Z408" s="21">
        <f t="shared" ref="Z408:Z471" si="27">IF(AND(W408&gt;=$E$7,W408&lt;=$G$7),0,(EXP(-0.5*V408^2))/($C$4*(1/SQRT($C$6))*SQRT(2*PI())))</f>
        <v>0</v>
      </c>
    </row>
    <row r="409" spans="22:26" x14ac:dyDescent="0.25">
      <c r="V409" s="20">
        <v>0.65</v>
      </c>
      <c r="W409" s="20">
        <f t="shared" si="24"/>
        <v>6.3</v>
      </c>
      <c r="X409" s="22" t="str">
        <f t="shared" si="25"/>
        <v>6.3</v>
      </c>
      <c r="Y409" s="21">
        <f t="shared" si="26"/>
        <v>0.83715432608992812</v>
      </c>
      <c r="Z409" s="21">
        <f t="shared" si="27"/>
        <v>0</v>
      </c>
    </row>
    <row r="410" spans="22:26" x14ac:dyDescent="0.25">
      <c r="V410" s="20">
        <v>0.66</v>
      </c>
      <c r="W410" s="20">
        <f t="shared" si="24"/>
        <v>6.3</v>
      </c>
      <c r="X410" s="22" t="str">
        <f t="shared" si="25"/>
        <v>6.3</v>
      </c>
      <c r="Y410" s="21">
        <f t="shared" si="26"/>
        <v>0.83168888411658159</v>
      </c>
      <c r="Z410" s="21">
        <f t="shared" si="27"/>
        <v>0</v>
      </c>
    </row>
    <row r="411" spans="22:26" x14ac:dyDescent="0.25">
      <c r="V411" s="20">
        <v>0.67</v>
      </c>
      <c r="W411" s="20">
        <f t="shared" si="24"/>
        <v>6.31</v>
      </c>
      <c r="X411" s="22" t="str">
        <f t="shared" si="25"/>
        <v>6.31</v>
      </c>
      <c r="Y411" s="21">
        <f t="shared" si="26"/>
        <v>0.82617650202193238</v>
      </c>
      <c r="Z411" s="21">
        <f t="shared" si="27"/>
        <v>0</v>
      </c>
    </row>
    <row r="412" spans="22:26" x14ac:dyDescent="0.25">
      <c r="V412" s="20">
        <v>0.68</v>
      </c>
      <c r="W412" s="20">
        <f t="shared" si="24"/>
        <v>6.31</v>
      </c>
      <c r="X412" s="22" t="str">
        <f t="shared" si="25"/>
        <v>6.31</v>
      </c>
      <c r="Y412" s="21">
        <f t="shared" si="26"/>
        <v>0.82061858969008661</v>
      </c>
      <c r="Z412" s="21">
        <f t="shared" si="27"/>
        <v>0</v>
      </c>
    </row>
    <row r="413" spans="22:26" x14ac:dyDescent="0.25">
      <c r="V413" s="20">
        <v>0.69</v>
      </c>
      <c r="W413" s="20">
        <f t="shared" si="24"/>
        <v>6.32</v>
      </c>
      <c r="X413" s="22" t="str">
        <f t="shared" si="25"/>
        <v>6.32</v>
      </c>
      <c r="Y413" s="21">
        <f t="shared" si="26"/>
        <v>0.81501656120335808</v>
      </c>
      <c r="Z413" s="21">
        <f t="shared" si="27"/>
        <v>0</v>
      </c>
    </row>
    <row r="414" spans="22:26" x14ac:dyDescent="0.25">
      <c r="V414" s="20">
        <v>0.7</v>
      </c>
      <c r="W414" s="20">
        <f t="shared" si="24"/>
        <v>6.32</v>
      </c>
      <c r="X414" s="22" t="str">
        <f t="shared" si="25"/>
        <v>6.32</v>
      </c>
      <c r="Y414" s="21">
        <f t="shared" si="26"/>
        <v>0.80937183425034009</v>
      </c>
      <c r="Z414" s="21">
        <f t="shared" si="27"/>
        <v>0</v>
      </c>
    </row>
    <row r="415" spans="22:26" x14ac:dyDescent="0.25">
      <c r="V415" s="20">
        <v>0.71</v>
      </c>
      <c r="W415" s="20">
        <f t="shared" si="24"/>
        <v>6.32</v>
      </c>
      <c r="X415" s="22" t="str">
        <f t="shared" si="25"/>
        <v>6.32</v>
      </c>
      <c r="Y415" s="21">
        <f t="shared" si="26"/>
        <v>0.80368582953619383</v>
      </c>
      <c r="Z415" s="21">
        <f t="shared" si="27"/>
        <v>0</v>
      </c>
    </row>
    <row r="416" spans="22:26" x14ac:dyDescent="0.25">
      <c r="V416" s="20">
        <v>0.72</v>
      </c>
      <c r="W416" s="20">
        <f t="shared" si="24"/>
        <v>6.33</v>
      </c>
      <c r="X416" s="22" t="str">
        <f t="shared" si="25"/>
        <v>6.33</v>
      </c>
      <c r="Y416" s="21">
        <f t="shared" si="26"/>
        <v>0.79795997019548603</v>
      </c>
      <c r="Z416" s="21">
        <f t="shared" si="27"/>
        <v>0</v>
      </c>
    </row>
    <row r="417" spans="22:26" x14ac:dyDescent="0.25">
      <c r="V417" s="20">
        <v>0.73</v>
      </c>
      <c r="W417" s="20">
        <f t="shared" si="24"/>
        <v>6.33</v>
      </c>
      <c r="X417" s="22" t="str">
        <f t="shared" si="25"/>
        <v>6.33</v>
      </c>
      <c r="Y417" s="21">
        <f t="shared" si="26"/>
        <v>0.79219568120791317</v>
      </c>
      <c r="Z417" s="21">
        <f t="shared" si="27"/>
        <v>0</v>
      </c>
    </row>
    <row r="418" spans="22:26" x14ac:dyDescent="0.25">
      <c r="V418" s="20">
        <v>0.74</v>
      </c>
      <c r="W418" s="20">
        <f t="shared" si="24"/>
        <v>6.34</v>
      </c>
      <c r="X418" s="22" t="str">
        <f t="shared" si="25"/>
        <v>6.34</v>
      </c>
      <c r="Y418" s="21">
        <f t="shared" si="26"/>
        <v>0.78639438881724044</v>
      </c>
      <c r="Z418" s="21">
        <f t="shared" si="27"/>
        <v>0</v>
      </c>
    </row>
    <row r="419" spans="22:26" x14ac:dyDescent="0.25">
      <c r="V419" s="20">
        <v>0.75</v>
      </c>
      <c r="W419" s="20">
        <f t="shared" si="24"/>
        <v>6.34</v>
      </c>
      <c r="X419" s="22" t="str">
        <f t="shared" si="25"/>
        <v>6.34</v>
      </c>
      <c r="Y419" s="21">
        <f t="shared" si="26"/>
        <v>0.78055751995377798</v>
      </c>
      <c r="Z419" s="21">
        <f t="shared" si="27"/>
        <v>0</v>
      </c>
    </row>
    <row r="420" spans="22:26" x14ac:dyDescent="0.25">
      <c r="V420" s="20">
        <v>0.76</v>
      </c>
      <c r="W420" s="20">
        <f t="shared" si="24"/>
        <v>6.34</v>
      </c>
      <c r="X420" s="22" t="str">
        <f t="shared" si="25"/>
        <v>6.34</v>
      </c>
      <c r="Y420" s="21">
        <f t="shared" si="26"/>
        <v>0.77468650166071673</v>
      </c>
      <c r="Z420" s="21">
        <f t="shared" si="27"/>
        <v>0</v>
      </c>
    </row>
    <row r="421" spans="22:26" x14ac:dyDescent="0.25">
      <c r="V421" s="20">
        <v>0.77</v>
      </c>
      <c r="W421" s="20">
        <f t="shared" si="24"/>
        <v>6.35</v>
      </c>
      <c r="X421" s="22" t="str">
        <f t="shared" si="25"/>
        <v>6.35</v>
      </c>
      <c r="Y421" s="21">
        <f t="shared" si="26"/>
        <v>0.76878276052463723</v>
      </c>
      <c r="Z421" s="21">
        <f t="shared" si="27"/>
        <v>0</v>
      </c>
    </row>
    <row r="422" spans="22:26" x14ac:dyDescent="0.25">
      <c r="V422" s="20">
        <v>0.78</v>
      </c>
      <c r="W422" s="20">
        <f t="shared" si="24"/>
        <v>6.35</v>
      </c>
      <c r="X422" s="22" t="str">
        <f t="shared" si="25"/>
        <v>6.35</v>
      </c>
      <c r="Y422" s="21">
        <f t="shared" si="26"/>
        <v>0.7628477221105</v>
      </c>
      <c r="Z422" s="21">
        <f t="shared" si="27"/>
        <v>0</v>
      </c>
    </row>
    <row r="423" spans="22:26" x14ac:dyDescent="0.25">
      <c r="V423" s="20">
        <v>0.79</v>
      </c>
      <c r="W423" s="20">
        <f t="shared" si="24"/>
        <v>6.35</v>
      </c>
      <c r="X423" s="22" t="str">
        <f t="shared" si="25"/>
        <v>6.35</v>
      </c>
      <c r="Y423" s="21">
        <f t="shared" si="26"/>
        <v>0.75688281040142358</v>
      </c>
      <c r="Z423" s="21">
        <f t="shared" si="27"/>
        <v>0</v>
      </c>
    </row>
    <row r="424" spans="22:26" x14ac:dyDescent="0.25">
      <c r="V424" s="20">
        <v>0.8</v>
      </c>
      <c r="W424" s="20">
        <f t="shared" si="24"/>
        <v>6.36</v>
      </c>
      <c r="X424" s="22" t="str">
        <f t="shared" si="25"/>
        <v>6.36</v>
      </c>
      <c r="Y424" s="21">
        <f t="shared" si="26"/>
        <v>0.75088944724354612</v>
      </c>
      <c r="Z424" s="21">
        <f t="shared" si="27"/>
        <v>0</v>
      </c>
    </row>
    <row r="425" spans="22:26" x14ac:dyDescent="0.25">
      <c r="V425" s="20">
        <v>0.81</v>
      </c>
      <c r="W425" s="20">
        <f t="shared" si="24"/>
        <v>6.36</v>
      </c>
      <c r="X425" s="22" t="str">
        <f t="shared" si="25"/>
        <v>6.36</v>
      </c>
      <c r="Y425" s="21">
        <f t="shared" si="26"/>
        <v>0.74486905179626539</v>
      </c>
      <c r="Z425" s="21">
        <f t="shared" si="27"/>
        <v>0</v>
      </c>
    </row>
    <row r="426" spans="22:26" x14ac:dyDescent="0.25">
      <c r="V426" s="20">
        <v>0.82</v>
      </c>
      <c r="W426" s="20">
        <f t="shared" si="24"/>
        <v>6.37</v>
      </c>
      <c r="X426" s="22" t="str">
        <f t="shared" si="25"/>
        <v>6.37</v>
      </c>
      <c r="Y426" s="21">
        <f t="shared" si="26"/>
        <v>0.73882303998814203</v>
      </c>
      <c r="Z426" s="21">
        <f t="shared" si="27"/>
        <v>0</v>
      </c>
    </row>
    <row r="427" spans="22:26" x14ac:dyDescent="0.25">
      <c r="V427" s="20">
        <v>0.83</v>
      </c>
      <c r="W427" s="20">
        <f t="shared" si="24"/>
        <v>6.37</v>
      </c>
      <c r="X427" s="22" t="str">
        <f t="shared" si="25"/>
        <v>6.37</v>
      </c>
      <c r="Y427" s="21">
        <f t="shared" si="26"/>
        <v>0.73275282397874586</v>
      </c>
      <c r="Z427" s="21">
        <f t="shared" si="27"/>
        <v>0</v>
      </c>
    </row>
    <row r="428" spans="22:26" x14ac:dyDescent="0.25">
      <c r="V428" s="20">
        <v>0.84</v>
      </c>
      <c r="W428" s="20">
        <f t="shared" si="24"/>
        <v>6.37</v>
      </c>
      <c r="X428" s="22" t="str">
        <f t="shared" si="25"/>
        <v>6.37</v>
      </c>
      <c r="Y428" s="21">
        <f t="shared" si="26"/>
        <v>0.72665981162672311</v>
      </c>
      <c r="Z428" s="21">
        <f t="shared" si="27"/>
        <v>0</v>
      </c>
    </row>
    <row r="429" spans="22:26" x14ac:dyDescent="0.25">
      <c r="V429" s="20">
        <v>0.85</v>
      </c>
      <c r="W429" s="20">
        <f t="shared" si="24"/>
        <v>6.38</v>
      </c>
      <c r="X429" s="22" t="str">
        <f t="shared" si="25"/>
        <v>6.38</v>
      </c>
      <c r="Y429" s="21">
        <f t="shared" si="26"/>
        <v>0.72054540596434502</v>
      </c>
      <c r="Z429" s="21">
        <f t="shared" si="27"/>
        <v>0</v>
      </c>
    </row>
    <row r="430" spans="22:26" x14ac:dyDescent="0.25">
      <c r="V430" s="20">
        <v>0.86</v>
      </c>
      <c r="W430" s="20">
        <f t="shared" si="24"/>
        <v>6.38</v>
      </c>
      <c r="X430" s="22" t="str">
        <f t="shared" si="25"/>
        <v>6.38</v>
      </c>
      <c r="Y430" s="21">
        <f t="shared" si="26"/>
        <v>0.71441100467880592</v>
      </c>
      <c r="Z430" s="21">
        <f t="shared" si="27"/>
        <v>0</v>
      </c>
    </row>
    <row r="431" spans="22:26" x14ac:dyDescent="0.25">
      <c r="V431" s="20">
        <v>0.87</v>
      </c>
      <c r="W431" s="20">
        <f t="shared" si="24"/>
        <v>6.39</v>
      </c>
      <c r="X431" s="22" t="str">
        <f t="shared" si="25"/>
        <v>6.39</v>
      </c>
      <c r="Y431" s="21">
        <f t="shared" si="26"/>
        <v>0.70825799960051838</v>
      </c>
      <c r="Z431" s="21">
        <f t="shared" si="27"/>
        <v>0</v>
      </c>
    </row>
    <row r="432" spans="22:26" x14ac:dyDescent="0.25">
      <c r="V432" s="20">
        <v>0.88</v>
      </c>
      <c r="W432" s="20">
        <f t="shared" si="24"/>
        <v>6.39</v>
      </c>
      <c r="X432" s="22" t="str">
        <f t="shared" si="25"/>
        <v>6.39</v>
      </c>
      <c r="Y432" s="21">
        <f t="shared" si="26"/>
        <v>0.70208777619865759</v>
      </c>
      <c r="Z432" s="21">
        <f t="shared" si="27"/>
        <v>0</v>
      </c>
    </row>
    <row r="433" spans="22:26" x14ac:dyDescent="0.25">
      <c r="V433" s="20">
        <v>0.89</v>
      </c>
      <c r="W433" s="20">
        <f t="shared" si="24"/>
        <v>6.39</v>
      </c>
      <c r="X433" s="22" t="str">
        <f t="shared" si="25"/>
        <v>6.39</v>
      </c>
      <c r="Y433" s="21">
        <f t="shared" si="26"/>
        <v>0.69590171308418902</v>
      </c>
      <c r="Z433" s="21">
        <f t="shared" si="27"/>
        <v>0</v>
      </c>
    </row>
    <row r="434" spans="22:26" x14ac:dyDescent="0.25">
      <c r="V434" s="20">
        <v>0.9</v>
      </c>
      <c r="W434" s="20">
        <f t="shared" si="24"/>
        <v>6.4</v>
      </c>
      <c r="X434" s="22" t="str">
        <f t="shared" si="25"/>
        <v>6.4</v>
      </c>
      <c r="Y434" s="21">
        <f t="shared" si="26"/>
        <v>0.68970118152061721</v>
      </c>
      <c r="Z434" s="21">
        <f t="shared" si="27"/>
        <v>0</v>
      </c>
    </row>
    <row r="435" spans="22:26" x14ac:dyDescent="0.25">
      <c r="V435" s="20">
        <v>0.91</v>
      </c>
      <c r="W435" s="20">
        <f t="shared" si="24"/>
        <v>6.4</v>
      </c>
      <c r="X435" s="22" t="str">
        <f t="shared" si="25"/>
        <v>6.4</v>
      </c>
      <c r="Y435" s="21">
        <f t="shared" si="26"/>
        <v>0.68348754494267705</v>
      </c>
      <c r="Z435" s="21">
        <f t="shared" si="27"/>
        <v>0</v>
      </c>
    </row>
    <row r="436" spans="22:26" x14ac:dyDescent="0.25">
      <c r="V436" s="20">
        <v>0.92</v>
      </c>
      <c r="W436" s="20">
        <f t="shared" si="24"/>
        <v>6.4</v>
      </c>
      <c r="X436" s="22" t="str">
        <f t="shared" si="25"/>
        <v>6.4</v>
      </c>
      <c r="Y436" s="21">
        <f t="shared" si="26"/>
        <v>0.67726215848318627</v>
      </c>
      <c r="Z436" s="21">
        <f t="shared" si="27"/>
        <v>0</v>
      </c>
    </row>
    <row r="437" spans="22:26" x14ac:dyDescent="0.25">
      <c r="V437" s="20">
        <v>0.93</v>
      </c>
      <c r="W437" s="20">
        <f t="shared" si="24"/>
        <v>6.41</v>
      </c>
      <c r="X437" s="22" t="str">
        <f t="shared" si="25"/>
        <v>6.41</v>
      </c>
      <c r="Y437" s="21">
        <f t="shared" si="26"/>
        <v>0.67102636850826891</v>
      </c>
      <c r="Z437" s="21">
        <f t="shared" si="27"/>
        <v>0</v>
      </c>
    </row>
    <row r="438" spans="22:26" x14ac:dyDescent="0.25">
      <c r="V438" s="20">
        <v>0.94</v>
      </c>
      <c r="W438" s="20">
        <f t="shared" si="24"/>
        <v>6.41</v>
      </c>
      <c r="X438" s="22" t="str">
        <f t="shared" si="25"/>
        <v>6.41</v>
      </c>
      <c r="Y438" s="21">
        <f t="shared" si="26"/>
        <v>0.66478151216115267</v>
      </c>
      <c r="Z438" s="21">
        <f t="shared" si="27"/>
        <v>0</v>
      </c>
    </row>
    <row r="439" spans="22:26" x14ac:dyDescent="0.25">
      <c r="V439" s="20">
        <v>0.95</v>
      </c>
      <c r="W439" s="20">
        <f t="shared" si="24"/>
        <v>6.42</v>
      </c>
      <c r="X439" s="22" t="str">
        <f t="shared" si="25"/>
        <v>6.42</v>
      </c>
      <c r="Y439" s="21">
        <f t="shared" si="26"/>
        <v>0.65852891691473225</v>
      </c>
      <c r="Z439" s="21">
        <f t="shared" si="27"/>
        <v>0</v>
      </c>
    </row>
    <row r="440" spans="22:26" x14ac:dyDescent="0.25">
      <c r="V440" s="20">
        <v>0.96</v>
      </c>
      <c r="W440" s="20">
        <f t="shared" si="24"/>
        <v>6.42</v>
      </c>
      <c r="X440" s="22" t="str">
        <f t="shared" si="25"/>
        <v>6.42</v>
      </c>
      <c r="Y440" s="21">
        <f t="shared" si="26"/>
        <v>0.65226990013308805</v>
      </c>
      <c r="Z440" s="21">
        <f t="shared" si="27"/>
        <v>0</v>
      </c>
    </row>
    <row r="441" spans="22:26" x14ac:dyDescent="0.25">
      <c r="V441" s="20">
        <v>0.97</v>
      </c>
      <c r="W441" s="20">
        <f t="shared" si="24"/>
        <v>6.42</v>
      </c>
      <c r="X441" s="22" t="str">
        <f t="shared" si="25"/>
        <v>6.42</v>
      </c>
      <c r="Y441" s="21">
        <f t="shared" si="26"/>
        <v>0.64600576864213755</v>
      </c>
      <c r="Z441" s="21">
        <f t="shared" si="27"/>
        <v>0</v>
      </c>
    </row>
    <row r="442" spans="22:26" x14ac:dyDescent="0.25">
      <c r="V442" s="20">
        <v>0.98</v>
      </c>
      <c r="W442" s="20">
        <f t="shared" si="24"/>
        <v>6.43</v>
      </c>
      <c r="X442" s="22" t="str">
        <f t="shared" si="25"/>
        <v>6.43</v>
      </c>
      <c r="Y442" s="21">
        <f t="shared" si="26"/>
        <v>0.6397378183095882</v>
      </c>
      <c r="Z442" s="21">
        <f t="shared" si="27"/>
        <v>0</v>
      </c>
    </row>
    <row r="443" spans="22:26" x14ac:dyDescent="0.25">
      <c r="V443" s="20">
        <v>0.99</v>
      </c>
      <c r="W443" s="20">
        <f t="shared" si="24"/>
        <v>6.43</v>
      </c>
      <c r="X443" s="22" t="str">
        <f t="shared" si="25"/>
        <v>6.43</v>
      </c>
      <c r="Y443" s="21">
        <f t="shared" si="26"/>
        <v>0.63346733363435725</v>
      </c>
      <c r="Z443" s="21">
        <f t="shared" si="27"/>
        <v>0</v>
      </c>
    </row>
    <row r="444" spans="22:26" x14ac:dyDescent="0.25">
      <c r="V444" s="20">
        <v>1</v>
      </c>
      <c r="W444" s="20">
        <f t="shared" si="24"/>
        <v>6.44</v>
      </c>
      <c r="X444" s="22" t="str">
        <f t="shared" si="25"/>
        <v>6.44</v>
      </c>
      <c r="Y444" s="21">
        <f t="shared" si="26"/>
        <v>0.62719558734560998</v>
      </c>
      <c r="Z444" s="21">
        <f t="shared" si="27"/>
        <v>0</v>
      </c>
    </row>
    <row r="445" spans="22:26" x14ac:dyDescent="0.25">
      <c r="V445" s="20">
        <v>1.01</v>
      </c>
      <c r="W445" s="20">
        <f t="shared" si="24"/>
        <v>6.44</v>
      </c>
      <c r="X445" s="22" t="str">
        <f t="shared" si="25"/>
        <v>6.44</v>
      </c>
      <c r="Y445" s="21">
        <f t="shared" si="26"/>
        <v>0.62092384001156464</v>
      </c>
      <c r="Z445" s="21">
        <f t="shared" si="27"/>
        <v>0</v>
      </c>
    </row>
    <row r="446" spans="22:26" x14ac:dyDescent="0.25">
      <c r="V446" s="20">
        <v>1.02</v>
      </c>
      <c r="W446" s="20">
        <f t="shared" si="24"/>
        <v>6.44</v>
      </c>
      <c r="X446" s="22" t="str">
        <f t="shared" si="25"/>
        <v>6.44</v>
      </c>
      <c r="Y446" s="21">
        <f t="shared" si="26"/>
        <v>0.61465333965820013</v>
      </c>
      <c r="Z446" s="21">
        <f t="shared" si="27"/>
        <v>0</v>
      </c>
    </row>
    <row r="447" spans="22:26" x14ac:dyDescent="0.25">
      <c r="V447" s="20">
        <v>1.03</v>
      </c>
      <c r="W447" s="20">
        <f t="shared" si="24"/>
        <v>6.45</v>
      </c>
      <c r="X447" s="22" t="str">
        <f t="shared" si="25"/>
        <v>6.45</v>
      </c>
      <c r="Y447" s="21">
        <f t="shared" si="26"/>
        <v>0.60838532139799673</v>
      </c>
      <c r="Z447" s="21">
        <f t="shared" si="27"/>
        <v>0</v>
      </c>
    </row>
    <row r="448" spans="22:26" x14ac:dyDescent="0.25">
      <c r="V448" s="20">
        <v>1.04</v>
      </c>
      <c r="W448" s="20">
        <f t="shared" si="24"/>
        <v>6.45</v>
      </c>
      <c r="X448" s="22" t="str">
        <f t="shared" si="25"/>
        <v>6.45</v>
      </c>
      <c r="Y448" s="21">
        <f t="shared" si="26"/>
        <v>0.60212100706883198</v>
      </c>
      <c r="Z448" s="21">
        <f t="shared" si="27"/>
        <v>0</v>
      </c>
    </row>
    <row r="449" spans="22:26" x14ac:dyDescent="0.25">
      <c r="V449" s="20">
        <v>1.05</v>
      </c>
      <c r="W449" s="20">
        <f t="shared" si="24"/>
        <v>6.46</v>
      </c>
      <c r="X449" s="22" t="str">
        <f t="shared" si="25"/>
        <v>6.46</v>
      </c>
      <c r="Y449" s="21">
        <f t="shared" si="26"/>
        <v>0.5958616048831431</v>
      </c>
      <c r="Z449" s="21">
        <f t="shared" si="27"/>
        <v>0</v>
      </c>
    </row>
    <row r="450" spans="22:26" x14ac:dyDescent="0.25">
      <c r="V450" s="20">
        <v>1.06</v>
      </c>
      <c r="W450" s="20">
        <f t="shared" si="24"/>
        <v>6.46</v>
      </c>
      <c r="X450" s="22" t="str">
        <f t="shared" si="25"/>
        <v>6.46</v>
      </c>
      <c r="Y450" s="21">
        <f t="shared" si="26"/>
        <v>0.58960830908746198</v>
      </c>
      <c r="Z450" s="21">
        <f t="shared" si="27"/>
        <v>0</v>
      </c>
    </row>
    <row r="451" spans="22:26" x14ac:dyDescent="0.25">
      <c r="V451" s="20">
        <v>1.07</v>
      </c>
      <c r="W451" s="20">
        <f t="shared" si="24"/>
        <v>6.46</v>
      </c>
      <c r="X451" s="22" t="str">
        <f t="shared" si="25"/>
        <v>6.46</v>
      </c>
      <c r="Y451" s="21">
        <f t="shared" si="26"/>
        <v>0.58336229963241759</v>
      </c>
      <c r="Z451" s="21">
        <f t="shared" si="27"/>
        <v>0</v>
      </c>
    </row>
    <row r="452" spans="22:26" x14ac:dyDescent="0.25">
      <c r="V452" s="20">
        <v>1.08</v>
      </c>
      <c r="W452" s="20">
        <f t="shared" si="24"/>
        <v>6.47</v>
      </c>
      <c r="X452" s="22" t="str">
        <f t="shared" si="25"/>
        <v>6.47</v>
      </c>
      <c r="Y452" s="21">
        <f t="shared" si="26"/>
        <v>0.5771247418532971</v>
      </c>
      <c r="Z452" s="21">
        <f t="shared" si="27"/>
        <v>0</v>
      </c>
    </row>
    <row r="453" spans="22:26" x14ac:dyDescent="0.25">
      <c r="V453" s="20">
        <v>1.0900000000000001</v>
      </c>
      <c r="W453" s="20">
        <f t="shared" si="24"/>
        <v>6.47</v>
      </c>
      <c r="X453" s="22" t="str">
        <f t="shared" si="25"/>
        <v>6.47</v>
      </c>
      <c r="Y453" s="21">
        <f t="shared" si="26"/>
        <v>0.57089678616124107</v>
      </c>
      <c r="Z453" s="21">
        <f t="shared" si="27"/>
        <v>0</v>
      </c>
    </row>
    <row r="454" spans="22:26" x14ac:dyDescent="0.25">
      <c r="V454" s="20">
        <v>1.1000000000000001</v>
      </c>
      <c r="W454" s="20">
        <f t="shared" si="24"/>
        <v>6.47</v>
      </c>
      <c r="X454" s="22" t="str">
        <f t="shared" si="25"/>
        <v>6.47</v>
      </c>
      <c r="Y454" s="21">
        <f t="shared" si="26"/>
        <v>0.56467956774514882</v>
      </c>
      <c r="Z454" s="21">
        <f t="shared" si="27"/>
        <v>0</v>
      </c>
    </row>
    <row r="455" spans="22:26" x14ac:dyDescent="0.25">
      <c r="V455" s="20">
        <v>1.1100000000000001</v>
      </c>
      <c r="W455" s="20">
        <f t="shared" si="24"/>
        <v>6.48</v>
      </c>
      <c r="X455" s="22" t="str">
        <f t="shared" si="25"/>
        <v>6.48</v>
      </c>
      <c r="Y455" s="21">
        <f t="shared" si="26"/>
        <v>0.55847420628435285</v>
      </c>
      <c r="Z455" s="21">
        <f t="shared" si="27"/>
        <v>0</v>
      </c>
    </row>
    <row r="456" spans="22:26" x14ac:dyDescent="0.25">
      <c r="V456" s="20">
        <v>1.1200000000000001</v>
      </c>
      <c r="W456" s="20">
        <f t="shared" si="24"/>
        <v>6.48</v>
      </c>
      <c r="X456" s="22" t="str">
        <f t="shared" si="25"/>
        <v>6.48</v>
      </c>
      <c r="Y456" s="21">
        <f t="shared" si="26"/>
        <v>0.55228180567212304</v>
      </c>
      <c r="Z456" s="21">
        <f t="shared" si="27"/>
        <v>0</v>
      </c>
    </row>
    <row r="457" spans="22:26" x14ac:dyDescent="0.25">
      <c r="V457" s="20">
        <v>1.1299999999999999</v>
      </c>
      <c r="W457" s="20">
        <f t="shared" si="24"/>
        <v>6.49</v>
      </c>
      <c r="X457" s="22" t="str">
        <f t="shared" si="25"/>
        <v>6.49</v>
      </c>
      <c r="Y457" s="21">
        <f t="shared" si="26"/>
        <v>0.54610345375004155</v>
      </c>
      <c r="Z457" s="21">
        <f t="shared" si="27"/>
        <v>0</v>
      </c>
    </row>
    <row r="458" spans="22:26" x14ac:dyDescent="0.25">
      <c r="V458" s="20">
        <v>1.1399999999999999</v>
      </c>
      <c r="W458" s="20">
        <f t="shared" si="24"/>
        <v>6.49</v>
      </c>
      <c r="X458" s="22" t="str">
        <f t="shared" si="25"/>
        <v>6.49</v>
      </c>
      <c r="Y458" s="21">
        <f t="shared" si="26"/>
        <v>0.53994022205329173</v>
      </c>
      <c r="Z458" s="21">
        <f t="shared" si="27"/>
        <v>0</v>
      </c>
    </row>
    <row r="459" spans="22:26" x14ac:dyDescent="0.25">
      <c r="V459" s="20">
        <v>1.1499999999999999</v>
      </c>
      <c r="W459" s="20">
        <f t="shared" si="24"/>
        <v>6.49</v>
      </c>
      <c r="X459" s="22" t="str">
        <f t="shared" si="25"/>
        <v>6.49</v>
      </c>
      <c r="Y459" s="21">
        <f t="shared" si="26"/>
        <v>0.53379316556689227</v>
      </c>
      <c r="Z459" s="21">
        <f t="shared" si="27"/>
        <v>0</v>
      </c>
    </row>
    <row r="460" spans="22:26" x14ac:dyDescent="0.25">
      <c r="V460" s="20">
        <v>1.1599999999999999</v>
      </c>
      <c r="W460" s="20">
        <f t="shared" si="24"/>
        <v>6.5</v>
      </c>
      <c r="X460" s="22" t="str">
        <f t="shared" si="25"/>
        <v>6.5</v>
      </c>
      <c r="Y460" s="21">
        <f t="shared" si="26"/>
        <v>0.5276633224928946</v>
      </c>
      <c r="Z460" s="21">
        <f t="shared" si="27"/>
        <v>0</v>
      </c>
    </row>
    <row r="461" spans="22:26" x14ac:dyDescent="0.25">
      <c r="V461" s="20">
        <v>1.17</v>
      </c>
      <c r="W461" s="20">
        <f t="shared" si="24"/>
        <v>6.5</v>
      </c>
      <c r="X461" s="22" t="str">
        <f t="shared" si="25"/>
        <v>6.5</v>
      </c>
      <c r="Y461" s="21">
        <f t="shared" si="26"/>
        <v>0.52155171402856582</v>
      </c>
      <c r="Z461" s="21">
        <f t="shared" si="27"/>
        <v>0</v>
      </c>
    </row>
    <row r="462" spans="22:26" x14ac:dyDescent="0.25">
      <c r="V462" s="20">
        <v>1.18</v>
      </c>
      <c r="W462" s="20">
        <f t="shared" si="24"/>
        <v>6.51</v>
      </c>
      <c r="X462" s="22" t="str">
        <f t="shared" si="25"/>
        <v>6.51</v>
      </c>
      <c r="Y462" s="21">
        <f t="shared" si="26"/>
        <v>0.51545934415555739</v>
      </c>
      <c r="Z462" s="21">
        <f t="shared" si="27"/>
        <v>0</v>
      </c>
    </row>
    <row r="463" spans="22:26" x14ac:dyDescent="0.25">
      <c r="V463" s="20">
        <v>1.19</v>
      </c>
      <c r="W463" s="20">
        <f t="shared" si="24"/>
        <v>6.51</v>
      </c>
      <c r="X463" s="22" t="str">
        <f t="shared" si="25"/>
        <v>6.51</v>
      </c>
      <c r="Y463" s="21">
        <f t="shared" si="26"/>
        <v>0.50938719944006539</v>
      </c>
      <c r="Z463" s="21">
        <f t="shared" si="27"/>
        <v>0</v>
      </c>
    </row>
    <row r="464" spans="22:26" x14ac:dyDescent="0.25">
      <c r="V464" s="20">
        <v>1.2</v>
      </c>
      <c r="W464" s="20">
        <f t="shared" si="24"/>
        <v>6.51</v>
      </c>
      <c r="X464" s="22" t="str">
        <f t="shared" si="25"/>
        <v>6.51</v>
      </c>
      <c r="Y464" s="21">
        <f t="shared" si="26"/>
        <v>0.50333624884396966</v>
      </c>
      <c r="Z464" s="21">
        <f t="shared" si="27"/>
        <v>0</v>
      </c>
    </row>
    <row r="465" spans="22:26" x14ac:dyDescent="0.25">
      <c r="V465" s="20">
        <v>1.21</v>
      </c>
      <c r="W465" s="20">
        <f t="shared" si="24"/>
        <v>6.52</v>
      </c>
      <c r="X465" s="22" t="str">
        <f t="shared" si="25"/>
        <v>6.52</v>
      </c>
      <c r="Y465" s="21">
        <f t="shared" si="26"/>
        <v>0.49730744354693801</v>
      </c>
      <c r="Z465" s="21">
        <f t="shared" si="27"/>
        <v>0</v>
      </c>
    </row>
    <row r="466" spans="22:26" x14ac:dyDescent="0.25">
      <c r="V466" s="20">
        <v>1.22</v>
      </c>
      <c r="W466" s="20">
        <f t="shared" si="24"/>
        <v>6.52</v>
      </c>
      <c r="X466" s="22" t="str">
        <f t="shared" si="25"/>
        <v>6.52</v>
      </c>
      <c r="Y466" s="21">
        <f t="shared" si="26"/>
        <v>0.49130171677947326</v>
      </c>
      <c r="Z466" s="21">
        <f t="shared" si="27"/>
        <v>0</v>
      </c>
    </row>
    <row r="467" spans="22:26" x14ac:dyDescent="0.25">
      <c r="V467" s="20">
        <v>1.23</v>
      </c>
      <c r="W467" s="20">
        <f t="shared" si="24"/>
        <v>6.52</v>
      </c>
      <c r="X467" s="22" t="str">
        <f t="shared" si="25"/>
        <v>6.52</v>
      </c>
      <c r="Y467" s="21">
        <f t="shared" si="26"/>
        <v>0.48531998366687107</v>
      </c>
      <c r="Z467" s="21">
        <f t="shared" si="27"/>
        <v>0</v>
      </c>
    </row>
    <row r="468" spans="22:26" x14ac:dyDescent="0.25">
      <c r="V468" s="20">
        <v>1.24</v>
      </c>
      <c r="W468" s="20">
        <f t="shared" si="24"/>
        <v>6.53</v>
      </c>
      <c r="X468" s="22" t="str">
        <f t="shared" si="25"/>
        <v>6.53</v>
      </c>
      <c r="Y468" s="21">
        <f t="shared" si="26"/>
        <v>0.47936314108405187</v>
      </c>
      <c r="Z468" s="21">
        <f t="shared" si="27"/>
        <v>0</v>
      </c>
    </row>
    <row r="469" spans="22:26" x14ac:dyDescent="0.25">
      <c r="V469" s="20">
        <v>1.25</v>
      </c>
      <c r="W469" s="20">
        <f t="shared" si="24"/>
        <v>6.53</v>
      </c>
      <c r="X469" s="22" t="str">
        <f t="shared" si="25"/>
        <v>6.53</v>
      </c>
      <c r="Y469" s="21">
        <f t="shared" si="26"/>
        <v>0.47343206752122197</v>
      </c>
      <c r="Z469" s="21">
        <f t="shared" si="27"/>
        <v>0</v>
      </c>
    </row>
    <row r="470" spans="22:26" x14ac:dyDescent="0.25">
      <c r="V470" s="20">
        <v>1.26</v>
      </c>
      <c r="W470" s="20">
        <f t="shared" si="24"/>
        <v>6.54</v>
      </c>
      <c r="X470" s="22" t="str">
        <f t="shared" si="25"/>
        <v>6.54</v>
      </c>
      <c r="Y470" s="21">
        <f t="shared" si="26"/>
        <v>0.46752762296031181</v>
      </c>
      <c r="Z470" s="21">
        <f t="shared" si="27"/>
        <v>0</v>
      </c>
    </row>
    <row r="471" spans="22:26" x14ac:dyDescent="0.25">
      <c r="V471" s="20">
        <v>1.27</v>
      </c>
      <c r="W471" s="20">
        <f t="shared" si="24"/>
        <v>6.54</v>
      </c>
      <c r="X471" s="22" t="str">
        <f t="shared" si="25"/>
        <v>6.54</v>
      </c>
      <c r="Y471" s="21">
        <f t="shared" si="26"/>
        <v>0.46165064876213369</v>
      </c>
      <c r="Z471" s="21">
        <f t="shared" si="27"/>
        <v>0</v>
      </c>
    </row>
    <row r="472" spans="22:26" x14ac:dyDescent="0.25">
      <c r="V472" s="20">
        <v>1.28</v>
      </c>
      <c r="W472" s="20">
        <f t="shared" ref="W472:W535" si="28">ROUND(V472*$C$4/SQRT($C$6)+$C$5,2)</f>
        <v>6.54</v>
      </c>
      <c r="X472" s="22" t="str">
        <f t="shared" ref="X472:X535" si="29">CONCATENATE(W472)</f>
        <v>6.54</v>
      </c>
      <c r="Y472" s="21">
        <f t="shared" ref="Y472:Y535" si="30">IF(OR(W472&lt;$E$7,W472&gt;$G$7),0,(EXP(-0.5*V472^2))/($C$4*(1/SQRT($C$6))*SQRT(2*PI())))</f>
        <v>0.45580196756419178</v>
      </c>
      <c r="Z472" s="21">
        <f t="shared" ref="Z472:Z535" si="31">IF(AND(W472&gt;=$E$7,W472&lt;=$G$7),0,(EXP(-0.5*V472^2))/($C$4*(1/SQRT($C$6))*SQRT(2*PI())))</f>
        <v>0</v>
      </c>
    </row>
    <row r="473" spans="22:26" x14ac:dyDescent="0.25">
      <c r="V473" s="20">
        <v>1.29</v>
      </c>
      <c r="W473" s="20">
        <f t="shared" si="28"/>
        <v>6.55</v>
      </c>
      <c r="X473" s="22" t="str">
        <f t="shared" si="29"/>
        <v>6.55</v>
      </c>
      <c r="Y473" s="21">
        <f t="shared" si="30"/>
        <v>0.44998238318907502</v>
      </c>
      <c r="Z473" s="21">
        <f t="shared" si="31"/>
        <v>0</v>
      </c>
    </row>
    <row r="474" spans="22:26" x14ac:dyDescent="0.25">
      <c r="V474" s="20">
        <v>1.3</v>
      </c>
      <c r="W474" s="20">
        <f t="shared" si="28"/>
        <v>6.55</v>
      </c>
      <c r="X474" s="22" t="str">
        <f t="shared" si="29"/>
        <v>6.55</v>
      </c>
      <c r="Y474" s="21">
        <f t="shared" si="30"/>
        <v>0.44419268056335226</v>
      </c>
      <c r="Z474" s="21">
        <f t="shared" si="31"/>
        <v>0</v>
      </c>
    </row>
    <row r="475" spans="22:26" x14ac:dyDescent="0.25">
      <c r="V475" s="20">
        <v>1.31</v>
      </c>
      <c r="W475" s="20">
        <f t="shared" si="28"/>
        <v>6.56</v>
      </c>
      <c r="X475" s="22" t="str">
        <f t="shared" si="29"/>
        <v>6.56</v>
      </c>
      <c r="Y475" s="21">
        <f t="shared" si="30"/>
        <v>0.43843362564688598</v>
      </c>
      <c r="Z475" s="21">
        <f t="shared" si="31"/>
        <v>0</v>
      </c>
    </row>
    <row r="476" spans="22:26" x14ac:dyDescent="0.25">
      <c r="V476" s="20">
        <v>1.32</v>
      </c>
      <c r="W476" s="20">
        <f t="shared" si="28"/>
        <v>6.56</v>
      </c>
      <c r="X476" s="22" t="str">
        <f t="shared" si="29"/>
        <v>6.56</v>
      </c>
      <c r="Y476" s="21">
        <f t="shared" si="30"/>
        <v>0.43270596537247369</v>
      </c>
      <c r="Z476" s="21">
        <f t="shared" si="31"/>
        <v>0</v>
      </c>
    </row>
    <row r="477" spans="22:26" x14ac:dyDescent="0.25">
      <c r="V477" s="20">
        <v>1.33</v>
      </c>
      <c r="W477" s="20">
        <f t="shared" si="28"/>
        <v>6.56</v>
      </c>
      <c r="X477" s="22" t="str">
        <f t="shared" si="29"/>
        <v>6.56</v>
      </c>
      <c r="Y477" s="21">
        <f t="shared" si="30"/>
        <v>0.42701042759571978</v>
      </c>
      <c r="Z477" s="21">
        <f t="shared" si="31"/>
        <v>0</v>
      </c>
    </row>
    <row r="478" spans="22:26" x14ac:dyDescent="0.25">
      <c r="V478" s="20">
        <v>1.34</v>
      </c>
      <c r="W478" s="20">
        <f t="shared" si="28"/>
        <v>6.57</v>
      </c>
      <c r="X478" s="22" t="str">
        <f t="shared" si="29"/>
        <v>6.57</v>
      </c>
      <c r="Y478" s="21">
        <f t="shared" si="30"/>
        <v>0.42134772105503587</v>
      </c>
      <c r="Z478" s="21">
        <f t="shared" si="31"/>
        <v>0</v>
      </c>
    </row>
    <row r="479" spans="22:26" x14ac:dyDescent="0.25">
      <c r="V479" s="20">
        <v>1.35</v>
      </c>
      <c r="W479" s="20">
        <f t="shared" si="28"/>
        <v>6.57</v>
      </c>
      <c r="X479" s="22" t="str">
        <f t="shared" si="29"/>
        <v>6.57</v>
      </c>
      <c r="Y479" s="21">
        <f t="shared" si="30"/>
        <v>0.41571853534165965</v>
      </c>
      <c r="Z479" s="21">
        <f t="shared" si="31"/>
        <v>0</v>
      </c>
    </row>
    <row r="480" spans="22:26" x14ac:dyDescent="0.25">
      <c r="V480" s="20">
        <v>1.36</v>
      </c>
      <c r="W480" s="20">
        <f t="shared" si="28"/>
        <v>6.57</v>
      </c>
      <c r="X480" s="22" t="str">
        <f t="shared" si="29"/>
        <v>6.57</v>
      </c>
      <c r="Y480" s="21">
        <f t="shared" si="30"/>
        <v>0.4101235408795797</v>
      </c>
      <c r="Z480" s="21">
        <f t="shared" si="31"/>
        <v>0</v>
      </c>
    </row>
    <row r="481" spans="22:26" x14ac:dyDescent="0.25">
      <c r="V481" s="20">
        <v>1.37</v>
      </c>
      <c r="W481" s="20">
        <f t="shared" si="28"/>
        <v>6.58</v>
      </c>
      <c r="X481" s="22" t="str">
        <f t="shared" si="29"/>
        <v>6.58</v>
      </c>
      <c r="Y481" s="21">
        <f t="shared" si="30"/>
        <v>0.4045633889152464</v>
      </c>
      <c r="Z481" s="21">
        <f t="shared" si="31"/>
        <v>0</v>
      </c>
    </row>
    <row r="482" spans="22:26" x14ac:dyDescent="0.25">
      <c r="V482" s="20">
        <v>1.38</v>
      </c>
      <c r="W482" s="20">
        <f t="shared" si="28"/>
        <v>6.58</v>
      </c>
      <c r="X482" s="22" t="str">
        <f t="shared" si="29"/>
        <v>6.58</v>
      </c>
      <c r="Y482" s="21">
        <f t="shared" si="30"/>
        <v>0.39903871151694437</v>
      </c>
      <c r="Z482" s="21">
        <f t="shared" si="31"/>
        <v>0</v>
      </c>
    </row>
    <row r="483" spans="22:26" x14ac:dyDescent="0.25">
      <c r="V483" s="20">
        <v>1.39</v>
      </c>
      <c r="W483" s="20">
        <f t="shared" si="28"/>
        <v>6.59</v>
      </c>
      <c r="X483" s="22" t="str">
        <f t="shared" si="29"/>
        <v>6.59</v>
      </c>
      <c r="Y483" s="21">
        <f t="shared" si="30"/>
        <v>0.39355012158369546</v>
      </c>
      <c r="Z483" s="21">
        <f t="shared" si="31"/>
        <v>0</v>
      </c>
    </row>
    <row r="484" spans="22:26" x14ac:dyDescent="0.25">
      <c r="V484" s="20">
        <v>1.4</v>
      </c>
      <c r="W484" s="20">
        <f t="shared" si="28"/>
        <v>6.59</v>
      </c>
      <c r="X484" s="22" t="str">
        <f t="shared" si="29"/>
        <v>6.59</v>
      </c>
      <c r="Y484" s="21">
        <f t="shared" si="30"/>
        <v>0.38809821286356128</v>
      </c>
      <c r="Z484" s="21">
        <f t="shared" si="31"/>
        <v>0</v>
      </c>
    </row>
    <row r="485" spans="22:26" x14ac:dyDescent="0.25">
      <c r="V485" s="20">
        <v>1.41</v>
      </c>
      <c r="W485" s="20">
        <f t="shared" si="28"/>
        <v>6.59</v>
      </c>
      <c r="X485" s="22" t="str">
        <f t="shared" si="29"/>
        <v>6.59</v>
      </c>
      <c r="Y485" s="21">
        <f t="shared" si="30"/>
        <v>0.38268355998120174</v>
      </c>
      <c r="Z485" s="21">
        <f t="shared" si="31"/>
        <v>0</v>
      </c>
    </row>
    <row r="486" spans="22:26" x14ac:dyDescent="0.25">
      <c r="V486" s="20">
        <v>1.42</v>
      </c>
      <c r="W486" s="20">
        <f t="shared" si="28"/>
        <v>6.6</v>
      </c>
      <c r="X486" s="22" t="str">
        <f t="shared" si="29"/>
        <v>6.6</v>
      </c>
      <c r="Y486" s="21">
        <f t="shared" si="30"/>
        <v>0.37730671847454861</v>
      </c>
      <c r="Z486" s="21">
        <f t="shared" si="31"/>
        <v>0</v>
      </c>
    </row>
    <row r="487" spans="22:26" x14ac:dyDescent="0.25">
      <c r="V487" s="20">
        <v>1.43</v>
      </c>
      <c r="W487" s="20">
        <f t="shared" si="28"/>
        <v>6.6</v>
      </c>
      <c r="X487" s="22" t="str">
        <f t="shared" si="29"/>
        <v>6.6</v>
      </c>
      <c r="Y487" s="21">
        <f t="shared" si="30"/>
        <v>0.3719682248404455</v>
      </c>
      <c r="Z487" s="21">
        <f t="shared" si="31"/>
        <v>0</v>
      </c>
    </row>
    <row r="488" spans="22:26" x14ac:dyDescent="0.25">
      <c r="V488" s="20">
        <v>1.44</v>
      </c>
      <c r="W488" s="20">
        <f t="shared" si="28"/>
        <v>6.61</v>
      </c>
      <c r="X488" s="22" t="str">
        <f t="shared" si="29"/>
        <v>6.61</v>
      </c>
      <c r="Y488" s="21">
        <f t="shared" si="30"/>
        <v>0.36666859658910128</v>
      </c>
      <c r="Z488" s="21">
        <f t="shared" si="31"/>
        <v>0</v>
      </c>
    </row>
    <row r="489" spans="22:26" x14ac:dyDescent="0.25">
      <c r="V489" s="20">
        <v>1.45</v>
      </c>
      <c r="W489" s="20">
        <f t="shared" si="28"/>
        <v>6.61</v>
      </c>
      <c r="X489" s="22" t="str">
        <f t="shared" si="29"/>
        <v>6.61</v>
      </c>
      <c r="Y489" s="21">
        <f t="shared" si="30"/>
        <v>0.36140833230720137</v>
      </c>
      <c r="Z489" s="21">
        <f t="shared" si="31"/>
        <v>0</v>
      </c>
    </row>
    <row r="490" spans="22:26" x14ac:dyDescent="0.25">
      <c r="V490" s="20">
        <v>1.46</v>
      </c>
      <c r="W490" s="20">
        <f t="shared" si="28"/>
        <v>6.61</v>
      </c>
      <c r="X490" s="22" t="str">
        <f t="shared" si="29"/>
        <v>6.61</v>
      </c>
      <c r="Y490" s="21">
        <f t="shared" si="30"/>
        <v>0.35618791172951664</v>
      </c>
      <c r="Z490" s="21">
        <f t="shared" si="31"/>
        <v>0</v>
      </c>
    </row>
    <row r="491" spans="22:26" x14ac:dyDescent="0.25">
      <c r="V491" s="20">
        <v>1.47</v>
      </c>
      <c r="W491" s="20">
        <f t="shared" si="28"/>
        <v>6.62</v>
      </c>
      <c r="X491" s="22" t="str">
        <f t="shared" si="29"/>
        <v>6.62</v>
      </c>
      <c r="Y491" s="21">
        <f t="shared" si="30"/>
        <v>0.35100779581884567</v>
      </c>
      <c r="Z491" s="21">
        <f t="shared" si="31"/>
        <v>0</v>
      </c>
    </row>
    <row r="492" spans="22:26" x14ac:dyDescent="0.25">
      <c r="V492" s="20">
        <v>1.48</v>
      </c>
      <c r="W492" s="20">
        <f t="shared" si="28"/>
        <v>6.62</v>
      </c>
      <c r="X492" s="22" t="str">
        <f t="shared" si="29"/>
        <v>6.62</v>
      </c>
      <c r="Y492" s="21">
        <f t="shared" si="30"/>
        <v>0.34586842685412472</v>
      </c>
      <c r="Z492" s="21">
        <f t="shared" si="31"/>
        <v>0</v>
      </c>
    </row>
    <row r="493" spans="22:26" x14ac:dyDescent="0.25">
      <c r="V493" s="20">
        <v>1.49</v>
      </c>
      <c r="W493" s="20">
        <f t="shared" si="28"/>
        <v>6.62</v>
      </c>
      <c r="X493" s="22" t="str">
        <f t="shared" si="29"/>
        <v>6.62</v>
      </c>
      <c r="Y493" s="21">
        <f t="shared" si="30"/>
        <v>0.34077022852653238</v>
      </c>
      <c r="Z493" s="21">
        <f t="shared" si="31"/>
        <v>0</v>
      </c>
    </row>
    <row r="494" spans="22:26" x14ac:dyDescent="0.25">
      <c r="V494" s="20">
        <v>1.5</v>
      </c>
      <c r="W494" s="20">
        <f t="shared" si="28"/>
        <v>6.63</v>
      </c>
      <c r="X494" s="22" t="str">
        <f t="shared" si="29"/>
        <v>6.63</v>
      </c>
      <c r="Y494" s="21">
        <f t="shared" si="30"/>
        <v>0.33571360604341832</v>
      </c>
      <c r="Z494" s="21">
        <f t="shared" si="31"/>
        <v>0</v>
      </c>
    </row>
    <row r="495" spans="22:26" x14ac:dyDescent="0.25">
      <c r="V495" s="20">
        <v>1.51</v>
      </c>
      <c r="W495" s="20">
        <f t="shared" si="28"/>
        <v>6.63</v>
      </c>
      <c r="X495" s="22" t="str">
        <f t="shared" si="29"/>
        <v>6.63</v>
      </c>
      <c r="Y495" s="21">
        <f t="shared" si="30"/>
        <v>0.33069894623987772</v>
      </c>
      <c r="Z495" s="21">
        <f t="shared" si="31"/>
        <v>0</v>
      </c>
    </row>
    <row r="496" spans="22:26" x14ac:dyDescent="0.25">
      <c r="V496" s="20">
        <v>1.52</v>
      </c>
      <c r="W496" s="20">
        <f t="shared" si="28"/>
        <v>6.64</v>
      </c>
      <c r="X496" s="22" t="str">
        <f t="shared" si="29"/>
        <v>6.64</v>
      </c>
      <c r="Y496" s="21">
        <f t="shared" si="30"/>
        <v>0.32572661769779254</v>
      </c>
      <c r="Z496" s="21">
        <f t="shared" si="31"/>
        <v>0</v>
      </c>
    </row>
    <row r="497" spans="22:26" x14ac:dyDescent="0.25">
      <c r="V497" s="20">
        <v>1.53</v>
      </c>
      <c r="W497" s="20">
        <f t="shared" si="28"/>
        <v>6.64</v>
      </c>
      <c r="X497" s="22" t="str">
        <f t="shared" si="29"/>
        <v>6.64</v>
      </c>
      <c r="Y497" s="21">
        <f t="shared" si="30"/>
        <v>0.32079697087215886</v>
      </c>
      <c r="Z497" s="21">
        <f t="shared" si="31"/>
        <v>0</v>
      </c>
    </row>
    <row r="498" spans="22:26" x14ac:dyDescent="0.25">
      <c r="V498" s="20">
        <v>1.54</v>
      </c>
      <c r="W498" s="20">
        <f t="shared" si="28"/>
        <v>6.64</v>
      </c>
      <c r="X498" s="22" t="str">
        <f t="shared" si="29"/>
        <v>6.64</v>
      </c>
      <c r="Y498" s="21">
        <f t="shared" si="30"/>
        <v>0.3159103382245152</v>
      </c>
      <c r="Z498" s="21">
        <f t="shared" si="31"/>
        <v>0</v>
      </c>
    </row>
    <row r="499" spans="22:26" x14ac:dyDescent="0.25">
      <c r="V499" s="20">
        <v>1.55</v>
      </c>
      <c r="W499" s="20">
        <f t="shared" si="28"/>
        <v>6.65</v>
      </c>
      <c r="X499" s="22" t="str">
        <f t="shared" si="29"/>
        <v>6.65</v>
      </c>
      <c r="Y499" s="21">
        <f t="shared" si="30"/>
        <v>0.31106703436328603</v>
      </c>
      <c r="Z499" s="21">
        <f t="shared" si="31"/>
        <v>0</v>
      </c>
    </row>
    <row r="500" spans="22:26" x14ac:dyDescent="0.25">
      <c r="V500" s="20">
        <v>1.56</v>
      </c>
      <c r="W500" s="20">
        <f t="shared" si="28"/>
        <v>6.65</v>
      </c>
      <c r="X500" s="22" t="str">
        <f t="shared" si="29"/>
        <v>6.65</v>
      </c>
      <c r="Y500" s="21">
        <f t="shared" si="30"/>
        <v>0.30626735619085299</v>
      </c>
      <c r="Z500" s="21">
        <f t="shared" si="31"/>
        <v>0</v>
      </c>
    </row>
    <row r="501" spans="22:26" x14ac:dyDescent="0.25">
      <c r="V501" s="20">
        <v>1.57</v>
      </c>
      <c r="W501" s="20">
        <f t="shared" si="28"/>
        <v>6.66</v>
      </c>
      <c r="X501" s="22" t="str">
        <f t="shared" si="29"/>
        <v>6.66</v>
      </c>
      <c r="Y501" s="21">
        <f t="shared" si="30"/>
        <v>0.30151158305716153</v>
      </c>
      <c r="Z501" s="21">
        <f t="shared" si="31"/>
        <v>0</v>
      </c>
    </row>
    <row r="502" spans="22:26" x14ac:dyDescent="0.25">
      <c r="V502" s="20">
        <v>1.58</v>
      </c>
      <c r="W502" s="20">
        <f t="shared" si="28"/>
        <v>6.66</v>
      </c>
      <c r="X502" s="22" t="str">
        <f t="shared" si="29"/>
        <v>6.66</v>
      </c>
      <c r="Y502" s="21">
        <f t="shared" si="30"/>
        <v>0.2967999769196743</v>
      </c>
      <c r="Z502" s="21">
        <f t="shared" si="31"/>
        <v>0</v>
      </c>
    </row>
    <row r="503" spans="22:26" x14ac:dyDescent="0.25">
      <c r="V503" s="20">
        <v>1.59</v>
      </c>
      <c r="W503" s="20">
        <f t="shared" si="28"/>
        <v>6.66</v>
      </c>
      <c r="X503" s="22" t="str">
        <f t="shared" si="29"/>
        <v>6.66</v>
      </c>
      <c r="Y503" s="21">
        <f t="shared" si="30"/>
        <v>0.29213278250947655</v>
      </c>
      <c r="Z503" s="21">
        <f t="shared" si="31"/>
        <v>0</v>
      </c>
    </row>
    <row r="504" spans="22:26" x14ac:dyDescent="0.25">
      <c r="V504" s="20">
        <v>1.6</v>
      </c>
      <c r="W504" s="20">
        <f t="shared" si="28"/>
        <v>6.67</v>
      </c>
      <c r="X504" s="22" t="str">
        <f t="shared" si="29"/>
        <v>6.67</v>
      </c>
      <c r="Y504" s="21">
        <f t="shared" si="30"/>
        <v>0.28751022750333799</v>
      </c>
      <c r="Z504" s="21">
        <f t="shared" si="31"/>
        <v>0</v>
      </c>
    </row>
    <row r="505" spans="22:26" x14ac:dyDescent="0.25">
      <c r="V505" s="20">
        <v>1.61</v>
      </c>
      <c r="W505" s="20">
        <f t="shared" si="28"/>
        <v>6.67</v>
      </c>
      <c r="X505" s="22" t="str">
        <f t="shared" si="29"/>
        <v>6.67</v>
      </c>
      <c r="Y505" s="21">
        <f t="shared" si="30"/>
        <v>0.28293252270153874</v>
      </c>
      <c r="Z505" s="21">
        <f t="shared" si="31"/>
        <v>0</v>
      </c>
    </row>
    <row r="506" spans="22:26" x14ac:dyDescent="0.25">
      <c r="V506" s="20">
        <v>1.62</v>
      </c>
      <c r="W506" s="20">
        <f t="shared" si="28"/>
        <v>6.67</v>
      </c>
      <c r="X506" s="22" t="str">
        <f t="shared" si="29"/>
        <v>6.67</v>
      </c>
      <c r="Y506" s="21">
        <f t="shared" si="30"/>
        <v>0.27839986221125962</v>
      </c>
      <c r="Z506" s="21">
        <f t="shared" si="31"/>
        <v>0</v>
      </c>
    </row>
    <row r="507" spans="22:26" x14ac:dyDescent="0.25">
      <c r="V507" s="20">
        <v>1.63</v>
      </c>
      <c r="W507" s="20">
        <f t="shared" si="28"/>
        <v>6.68</v>
      </c>
      <c r="X507" s="22" t="str">
        <f t="shared" si="29"/>
        <v>6.68</v>
      </c>
      <c r="Y507" s="21">
        <f t="shared" si="30"/>
        <v>0.27391242363534224</v>
      </c>
      <c r="Z507" s="21">
        <f t="shared" si="31"/>
        <v>0</v>
      </c>
    </row>
    <row r="508" spans="22:26" x14ac:dyDescent="0.25">
      <c r="V508" s="20">
        <v>1.64</v>
      </c>
      <c r="W508" s="20">
        <f t="shared" si="28"/>
        <v>6.68</v>
      </c>
      <c r="X508" s="22" t="str">
        <f t="shared" si="29"/>
        <v>6.68</v>
      </c>
      <c r="Y508" s="21">
        <f t="shared" si="30"/>
        <v>0.2694703682662184</v>
      </c>
      <c r="Z508" s="21">
        <f t="shared" si="31"/>
        <v>0</v>
      </c>
    </row>
    <row r="509" spans="22:26" x14ac:dyDescent="0.25">
      <c r="V509" s="20">
        <v>1.65</v>
      </c>
      <c r="W509" s="20">
        <f t="shared" si="28"/>
        <v>6.69</v>
      </c>
      <c r="X509" s="22" t="str">
        <f t="shared" si="29"/>
        <v>6.69</v>
      </c>
      <c r="Y509" s="21">
        <f t="shared" si="30"/>
        <v>0.26507384128481337</v>
      </c>
      <c r="Z509" s="21">
        <f t="shared" si="31"/>
        <v>0</v>
      </c>
    </row>
    <row r="510" spans="22:26" x14ac:dyDescent="0.25">
      <c r="V510" s="20">
        <v>1.66</v>
      </c>
      <c r="W510" s="20">
        <f t="shared" si="28"/>
        <v>6.69</v>
      </c>
      <c r="X510" s="22" t="str">
        <f t="shared" si="29"/>
        <v>6.69</v>
      </c>
      <c r="Y510" s="21">
        <f t="shared" si="30"/>
        <v>0.26072297196422289</v>
      </c>
      <c r="Z510" s="21">
        <f t="shared" si="31"/>
        <v>0</v>
      </c>
    </row>
    <row r="511" spans="22:26" x14ac:dyDescent="0.25">
      <c r="V511" s="20">
        <v>1.67</v>
      </c>
      <c r="W511" s="20">
        <f t="shared" si="28"/>
        <v>6.69</v>
      </c>
      <c r="X511" s="22" t="str">
        <f t="shared" si="29"/>
        <v>6.69</v>
      </c>
      <c r="Y511" s="21">
        <f t="shared" si="30"/>
        <v>0.256417873877965</v>
      </c>
      <c r="Z511" s="21">
        <f t="shared" si="31"/>
        <v>0</v>
      </c>
    </row>
    <row r="512" spans="22:26" x14ac:dyDescent="0.25">
      <c r="V512" s="20">
        <v>1.68</v>
      </c>
      <c r="W512" s="20">
        <f t="shared" si="28"/>
        <v>6.7</v>
      </c>
      <c r="X512" s="22" t="str">
        <f t="shared" si="29"/>
        <v>6.7</v>
      </c>
      <c r="Y512" s="21">
        <f t="shared" si="30"/>
        <v>0.25215864511260916</v>
      </c>
      <c r="Z512" s="21">
        <f t="shared" si="31"/>
        <v>0</v>
      </c>
    </row>
    <row r="513" spans="22:26" x14ac:dyDescent="0.25">
      <c r="V513" s="20">
        <v>1.69</v>
      </c>
      <c r="W513" s="20">
        <f t="shared" si="28"/>
        <v>6.7</v>
      </c>
      <c r="X513" s="22" t="str">
        <f t="shared" si="29"/>
        <v>6.7</v>
      </c>
      <c r="Y513" s="21">
        <f t="shared" si="30"/>
        <v>0.24794536848458387</v>
      </c>
      <c r="Z513" s="21">
        <f t="shared" si="31"/>
        <v>0</v>
      </c>
    </row>
    <row r="514" spans="22:26" x14ac:dyDescent="0.25">
      <c r="V514" s="20">
        <v>1.7</v>
      </c>
      <c r="W514" s="20">
        <f t="shared" si="28"/>
        <v>6.71</v>
      </c>
      <c r="X514" s="22" t="str">
        <f t="shared" si="29"/>
        <v>6.71</v>
      </c>
      <c r="Y514" s="21">
        <f t="shared" si="30"/>
        <v>0.2437781117609647</v>
      </c>
      <c r="Z514" s="21">
        <f t="shared" si="31"/>
        <v>0</v>
      </c>
    </row>
    <row r="515" spans="22:26" x14ac:dyDescent="0.25">
      <c r="V515" s="20">
        <v>1.71</v>
      </c>
      <c r="W515" s="20">
        <f t="shared" si="28"/>
        <v>6.71</v>
      </c>
      <c r="X515" s="22" t="str">
        <f t="shared" si="29"/>
        <v>6.71</v>
      </c>
      <c r="Y515" s="21">
        <f t="shared" si="30"/>
        <v>0.23965692788404527</v>
      </c>
      <c r="Z515" s="21">
        <f t="shared" si="31"/>
        <v>0</v>
      </c>
    </row>
    <row r="516" spans="22:26" x14ac:dyDescent="0.25">
      <c r="V516" s="20">
        <v>1.72</v>
      </c>
      <c r="W516" s="20">
        <f t="shared" si="28"/>
        <v>6.71</v>
      </c>
      <c r="X516" s="22" t="str">
        <f t="shared" si="29"/>
        <v>6.71</v>
      </c>
      <c r="Y516" s="21">
        <f t="shared" si="30"/>
        <v>0.23558185519949476</v>
      </c>
      <c r="Z516" s="21">
        <f t="shared" si="31"/>
        <v>0</v>
      </c>
    </row>
    <row r="517" spans="22:26" x14ac:dyDescent="0.25">
      <c r="V517" s="20">
        <v>1.73</v>
      </c>
      <c r="W517" s="20">
        <f t="shared" si="28"/>
        <v>6.72</v>
      </c>
      <c r="X517" s="22" t="str">
        <f t="shared" si="29"/>
        <v>6.72</v>
      </c>
      <c r="Y517" s="21">
        <f t="shared" si="30"/>
        <v>0.23155291768790529</v>
      </c>
      <c r="Z517" s="21">
        <f t="shared" si="31"/>
        <v>0</v>
      </c>
    </row>
    <row r="518" spans="22:26" x14ac:dyDescent="0.25">
      <c r="V518" s="20">
        <v>1.74</v>
      </c>
      <c r="W518" s="20">
        <f t="shared" si="28"/>
        <v>6.72</v>
      </c>
      <c r="X518" s="22" t="str">
        <f t="shared" si="29"/>
        <v>6.72</v>
      </c>
      <c r="Y518" s="21">
        <f t="shared" si="30"/>
        <v>0.22757012519953482</v>
      </c>
      <c r="Z518" s="21">
        <f t="shared" si="31"/>
        <v>0</v>
      </c>
    </row>
    <row r="519" spans="22:26" x14ac:dyDescent="0.25">
      <c r="V519" s="20">
        <v>1.75</v>
      </c>
      <c r="W519" s="20">
        <f t="shared" si="28"/>
        <v>6.73</v>
      </c>
      <c r="X519" s="22" t="str">
        <f t="shared" si="29"/>
        <v>6.73</v>
      </c>
      <c r="Y519" s="21">
        <f t="shared" si="30"/>
        <v>0.22363347369205094</v>
      </c>
      <c r="Z519" s="21">
        <f t="shared" si="31"/>
        <v>0</v>
      </c>
    </row>
    <row r="520" spans="22:26" x14ac:dyDescent="0.25">
      <c r="V520" s="20">
        <v>1.76</v>
      </c>
      <c r="W520" s="20">
        <f t="shared" si="28"/>
        <v>6.73</v>
      </c>
      <c r="X520" s="22" t="str">
        <f t="shared" si="29"/>
        <v>6.73</v>
      </c>
      <c r="Y520" s="21">
        <f t="shared" si="30"/>
        <v>0.21974294547108336</v>
      </c>
      <c r="Z520" s="21">
        <f t="shared" si="31"/>
        <v>0</v>
      </c>
    </row>
    <row r="521" spans="22:26" x14ac:dyDescent="0.25">
      <c r="V521" s="20">
        <v>1.77</v>
      </c>
      <c r="W521" s="20">
        <f t="shared" si="28"/>
        <v>6.73</v>
      </c>
      <c r="X521" s="22" t="str">
        <f t="shared" si="29"/>
        <v>6.73</v>
      </c>
      <c r="Y521" s="21">
        <f t="shared" si="30"/>
        <v>0.21589850943339361</v>
      </c>
      <c r="Z521" s="21">
        <f t="shared" si="31"/>
        <v>0</v>
      </c>
    </row>
    <row r="522" spans="22:26" x14ac:dyDescent="0.25">
      <c r="V522" s="20">
        <v>1.78</v>
      </c>
      <c r="W522" s="20">
        <f t="shared" si="28"/>
        <v>6.74</v>
      </c>
      <c r="X522" s="22" t="str">
        <f t="shared" si="29"/>
        <v>6.74</v>
      </c>
      <c r="Y522" s="21">
        <f t="shared" si="30"/>
        <v>0.21210012131247186</v>
      </c>
      <c r="Z522" s="21">
        <f t="shared" si="31"/>
        <v>0</v>
      </c>
    </row>
    <row r="523" spans="22:26" x14ac:dyDescent="0.25">
      <c r="V523" s="20">
        <v>1.79</v>
      </c>
      <c r="W523" s="20">
        <f t="shared" si="28"/>
        <v>6.74</v>
      </c>
      <c r="X523" s="22" t="str">
        <f t="shared" si="29"/>
        <v>6.74</v>
      </c>
      <c r="Y523" s="21">
        <f t="shared" si="30"/>
        <v>0.20834772392637244</v>
      </c>
      <c r="Z523" s="21">
        <f t="shared" si="31"/>
        <v>0</v>
      </c>
    </row>
    <row r="524" spans="22:26" x14ac:dyDescent="0.25">
      <c r="V524" s="20">
        <v>1.8</v>
      </c>
      <c r="W524" s="20">
        <f t="shared" si="28"/>
        <v>6.74</v>
      </c>
      <c r="X524" s="22" t="str">
        <f t="shared" si="29"/>
        <v>6.74</v>
      </c>
      <c r="Y524" s="21">
        <f t="shared" si="30"/>
        <v>0.20464124742760223</v>
      </c>
      <c r="Z524" s="21">
        <f t="shared" si="31"/>
        <v>0</v>
      </c>
    </row>
    <row r="525" spans="22:26" x14ac:dyDescent="0.25">
      <c r="V525" s="20">
        <v>1.81</v>
      </c>
      <c r="W525" s="20">
        <f t="shared" si="28"/>
        <v>6.75</v>
      </c>
      <c r="X525" s="22" t="str">
        <f t="shared" si="29"/>
        <v>6.75</v>
      </c>
      <c r="Y525" s="21">
        <f t="shared" si="30"/>
        <v>0.20098060955487659</v>
      </c>
      <c r="Z525" s="21">
        <f t="shared" si="31"/>
        <v>0</v>
      </c>
    </row>
    <row r="526" spans="22:26" x14ac:dyDescent="0.25">
      <c r="V526" s="20">
        <v>1.82</v>
      </c>
      <c r="W526" s="20">
        <f t="shared" si="28"/>
        <v>6.75</v>
      </c>
      <c r="X526" s="22" t="str">
        <f t="shared" si="29"/>
        <v>6.75</v>
      </c>
      <c r="Y526" s="21">
        <f t="shared" si="30"/>
        <v>0.19736571588655982</v>
      </c>
      <c r="Z526" s="21">
        <f t="shared" si="31"/>
        <v>0</v>
      </c>
    </row>
    <row r="527" spans="22:26" x14ac:dyDescent="0.25">
      <c r="V527" s="20">
        <v>1.83</v>
      </c>
      <c r="W527" s="20">
        <f t="shared" si="28"/>
        <v>6.76</v>
      </c>
      <c r="X527" s="22" t="str">
        <f t="shared" si="29"/>
        <v>6.76</v>
      </c>
      <c r="Y527" s="21">
        <f t="shared" si="30"/>
        <v>0.19379646009561063</v>
      </c>
      <c r="Z527" s="21">
        <f t="shared" si="31"/>
        <v>0</v>
      </c>
    </row>
    <row r="528" spans="22:26" x14ac:dyDescent="0.25">
      <c r="V528" s="20">
        <v>1.84</v>
      </c>
      <c r="W528" s="20">
        <f t="shared" si="28"/>
        <v>6.76</v>
      </c>
      <c r="X528" s="22" t="str">
        <f t="shared" si="29"/>
        <v>6.76</v>
      </c>
      <c r="Y528" s="21">
        <f t="shared" si="30"/>
        <v>0.19027272420585303</v>
      </c>
      <c r="Z528" s="21">
        <f t="shared" si="31"/>
        <v>0</v>
      </c>
    </row>
    <row r="529" spans="22:26" x14ac:dyDescent="0.25">
      <c r="V529" s="20">
        <v>1.85</v>
      </c>
      <c r="W529" s="20">
        <f t="shared" si="28"/>
        <v>6.76</v>
      </c>
      <c r="X529" s="22" t="str">
        <f t="shared" si="29"/>
        <v>6.76</v>
      </c>
      <c r="Y529" s="21">
        <f t="shared" si="30"/>
        <v>0.18679437884939651</v>
      </c>
      <c r="Z529" s="21">
        <f t="shared" si="31"/>
        <v>0</v>
      </c>
    </row>
    <row r="530" spans="22:26" x14ac:dyDescent="0.25">
      <c r="V530" s="20">
        <v>1.86</v>
      </c>
      <c r="W530" s="20">
        <f t="shared" si="28"/>
        <v>6.77</v>
      </c>
      <c r="X530" s="22" t="str">
        <f t="shared" si="29"/>
        <v>6.77</v>
      </c>
      <c r="Y530" s="21">
        <f t="shared" si="30"/>
        <v>0.18336128352503273</v>
      </c>
      <c r="Z530" s="21">
        <f t="shared" si="31"/>
        <v>0</v>
      </c>
    </row>
    <row r="531" spans="22:26" x14ac:dyDescent="0.25">
      <c r="V531" s="20">
        <v>1.87</v>
      </c>
      <c r="W531" s="20">
        <f t="shared" si="28"/>
        <v>6.77</v>
      </c>
      <c r="X531" s="22" t="str">
        <f t="shared" si="29"/>
        <v>6.77</v>
      </c>
      <c r="Y531" s="21">
        <f t="shared" si="30"/>
        <v>0.17997328685743616</v>
      </c>
      <c r="Z531" s="21">
        <f t="shared" si="31"/>
        <v>0</v>
      </c>
    </row>
    <row r="532" spans="22:26" x14ac:dyDescent="0.25">
      <c r="V532" s="20">
        <v>1.88</v>
      </c>
      <c r="W532" s="20">
        <f t="shared" si="28"/>
        <v>6.78</v>
      </c>
      <c r="X532" s="22" t="str">
        <f t="shared" si="29"/>
        <v>6.78</v>
      </c>
      <c r="Y532" s="21">
        <f t="shared" si="30"/>
        <v>0.17663022685700047</v>
      </c>
      <c r="Z532" s="21">
        <f t="shared" si="31"/>
        <v>0</v>
      </c>
    </row>
    <row r="533" spans="22:26" x14ac:dyDescent="0.25">
      <c r="V533" s="20">
        <v>1.89</v>
      </c>
      <c r="W533" s="20">
        <f t="shared" si="28"/>
        <v>6.78</v>
      </c>
      <c r="X533" s="22" t="str">
        <f t="shared" si="29"/>
        <v>6.78</v>
      </c>
      <c r="Y533" s="21">
        <f t="shared" si="30"/>
        <v>0.17333193118014414</v>
      </c>
      <c r="Z533" s="21">
        <f t="shared" si="31"/>
        <v>0</v>
      </c>
    </row>
    <row r="534" spans="22:26" x14ac:dyDescent="0.25">
      <c r="V534" s="20">
        <v>1.9</v>
      </c>
      <c r="W534" s="20">
        <f t="shared" si="28"/>
        <v>6.78</v>
      </c>
      <c r="X534" s="22" t="str">
        <f t="shared" si="29"/>
        <v>6.78</v>
      </c>
      <c r="Y534" s="21">
        <f t="shared" si="30"/>
        <v>0.17007821738992304</v>
      </c>
      <c r="Z534" s="21">
        <f t="shared" si="31"/>
        <v>0</v>
      </c>
    </row>
    <row r="535" spans="22:26" x14ac:dyDescent="0.25">
      <c r="V535" s="20">
        <v>1.91</v>
      </c>
      <c r="W535" s="20">
        <f t="shared" si="28"/>
        <v>6.79</v>
      </c>
      <c r="X535" s="22" t="str">
        <f t="shared" si="29"/>
        <v>6.79</v>
      </c>
      <c r="Y535" s="21">
        <f t="shared" si="30"/>
        <v>0.16686889321678758</v>
      </c>
      <c r="Z535" s="21">
        <f t="shared" si="31"/>
        <v>0</v>
      </c>
    </row>
    <row r="536" spans="22:26" x14ac:dyDescent="0.25">
      <c r="V536" s="20">
        <v>1.92</v>
      </c>
      <c r="W536" s="20">
        <f t="shared" ref="W536:W599" si="32">ROUND(V536*$C$4/SQRT($C$6)+$C$5,2)</f>
        <v>6.79</v>
      </c>
      <c r="X536" s="22" t="str">
        <f t="shared" ref="X536:X599" si="33">CONCATENATE(W536)</f>
        <v>6.79</v>
      </c>
      <c r="Y536" s="21">
        <f t="shared" ref="Y536:Y599" si="34">IF(OR(W536&lt;$E$7,W536&gt;$G$7),0,(EXP(-0.5*V536^2))/($C$4*(1/SQRT($C$6))*SQRT(2*PI())))</f>
        <v>0.16370375681932828</v>
      </c>
      <c r="Z536" s="21">
        <f t="shared" ref="Z536:Z599" si="35">IF(AND(W536&gt;=$E$7,W536&lt;=$G$7),0,(EXP(-0.5*V536^2))/($C$4*(1/SQRT($C$6))*SQRT(2*PI())))</f>
        <v>0</v>
      </c>
    </row>
    <row r="537" spans="22:26" x14ac:dyDescent="0.25">
      <c r="V537" s="20">
        <v>1.93</v>
      </c>
      <c r="W537" s="20">
        <f t="shared" si="32"/>
        <v>6.79</v>
      </c>
      <c r="X537" s="22" t="str">
        <f t="shared" si="33"/>
        <v>6.79</v>
      </c>
      <c r="Y537" s="21">
        <f t="shared" si="34"/>
        <v>0.16058259704485434</v>
      </c>
      <c r="Z537" s="21">
        <f t="shared" si="35"/>
        <v>0</v>
      </c>
    </row>
    <row r="538" spans="22:26" x14ac:dyDescent="0.25">
      <c r="V538" s="20">
        <v>1.94</v>
      </c>
      <c r="W538" s="20">
        <f t="shared" si="32"/>
        <v>6.8</v>
      </c>
      <c r="X538" s="22" t="str">
        <f t="shared" si="33"/>
        <v>6.8</v>
      </c>
      <c r="Y538" s="21">
        <f t="shared" si="34"/>
        <v>0.15750519368965357</v>
      </c>
      <c r="Z538" s="21">
        <f t="shared" si="35"/>
        <v>0</v>
      </c>
    </row>
    <row r="539" spans="22:26" x14ac:dyDescent="0.25">
      <c r="V539" s="20">
        <v>1.95</v>
      </c>
      <c r="W539" s="20">
        <f t="shared" si="32"/>
        <v>6.8</v>
      </c>
      <c r="X539" s="22" t="str">
        <f t="shared" si="33"/>
        <v>6.8</v>
      </c>
      <c r="Y539" s="21">
        <f t="shared" si="34"/>
        <v>0.15447131775878525</v>
      </c>
      <c r="Z539" s="21">
        <f t="shared" si="35"/>
        <v>0</v>
      </c>
    </row>
    <row r="540" spans="22:26" x14ac:dyDescent="0.25">
      <c r="V540" s="20">
        <v>1.96</v>
      </c>
      <c r="W540" s="20">
        <f t="shared" si="32"/>
        <v>6.81</v>
      </c>
      <c r="X540" s="22" t="str">
        <f t="shared" si="33"/>
        <v>6.81</v>
      </c>
      <c r="Y540" s="21">
        <f t="shared" si="34"/>
        <v>0</v>
      </c>
      <c r="Z540" s="21">
        <f t="shared" si="35"/>
        <v>0.15148073172526019</v>
      </c>
    </row>
    <row r="541" spans="22:26" x14ac:dyDescent="0.25">
      <c r="V541" s="20">
        <v>1.97</v>
      </c>
      <c r="W541" s="20">
        <f t="shared" si="32"/>
        <v>6.81</v>
      </c>
      <c r="X541" s="22" t="str">
        <f t="shared" si="33"/>
        <v>6.81</v>
      </c>
      <c r="Y541" s="21">
        <f t="shared" si="34"/>
        <v>0</v>
      </c>
      <c r="Z541" s="21">
        <f t="shared" si="35"/>
        <v>0.14853318978846594</v>
      </c>
    </row>
    <row r="542" spans="22:26" x14ac:dyDescent="0.25">
      <c r="V542" s="20">
        <v>1.98</v>
      </c>
      <c r="W542" s="20">
        <f t="shared" si="32"/>
        <v>6.81</v>
      </c>
      <c r="X542" s="22" t="str">
        <f t="shared" si="33"/>
        <v>6.81</v>
      </c>
      <c r="Y542" s="21">
        <f t="shared" si="34"/>
        <v>0</v>
      </c>
      <c r="Z542" s="21">
        <f t="shared" si="35"/>
        <v>0.14562843813169826</v>
      </c>
    </row>
    <row r="543" spans="22:26" x14ac:dyDescent="0.25">
      <c r="V543" s="20">
        <v>1.99</v>
      </c>
      <c r="W543" s="20">
        <f t="shared" si="32"/>
        <v>6.82</v>
      </c>
      <c r="X543" s="22" t="str">
        <f t="shared" si="33"/>
        <v>6.82</v>
      </c>
      <c r="Y543" s="21">
        <f t="shared" si="34"/>
        <v>0</v>
      </c>
      <c r="Z543" s="21">
        <f t="shared" si="35"/>
        <v>0.14276621517866267</v>
      </c>
    </row>
    <row r="544" spans="22:26" x14ac:dyDescent="0.25">
      <c r="V544" s="20">
        <v>2</v>
      </c>
      <c r="W544" s="20">
        <f t="shared" si="32"/>
        <v>6.82</v>
      </c>
      <c r="X544" s="22" t="str">
        <f t="shared" si="33"/>
        <v>6.82</v>
      </c>
      <c r="Y544" s="21">
        <f t="shared" si="34"/>
        <v>0</v>
      </c>
      <c r="Z544" s="21">
        <f t="shared" si="35"/>
        <v>0.13994625184881448</v>
      </c>
    </row>
    <row r="545" spans="22:26" x14ac:dyDescent="0.25">
      <c r="V545" s="20">
        <v>2.0099999999999998</v>
      </c>
      <c r="W545" s="20">
        <f t="shared" si="32"/>
        <v>6.83</v>
      </c>
      <c r="X545" s="22" t="str">
        <f t="shared" si="33"/>
        <v>6.83</v>
      </c>
      <c r="Y545" s="21">
        <f t="shared" si="34"/>
        <v>0</v>
      </c>
      <c r="Z545" s="21">
        <f t="shared" si="35"/>
        <v>0.13716827181140731</v>
      </c>
    </row>
    <row r="546" spans="22:26" x14ac:dyDescent="0.25">
      <c r="V546" s="20">
        <v>2.02</v>
      </c>
      <c r="W546" s="20">
        <f t="shared" si="32"/>
        <v>6.83</v>
      </c>
      <c r="X546" s="22" t="str">
        <f t="shared" si="33"/>
        <v>6.83</v>
      </c>
      <c r="Y546" s="21">
        <f t="shared" si="34"/>
        <v>0</v>
      </c>
      <c r="Z546" s="21">
        <f t="shared" si="35"/>
        <v>0.13443199173812553</v>
      </c>
    </row>
    <row r="547" spans="22:26" x14ac:dyDescent="0.25">
      <c r="V547" s="20">
        <v>2.0299999999999998</v>
      </c>
      <c r="W547" s="20">
        <f t="shared" si="32"/>
        <v>6.83</v>
      </c>
      <c r="X547" s="22" t="str">
        <f t="shared" si="33"/>
        <v>6.83</v>
      </c>
      <c r="Y547" s="21">
        <f t="shared" si="34"/>
        <v>0</v>
      </c>
      <c r="Z547" s="21">
        <f t="shared" si="35"/>
        <v>0.13173712155417872</v>
      </c>
    </row>
    <row r="548" spans="22:26" x14ac:dyDescent="0.25">
      <c r="V548" s="20">
        <v>2.04</v>
      </c>
      <c r="W548" s="20">
        <f t="shared" si="32"/>
        <v>6.84</v>
      </c>
      <c r="X548" s="22" t="str">
        <f t="shared" si="33"/>
        <v>6.84</v>
      </c>
      <c r="Y548" s="21">
        <f t="shared" si="34"/>
        <v>0</v>
      </c>
      <c r="Z548" s="21">
        <f t="shared" si="35"/>
        <v>0.1290833646877374</v>
      </c>
    </row>
    <row r="549" spans="22:26" x14ac:dyDescent="0.25">
      <c r="V549" s="20">
        <v>2.0499999999999998</v>
      </c>
      <c r="W549" s="20">
        <f t="shared" si="32"/>
        <v>6.84</v>
      </c>
      <c r="X549" s="22" t="str">
        <f t="shared" si="33"/>
        <v>6.84</v>
      </c>
      <c r="Y549" s="21">
        <f t="shared" si="34"/>
        <v>0</v>
      </c>
      <c r="Z549" s="21">
        <f t="shared" si="35"/>
        <v>0.1264704183175985</v>
      </c>
    </row>
    <row r="550" spans="22:26" x14ac:dyDescent="0.25">
      <c r="V550" s="20">
        <v>2.06</v>
      </c>
      <c r="W550" s="20">
        <f t="shared" si="32"/>
        <v>6.84</v>
      </c>
      <c r="X550" s="22" t="str">
        <f t="shared" si="33"/>
        <v>6.84</v>
      </c>
      <c r="Y550" s="21">
        <f t="shared" si="34"/>
        <v>0</v>
      </c>
      <c r="Z550" s="21">
        <f t="shared" si="35"/>
        <v>0.12389797361896542</v>
      </c>
    </row>
    <row r="551" spans="22:26" x14ac:dyDescent="0.25">
      <c r="V551" s="20">
        <v>2.0699999999999998</v>
      </c>
      <c r="W551" s="20">
        <f t="shared" si="32"/>
        <v>6.85</v>
      </c>
      <c r="X551" s="22" t="str">
        <f t="shared" si="33"/>
        <v>6.85</v>
      </c>
      <c r="Y551" s="21">
        <f t="shared" si="34"/>
        <v>0</v>
      </c>
      <c r="Z551" s="21">
        <f t="shared" si="35"/>
        <v>0.12136571600723715</v>
      </c>
    </row>
    <row r="552" spans="22:26" x14ac:dyDescent="0.25">
      <c r="V552" s="20">
        <v>2.08</v>
      </c>
      <c r="W552" s="20">
        <f t="shared" si="32"/>
        <v>6.85</v>
      </c>
      <c r="X552" s="22" t="str">
        <f t="shared" si="33"/>
        <v>6.85</v>
      </c>
      <c r="Y552" s="21">
        <f t="shared" si="34"/>
        <v>0</v>
      </c>
      <c r="Z552" s="21">
        <f t="shared" si="35"/>
        <v>0.11887332537970086</v>
      </c>
    </row>
    <row r="553" spans="22:26" x14ac:dyDescent="0.25">
      <c r="V553" s="20">
        <v>2.09</v>
      </c>
      <c r="W553" s="20">
        <f t="shared" si="32"/>
        <v>6.86</v>
      </c>
      <c r="X553" s="22" t="str">
        <f t="shared" si="33"/>
        <v>6.86</v>
      </c>
      <c r="Y553" s="21">
        <f t="shared" si="34"/>
        <v>0</v>
      </c>
      <c r="Z553" s="21">
        <f t="shared" si="35"/>
        <v>0.11642047635502759</v>
      </c>
    </row>
    <row r="554" spans="22:26" x14ac:dyDescent="0.25">
      <c r="V554" s="20">
        <v>2.1</v>
      </c>
      <c r="W554" s="20">
        <f t="shared" si="32"/>
        <v>6.86</v>
      </c>
      <c r="X554" s="22" t="str">
        <f t="shared" si="33"/>
        <v>6.86</v>
      </c>
      <c r="Y554" s="21">
        <f t="shared" si="34"/>
        <v>0</v>
      </c>
      <c r="Z554" s="21">
        <f t="shared" si="35"/>
        <v>0.11400683851047266</v>
      </c>
    </row>
    <row r="555" spans="22:26" x14ac:dyDescent="0.25">
      <c r="V555" s="20">
        <v>2.11</v>
      </c>
      <c r="W555" s="20">
        <f t="shared" si="32"/>
        <v>6.86</v>
      </c>
      <c r="X555" s="22" t="str">
        <f t="shared" si="33"/>
        <v>6.86</v>
      </c>
      <c r="Y555" s="21">
        <f t="shared" si="34"/>
        <v>0</v>
      </c>
      <c r="Z555" s="21">
        <f t="shared" si="35"/>
        <v>0.11163207661668939</v>
      </c>
    </row>
    <row r="556" spans="22:26" x14ac:dyDescent="0.25">
      <c r="V556" s="20">
        <v>2.12</v>
      </c>
      <c r="W556" s="20">
        <f t="shared" si="32"/>
        <v>6.87</v>
      </c>
      <c r="X556" s="22" t="str">
        <f t="shared" si="33"/>
        <v>6.87</v>
      </c>
      <c r="Y556" s="21">
        <f t="shared" si="34"/>
        <v>0</v>
      </c>
      <c r="Z556" s="21">
        <f t="shared" si="35"/>
        <v>0.10929585087006281</v>
      </c>
    </row>
    <row r="557" spans="22:26" x14ac:dyDescent="0.25">
      <c r="V557" s="20">
        <v>2.13</v>
      </c>
      <c r="W557" s="20">
        <f t="shared" si="32"/>
        <v>6.87</v>
      </c>
      <c r="X557" s="22" t="str">
        <f t="shared" si="33"/>
        <v>6.87</v>
      </c>
      <c r="Y557" s="21">
        <f t="shared" si="34"/>
        <v>0</v>
      </c>
      <c r="Z557" s="21">
        <f t="shared" si="35"/>
        <v>0.10699781712247999</v>
      </c>
    </row>
    <row r="558" spans="22:26" x14ac:dyDescent="0.25">
      <c r="V558" s="20">
        <v>2.14</v>
      </c>
      <c r="W558" s="20">
        <f t="shared" si="32"/>
        <v>6.88</v>
      </c>
      <c r="X558" s="22" t="str">
        <f t="shared" si="33"/>
        <v>6.88</v>
      </c>
      <c r="Y558" s="21">
        <f t="shared" si="34"/>
        <v>0</v>
      </c>
      <c r="Z558" s="21">
        <f t="shared" si="35"/>
        <v>0.10473762710845108</v>
      </c>
    </row>
    <row r="559" spans="22:26" x14ac:dyDescent="0.25">
      <c r="V559" s="20">
        <v>2.15</v>
      </c>
      <c r="W559" s="20">
        <f t="shared" si="32"/>
        <v>6.88</v>
      </c>
      <c r="X559" s="22" t="str">
        <f t="shared" si="33"/>
        <v>6.88</v>
      </c>
      <c r="Y559" s="21">
        <f t="shared" si="34"/>
        <v>0</v>
      </c>
      <c r="Z559" s="21">
        <f t="shared" si="35"/>
        <v>0.10251492866950472</v>
      </c>
    </row>
    <row r="560" spans="22:26" x14ac:dyDescent="0.25">
      <c r="V560" s="20">
        <v>2.16</v>
      </c>
      <c r="W560" s="20">
        <f t="shared" si="32"/>
        <v>6.88</v>
      </c>
      <c r="X560" s="22" t="str">
        <f t="shared" si="33"/>
        <v>6.88</v>
      </c>
      <c r="Y560" s="21">
        <f t="shared" si="34"/>
        <v>0</v>
      </c>
      <c r="Z560" s="21">
        <f t="shared" si="35"/>
        <v>0.10032936597577867</v>
      </c>
    </row>
    <row r="561" spans="22:26" x14ac:dyDescent="0.25">
      <c r="V561" s="20">
        <v>2.17</v>
      </c>
      <c r="W561" s="20">
        <f t="shared" si="32"/>
        <v>6.89</v>
      </c>
      <c r="X561" s="22" t="str">
        <f t="shared" si="33"/>
        <v>6.89</v>
      </c>
      <c r="Y561" s="21">
        <f t="shared" si="34"/>
        <v>0</v>
      </c>
      <c r="Z561" s="21">
        <f t="shared" si="35"/>
        <v>9.8180579744736304E-2</v>
      </c>
    </row>
    <row r="562" spans="22:26" x14ac:dyDescent="0.25">
      <c r="V562" s="20">
        <v>2.1800000000000002</v>
      </c>
      <c r="W562" s="20">
        <f t="shared" si="32"/>
        <v>6.89</v>
      </c>
      <c r="X562" s="22" t="str">
        <f t="shared" si="33"/>
        <v>6.89</v>
      </c>
      <c r="Y562" s="21">
        <f t="shared" si="34"/>
        <v>0</v>
      </c>
      <c r="Z562" s="21">
        <f t="shared" si="35"/>
        <v>9.6068207456937796E-2</v>
      </c>
    </row>
    <row r="563" spans="22:26" x14ac:dyDescent="0.25">
      <c r="V563" s="20">
        <v>2.19</v>
      </c>
      <c r="W563" s="20">
        <f t="shared" si="32"/>
        <v>6.89</v>
      </c>
      <c r="X563" s="22" t="str">
        <f t="shared" si="33"/>
        <v>6.89</v>
      </c>
      <c r="Y563" s="21">
        <f t="shared" si="34"/>
        <v>0</v>
      </c>
      <c r="Z563" s="21">
        <f t="shared" si="35"/>
        <v>9.3991883568802767E-2</v>
      </c>
    </row>
    <row r="564" spans="22:26" x14ac:dyDescent="0.25">
      <c r="V564" s="20">
        <v>2.2000000000000002</v>
      </c>
      <c r="W564" s="20">
        <f t="shared" si="32"/>
        <v>6.9</v>
      </c>
      <c r="X564" s="22" t="str">
        <f t="shared" si="33"/>
        <v>6.9</v>
      </c>
      <c r="Y564" s="21">
        <f t="shared" si="34"/>
        <v>0</v>
      </c>
      <c r="Z564" s="21">
        <f t="shared" si="35"/>
        <v>9.1951239722300529E-2</v>
      </c>
    </row>
    <row r="565" spans="22:26" x14ac:dyDescent="0.25">
      <c r="V565" s="20">
        <v>2.21</v>
      </c>
      <c r="W565" s="20">
        <f t="shared" si="32"/>
        <v>6.9</v>
      </c>
      <c r="X565" s="22" t="str">
        <f t="shared" si="33"/>
        <v>6.9</v>
      </c>
      <c r="Y565" s="21">
        <f t="shared" si="34"/>
        <v>0</v>
      </c>
      <c r="Z565" s="21">
        <f t="shared" si="35"/>
        <v>8.9945904951511627E-2</v>
      </c>
    </row>
    <row r="566" spans="22:26" x14ac:dyDescent="0.25">
      <c r="V566" s="20">
        <v>2.2200000000000002</v>
      </c>
      <c r="W566" s="20">
        <f t="shared" si="32"/>
        <v>6.91</v>
      </c>
      <c r="X566" s="22" t="str">
        <f t="shared" si="33"/>
        <v>6.91</v>
      </c>
      <c r="Y566" s="21">
        <f t="shared" si="34"/>
        <v>0</v>
      </c>
      <c r="Z566" s="21">
        <f t="shared" si="35"/>
        <v>8.7975505886003683E-2</v>
      </c>
    </row>
    <row r="567" spans="22:26" x14ac:dyDescent="0.25">
      <c r="V567" s="20">
        <v>2.23</v>
      </c>
      <c r="W567" s="20">
        <f t="shared" si="32"/>
        <v>6.91</v>
      </c>
      <c r="X567" s="22" t="str">
        <f t="shared" si="33"/>
        <v>6.91</v>
      </c>
      <c r="Y567" s="21">
        <f t="shared" si="34"/>
        <v>0</v>
      </c>
      <c r="Z567" s="21">
        <f t="shared" si="35"/>
        <v>8.6039666950971969E-2</v>
      </c>
    </row>
    <row r="568" spans="22:26" x14ac:dyDescent="0.25">
      <c r="V568" s="20">
        <v>2.2400000000000002</v>
      </c>
      <c r="W568" s="20">
        <f t="shared" si="32"/>
        <v>6.91</v>
      </c>
      <c r="X568" s="22" t="str">
        <f t="shared" si="33"/>
        <v>6.91</v>
      </c>
      <c r="Y568" s="21">
        <f t="shared" si="34"/>
        <v>0</v>
      </c>
      <c r="Z568" s="21">
        <f t="shared" si="35"/>
        <v>8.4138010564094742E-2</v>
      </c>
    </row>
    <row r="569" spans="22:26" x14ac:dyDescent="0.25">
      <c r="V569" s="20">
        <v>2.25</v>
      </c>
      <c r="W569" s="20">
        <f t="shared" si="32"/>
        <v>6.92</v>
      </c>
      <c r="X569" s="22" t="str">
        <f t="shared" si="33"/>
        <v>6.92</v>
      </c>
      <c r="Y569" s="21">
        <f t="shared" si="34"/>
        <v>0</v>
      </c>
      <c r="Z569" s="21">
        <f t="shared" si="35"/>
        <v>8.2270157329060151E-2</v>
      </c>
    </row>
    <row r="570" spans="22:26" x14ac:dyDescent="0.25">
      <c r="V570" s="20">
        <v>2.2599999999999998</v>
      </c>
      <c r="W570" s="20">
        <f t="shared" si="32"/>
        <v>6.92</v>
      </c>
      <c r="X570" s="22" t="str">
        <f t="shared" si="33"/>
        <v>6.92</v>
      </c>
      <c r="Y570" s="21">
        <f t="shared" si="34"/>
        <v>0</v>
      </c>
      <c r="Z570" s="21">
        <f t="shared" si="35"/>
        <v>8.0435726225721413E-2</v>
      </c>
    </row>
    <row r="571" spans="22:26" x14ac:dyDescent="0.25">
      <c r="V571" s="20">
        <v>2.27</v>
      </c>
      <c r="W571" s="20">
        <f t="shared" si="32"/>
        <v>6.93</v>
      </c>
      <c r="X571" s="22" t="str">
        <f t="shared" si="33"/>
        <v>6.93</v>
      </c>
      <c r="Y571" s="21">
        <f t="shared" si="34"/>
        <v>0</v>
      </c>
      <c r="Z571" s="21">
        <f t="shared" si="35"/>
        <v>7.8634334796843536E-2</v>
      </c>
    </row>
    <row r="572" spans="22:26" x14ac:dyDescent="0.25">
      <c r="V572" s="20">
        <v>2.2799999999999998</v>
      </c>
      <c r="W572" s="20">
        <f t="shared" si="32"/>
        <v>6.93</v>
      </c>
      <c r="X572" s="22" t="str">
        <f t="shared" si="33"/>
        <v>6.93</v>
      </c>
      <c r="Y572" s="21">
        <f t="shared" si="34"/>
        <v>0</v>
      </c>
      <c r="Z572" s="21">
        <f t="shared" si="35"/>
        <v>7.6865599331405784E-2</v>
      </c>
    </row>
    <row r="573" spans="22:26" x14ac:dyDescent="0.25">
      <c r="V573" s="20">
        <v>2.29</v>
      </c>
      <c r="W573" s="20">
        <f t="shared" si="32"/>
        <v>6.93</v>
      </c>
      <c r="X573" s="22" t="str">
        <f t="shared" si="33"/>
        <v>6.93</v>
      </c>
      <c r="Y573" s="21">
        <f t="shared" si="34"/>
        <v>0</v>
      </c>
      <c r="Z573" s="21">
        <f t="shared" si="35"/>
        <v>7.5129135044427281E-2</v>
      </c>
    </row>
    <row r="574" spans="22:26" x14ac:dyDescent="0.25">
      <c r="V574" s="20">
        <v>2.2999999999999998</v>
      </c>
      <c r="W574" s="20">
        <f t="shared" si="32"/>
        <v>6.94</v>
      </c>
      <c r="X574" s="22" t="str">
        <f t="shared" si="33"/>
        <v>6.94</v>
      </c>
      <c r="Y574" s="21">
        <f t="shared" si="34"/>
        <v>0</v>
      </c>
      <c r="Z574" s="21">
        <f t="shared" si="35"/>
        <v>7.3424556253288503E-2</v>
      </c>
    </row>
    <row r="575" spans="22:26" x14ac:dyDescent="0.25">
      <c r="V575" s="20">
        <v>2.31</v>
      </c>
      <c r="W575" s="20">
        <f t="shared" si="32"/>
        <v>6.94</v>
      </c>
      <c r="X575" s="22" t="str">
        <f t="shared" si="33"/>
        <v>6.94</v>
      </c>
      <c r="Y575" s="21">
        <f t="shared" si="34"/>
        <v>0</v>
      </c>
      <c r="Z575" s="21">
        <f t="shared" si="35"/>
        <v>7.1751476550521026E-2</v>
      </c>
    </row>
    <row r="576" spans="22:26" x14ac:dyDescent="0.25">
      <c r="V576" s="20">
        <v>2.3199999999999998</v>
      </c>
      <c r="W576" s="20">
        <f t="shared" si="32"/>
        <v>6.95</v>
      </c>
      <c r="X576" s="22" t="str">
        <f t="shared" si="33"/>
        <v>6.95</v>
      </c>
      <c r="Y576" s="21">
        <f t="shared" si="34"/>
        <v>0</v>
      </c>
      <c r="Z576" s="21">
        <f t="shared" si="35"/>
        <v>7.0109508973044868E-2</v>
      </c>
    </row>
    <row r="577" spans="22:26" x14ac:dyDescent="0.25">
      <c r="V577" s="20">
        <v>2.33</v>
      </c>
      <c r="W577" s="20">
        <f t="shared" si="32"/>
        <v>6.95</v>
      </c>
      <c r="X577" s="22" t="str">
        <f t="shared" si="33"/>
        <v>6.95</v>
      </c>
      <c r="Y577" s="21">
        <f t="shared" si="34"/>
        <v>0</v>
      </c>
      <c r="Z577" s="21">
        <f t="shared" si="35"/>
        <v>6.8498266167831487E-2</v>
      </c>
    </row>
    <row r="578" spans="22:26" x14ac:dyDescent="0.25">
      <c r="V578" s="20">
        <v>2.34</v>
      </c>
      <c r="W578" s="20">
        <f t="shared" si="32"/>
        <v>6.95</v>
      </c>
      <c r="X578" s="22" t="str">
        <f t="shared" si="33"/>
        <v>6.95</v>
      </c>
      <c r="Y578" s="21">
        <f t="shared" si="34"/>
        <v>0</v>
      </c>
      <c r="Z578" s="21">
        <f t="shared" si="35"/>
        <v>6.6917360553977623E-2</v>
      </c>
    </row>
    <row r="579" spans="22:26" x14ac:dyDescent="0.25">
      <c r="V579" s="20">
        <v>2.35</v>
      </c>
      <c r="W579" s="20">
        <f t="shared" si="32"/>
        <v>6.96</v>
      </c>
      <c r="X579" s="22" t="str">
        <f t="shared" si="33"/>
        <v>6.96</v>
      </c>
      <c r="Y579" s="21">
        <f t="shared" si="34"/>
        <v>0</v>
      </c>
      <c r="Z579" s="21">
        <f t="shared" si="35"/>
        <v>6.5366404481174201E-2</v>
      </c>
    </row>
    <row r="580" spans="22:26" x14ac:dyDescent="0.25">
      <c r="V580" s="20">
        <v>2.36</v>
      </c>
      <c r="W580" s="20">
        <f t="shared" si="32"/>
        <v>6.96</v>
      </c>
      <c r="X580" s="22" t="str">
        <f t="shared" si="33"/>
        <v>6.96</v>
      </c>
      <c r="Y580" s="21">
        <f t="shared" si="34"/>
        <v>0</v>
      </c>
      <c r="Z580" s="21">
        <f t="shared" si="35"/>
        <v>6.3845010384561071E-2</v>
      </c>
    </row>
    <row r="581" spans="22:26" x14ac:dyDescent="0.25">
      <c r="V581" s="20">
        <v>2.37</v>
      </c>
      <c r="W581" s="20">
        <f t="shared" si="32"/>
        <v>6.96</v>
      </c>
      <c r="X581" s="22" t="str">
        <f t="shared" si="33"/>
        <v>6.96</v>
      </c>
      <c r="Y581" s="21">
        <f t="shared" si="34"/>
        <v>0</v>
      </c>
      <c r="Z581" s="21">
        <f t="shared" si="35"/>
        <v>6.2352790935956928E-2</v>
      </c>
    </row>
    <row r="582" spans="22:26" x14ac:dyDescent="0.25">
      <c r="V582" s="20">
        <v>2.38</v>
      </c>
      <c r="W582" s="20">
        <f t="shared" si="32"/>
        <v>6.97</v>
      </c>
      <c r="X582" s="22" t="str">
        <f t="shared" si="33"/>
        <v>6.97</v>
      </c>
      <c r="Y582" s="21">
        <f t="shared" si="34"/>
        <v>0</v>
      </c>
      <c r="Z582" s="21">
        <f t="shared" si="35"/>
        <v>6.0889359191461205E-2</v>
      </c>
    </row>
    <row r="583" spans="22:26" x14ac:dyDescent="0.25">
      <c r="V583" s="20">
        <v>2.39</v>
      </c>
      <c r="W583" s="20">
        <f t="shared" si="32"/>
        <v>6.97</v>
      </c>
      <c r="X583" s="22" t="str">
        <f t="shared" si="33"/>
        <v>6.97</v>
      </c>
      <c r="Y583" s="21">
        <f t="shared" si="34"/>
        <v>0</v>
      </c>
      <c r="Z583" s="21">
        <f t="shared" si="35"/>
        <v>5.9454328735422522E-2</v>
      </c>
    </row>
    <row r="584" spans="22:26" x14ac:dyDescent="0.25">
      <c r="V584" s="20">
        <v>2.4</v>
      </c>
      <c r="W584" s="20">
        <f t="shared" si="32"/>
        <v>6.98</v>
      </c>
      <c r="X584" s="22" t="str">
        <f t="shared" si="33"/>
        <v>6.98</v>
      </c>
      <c r="Y584" s="21">
        <f t="shared" si="34"/>
        <v>0</v>
      </c>
      <c r="Z584" s="21">
        <f t="shared" si="35"/>
        <v>5.8047313820775159E-2</v>
      </c>
    </row>
    <row r="585" spans="22:26" x14ac:dyDescent="0.25">
      <c r="V585" s="20">
        <v>2.41</v>
      </c>
      <c r="W585" s="20">
        <f t="shared" si="32"/>
        <v>6.98</v>
      </c>
      <c r="X585" s="22" t="str">
        <f t="shared" si="33"/>
        <v>6.98</v>
      </c>
      <c r="Y585" s="21">
        <f t="shared" si="34"/>
        <v>0</v>
      </c>
      <c r="Z585" s="21">
        <f t="shared" si="35"/>
        <v>5.6667929505744181E-2</v>
      </c>
    </row>
    <row r="586" spans="22:26" x14ac:dyDescent="0.25">
      <c r="V586" s="20">
        <v>2.42</v>
      </c>
      <c r="W586" s="20">
        <f t="shared" si="32"/>
        <v>6.98</v>
      </c>
      <c r="X586" s="22" t="str">
        <f t="shared" si="33"/>
        <v>6.98</v>
      </c>
      <c r="Y586" s="21">
        <f t="shared" si="34"/>
        <v>0</v>
      </c>
      <c r="Z586" s="21">
        <f t="shared" si="35"/>
        <v>5.5315791786924827E-2</v>
      </c>
    </row>
    <row r="587" spans="22:26" x14ac:dyDescent="0.25">
      <c r="V587" s="20">
        <v>2.4300000000000002</v>
      </c>
      <c r="W587" s="20">
        <f t="shared" si="32"/>
        <v>6.99</v>
      </c>
      <c r="X587" s="22" t="str">
        <f t="shared" si="33"/>
        <v>6.99</v>
      </c>
      <c r="Y587" s="21">
        <f t="shared" si="34"/>
        <v>0</v>
      </c>
      <c r="Z587" s="21">
        <f t="shared" si="35"/>
        <v>5.3990517728742145E-2</v>
      </c>
    </row>
    <row r="588" spans="22:26" x14ac:dyDescent="0.25">
      <c r="V588" s="20">
        <v>2.44</v>
      </c>
      <c r="W588" s="20">
        <f t="shared" si="32"/>
        <v>6.99</v>
      </c>
      <c r="X588" s="22" t="str">
        <f t="shared" si="33"/>
        <v>6.99</v>
      </c>
      <c r="Y588" s="21">
        <f t="shared" si="34"/>
        <v>0</v>
      </c>
      <c r="Z588" s="21">
        <f t="shared" si="35"/>
        <v>5.2691725589301033E-2</v>
      </c>
    </row>
    <row r="589" spans="22:26" x14ac:dyDescent="0.25">
      <c r="V589" s="20">
        <v>2.4500000000000002</v>
      </c>
      <c r="W589" s="20">
        <f t="shared" si="32"/>
        <v>7</v>
      </c>
      <c r="X589" s="22" t="str">
        <f t="shared" si="33"/>
        <v>7</v>
      </c>
      <c r="Y589" s="21">
        <f t="shared" si="34"/>
        <v>0</v>
      </c>
      <c r="Z589" s="21">
        <f t="shared" si="35"/>
        <v>5.1419034942637221E-2</v>
      </c>
    </row>
    <row r="590" spans="22:26" x14ac:dyDescent="0.25">
      <c r="V590" s="20">
        <v>2.46</v>
      </c>
      <c r="W590" s="20">
        <f t="shared" si="32"/>
        <v>7</v>
      </c>
      <c r="X590" s="22" t="str">
        <f t="shared" si="33"/>
        <v>7</v>
      </c>
      <c r="Y590" s="21">
        <f t="shared" si="34"/>
        <v>0</v>
      </c>
      <c r="Z590" s="21">
        <f t="shared" si="35"/>
        <v>5.0172066797384271E-2</v>
      </c>
    </row>
    <row r="591" spans="22:26" x14ac:dyDescent="0.25">
      <c r="V591" s="20">
        <v>2.4700000000000002</v>
      </c>
      <c r="W591" s="20">
        <f t="shared" si="32"/>
        <v>7</v>
      </c>
      <c r="X591" s="22" t="str">
        <f t="shared" si="33"/>
        <v>7</v>
      </c>
      <c r="Y591" s="21">
        <f t="shared" si="34"/>
        <v>0</v>
      </c>
      <c r="Z591" s="21">
        <f t="shared" si="35"/>
        <v>4.8950443711870684E-2</v>
      </c>
    </row>
    <row r="592" spans="22:26" x14ac:dyDescent="0.25">
      <c r="V592" s="20">
        <v>2.48</v>
      </c>
      <c r="W592" s="20">
        <f t="shared" si="32"/>
        <v>7.01</v>
      </c>
      <c r="X592" s="22" t="str">
        <f t="shared" si="33"/>
        <v>7.01</v>
      </c>
      <c r="Y592" s="21">
        <f t="shared" si="34"/>
        <v>0</v>
      </c>
      <c r="Z592" s="21">
        <f t="shared" si="35"/>
        <v>4.7753789905667303E-2</v>
      </c>
    </row>
    <row r="593" spans="22:26" x14ac:dyDescent="0.25">
      <c r="V593" s="20">
        <v>2.4900000000000002</v>
      </c>
      <c r="W593" s="20">
        <f t="shared" si="32"/>
        <v>7.01</v>
      </c>
      <c r="X593" s="22" t="str">
        <f t="shared" si="33"/>
        <v>7.01</v>
      </c>
      <c r="Y593" s="21">
        <f t="shared" si="34"/>
        <v>0</v>
      </c>
      <c r="Z593" s="21">
        <f t="shared" si="35"/>
        <v>4.6581731367602706E-2</v>
      </c>
    </row>
    <row r="594" spans="22:26" x14ac:dyDescent="0.25">
      <c r="V594" s="20">
        <v>2.5</v>
      </c>
      <c r="W594" s="20">
        <f t="shared" si="32"/>
        <v>7.01</v>
      </c>
      <c r="X594" s="22" t="str">
        <f t="shared" si="33"/>
        <v>7.01</v>
      </c>
      <c r="Y594" s="21">
        <f t="shared" si="34"/>
        <v>0</v>
      </c>
      <c r="Z594" s="21">
        <f t="shared" si="35"/>
        <v>4.5433895960270636E-2</v>
      </c>
    </row>
    <row r="595" spans="22:26" x14ac:dyDescent="0.25">
      <c r="V595" s="20">
        <v>2.5099999999999998</v>
      </c>
      <c r="W595" s="20">
        <f t="shared" si="32"/>
        <v>7.02</v>
      </c>
      <c r="X595" s="22" t="str">
        <f t="shared" si="33"/>
        <v>7.02</v>
      </c>
      <c r="Y595" s="21">
        <f t="shared" si="34"/>
        <v>0</v>
      </c>
      <c r="Z595" s="21">
        <f t="shared" si="35"/>
        <v>4.4309913521051632E-2</v>
      </c>
    </row>
    <row r="596" spans="22:26" x14ac:dyDescent="0.25">
      <c r="V596" s="20">
        <v>2.52</v>
      </c>
      <c r="W596" s="20">
        <f t="shared" si="32"/>
        <v>7.02</v>
      </c>
      <c r="X596" s="22" t="str">
        <f t="shared" si="33"/>
        <v>7.02</v>
      </c>
      <c r="Y596" s="21">
        <f t="shared" si="34"/>
        <v>0</v>
      </c>
      <c r="Z596" s="21">
        <f t="shared" si="35"/>
        <v>4.3209415959675666E-2</v>
      </c>
    </row>
    <row r="597" spans="22:26" x14ac:dyDescent="0.25">
      <c r="V597" s="20">
        <v>2.5299999999999998</v>
      </c>
      <c r="W597" s="20">
        <f t="shared" si="32"/>
        <v>7.03</v>
      </c>
      <c r="X597" s="22" t="str">
        <f t="shared" si="33"/>
        <v>7.03</v>
      </c>
      <c r="Y597" s="21">
        <f t="shared" si="34"/>
        <v>0</v>
      </c>
      <c r="Z597" s="21">
        <f t="shared" si="35"/>
        <v>4.2132037352352956E-2</v>
      </c>
    </row>
    <row r="598" spans="22:26" x14ac:dyDescent="0.25">
      <c r="V598" s="20">
        <v>2.54</v>
      </c>
      <c r="W598" s="20">
        <f t="shared" si="32"/>
        <v>7.03</v>
      </c>
      <c r="X598" s="22" t="str">
        <f t="shared" si="33"/>
        <v>7.03</v>
      </c>
      <c r="Y598" s="21">
        <f t="shared" si="34"/>
        <v>0</v>
      </c>
      <c r="Z598" s="21">
        <f t="shared" si="35"/>
        <v>4.107741403250123E-2</v>
      </c>
    </row>
    <row r="599" spans="22:26" x14ac:dyDescent="0.25">
      <c r="V599" s="20">
        <v>2.5499999999999998</v>
      </c>
      <c r="W599" s="20">
        <f t="shared" si="32"/>
        <v>7.03</v>
      </c>
      <c r="X599" s="22" t="str">
        <f t="shared" si="33"/>
        <v>7.03</v>
      </c>
      <c r="Y599" s="21">
        <f t="shared" si="34"/>
        <v>0</v>
      </c>
      <c r="Z599" s="21">
        <f t="shared" si="35"/>
        <v>4.0045184678101829E-2</v>
      </c>
    </row>
    <row r="600" spans="22:26" x14ac:dyDescent="0.25">
      <c r="V600" s="20">
        <v>2.56</v>
      </c>
      <c r="W600" s="20">
        <f t="shared" ref="W600:W663" si="36">ROUND(V600*$C$4/SQRT($C$6)+$C$5,2)</f>
        <v>7.04</v>
      </c>
      <c r="X600" s="22" t="str">
        <f t="shared" ref="X600:X663" si="37">CONCATENATE(W600)</f>
        <v>7.04</v>
      </c>
      <c r="Y600" s="21">
        <f t="shared" ref="Y600:Y664" si="38">IF(OR(W600&lt;$E$7,W600&gt;$G$7),0,(EXP(-0.5*V600^2))/($C$4*(1/SQRT($C$6))*SQRT(2*PI())))</f>
        <v>0</v>
      </c>
      <c r="Z600" s="21">
        <f t="shared" ref="Z600:Z664" si="39">IF(AND(W600&gt;=$E$7,W600&lt;=$G$7),0,(EXP(-0.5*V600^2))/($C$4*(1/SQRT($C$6))*SQRT(2*PI())))</f>
        <v>3.9034990395715313E-2</v>
      </c>
    </row>
    <row r="601" spans="22:26" x14ac:dyDescent="0.25">
      <c r="V601" s="20">
        <v>2.57</v>
      </c>
      <c r="W601" s="20">
        <f t="shared" si="36"/>
        <v>7.04</v>
      </c>
      <c r="X601" s="22" t="str">
        <f t="shared" si="37"/>
        <v>7.04</v>
      </c>
      <c r="Y601" s="21">
        <f t="shared" si="38"/>
        <v>0</v>
      </c>
      <c r="Z601" s="21">
        <f t="shared" si="39"/>
        <v>3.8046474801191665E-2</v>
      </c>
    </row>
    <row r="602" spans="22:26" x14ac:dyDescent="0.25">
      <c r="V602" s="20">
        <v>2.58</v>
      </c>
      <c r="W602" s="20">
        <f t="shared" si="36"/>
        <v>7.05</v>
      </c>
      <c r="X602" s="22" t="str">
        <f t="shared" si="37"/>
        <v>7.05</v>
      </c>
      <c r="Y602" s="21">
        <f t="shared" si="38"/>
        <v>0</v>
      </c>
      <c r="Z602" s="21">
        <f t="shared" si="39"/>
        <v>3.7079284097109283E-2</v>
      </c>
    </row>
    <row r="603" spans="22:26" x14ac:dyDescent="0.25">
      <c r="V603" s="20">
        <v>2.59</v>
      </c>
      <c r="W603" s="20">
        <f t="shared" si="36"/>
        <v>7.05</v>
      </c>
      <c r="X603" s="22" t="str">
        <f t="shared" si="37"/>
        <v>7.05</v>
      </c>
      <c r="Y603" s="21">
        <f t="shared" si="38"/>
        <v>0</v>
      </c>
      <c r="Z603" s="21">
        <f t="shared" si="39"/>
        <v>3.6133067146980641E-2</v>
      </c>
    </row>
    <row r="604" spans="22:26" x14ac:dyDescent="0.25">
      <c r="V604" s="20">
        <v>2.6</v>
      </c>
      <c r="W604" s="20">
        <f t="shared" si="36"/>
        <v>7.05</v>
      </c>
      <c r="X604" s="22" t="str">
        <f t="shared" si="37"/>
        <v>7.05</v>
      </c>
      <c r="Y604" s="21">
        <f t="shared" si="38"/>
        <v>0</v>
      </c>
      <c r="Z604" s="21">
        <f t="shared" si="39"/>
        <v>3.5207475546261011E-2</v>
      </c>
    </row>
    <row r="605" spans="22:26" x14ac:dyDescent="0.25">
      <c r="V605" s="20">
        <v>2.61</v>
      </c>
      <c r="W605" s="20">
        <f t="shared" si="36"/>
        <v>7.06</v>
      </c>
      <c r="X605" s="22" t="str">
        <f t="shared" si="37"/>
        <v>7.06</v>
      </c>
      <c r="Y605" s="21">
        <f t="shared" si="38"/>
        <v>0</v>
      </c>
      <c r="Z605" s="21">
        <f t="shared" si="39"/>
        <v>3.4302163690201171E-2</v>
      </c>
    </row>
    <row r="606" spans="22:26" x14ac:dyDescent="0.25">
      <c r="V606" s="20">
        <v>2.62</v>
      </c>
      <c r="W606" s="20">
        <f t="shared" si="36"/>
        <v>7.06</v>
      </c>
      <c r="X606" s="22" t="str">
        <f t="shared" si="37"/>
        <v>7.06</v>
      </c>
      <c r="Y606" s="21">
        <f t="shared" si="38"/>
        <v>0</v>
      </c>
      <c r="Z606" s="21">
        <f t="shared" si="39"/>
        <v>3.3416788838582651E-2</v>
      </c>
    </row>
    <row r="607" spans="22:26" x14ac:dyDescent="0.25">
      <c r="V607" s="20">
        <v>2.63</v>
      </c>
      <c r="W607" s="20">
        <f t="shared" si="36"/>
        <v>7.06</v>
      </c>
      <c r="X607" s="22" t="str">
        <f t="shared" si="37"/>
        <v>7.06</v>
      </c>
      <c r="Y607" s="21">
        <f t="shared" si="38"/>
        <v>0</v>
      </c>
      <c r="Z607" s="21">
        <f t="shared" si="39"/>
        <v>3.2551011177378894E-2</v>
      </c>
    </row>
    <row r="608" spans="22:26" x14ac:dyDescent="0.25">
      <c r="V608" s="20">
        <v>2.64</v>
      </c>
      <c r="W608" s="20">
        <f t="shared" si="36"/>
        <v>7.07</v>
      </c>
      <c r="X608" s="22" t="str">
        <f t="shared" si="37"/>
        <v>7.07</v>
      </c>
      <c r="Y608" s="21">
        <f t="shared" si="38"/>
        <v>0</v>
      </c>
      <c r="Z608" s="21">
        <f t="shared" si="39"/>
        <v>3.170449387738293E-2</v>
      </c>
    </row>
    <row r="609" spans="22:26" x14ac:dyDescent="0.25">
      <c r="V609" s="20">
        <v>2.65</v>
      </c>
      <c r="W609" s="20">
        <f t="shared" si="36"/>
        <v>7.07</v>
      </c>
      <c r="X609" s="22" t="str">
        <f t="shared" si="37"/>
        <v>7.07</v>
      </c>
      <c r="Y609" s="21">
        <f t="shared" si="38"/>
        <v>0</v>
      </c>
      <c r="Z609" s="21">
        <f t="shared" si="39"/>
        <v>3.0876903149847083E-2</v>
      </c>
    </row>
    <row r="610" spans="22:26" x14ac:dyDescent="0.25">
      <c r="V610" s="20">
        <v>2.66</v>
      </c>
      <c r="W610" s="20">
        <f t="shared" si="36"/>
        <v>7.08</v>
      </c>
      <c r="X610" s="22" t="str">
        <f t="shared" si="37"/>
        <v>7.08</v>
      </c>
      <c r="Y610" s="21">
        <f t="shared" si="38"/>
        <v>0</v>
      </c>
      <c r="Z610" s="21">
        <f t="shared" si="39"/>
        <v>3.0067908299177371E-2</v>
      </c>
    </row>
    <row r="611" spans="22:26" x14ac:dyDescent="0.25">
      <c r="V611" s="20">
        <v>2.67</v>
      </c>
      <c r="W611" s="20">
        <f t="shared" si="36"/>
        <v>7.08</v>
      </c>
      <c r="X611" s="22" t="str">
        <f t="shared" si="37"/>
        <v>7.08</v>
      </c>
      <c r="Y611" s="21">
        <f t="shared" si="38"/>
        <v>0</v>
      </c>
      <c r="Z611" s="21">
        <f t="shared" si="39"/>
        <v>2.927718177272947E-2</v>
      </c>
    </row>
    <row r="612" spans="22:26" x14ac:dyDescent="0.25">
      <c r="V612" s="20">
        <v>2.68</v>
      </c>
      <c r="W612" s="20">
        <f t="shared" si="36"/>
        <v>7.08</v>
      </c>
      <c r="X612" s="22" t="str">
        <f t="shared" si="37"/>
        <v>7.08</v>
      </c>
      <c r="Y612" s="21">
        <f t="shared" si="38"/>
        <v>0</v>
      </c>
      <c r="Z612" s="21">
        <f t="shared" si="39"/>
        <v>2.8504399207751309E-2</v>
      </c>
    </row>
    <row r="613" spans="22:26" x14ac:dyDescent="0.25">
      <c r="V613" s="20">
        <v>2.69</v>
      </c>
      <c r="W613" s="20">
        <f t="shared" si="36"/>
        <v>7.09</v>
      </c>
      <c r="X613" s="22" t="str">
        <f t="shared" si="37"/>
        <v>7.09</v>
      </c>
      <c r="Y613" s="21">
        <f t="shared" si="38"/>
        <v>0</v>
      </c>
      <c r="Z613" s="21">
        <f t="shared" si="39"/>
        <v>2.7749239475520156E-2</v>
      </c>
    </row>
    <row r="614" spans="22:26" x14ac:dyDescent="0.25">
      <c r="V614" s="20">
        <v>2.7</v>
      </c>
      <c r="W614" s="20">
        <f t="shared" si="36"/>
        <v>7.09</v>
      </c>
      <c r="X614" s="22" t="str">
        <f t="shared" si="37"/>
        <v>7.09</v>
      </c>
      <c r="Y614" s="21">
        <f t="shared" si="38"/>
        <v>0</v>
      </c>
      <c r="Z614" s="21">
        <f t="shared" si="39"/>
        <v>2.7011384722720883E-2</v>
      </c>
    </row>
    <row r="615" spans="22:26" x14ac:dyDescent="0.25">
      <c r="V615" s="20">
        <v>2.71</v>
      </c>
      <c r="W615" s="20">
        <f t="shared" si="36"/>
        <v>7.1</v>
      </c>
      <c r="X615" s="22" t="str">
        <f t="shared" si="37"/>
        <v>7.1</v>
      </c>
      <c r="Y615" s="21">
        <f t="shared" si="38"/>
        <v>0</v>
      </c>
      <c r="Z615" s="21">
        <f t="shared" si="39"/>
        <v>2.6290520410114909E-2</v>
      </c>
    </row>
    <row r="616" spans="22:26" x14ac:dyDescent="0.25">
      <c r="V616" s="20">
        <v>2.72</v>
      </c>
      <c r="W616" s="20">
        <f t="shared" si="36"/>
        <v>7.1</v>
      </c>
      <c r="X616" s="22" t="str">
        <f t="shared" si="37"/>
        <v>7.1</v>
      </c>
      <c r="Y616" s="21">
        <f t="shared" si="38"/>
        <v>0</v>
      </c>
      <c r="Z616" s="21">
        <f t="shared" si="39"/>
        <v>2.5586335348547398E-2</v>
      </c>
    </row>
    <row r="617" spans="22:26" x14ac:dyDescent="0.25">
      <c r="V617" s="20">
        <v>2.73</v>
      </c>
      <c r="W617" s="20">
        <f t="shared" si="36"/>
        <v>7.1</v>
      </c>
      <c r="X617" s="22" t="str">
        <f t="shared" si="37"/>
        <v>7.1</v>
      </c>
      <c r="Y617" s="21">
        <f t="shared" si="38"/>
        <v>0</v>
      </c>
      <c r="Z617" s="21">
        <f t="shared" si="39"/>
        <v>2.4898521732343408E-2</v>
      </c>
    </row>
    <row r="618" spans="22:26" x14ac:dyDescent="0.25">
      <c r="V618" s="20">
        <v>2.74</v>
      </c>
      <c r="W618" s="20">
        <f t="shared" si="36"/>
        <v>7.11</v>
      </c>
      <c r="X618" s="22" t="str">
        <f t="shared" si="37"/>
        <v>7.11</v>
      </c>
      <c r="Y618" s="21">
        <f t="shared" si="38"/>
        <v>0</v>
      </c>
      <c r="Z618" s="21">
        <f t="shared" si="39"/>
        <v>2.4226775170141782E-2</v>
      </c>
    </row>
    <row r="619" spans="22:26" x14ac:dyDescent="0.25">
      <c r="V619" s="20">
        <v>2.75</v>
      </c>
      <c r="W619" s="20">
        <f t="shared" si="36"/>
        <v>7.11</v>
      </c>
      <c r="X619" s="22" t="str">
        <f t="shared" si="37"/>
        <v>7.11</v>
      </c>
      <c r="Y619" s="21">
        <f t="shared" si="38"/>
        <v>0</v>
      </c>
      <c r="Z619" s="21">
        <f t="shared" si="39"/>
        <v>2.3570794713218254E-2</v>
      </c>
    </row>
    <row r="620" spans="22:26" x14ac:dyDescent="0.25">
      <c r="V620" s="20">
        <v>2.76</v>
      </c>
      <c r="W620" s="20">
        <f t="shared" si="36"/>
        <v>7.11</v>
      </c>
      <c r="X620" s="22" t="str">
        <f t="shared" si="37"/>
        <v>7.11</v>
      </c>
      <c r="Y620" s="21">
        <f t="shared" si="38"/>
        <v>0</v>
      </c>
      <c r="Z620" s="21">
        <f t="shared" si="39"/>
        <v>2.293028288134746E-2</v>
      </c>
    </row>
    <row r="621" spans="22:26" x14ac:dyDescent="0.25">
      <c r="V621" s="20">
        <v>2.77</v>
      </c>
      <c r="W621" s="20">
        <f t="shared" si="36"/>
        <v>7.12</v>
      </c>
      <c r="X621" s="22" t="str">
        <f t="shared" si="37"/>
        <v>7.12</v>
      </c>
      <c r="Y621" s="21">
        <f t="shared" si="38"/>
        <v>0</v>
      </c>
      <c r="Z621" s="21">
        <f t="shared" si="39"/>
        <v>2.2304945686255667E-2</v>
      </c>
    </row>
    <row r="622" spans="22:26" x14ac:dyDescent="0.25">
      <c r="V622" s="20">
        <v>2.78</v>
      </c>
      <c r="W622" s="20">
        <f t="shared" si="36"/>
        <v>7.12</v>
      </c>
      <c r="X622" s="22" t="str">
        <f t="shared" si="37"/>
        <v>7.12</v>
      </c>
      <c r="Y622" s="21">
        <f t="shared" si="38"/>
        <v>0</v>
      </c>
      <c r="Z622" s="21">
        <f t="shared" si="39"/>
        <v>2.1694492652715457E-2</v>
      </c>
    </row>
    <row r="623" spans="22:26" x14ac:dyDescent="0.25">
      <c r="V623" s="20">
        <v>2.79</v>
      </c>
      <c r="W623" s="20">
        <f t="shared" si="36"/>
        <v>7.13</v>
      </c>
      <c r="X623" s="22" t="str">
        <f t="shared" si="37"/>
        <v>7.13</v>
      </c>
      <c r="Y623" s="21">
        <f t="shared" si="38"/>
        <v>0</v>
      </c>
      <c r="Z623" s="21">
        <f t="shared" si="39"/>
        <v>2.1098636837333418E-2</v>
      </c>
    </row>
    <row r="624" spans="22:26" x14ac:dyDescent="0.25">
      <c r="V624" s="20">
        <v>2.8</v>
      </c>
      <c r="W624" s="20">
        <f t="shared" si="36"/>
        <v>7.13</v>
      </c>
      <c r="X624" s="22" t="str">
        <f t="shared" si="37"/>
        <v>7.13</v>
      </c>
      <c r="Y624" s="21">
        <f t="shared" si="38"/>
        <v>0</v>
      </c>
      <c r="Z624" s="21">
        <f t="shared" si="39"/>
        <v>2.0517094845083596E-2</v>
      </c>
    </row>
    <row r="625" spans="22:26" x14ac:dyDescent="0.25">
      <c r="V625" s="20">
        <v>2.81</v>
      </c>
      <c r="W625" s="20">
        <f t="shared" si="36"/>
        <v>7.13</v>
      </c>
      <c r="X625" s="22" t="str">
        <f t="shared" si="37"/>
        <v>7.13</v>
      </c>
      <c r="Y625" s="21">
        <f t="shared" si="38"/>
        <v>0</v>
      </c>
      <c r="Z625" s="21">
        <f t="shared" si="39"/>
        <v>1.9949586843637523E-2</v>
      </c>
    </row>
    <row r="626" spans="22:26" x14ac:dyDescent="0.25">
      <c r="V626" s="20">
        <v>2.82</v>
      </c>
      <c r="W626" s="20">
        <f t="shared" si="36"/>
        <v>7.14</v>
      </c>
      <c r="X626" s="22" t="str">
        <f t="shared" si="37"/>
        <v>7.14</v>
      </c>
      <c r="Y626" s="21">
        <f t="shared" si="38"/>
        <v>0</v>
      </c>
      <c r="Z626" s="21">
        <f t="shared" si="39"/>
        <v>1.9395836575543945E-2</v>
      </c>
    </row>
    <row r="627" spans="22:26" x14ac:dyDescent="0.25">
      <c r="V627" s="20">
        <v>2.83</v>
      </c>
      <c r="W627" s="20">
        <f t="shared" si="36"/>
        <v>7.14</v>
      </c>
      <c r="X627" s="22" t="str">
        <f t="shared" si="37"/>
        <v>7.14</v>
      </c>
      <c r="Y627" s="21">
        <f t="shared" si="38"/>
        <v>0</v>
      </c>
      <c r="Z627" s="21">
        <f t="shared" si="39"/>
        <v>1.8855571368309263E-2</v>
      </c>
    </row>
    <row r="628" spans="22:26" x14ac:dyDescent="0.25">
      <c r="V628" s="20">
        <v>2.84</v>
      </c>
      <c r="W628" s="20">
        <f t="shared" si="36"/>
        <v>7.15</v>
      </c>
      <c r="X628" s="22" t="str">
        <f t="shared" si="37"/>
        <v>7.15</v>
      </c>
      <c r="Y628" s="21">
        <f t="shared" si="38"/>
        <v>0</v>
      </c>
      <c r="Z628" s="21">
        <f t="shared" si="39"/>
        <v>1.8328522142431785E-2</v>
      </c>
    </row>
    <row r="629" spans="22:26" x14ac:dyDescent="0.25">
      <c r="V629" s="20">
        <v>2.85</v>
      </c>
      <c r="W629" s="20">
        <f t="shared" si="36"/>
        <v>7.15</v>
      </c>
      <c r="X629" s="22" t="str">
        <f t="shared" si="37"/>
        <v>7.15</v>
      </c>
      <c r="Y629" s="21">
        <f t="shared" si="38"/>
        <v>0</v>
      </c>
      <c r="Z629" s="21">
        <f t="shared" si="39"/>
        <v>1.7814423417440921E-2</v>
      </c>
    </row>
    <row r="630" spans="22:26" x14ac:dyDescent="0.25">
      <c r="V630" s="20">
        <v>2.86</v>
      </c>
      <c r="W630" s="20">
        <f t="shared" si="36"/>
        <v>7.15</v>
      </c>
      <c r="X630" s="22" t="str">
        <f t="shared" si="37"/>
        <v>7.15</v>
      </c>
      <c r="Y630" s="21">
        <f t="shared" si="38"/>
        <v>0</v>
      </c>
      <c r="Z630" s="21">
        <f t="shared" si="39"/>
        <v>1.7313013315994077E-2</v>
      </c>
    </row>
    <row r="631" spans="22:26" x14ac:dyDescent="0.25">
      <c r="V631" s="20">
        <v>2.87</v>
      </c>
      <c r="W631" s="20">
        <f t="shared" si="36"/>
        <v>7.16</v>
      </c>
      <c r="X631" s="22" t="str">
        <f t="shared" si="37"/>
        <v>7.16</v>
      </c>
      <c r="Y631" s="21">
        <f t="shared" si="38"/>
        <v>0</v>
      </c>
      <c r="Z631" s="21">
        <f t="shared" si="39"/>
        <v>1.6824033566082492E-2</v>
      </c>
    </row>
    <row r="632" spans="22:26" x14ac:dyDescent="0.25">
      <c r="V632" s="20">
        <v>2.88</v>
      </c>
      <c r="W632" s="20">
        <f t="shared" si="36"/>
        <v>7.16</v>
      </c>
      <c r="X632" s="22" t="str">
        <f t="shared" si="37"/>
        <v>7.16</v>
      </c>
      <c r="Y632" s="21">
        <f t="shared" si="38"/>
        <v>0</v>
      </c>
      <c r="Z632" s="21">
        <f t="shared" si="39"/>
        <v>1.6347229501398337E-2</v>
      </c>
    </row>
    <row r="633" spans="22:26" x14ac:dyDescent="0.25">
      <c r="V633" s="20">
        <v>2.89</v>
      </c>
      <c r="W633" s="20">
        <f t="shared" si="36"/>
        <v>7.16</v>
      </c>
      <c r="X633" s="22" t="str">
        <f t="shared" si="37"/>
        <v>7.16</v>
      </c>
      <c r="Y633" s="21">
        <f t="shared" si="38"/>
        <v>0</v>
      </c>
      <c r="Z633" s="21">
        <f t="shared" si="39"/>
        <v>1.5882350059914032E-2</v>
      </c>
    </row>
    <row r="634" spans="22:26" x14ac:dyDescent="0.25">
      <c r="V634" s="20">
        <v>2.9</v>
      </c>
      <c r="W634" s="20">
        <f t="shared" si="36"/>
        <v>7.17</v>
      </c>
      <c r="X634" s="22" t="str">
        <f t="shared" si="37"/>
        <v>7.17</v>
      </c>
      <c r="Y634" s="21">
        <f t="shared" si="38"/>
        <v>0</v>
      </c>
      <c r="Z634" s="21">
        <f t="shared" si="39"/>
        <v>1.5429147780725582E-2</v>
      </c>
    </row>
    <row r="635" spans="22:26" x14ac:dyDescent="0.25">
      <c r="V635" s="20">
        <v>2.91</v>
      </c>
      <c r="W635" s="20">
        <f t="shared" si="36"/>
        <v>7.17</v>
      </c>
      <c r="X635" s="22" t="str">
        <f t="shared" si="37"/>
        <v>7.17</v>
      </c>
      <c r="Y635" s="21">
        <f t="shared" si="38"/>
        <v>0</v>
      </c>
      <c r="Z635" s="21">
        <f t="shared" si="39"/>
        <v>1.49873787992107E-2</v>
      </c>
    </row>
    <row r="636" spans="22:26" x14ac:dyDescent="0.25">
      <c r="V636" s="20">
        <v>2.92</v>
      </c>
      <c r="W636" s="20">
        <f t="shared" si="36"/>
        <v>7.18</v>
      </c>
      <c r="X636" s="22" t="str">
        <f t="shared" si="37"/>
        <v>7.18</v>
      </c>
      <c r="Y636" s="21">
        <f t="shared" si="38"/>
        <v>0</v>
      </c>
      <c r="Z636" s="21">
        <f t="shared" si="39"/>
        <v>1.4556802840552724E-2</v>
      </c>
    </row>
    <row r="637" spans="22:26" x14ac:dyDescent="0.25">
      <c r="V637" s="20">
        <v>2.93</v>
      </c>
      <c r="W637" s="20">
        <f t="shared" si="36"/>
        <v>7.18</v>
      </c>
      <c r="X637" s="22" t="str">
        <f t="shared" si="37"/>
        <v>7.18</v>
      </c>
      <c r="Y637" s="21">
        <f t="shared" si="38"/>
        <v>0</v>
      </c>
      <c r="Z637" s="21">
        <f t="shared" si="39"/>
        <v>1.4137183211680426E-2</v>
      </c>
    </row>
    <row r="638" spans="22:26" x14ac:dyDescent="0.25">
      <c r="V638" s="20">
        <v>2.94</v>
      </c>
      <c r="W638" s="20">
        <f t="shared" si="36"/>
        <v>7.18</v>
      </c>
      <c r="X638" s="22" t="str">
        <f t="shared" si="37"/>
        <v>7.18</v>
      </c>
      <c r="Y638" s="21">
        <f t="shared" si="38"/>
        <v>0</v>
      </c>
      <c r="Z638" s="21">
        <f t="shared" si="39"/>
        <v>1.3728286791674494E-2</v>
      </c>
    </row>
    <row r="639" spans="22:26" x14ac:dyDescent="0.25">
      <c r="V639" s="20">
        <v>2.95</v>
      </c>
      <c r="W639" s="20">
        <f t="shared" si="36"/>
        <v>7.19</v>
      </c>
      <c r="X639" s="22" t="str">
        <f t="shared" si="37"/>
        <v>7.19</v>
      </c>
      <c r="Y639" s="21">
        <f t="shared" si="38"/>
        <v>0</v>
      </c>
      <c r="Z639" s="21">
        <f t="shared" si="39"/>
        <v>1.3329884020689482E-2</v>
      </c>
    </row>
    <row r="640" spans="22:26" x14ac:dyDescent="0.25">
      <c r="V640" s="20">
        <v>2.96</v>
      </c>
      <c r="W640" s="20">
        <f t="shared" si="36"/>
        <v>7.19</v>
      </c>
      <c r="X640" s="22" t="str">
        <f t="shared" si="37"/>
        <v>7.19</v>
      </c>
      <c r="Y640" s="21">
        <f t="shared" si="38"/>
        <v>0</v>
      </c>
      <c r="Z640" s="21">
        <f t="shared" si="39"/>
        <v>1.2941748887441547E-2</v>
      </c>
    </row>
    <row r="641" spans="22:26" x14ac:dyDescent="0.25">
      <c r="V641" s="20">
        <v>2.97</v>
      </c>
      <c r="W641" s="20">
        <f t="shared" si="36"/>
        <v>7.2</v>
      </c>
      <c r="X641" s="22" t="str">
        <f t="shared" si="37"/>
        <v>7.2</v>
      </c>
      <c r="Y641" s="21">
        <f t="shared" si="38"/>
        <v>0</v>
      </c>
      <c r="Z641" s="21">
        <f t="shared" si="39"/>
        <v>1.2563658915310031E-2</v>
      </c>
    </row>
    <row r="642" spans="22:26" x14ac:dyDescent="0.25">
      <c r="V642" s="20">
        <v>2.98</v>
      </c>
      <c r="W642" s="20">
        <f t="shared" si="36"/>
        <v>7.2</v>
      </c>
      <c r="X642" s="22" t="str">
        <f t="shared" si="37"/>
        <v>7.2</v>
      </c>
      <c r="Y642" s="21">
        <f t="shared" si="38"/>
        <v>0</v>
      </c>
      <c r="Z642" s="21">
        <f t="shared" si="39"/>
        <v>1.2195395147101959E-2</v>
      </c>
    </row>
    <row r="643" spans="22:26" x14ac:dyDescent="0.25">
      <c r="V643" s="20">
        <v>2.99</v>
      </c>
      <c r="W643" s="20">
        <f t="shared" si="36"/>
        <v>7.2</v>
      </c>
      <c r="X643" s="22" t="str">
        <f t="shared" si="37"/>
        <v>7.2</v>
      </c>
      <c r="Y643" s="21">
        <f t="shared" si="38"/>
        <v>0</v>
      </c>
      <c r="Z643" s="21">
        <f t="shared" si="39"/>
        <v>1.1836742128526829E-2</v>
      </c>
    </row>
    <row r="644" spans="22:26" x14ac:dyDescent="0.25">
      <c r="V644" s="20">
        <v>3</v>
      </c>
      <c r="W644" s="20">
        <f t="shared" si="36"/>
        <v>7.21</v>
      </c>
      <c r="X644" s="22" t="str">
        <f t="shared" si="37"/>
        <v>7.21</v>
      </c>
      <c r="Y644" s="21">
        <f t="shared" si="38"/>
        <v>0</v>
      </c>
      <c r="Z644" s="21">
        <f t="shared" si="39"/>
        <v>1.1487487890429729E-2</v>
      </c>
    </row>
    <row r="645" spans="22:26" x14ac:dyDescent="0.25">
      <c r="V645" s="20">
        <v>3.01</v>
      </c>
      <c r="W645" s="20">
        <f t="shared" si="36"/>
        <v>7.21</v>
      </c>
      <c r="X645" s="22" t="str">
        <f t="shared" si="37"/>
        <v>7.21</v>
      </c>
      <c r="Y645" s="21">
        <f t="shared" si="38"/>
        <v>0</v>
      </c>
      <c r="Z645" s="21">
        <f t="shared" si="39"/>
        <v>1.114742392982911E-2</v>
      </c>
    </row>
    <row r="646" spans="22:26" x14ac:dyDescent="0.25">
      <c r="V646" s="20">
        <v>3.02</v>
      </c>
      <c r="W646" s="20">
        <f t="shared" si="36"/>
        <v>7.22</v>
      </c>
      <c r="X646" s="22" t="str">
        <f t="shared" si="37"/>
        <v>7.22</v>
      </c>
      <c r="Y646" s="21">
        <f t="shared" si="38"/>
        <v>0</v>
      </c>
      <c r="Z646" s="21">
        <f t="shared" si="39"/>
        <v>1.0816345189805973E-2</v>
      </c>
    </row>
    <row r="647" spans="22:26" x14ac:dyDescent="0.25">
      <c r="V647" s="20">
        <v>3.03</v>
      </c>
      <c r="W647" s="20">
        <f t="shared" si="36"/>
        <v>7.22</v>
      </c>
      <c r="X647" s="22" t="str">
        <f t="shared" si="37"/>
        <v>7.22</v>
      </c>
      <c r="Y647" s="21">
        <f t="shared" si="38"/>
        <v>0</v>
      </c>
      <c r="Z647" s="21">
        <f t="shared" si="39"/>
        <v>1.0494050038290135E-2</v>
      </c>
    </row>
    <row r="648" spans="22:26" x14ac:dyDescent="0.25">
      <c r="V648" s="20">
        <v>3.04</v>
      </c>
      <c r="W648" s="20">
        <f t="shared" si="36"/>
        <v>7.22</v>
      </c>
      <c r="X648" s="22" t="str">
        <f t="shared" si="37"/>
        <v>7.22</v>
      </c>
      <c r="Y648" s="21">
        <f t="shared" si="38"/>
        <v>0</v>
      </c>
      <c r="Z648" s="21">
        <f t="shared" si="39"/>
        <v>1.0180340245788589E-2</v>
      </c>
    </row>
    <row r="649" spans="22:26" x14ac:dyDescent="0.25">
      <c r="V649" s="20">
        <v>3.05</v>
      </c>
      <c r="W649" s="20">
        <f t="shared" si="36"/>
        <v>7.23</v>
      </c>
      <c r="X649" s="22" t="str">
        <f t="shared" si="37"/>
        <v>7.23</v>
      </c>
      <c r="Y649" s="21">
        <f t="shared" si="38"/>
        <v>0</v>
      </c>
      <c r="Z649" s="21">
        <f t="shared" si="39"/>
        <v>9.8750209621008556E-3</v>
      </c>
    </row>
    <row r="650" spans="22:26" x14ac:dyDescent="0.25">
      <c r="V650" s="20">
        <v>3.06</v>
      </c>
      <c r="W650" s="20">
        <f t="shared" si="36"/>
        <v>7.23</v>
      </c>
      <c r="X650" s="22" t="str">
        <f t="shared" si="37"/>
        <v>7.23</v>
      </c>
      <c r="Y650" s="21">
        <f t="shared" si="38"/>
        <v>0</v>
      </c>
      <c r="Z650" s="21">
        <f t="shared" si="39"/>
        <v>9.5779006920649196E-3</v>
      </c>
    </row>
    <row r="651" spans="22:26" x14ac:dyDescent="0.25">
      <c r="V651" s="20">
        <v>3.07</v>
      </c>
      <c r="W651" s="20">
        <f t="shared" si="36"/>
        <v>7.23</v>
      </c>
      <c r="X651" s="22" t="str">
        <f t="shared" si="37"/>
        <v>7.23</v>
      </c>
      <c r="Y651" s="21">
        <f t="shared" si="38"/>
        <v>0</v>
      </c>
      <c r="Z651" s="21">
        <f t="shared" si="39"/>
        <v>9.2887912703774438E-3</v>
      </c>
    </row>
    <row r="652" spans="22:26" x14ac:dyDescent="0.25">
      <c r="V652" s="20">
        <v>3.08</v>
      </c>
      <c r="W652" s="20">
        <f t="shared" si="36"/>
        <v>7.24</v>
      </c>
      <c r="X652" s="22" t="str">
        <f t="shared" si="37"/>
        <v>7.24</v>
      </c>
      <c r="Y652" s="21">
        <f t="shared" si="38"/>
        <v>0</v>
      </c>
      <c r="Z652" s="21">
        <f t="shared" si="39"/>
        <v>9.0075078355304761E-3</v>
      </c>
    </row>
    <row r="653" spans="22:26" x14ac:dyDescent="0.25">
      <c r="V653" s="20">
        <v>3.09</v>
      </c>
      <c r="W653" s="20">
        <f t="shared" si="36"/>
        <v>7.24</v>
      </c>
      <c r="X653" s="22" t="str">
        <f t="shared" si="37"/>
        <v>7.24</v>
      </c>
      <c r="Y653" s="21">
        <f t="shared" si="38"/>
        <v>0</v>
      </c>
      <c r="Z653" s="21">
        <f t="shared" si="39"/>
        <v>8.7338688029070279E-3</v>
      </c>
    </row>
    <row r="654" spans="22:26" x14ac:dyDescent="0.25">
      <c r="V654" s="20">
        <v>3.1</v>
      </c>
      <c r="W654" s="20">
        <f t="shared" si="36"/>
        <v>7.25</v>
      </c>
      <c r="X654" s="22" t="str">
        <f t="shared" si="37"/>
        <v>7.25</v>
      </c>
      <c r="Y654" s="21">
        <f t="shared" si="38"/>
        <v>0</v>
      </c>
      <c r="Z654" s="21">
        <f t="shared" si="39"/>
        <v>8.4676958370765183E-3</v>
      </c>
    </row>
    <row r="655" spans="22:26" x14ac:dyDescent="0.25">
      <c r="V655" s="20">
        <v>3.11</v>
      </c>
      <c r="W655" s="20">
        <f t="shared" si="36"/>
        <v>7.25</v>
      </c>
      <c r="X655" s="22" t="str">
        <f t="shared" si="37"/>
        <v>7.25</v>
      </c>
      <c r="Y655" s="21">
        <f t="shared" si="38"/>
        <v>0</v>
      </c>
      <c r="Z655" s="21">
        <f t="shared" si="39"/>
        <v>8.2088138233308936E-3</v>
      </c>
    </row>
    <row r="656" spans="22:26" x14ac:dyDescent="0.25">
      <c r="V656" s="20">
        <v>3.12</v>
      </c>
      <c r="W656" s="20">
        <f t="shared" si="36"/>
        <v>7.25</v>
      </c>
      <c r="X656" s="22" t="str">
        <f t="shared" si="37"/>
        <v>7.25</v>
      </c>
      <c r="Y656" s="21">
        <f t="shared" si="38"/>
        <v>0</v>
      </c>
      <c r="Z656" s="21">
        <f t="shared" si="39"/>
        <v>7.9570508385010397E-3</v>
      </c>
    </row>
    <row r="657" spans="22:26" x14ac:dyDescent="0.25">
      <c r="V657" s="20">
        <v>3.13</v>
      </c>
      <c r="W657" s="20">
        <f t="shared" si="36"/>
        <v>7.26</v>
      </c>
      <c r="X657" s="22" t="str">
        <f t="shared" si="37"/>
        <v>7.26</v>
      </c>
      <c r="Y657" s="21">
        <f t="shared" si="38"/>
        <v>0</v>
      </c>
      <c r="Z657" s="21">
        <f t="shared" si="39"/>
        <v>7.7122381210930754E-3</v>
      </c>
    </row>
    <row r="658" spans="22:26" x14ac:dyDescent="0.25">
      <c r="V658" s="20">
        <v>3.14</v>
      </c>
      <c r="W658" s="20">
        <f t="shared" si="36"/>
        <v>7.26</v>
      </c>
      <c r="X658" s="22" t="str">
        <f t="shared" si="37"/>
        <v>7.26</v>
      </c>
      <c r="Y658" s="21">
        <f t="shared" si="38"/>
        <v>0</v>
      </c>
      <c r="Z658" s="21">
        <f t="shared" si="39"/>
        <v>7.4742100407824245E-3</v>
      </c>
    </row>
    <row r="659" spans="22:26" x14ac:dyDescent="0.25">
      <c r="V659" s="20">
        <v>3.15</v>
      </c>
      <c r="W659" s="20">
        <f t="shared" si="36"/>
        <v>7.27</v>
      </c>
      <c r="X659" s="22" t="str">
        <f t="shared" si="37"/>
        <v>7.27</v>
      </c>
      <c r="Y659" s="21">
        <f t="shared" si="38"/>
        <v>0</v>
      </c>
      <c r="Z659" s="21">
        <f t="shared" si="39"/>
        <v>7.2428040673039205E-3</v>
      </c>
    </row>
    <row r="660" spans="22:26" x14ac:dyDescent="0.25">
      <c r="V660" s="20">
        <v>3.16</v>
      </c>
      <c r="W660" s="20">
        <f t="shared" si="36"/>
        <v>7.27</v>
      </c>
      <c r="X660" s="22" t="str">
        <f t="shared" si="37"/>
        <v>7.27</v>
      </c>
      <c r="Y660" s="21">
        <f t="shared" si="38"/>
        <v>0</v>
      </c>
      <c r="Z660" s="21">
        <f t="shared" si="39"/>
        <v>7.0178607387744434E-3</v>
      </c>
    </row>
    <row r="661" spans="22:26" x14ac:dyDescent="0.25">
      <c r="V661" s="20">
        <v>3.17</v>
      </c>
      <c r="W661" s="20">
        <f t="shared" si="36"/>
        <v>7.27</v>
      </c>
      <c r="X661" s="22" t="str">
        <f t="shared" si="37"/>
        <v>7.27</v>
      </c>
      <c r="Y661" s="21">
        <f t="shared" si="38"/>
        <v>0</v>
      </c>
      <c r="Z661" s="21">
        <f t="shared" si="39"/>
        <v>6.7992236294846893E-3</v>
      </c>
    </row>
    <row r="662" spans="22:26" x14ac:dyDescent="0.25">
      <c r="V662" s="20">
        <v>3.18</v>
      </c>
      <c r="W662" s="20">
        <f t="shared" si="36"/>
        <v>7.28</v>
      </c>
      <c r="X662" s="22" t="str">
        <f t="shared" si="37"/>
        <v>7.28</v>
      </c>
      <c r="Y662" s="21">
        <f t="shared" si="38"/>
        <v>0</v>
      </c>
      <c r="Z662" s="21">
        <f t="shared" si="39"/>
        <v>6.5867393171951767E-3</v>
      </c>
    </row>
    <row r="663" spans="22:26" x14ac:dyDescent="0.25">
      <c r="V663" s="20">
        <v>3.19</v>
      </c>
      <c r="W663" s="20">
        <f t="shared" si="36"/>
        <v>7.28</v>
      </c>
      <c r="X663" s="22" t="str">
        <f t="shared" si="37"/>
        <v>7.28</v>
      </c>
      <c r="Y663" s="21">
        <f t="shared" si="38"/>
        <v>0</v>
      </c>
      <c r="Z663" s="21">
        <f t="shared" si="39"/>
        <v>6.3802573499715598E-3</v>
      </c>
    </row>
    <row r="664" spans="22:26" x14ac:dyDescent="0.25">
      <c r="V664" s="20">
        <v>3.2</v>
      </c>
      <c r="W664" s="20">
        <f>ROUND(V664*$C$4/SQRT($C$6)+$C$5,2)</f>
        <v>7.28</v>
      </c>
      <c r="X664" s="22" t="str">
        <f>CONCATENATE(W664)</f>
        <v>7.28</v>
      </c>
      <c r="Y664" s="21">
        <f t="shared" si="38"/>
        <v>0</v>
      </c>
      <c r="Z664" s="21">
        <f t="shared" si="39"/>
        <v>6.1796302125928489E-3</v>
      </c>
    </row>
    <row r="665" spans="22:26" x14ac:dyDescent="0.25">
      <c r="V665" s="20"/>
      <c r="W665" s="20"/>
    </row>
    <row r="666" spans="22:26" x14ac:dyDescent="0.25">
      <c r="V666" s="20"/>
      <c r="W666" s="20"/>
    </row>
    <row r="667" spans="22:26" x14ac:dyDescent="0.25">
      <c r="V667" s="20"/>
      <c r="W667" s="20"/>
    </row>
    <row r="668" spans="22:26" x14ac:dyDescent="0.25">
      <c r="V668" s="20"/>
      <c r="W668" s="20"/>
    </row>
    <row r="669" spans="22:26" x14ac:dyDescent="0.25">
      <c r="V669" s="20"/>
      <c r="W669" s="20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665"/>
  <sheetViews>
    <sheetView workbookViewId="0">
      <selection activeCell="O18" sqref="O18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3.88671875" style="1" bestFit="1" customWidth="1"/>
    <col min="5" max="5" width="6.6640625" style="9" customWidth="1"/>
    <col min="6" max="6" width="24.88671875" style="1" bestFit="1" customWidth="1"/>
    <col min="7" max="7" width="7.5546875" style="9" customWidth="1"/>
    <col min="8" max="8" width="4.5546875" style="9" customWidth="1"/>
    <col min="9" max="9" width="25.109375" style="1" bestFit="1" customWidth="1"/>
    <col min="10" max="18" width="9.109375" style="1"/>
    <col min="19" max="21" width="1.6640625" style="9" customWidth="1"/>
    <col min="22" max="23" width="1.6640625" style="1" customWidth="1"/>
    <col min="24" max="16384" width="9.109375" style="1"/>
  </cols>
  <sheetData>
    <row r="1" spans="2:15" ht="13.8" thickBot="1" x14ac:dyDescent="0.3"/>
    <row r="2" spans="2:15" ht="21" x14ac:dyDescent="0.4">
      <c r="B2" s="58" t="s">
        <v>228</v>
      </c>
      <c r="C2" s="57"/>
      <c r="D2" s="17"/>
      <c r="E2" s="102"/>
      <c r="F2" s="17"/>
      <c r="G2" s="101"/>
      <c r="H2" s="101"/>
      <c r="I2" s="12"/>
      <c r="J2" s="13"/>
    </row>
    <row r="3" spans="2:15" x14ac:dyDescent="0.25">
      <c r="B3" s="52"/>
      <c r="C3" s="50"/>
      <c r="D3" s="7"/>
      <c r="E3" s="92"/>
      <c r="F3" s="7"/>
      <c r="G3" s="92"/>
      <c r="H3" s="92"/>
      <c r="I3" s="7"/>
      <c r="J3" s="15"/>
    </row>
    <row r="4" spans="2:15" x14ac:dyDescent="0.25">
      <c r="B4" s="14" t="s">
        <v>18</v>
      </c>
      <c r="C4" s="96">
        <v>100</v>
      </c>
      <c r="D4" s="7"/>
      <c r="E4" s="92"/>
      <c r="F4" s="11"/>
      <c r="G4" s="100"/>
      <c r="H4" s="100"/>
      <c r="I4" s="11"/>
      <c r="J4" s="15"/>
    </row>
    <row r="5" spans="2:15" ht="13.8" thickBot="1" x14ac:dyDescent="0.3">
      <c r="B5" s="14" t="s">
        <v>227</v>
      </c>
      <c r="C5" s="4">
        <v>80</v>
      </c>
      <c r="D5" s="7"/>
      <c r="E5" s="92"/>
      <c r="F5" s="45" t="s">
        <v>17</v>
      </c>
      <c r="G5" s="92"/>
      <c r="H5" s="92"/>
      <c r="I5" s="3" t="s">
        <v>16</v>
      </c>
      <c r="J5" s="15"/>
    </row>
    <row r="6" spans="2:15" ht="13.8" thickBot="1" x14ac:dyDescent="0.3">
      <c r="B6" s="14" t="s">
        <v>15</v>
      </c>
      <c r="C6" s="43">
        <v>0.95</v>
      </c>
      <c r="D6" s="36" t="s">
        <v>9</v>
      </c>
      <c r="E6" s="95">
        <f>C7-C10</f>
        <v>0.72160144061839793</v>
      </c>
      <c r="F6" s="94" t="s">
        <v>225</v>
      </c>
      <c r="G6" s="33">
        <f>C7+C10</f>
        <v>0.87839855938160216</v>
      </c>
      <c r="H6" s="32" t="s">
        <v>7</v>
      </c>
      <c r="I6" s="93" t="str">
        <f>ROUND(C5/C4,3)&amp;" +/- "&amp;ROUND(C10,3)</f>
        <v>0.8 +/- 0.078</v>
      </c>
      <c r="J6" s="15"/>
      <c r="K6" s="19" t="s">
        <v>245</v>
      </c>
      <c r="L6" s="19"/>
      <c r="M6" s="19"/>
      <c r="N6" s="19"/>
      <c r="O6" s="19"/>
    </row>
    <row r="7" spans="2:15" hidden="1" x14ac:dyDescent="0.25">
      <c r="B7" s="99" t="s">
        <v>0</v>
      </c>
      <c r="C7" s="42">
        <f>C5/C4</f>
        <v>0.8</v>
      </c>
      <c r="D7" s="7"/>
      <c r="E7" s="92"/>
      <c r="F7" s="7"/>
      <c r="G7" s="92"/>
      <c r="H7" s="92"/>
      <c r="I7" s="7"/>
      <c r="J7" s="15"/>
      <c r="K7" s="19"/>
      <c r="L7" s="19"/>
      <c r="M7" s="19"/>
      <c r="N7" s="19"/>
      <c r="O7" s="19"/>
    </row>
    <row r="8" spans="2:15" hidden="1" x14ac:dyDescent="0.25">
      <c r="B8" s="30" t="s">
        <v>11</v>
      </c>
      <c r="C8" s="42">
        <f>NORMSINV((1-C6)/2)</f>
        <v>-1.9599639845400536</v>
      </c>
      <c r="D8" s="7"/>
      <c r="E8" s="92"/>
      <c r="F8" s="7"/>
      <c r="G8" s="92"/>
      <c r="H8" s="92"/>
      <c r="I8" s="7"/>
      <c r="J8" s="15"/>
      <c r="K8" s="19"/>
      <c r="L8" s="19"/>
      <c r="M8" s="19"/>
      <c r="N8" s="19"/>
      <c r="O8" s="19"/>
    </row>
    <row r="9" spans="2:15" hidden="1" x14ac:dyDescent="0.25">
      <c r="B9" s="99" t="s">
        <v>226</v>
      </c>
      <c r="C9" s="42">
        <f>SQRT(C7*(1-C7)/C4)</f>
        <v>0.04</v>
      </c>
      <c r="D9" s="7"/>
      <c r="E9" s="92"/>
      <c r="F9" s="7"/>
      <c r="G9" s="92"/>
      <c r="H9" s="92"/>
      <c r="I9" s="7"/>
      <c r="J9" s="15"/>
      <c r="K9" s="19"/>
      <c r="L9" s="19"/>
      <c r="M9" s="19"/>
      <c r="N9" s="19"/>
      <c r="O9" s="19"/>
    </row>
    <row r="10" spans="2:15" hidden="1" x14ac:dyDescent="0.25">
      <c r="B10" s="28" t="s">
        <v>224</v>
      </c>
      <c r="C10" s="98">
        <f>ABS(C8*C9)</f>
        <v>7.8398559381602145E-2</v>
      </c>
      <c r="D10" s="7"/>
      <c r="E10" s="92"/>
      <c r="F10" s="7"/>
      <c r="G10" s="92"/>
      <c r="H10" s="92"/>
      <c r="I10" s="7"/>
      <c r="J10" s="15"/>
      <c r="K10" s="19"/>
      <c r="L10" s="19"/>
      <c r="M10" s="19"/>
      <c r="N10" s="19"/>
      <c r="O10" s="19"/>
    </row>
    <row r="11" spans="2:15" x14ac:dyDescent="0.25">
      <c r="B11" s="97"/>
      <c r="C11" s="44"/>
      <c r="D11" s="7"/>
      <c r="E11" s="92"/>
      <c r="F11" s="7"/>
      <c r="G11" s="92"/>
      <c r="H11" s="92"/>
      <c r="I11" s="7"/>
      <c r="J11" s="15"/>
      <c r="K11" s="19" t="s">
        <v>246</v>
      </c>
      <c r="L11" s="19"/>
      <c r="M11" s="19"/>
      <c r="N11" s="19"/>
      <c r="O11" s="19"/>
    </row>
    <row r="12" spans="2:15" ht="13.8" thickBot="1" x14ac:dyDescent="0.3">
      <c r="B12" s="97"/>
      <c r="C12" s="44"/>
      <c r="D12" s="7"/>
      <c r="E12" s="92"/>
      <c r="F12" s="7"/>
      <c r="G12" s="92"/>
      <c r="H12" s="92"/>
      <c r="I12" s="7"/>
      <c r="J12" s="15"/>
    </row>
    <row r="13" spans="2:15" ht="13.8" thickBot="1" x14ac:dyDescent="0.3">
      <c r="B13" s="14" t="s">
        <v>10</v>
      </c>
      <c r="C13" s="96"/>
      <c r="D13" s="36" t="s">
        <v>9</v>
      </c>
      <c r="E13" s="95">
        <f>C7-C15</f>
        <v>1.6014406183978647E-2</v>
      </c>
      <c r="F13" s="94" t="s">
        <v>225</v>
      </c>
      <c r="G13" s="33">
        <f>C7+C15</f>
        <v>1.5839855938160214</v>
      </c>
      <c r="H13" s="32" t="s">
        <v>7</v>
      </c>
      <c r="I13" s="93" t="str">
        <f>ROUND(C5/C4,3)&amp;" +/- "&amp;ROUND(C15,3)</f>
        <v>0.8 +/- 0.784</v>
      </c>
      <c r="J13" s="15"/>
    </row>
    <row r="14" spans="2:15" hidden="1" x14ac:dyDescent="0.25">
      <c r="B14" s="30" t="s">
        <v>6</v>
      </c>
      <c r="C14" s="42">
        <f>SQRT((C13-C4)/(C13-1))</f>
        <v>10</v>
      </c>
      <c r="D14" s="7"/>
      <c r="E14" s="92"/>
      <c r="F14" s="7"/>
      <c r="G14" s="92"/>
      <c r="H14" s="92"/>
      <c r="I14" s="7"/>
      <c r="J14" s="15"/>
    </row>
    <row r="15" spans="2:15" hidden="1" x14ac:dyDescent="0.25">
      <c r="B15" s="30" t="s">
        <v>224</v>
      </c>
      <c r="C15" s="42">
        <f>C10*C14</f>
        <v>0.7839855938160214</v>
      </c>
      <c r="D15" s="7"/>
      <c r="E15" s="92"/>
      <c r="F15" s="7"/>
      <c r="G15" s="92"/>
      <c r="H15" s="92"/>
      <c r="I15" s="7"/>
      <c r="J15" s="15"/>
    </row>
    <row r="16" spans="2:15" ht="13.8" thickBot="1" x14ac:dyDescent="0.3">
      <c r="B16" s="91"/>
      <c r="C16" s="25"/>
      <c r="D16" s="8"/>
      <c r="E16" s="90"/>
      <c r="F16" s="8"/>
      <c r="G16" s="90"/>
      <c r="H16" s="90"/>
      <c r="I16" s="8"/>
      <c r="J16" s="16"/>
    </row>
    <row r="17" spans="3:23" x14ac:dyDescent="0.25">
      <c r="C17" s="10"/>
    </row>
    <row r="18" spans="3:23" x14ac:dyDescent="0.25">
      <c r="O18" s="1" t="s">
        <v>247</v>
      </c>
    </row>
    <row r="19" spans="3:23" x14ac:dyDescent="0.25">
      <c r="F19" s="89"/>
      <c r="S19" s="24" t="s">
        <v>3</v>
      </c>
      <c r="T19" s="24"/>
      <c r="U19" s="24" t="s">
        <v>3</v>
      </c>
      <c r="V19" s="24" t="s">
        <v>2</v>
      </c>
      <c r="W19" s="24" t="s">
        <v>2</v>
      </c>
    </row>
    <row r="20" spans="3:23" x14ac:dyDescent="0.25">
      <c r="S20" s="20">
        <v>-3.2</v>
      </c>
      <c r="T20" s="20">
        <f t="shared" ref="T20:T83" si="0">ROUND($C$7+S20*$C$9,3)</f>
        <v>0.67200000000000004</v>
      </c>
      <c r="U20" s="22" t="str">
        <f t="shared" ref="U20:U83" si="1">CONCATENATE(T20)</f>
        <v>0.672</v>
      </c>
      <c r="V20" s="21">
        <f t="shared" ref="V20:V83" si="2">IF(OR(T20&lt;$E$6,T20&gt;$G$6),0,(EXP(-0.5*S20^2))/($C$9*SQRT(2*PI())))</f>
        <v>0</v>
      </c>
      <c r="W20" s="21">
        <f t="shared" ref="W20:W83" si="3">IF(AND(T20&gt;=$E$6,T20&lt;=$G$6),0,(EXP(-0.5*S20^2))/($C$9*SQRT(2*PI())))</f>
        <v>5.960220503662101E-2</v>
      </c>
    </row>
    <row r="21" spans="3:23" x14ac:dyDescent="0.25">
      <c r="S21" s="20">
        <v>-3.19</v>
      </c>
      <c r="T21" s="20">
        <f t="shared" si="0"/>
        <v>0.67200000000000004</v>
      </c>
      <c r="U21" s="22" t="str">
        <f t="shared" si="1"/>
        <v>0.672</v>
      </c>
      <c r="V21" s="21">
        <f t="shared" si="2"/>
        <v>0</v>
      </c>
      <c r="W21" s="21">
        <f t="shared" si="3"/>
        <v>6.1537243116017513E-2</v>
      </c>
    </row>
    <row r="22" spans="3:23" x14ac:dyDescent="0.25">
      <c r="S22" s="20">
        <v>-3.18</v>
      </c>
      <c r="T22" s="20">
        <f t="shared" si="0"/>
        <v>0.67300000000000004</v>
      </c>
      <c r="U22" s="22" t="str">
        <f t="shared" si="1"/>
        <v>0.673</v>
      </c>
      <c r="V22" s="21">
        <f t="shared" si="2"/>
        <v>0</v>
      </c>
      <c r="W22" s="21">
        <f t="shared" si="3"/>
        <v>6.3528750718163038E-2</v>
      </c>
    </row>
    <row r="23" spans="3:23" x14ac:dyDescent="0.25">
      <c r="S23" s="20">
        <v>-3.17</v>
      </c>
      <c r="T23" s="20">
        <f t="shared" si="0"/>
        <v>0.67300000000000004</v>
      </c>
      <c r="U23" s="22" t="str">
        <f t="shared" si="1"/>
        <v>0.673</v>
      </c>
      <c r="V23" s="21">
        <f t="shared" si="2"/>
        <v>0</v>
      </c>
      <c r="W23" s="21">
        <f t="shared" si="3"/>
        <v>6.5578150619525613E-2</v>
      </c>
    </row>
    <row r="24" spans="3:23" x14ac:dyDescent="0.25">
      <c r="S24" s="20">
        <v>-3.16</v>
      </c>
      <c r="T24" s="20">
        <f t="shared" si="0"/>
        <v>0.67400000000000004</v>
      </c>
      <c r="U24" s="22" t="str">
        <f t="shared" si="1"/>
        <v>0.674</v>
      </c>
      <c r="V24" s="21">
        <f t="shared" si="2"/>
        <v>0</v>
      </c>
      <c r="W24" s="21">
        <f t="shared" si="3"/>
        <v>6.768689392101751E-2</v>
      </c>
    </row>
    <row r="25" spans="3:23" x14ac:dyDescent="0.25">
      <c r="S25" s="20">
        <v>-3.15</v>
      </c>
      <c r="T25" s="20">
        <f t="shared" si="0"/>
        <v>0.67400000000000004</v>
      </c>
      <c r="U25" s="22" t="str">
        <f t="shared" si="1"/>
        <v>0.674</v>
      </c>
      <c r="V25" s="21">
        <f t="shared" si="2"/>
        <v>0</v>
      </c>
      <c r="W25" s="21">
        <f t="shared" si="3"/>
        <v>6.9856460371986173E-2</v>
      </c>
    </row>
    <row r="26" spans="3:23" x14ac:dyDescent="0.25">
      <c r="S26" s="20">
        <v>-3.14</v>
      </c>
      <c r="T26" s="20">
        <f t="shared" si="0"/>
        <v>0.67400000000000004</v>
      </c>
      <c r="U26" s="22" t="str">
        <f t="shared" si="1"/>
        <v>0.674</v>
      </c>
      <c r="V26" s="21">
        <f t="shared" si="2"/>
        <v>0</v>
      </c>
      <c r="W26" s="21">
        <f t="shared" si="3"/>
        <v>7.208835869008598E-2</v>
      </c>
    </row>
    <row r="27" spans="3:23" x14ac:dyDescent="0.25">
      <c r="S27" s="20">
        <v>-3.13</v>
      </c>
      <c r="T27" s="20">
        <f t="shared" si="0"/>
        <v>0.67500000000000004</v>
      </c>
      <c r="U27" s="22" t="str">
        <f t="shared" si="1"/>
        <v>0.675</v>
      </c>
      <c r="V27" s="21">
        <f t="shared" si="2"/>
        <v>0</v>
      </c>
      <c r="W27" s="21">
        <f t="shared" si="3"/>
        <v>7.4384126876706341E-2</v>
      </c>
    </row>
    <row r="28" spans="3:23" x14ac:dyDescent="0.25">
      <c r="S28" s="20">
        <v>-3.12</v>
      </c>
      <c r="T28" s="20">
        <f t="shared" si="0"/>
        <v>0.67500000000000004</v>
      </c>
      <c r="U28" s="22" t="str">
        <f t="shared" si="1"/>
        <v>0.675</v>
      </c>
      <c r="V28" s="21">
        <f t="shared" si="2"/>
        <v>0</v>
      </c>
      <c r="W28" s="21">
        <f t="shared" si="3"/>
        <v>7.6745332527618518E-2</v>
      </c>
    </row>
    <row r="29" spans="3:23" x14ac:dyDescent="0.25">
      <c r="S29" s="20">
        <v>-3.11</v>
      </c>
      <c r="T29" s="20">
        <f t="shared" si="0"/>
        <v>0.67600000000000005</v>
      </c>
      <c r="U29" s="22" t="str">
        <f t="shared" si="1"/>
        <v>0.676</v>
      </c>
      <c r="V29" s="21">
        <f t="shared" si="2"/>
        <v>0</v>
      </c>
      <c r="W29" s="21">
        <f t="shared" si="3"/>
        <v>7.917357313850204E-2</v>
      </c>
    </row>
    <row r="30" spans="3:23" x14ac:dyDescent="0.25">
      <c r="S30" s="20">
        <v>-3.1</v>
      </c>
      <c r="T30" s="20">
        <f t="shared" si="0"/>
        <v>0.67600000000000005</v>
      </c>
      <c r="U30" s="22" t="str">
        <f t="shared" si="1"/>
        <v>0.676</v>
      </c>
      <c r="V30" s="21">
        <f t="shared" si="2"/>
        <v>0</v>
      </c>
      <c r="W30" s="21">
        <f t="shared" si="3"/>
        <v>8.1670476404997971E-2</v>
      </c>
    </row>
    <row r="31" spans="3:23" x14ac:dyDescent="0.25">
      <c r="S31" s="20">
        <v>-3.09</v>
      </c>
      <c r="T31" s="20">
        <f t="shared" si="0"/>
        <v>0.67600000000000005</v>
      </c>
      <c r="U31" s="22" t="str">
        <f t="shared" si="1"/>
        <v>0.676</v>
      </c>
      <c r="V31" s="21">
        <f t="shared" si="2"/>
        <v>0</v>
      </c>
      <c r="W31" s="21">
        <f t="shared" si="3"/>
        <v>8.4237700516937034E-2</v>
      </c>
    </row>
    <row r="32" spans="3:23" x14ac:dyDescent="0.25">
      <c r="S32" s="20">
        <v>-3.08</v>
      </c>
      <c r="T32" s="20">
        <f t="shared" si="0"/>
        <v>0.67700000000000005</v>
      </c>
      <c r="U32" s="22" t="str">
        <f t="shared" si="1"/>
        <v>0.677</v>
      </c>
      <c r="V32" s="21">
        <f t="shared" si="2"/>
        <v>0</v>
      </c>
      <c r="W32" s="21">
        <f t="shared" si="3"/>
        <v>8.6876934446373441E-2</v>
      </c>
    </row>
    <row r="33" spans="19:23" s="1" customFormat="1" x14ac:dyDescent="0.25">
      <c r="S33" s="20">
        <v>-3.07</v>
      </c>
      <c r="T33" s="20">
        <f t="shared" si="0"/>
        <v>0.67700000000000005</v>
      </c>
      <c r="U33" s="22" t="str">
        <f t="shared" si="1"/>
        <v>0.677</v>
      </c>
      <c r="V33" s="21">
        <f t="shared" si="2"/>
        <v>0</v>
      </c>
      <c r="W33" s="21">
        <f t="shared" si="3"/>
        <v>8.9589898229059037E-2</v>
      </c>
    </row>
    <row r="34" spans="19:23" s="1" customFormat="1" x14ac:dyDescent="0.25">
      <c r="S34" s="20">
        <v>-3.06</v>
      </c>
      <c r="T34" s="20">
        <f t="shared" si="0"/>
        <v>0.67800000000000005</v>
      </c>
      <c r="U34" s="22" t="str">
        <f t="shared" si="1"/>
        <v>0.678</v>
      </c>
      <c r="V34" s="21">
        <f t="shared" si="2"/>
        <v>0</v>
      </c>
      <c r="W34" s="21">
        <f t="shared" si="3"/>
        <v>9.2378343238975869E-2</v>
      </c>
    </row>
    <row r="35" spans="19:23" s="1" customFormat="1" x14ac:dyDescent="0.25">
      <c r="S35" s="20">
        <v>-3.05</v>
      </c>
      <c r="T35" s="20">
        <f t="shared" si="0"/>
        <v>0.67800000000000005</v>
      </c>
      <c r="U35" s="22" t="str">
        <f t="shared" si="1"/>
        <v>0.678</v>
      </c>
      <c r="V35" s="21">
        <f t="shared" si="2"/>
        <v>0</v>
      </c>
      <c r="W35" s="21">
        <f t="shared" si="3"/>
        <v>9.5244052455545264E-2</v>
      </c>
    </row>
    <row r="36" spans="19:23" s="1" customFormat="1" x14ac:dyDescent="0.25">
      <c r="S36" s="20">
        <v>-3.04</v>
      </c>
      <c r="T36" s="20">
        <f t="shared" si="0"/>
        <v>0.67800000000000005</v>
      </c>
      <c r="U36" s="22" t="str">
        <f t="shared" si="1"/>
        <v>0.678</v>
      </c>
      <c r="V36" s="21">
        <f t="shared" si="2"/>
        <v>0</v>
      </c>
      <c r="W36" s="21">
        <f t="shared" si="3"/>
        <v>9.818884072311948E-2</v>
      </c>
    </row>
    <row r="37" spans="19:23" s="1" customFormat="1" x14ac:dyDescent="0.25">
      <c r="S37" s="20">
        <v>-3.03</v>
      </c>
      <c r="T37" s="20">
        <f t="shared" si="0"/>
        <v>0.67900000000000005</v>
      </c>
      <c r="U37" s="22" t="str">
        <f t="shared" si="1"/>
        <v>0.679</v>
      </c>
      <c r="V37" s="21">
        <f t="shared" si="2"/>
        <v>0</v>
      </c>
      <c r="W37" s="21">
        <f t="shared" si="3"/>
        <v>0.10121455500236075</v>
      </c>
    </row>
    <row r="38" spans="19:23" s="1" customFormat="1" x14ac:dyDescent="0.25">
      <c r="S38" s="20">
        <v>-3.02</v>
      </c>
      <c r="T38" s="20">
        <f t="shared" si="0"/>
        <v>0.67900000000000005</v>
      </c>
      <c r="U38" s="22" t="str">
        <f t="shared" si="1"/>
        <v>0.679</v>
      </c>
      <c r="V38" s="21">
        <f t="shared" si="2"/>
        <v>0</v>
      </c>
      <c r="W38" s="21">
        <f t="shared" si="3"/>
        <v>0.10432307461309906</v>
      </c>
    </row>
    <row r="39" spans="19:23" s="1" customFormat="1" x14ac:dyDescent="0.25">
      <c r="S39" s="20">
        <v>-3.01</v>
      </c>
      <c r="T39" s="20">
        <f t="shared" si="0"/>
        <v>0.68</v>
      </c>
      <c r="U39" s="22" t="str">
        <f t="shared" si="1"/>
        <v>0.68</v>
      </c>
      <c r="V39" s="21">
        <f t="shared" si="2"/>
        <v>0</v>
      </c>
      <c r="W39" s="21">
        <f t="shared" si="3"/>
        <v>0.10751631146826124</v>
      </c>
    </row>
    <row r="40" spans="19:23" s="1" customFormat="1" x14ac:dyDescent="0.25">
      <c r="S40" s="20">
        <v>-3</v>
      </c>
      <c r="T40" s="20">
        <f t="shared" si="0"/>
        <v>0.68</v>
      </c>
      <c r="U40" s="22" t="str">
        <f t="shared" si="1"/>
        <v>0.68</v>
      </c>
      <c r="V40" s="21">
        <f t="shared" si="2"/>
        <v>0</v>
      </c>
      <c r="W40" s="21">
        <f t="shared" si="3"/>
        <v>0.11079621029845019</v>
      </c>
    </row>
    <row r="41" spans="19:23" s="1" customFormat="1" x14ac:dyDescent="0.25">
      <c r="S41" s="20">
        <v>-2.99</v>
      </c>
      <c r="T41" s="20">
        <f t="shared" si="0"/>
        <v>0.68</v>
      </c>
      <c r="U41" s="22" t="str">
        <f t="shared" si="1"/>
        <v>0.68</v>
      </c>
      <c r="V41" s="21">
        <f t="shared" si="2"/>
        <v>0</v>
      </c>
      <c r="W41" s="21">
        <f t="shared" si="3"/>
        <v>0.11416474886675362</v>
      </c>
    </row>
    <row r="42" spans="19:23" s="1" customFormat="1" x14ac:dyDescent="0.25">
      <c r="S42" s="20">
        <v>-2.98</v>
      </c>
      <c r="T42" s="20">
        <f t="shared" si="0"/>
        <v>0.68100000000000005</v>
      </c>
      <c r="U42" s="22" t="str">
        <f t="shared" si="1"/>
        <v>0.681</v>
      </c>
      <c r="V42" s="21">
        <f t="shared" si="2"/>
        <v>0</v>
      </c>
      <c r="W42" s="21">
        <f t="shared" si="3"/>
        <v>0.11762393817334948</v>
      </c>
    </row>
    <row r="43" spans="19:23" s="1" customFormat="1" x14ac:dyDescent="0.25">
      <c r="S43" s="20">
        <v>-2.97</v>
      </c>
      <c r="T43" s="20">
        <f t="shared" si="0"/>
        <v>0.68100000000000005</v>
      </c>
      <c r="U43" s="22" t="str">
        <f t="shared" si="1"/>
        <v>0.681</v>
      </c>
      <c r="V43" s="21">
        <f t="shared" si="2"/>
        <v>0</v>
      </c>
      <c r="W43" s="21">
        <f t="shared" si="3"/>
        <v>0.12117582264947362</v>
      </c>
    </row>
    <row r="44" spans="19:23" s="1" customFormat="1" x14ac:dyDescent="0.25">
      <c r="S44" s="20">
        <v>-2.96</v>
      </c>
      <c r="T44" s="20">
        <f t="shared" si="0"/>
        <v>0.68200000000000005</v>
      </c>
      <c r="U44" s="22" t="str">
        <f t="shared" si="1"/>
        <v>0.682</v>
      </c>
      <c r="V44" s="21">
        <f t="shared" si="2"/>
        <v>0</v>
      </c>
      <c r="W44" s="21">
        <f t="shared" si="3"/>
        <v>0.12482248034030942</v>
      </c>
    </row>
    <row r="45" spans="19:23" s="1" customFormat="1" x14ac:dyDescent="0.25">
      <c r="S45" s="20">
        <v>-2.95</v>
      </c>
      <c r="T45" s="20">
        <f t="shared" si="0"/>
        <v>0.68200000000000005</v>
      </c>
      <c r="U45" s="22" t="str">
        <f t="shared" si="1"/>
        <v>0.682</v>
      </c>
      <c r="V45" s="21">
        <f t="shared" si="2"/>
        <v>0</v>
      </c>
      <c r="W45" s="21">
        <f t="shared" si="3"/>
        <v>0.12856602307634848</v>
      </c>
    </row>
    <row r="46" spans="19:23" s="1" customFormat="1" x14ac:dyDescent="0.25">
      <c r="S46" s="20">
        <v>-2.94</v>
      </c>
      <c r="T46" s="20">
        <f t="shared" si="0"/>
        <v>0.68200000000000005</v>
      </c>
      <c r="U46" s="22" t="str">
        <f t="shared" si="1"/>
        <v>0.682</v>
      </c>
      <c r="V46" s="21">
        <f t="shared" si="2"/>
        <v>0</v>
      </c>
      <c r="W46" s="21">
        <f t="shared" si="3"/>
        <v>0.13240859663277549</v>
      </c>
    </row>
    <row r="47" spans="19:23" s="1" customFormat="1" x14ac:dyDescent="0.25">
      <c r="S47" s="20">
        <v>-2.93</v>
      </c>
      <c r="T47" s="20">
        <f t="shared" si="0"/>
        <v>0.68300000000000005</v>
      </c>
      <c r="U47" s="22" t="str">
        <f t="shared" si="1"/>
        <v>0.683</v>
      </c>
      <c r="V47" s="21">
        <f t="shared" si="2"/>
        <v>0</v>
      </c>
      <c r="W47" s="21">
        <f t="shared" si="3"/>
        <v>0.13635238087641363</v>
      </c>
    </row>
    <row r="48" spans="19:23" s="1" customFormat="1" x14ac:dyDescent="0.25">
      <c r="S48" s="20">
        <v>-2.92</v>
      </c>
      <c r="T48" s="20">
        <f t="shared" si="0"/>
        <v>0.68300000000000005</v>
      </c>
      <c r="U48" s="22" t="str">
        <f t="shared" si="1"/>
        <v>0.683</v>
      </c>
      <c r="V48" s="21">
        <f t="shared" si="2"/>
        <v>0</v>
      </c>
      <c r="W48" s="21">
        <f t="shared" si="3"/>
        <v>0.14039958989977422</v>
      </c>
    </row>
    <row r="49" spans="19:23" s="1" customFormat="1" x14ac:dyDescent="0.25">
      <c r="S49" s="20">
        <v>-2.91</v>
      </c>
      <c r="T49" s="20">
        <f t="shared" si="0"/>
        <v>0.68400000000000005</v>
      </c>
      <c r="U49" s="22" t="str">
        <f t="shared" si="1"/>
        <v>0.684</v>
      </c>
      <c r="V49" s="21">
        <f t="shared" si="2"/>
        <v>0</v>
      </c>
      <c r="W49" s="21">
        <f t="shared" si="3"/>
        <v>0.14455247214173683</v>
      </c>
    </row>
    <row r="50" spans="19:23" s="1" customFormat="1" x14ac:dyDescent="0.25">
      <c r="S50" s="20">
        <v>-2.9</v>
      </c>
      <c r="T50" s="20">
        <f t="shared" si="0"/>
        <v>0.68400000000000005</v>
      </c>
      <c r="U50" s="22" t="str">
        <f t="shared" si="1"/>
        <v>0.684</v>
      </c>
      <c r="V50" s="21">
        <f t="shared" si="2"/>
        <v>0</v>
      </c>
      <c r="W50" s="21">
        <f t="shared" si="3"/>
        <v>0.14881331049439636</v>
      </c>
    </row>
    <row r="51" spans="19:23" s="1" customFormat="1" x14ac:dyDescent="0.25">
      <c r="S51" s="20">
        <v>-2.89</v>
      </c>
      <c r="T51" s="20">
        <f t="shared" si="0"/>
        <v>0.68400000000000005</v>
      </c>
      <c r="U51" s="22" t="str">
        <f t="shared" si="1"/>
        <v>0.684</v>
      </c>
      <c r="V51" s="21">
        <f t="shared" si="2"/>
        <v>0</v>
      </c>
      <c r="W51" s="21">
        <f t="shared" si="3"/>
        <v>0.15318442239559218</v>
      </c>
    </row>
    <row r="52" spans="19:23" s="1" customFormat="1" x14ac:dyDescent="0.25">
      <c r="S52" s="20">
        <v>-2.88</v>
      </c>
      <c r="T52" s="20">
        <f t="shared" si="0"/>
        <v>0.68500000000000005</v>
      </c>
      <c r="U52" s="22" t="str">
        <f t="shared" si="1"/>
        <v>0.685</v>
      </c>
      <c r="V52" s="21">
        <f t="shared" si="2"/>
        <v>0</v>
      </c>
      <c r="W52" s="21">
        <f t="shared" si="3"/>
        <v>0.15766815990664818</v>
      </c>
    </row>
    <row r="53" spans="19:23" s="1" customFormat="1" x14ac:dyDescent="0.25">
      <c r="S53" s="20">
        <v>-2.87</v>
      </c>
      <c r="T53" s="20">
        <f t="shared" si="0"/>
        <v>0.68500000000000005</v>
      </c>
      <c r="U53" s="22" t="str">
        <f t="shared" si="1"/>
        <v>0.685</v>
      </c>
      <c r="V53" s="21">
        <f t="shared" si="2"/>
        <v>0</v>
      </c>
      <c r="W53" s="21">
        <f t="shared" si="3"/>
        <v>0.16226690977483413</v>
      </c>
    </row>
    <row r="54" spans="19:23" s="1" customFormat="1" x14ac:dyDescent="0.25">
      <c r="S54" s="20">
        <v>-2.86</v>
      </c>
      <c r="T54" s="20">
        <f t="shared" si="0"/>
        <v>0.68600000000000005</v>
      </c>
      <c r="U54" s="22" t="str">
        <f t="shared" si="1"/>
        <v>0.686</v>
      </c>
      <c r="V54" s="21">
        <f t="shared" si="2"/>
        <v>0</v>
      </c>
      <c r="W54" s="21">
        <f t="shared" si="3"/>
        <v>0.16698309348006551</v>
      </c>
    </row>
    <row r="55" spans="19:23" s="1" customFormat="1" x14ac:dyDescent="0.25">
      <c r="S55" s="20">
        <v>-2.85</v>
      </c>
      <c r="T55" s="20">
        <f t="shared" si="0"/>
        <v>0.68600000000000005</v>
      </c>
      <c r="U55" s="22" t="str">
        <f t="shared" si="1"/>
        <v>0.686</v>
      </c>
      <c r="V55" s="21">
        <f t="shared" si="2"/>
        <v>0</v>
      </c>
      <c r="W55" s="21">
        <f t="shared" si="3"/>
        <v>0.17181916726534927</v>
      </c>
    </row>
    <row r="56" spans="19:23" s="1" customFormat="1" x14ac:dyDescent="0.25">
      <c r="S56" s="20">
        <v>-2.84</v>
      </c>
      <c r="T56" s="20">
        <f t="shared" si="0"/>
        <v>0.68600000000000005</v>
      </c>
      <c r="U56" s="22" t="str">
        <f t="shared" si="1"/>
        <v>0.686</v>
      </c>
      <c r="V56" s="21">
        <f t="shared" si="2"/>
        <v>0</v>
      </c>
      <c r="W56" s="21">
        <f t="shared" si="3"/>
        <v>0.17677762215048623</v>
      </c>
    </row>
    <row r="57" spans="19:23" s="1" customFormat="1" x14ac:dyDescent="0.25">
      <c r="S57" s="20">
        <v>-2.83</v>
      </c>
      <c r="T57" s="20">
        <f t="shared" si="0"/>
        <v>0.68700000000000006</v>
      </c>
      <c r="U57" s="22" t="str">
        <f t="shared" si="1"/>
        <v>0.687</v>
      </c>
      <c r="V57" s="21">
        <f t="shared" si="2"/>
        <v>0</v>
      </c>
      <c r="W57" s="21">
        <f t="shared" si="3"/>
        <v>0.18186098392853045</v>
      </c>
    </row>
    <row r="58" spans="19:23" s="1" customFormat="1" x14ac:dyDescent="0.25">
      <c r="S58" s="20">
        <v>-2.82</v>
      </c>
      <c r="T58" s="20">
        <f t="shared" si="0"/>
        <v>0.68700000000000006</v>
      </c>
      <c r="U58" s="22" t="str">
        <f t="shared" si="1"/>
        <v>0.687</v>
      </c>
      <c r="V58" s="21">
        <f t="shared" si="2"/>
        <v>0</v>
      </c>
      <c r="W58" s="21">
        <f t="shared" si="3"/>
        <v>0.1870718131445141</v>
      </c>
    </row>
    <row r="59" spans="19:23" s="1" customFormat="1" x14ac:dyDescent="0.25">
      <c r="S59" s="20">
        <v>-2.81</v>
      </c>
      <c r="T59" s="20">
        <f t="shared" si="0"/>
        <v>0.68799999999999994</v>
      </c>
      <c r="U59" s="22" t="str">
        <f t="shared" si="1"/>
        <v>0.688</v>
      </c>
      <c r="V59" s="21">
        <f t="shared" si="2"/>
        <v>0</v>
      </c>
      <c r="W59" s="21">
        <f t="shared" si="3"/>
        <v>0.19241270505593305</v>
      </c>
    </row>
    <row r="60" spans="19:23" s="1" customFormat="1" x14ac:dyDescent="0.25">
      <c r="S60" s="20">
        <v>-2.8</v>
      </c>
      <c r="T60" s="20">
        <f t="shared" si="0"/>
        <v>0.68799999999999994</v>
      </c>
      <c r="U60" s="22" t="str">
        <f t="shared" si="1"/>
        <v>0.688</v>
      </c>
      <c r="V60" s="21">
        <f t="shared" si="2"/>
        <v>0</v>
      </c>
      <c r="W60" s="21">
        <f t="shared" si="3"/>
        <v>0.19788628957449922</v>
      </c>
    </row>
    <row r="61" spans="19:23" s="1" customFormat="1" x14ac:dyDescent="0.25">
      <c r="S61" s="20">
        <v>-2.79</v>
      </c>
      <c r="T61" s="20">
        <f t="shared" si="0"/>
        <v>0.68799999999999994</v>
      </c>
      <c r="U61" s="22" t="str">
        <f t="shared" si="1"/>
        <v>0.688</v>
      </c>
      <c r="V61" s="21">
        <f t="shared" si="2"/>
        <v>0</v>
      </c>
      <c r="W61" s="21">
        <f t="shared" si="3"/>
        <v>0.20349523118865057</v>
      </c>
    </row>
    <row r="62" spans="19:23" s="1" customFormat="1" x14ac:dyDescent="0.25">
      <c r="S62" s="20">
        <v>-2.78</v>
      </c>
      <c r="T62" s="20">
        <f t="shared" si="0"/>
        <v>0.68899999999999995</v>
      </c>
      <c r="U62" s="22" t="str">
        <f t="shared" si="1"/>
        <v>0.689</v>
      </c>
      <c r="V62" s="21">
        <f t="shared" si="2"/>
        <v>0</v>
      </c>
      <c r="W62" s="21">
        <f t="shared" si="3"/>
        <v>0.20924222886632585</v>
      </c>
    </row>
    <row r="63" spans="19:23" s="1" customFormat="1" x14ac:dyDescent="0.25">
      <c r="S63" s="20">
        <v>-2.77</v>
      </c>
      <c r="T63" s="20">
        <f t="shared" si="0"/>
        <v>0.68899999999999995</v>
      </c>
      <c r="U63" s="22" t="str">
        <f t="shared" si="1"/>
        <v>0.689</v>
      </c>
      <c r="V63" s="21">
        <f t="shared" si="2"/>
        <v>0</v>
      </c>
      <c r="W63" s="21">
        <f t="shared" si="3"/>
        <v>0.21513001593749181</v>
      </c>
    </row>
    <row r="64" spans="19:23" s="1" customFormat="1" x14ac:dyDescent="0.25">
      <c r="S64" s="20">
        <v>-2.76</v>
      </c>
      <c r="T64" s="20">
        <f t="shared" si="0"/>
        <v>0.69</v>
      </c>
      <c r="U64" s="22" t="str">
        <f t="shared" si="1"/>
        <v>0.69</v>
      </c>
      <c r="V64" s="21">
        <f t="shared" si="2"/>
        <v>0</v>
      </c>
      <c r="W64" s="21">
        <f t="shared" si="3"/>
        <v>0.22116135995593081</v>
      </c>
    </row>
    <row r="65" spans="19:23" s="1" customFormat="1" x14ac:dyDescent="0.25">
      <c r="S65" s="20">
        <v>-2.75</v>
      </c>
      <c r="T65" s="20">
        <f t="shared" si="0"/>
        <v>0.69</v>
      </c>
      <c r="U65" s="22" t="str">
        <f t="shared" si="1"/>
        <v>0.69</v>
      </c>
      <c r="V65" s="21">
        <f t="shared" si="2"/>
        <v>0</v>
      </c>
      <c r="W65" s="21">
        <f t="shared" si="3"/>
        <v>0.22733906253977632</v>
      </c>
    </row>
    <row r="66" spans="19:23" s="1" customFormat="1" x14ac:dyDescent="0.25">
      <c r="S66" s="20">
        <v>-2.74</v>
      </c>
      <c r="T66" s="20">
        <f t="shared" si="0"/>
        <v>0.69</v>
      </c>
      <c r="U66" s="22" t="str">
        <f t="shared" si="1"/>
        <v>0.69</v>
      </c>
      <c r="V66" s="21">
        <f t="shared" si="2"/>
        <v>0</v>
      </c>
      <c r="W66" s="21">
        <f t="shared" si="3"/>
        <v>0.23366595919030708</v>
      </c>
    </row>
    <row r="67" spans="19:23" s="1" customFormat="1" x14ac:dyDescent="0.25">
      <c r="S67" s="20">
        <v>-2.73</v>
      </c>
      <c r="T67" s="20">
        <f t="shared" si="0"/>
        <v>0.69099999999999995</v>
      </c>
      <c r="U67" s="22" t="str">
        <f t="shared" si="1"/>
        <v>0.691</v>
      </c>
      <c r="V67" s="21">
        <f t="shared" si="2"/>
        <v>0</v>
      </c>
      <c r="W67" s="21">
        <f t="shared" si="3"/>
        <v>0.2401449190884897</v>
      </c>
    </row>
    <row r="68" spans="19:23" s="1" customFormat="1" x14ac:dyDescent="0.25">
      <c r="S68" s="20">
        <v>-2.72</v>
      </c>
      <c r="T68" s="20">
        <f t="shared" si="0"/>
        <v>0.69099999999999995</v>
      </c>
      <c r="U68" s="22" t="str">
        <f t="shared" si="1"/>
        <v>0.691</v>
      </c>
      <c r="V68" s="21">
        <f t="shared" si="2"/>
        <v>0</v>
      </c>
      <c r="W68" s="21">
        <f t="shared" si="3"/>
        <v>0.24677884486877827</v>
      </c>
    </row>
    <row r="69" spans="19:23" s="1" customFormat="1" x14ac:dyDescent="0.25">
      <c r="S69" s="20">
        <v>-2.71</v>
      </c>
      <c r="T69" s="20">
        <f t="shared" si="0"/>
        <v>0.69199999999999995</v>
      </c>
      <c r="U69" s="22" t="str">
        <f t="shared" si="1"/>
        <v>0.692</v>
      </c>
      <c r="V69" s="21">
        <f t="shared" si="2"/>
        <v>0</v>
      </c>
      <c r="W69" s="21">
        <f t="shared" si="3"/>
        <v>0.25357067236967695</v>
      </c>
    </row>
    <row r="70" spans="19:23" s="1" customFormat="1" x14ac:dyDescent="0.25">
      <c r="S70" s="20">
        <v>-2.7</v>
      </c>
      <c r="T70" s="20">
        <f t="shared" si="0"/>
        <v>0.69199999999999995</v>
      </c>
      <c r="U70" s="22" t="str">
        <f t="shared" si="1"/>
        <v>0.692</v>
      </c>
      <c r="V70" s="21">
        <f t="shared" si="2"/>
        <v>0</v>
      </c>
      <c r="W70" s="21">
        <f t="shared" si="3"/>
        <v>0.26052337036056478</v>
      </c>
    </row>
    <row r="71" spans="19:23" s="1" customFormat="1" x14ac:dyDescent="0.25">
      <c r="S71" s="20">
        <v>-2.69</v>
      </c>
      <c r="T71" s="20">
        <f t="shared" si="0"/>
        <v>0.69199999999999995</v>
      </c>
      <c r="U71" s="22" t="str">
        <f t="shared" si="1"/>
        <v>0.692</v>
      </c>
      <c r="V71" s="21">
        <f t="shared" si="2"/>
        <v>0</v>
      </c>
      <c r="W71" s="21">
        <f t="shared" si="3"/>
        <v>0.26763994024430471</v>
      </c>
    </row>
    <row r="72" spans="19:23" s="1" customFormat="1" x14ac:dyDescent="0.25">
      <c r="S72" s="20">
        <v>-2.68</v>
      </c>
      <c r="T72" s="20">
        <f t="shared" si="0"/>
        <v>0.69299999999999995</v>
      </c>
      <c r="U72" s="22" t="str">
        <f t="shared" si="1"/>
        <v>0.693</v>
      </c>
      <c r="V72" s="21">
        <f t="shared" si="2"/>
        <v>0</v>
      </c>
      <c r="W72" s="21">
        <f t="shared" si="3"/>
        <v>0.27492341573513929</v>
      </c>
    </row>
    <row r="73" spans="19:23" s="1" customFormat="1" x14ac:dyDescent="0.25">
      <c r="S73" s="20">
        <v>-2.67</v>
      </c>
      <c r="T73" s="20">
        <f t="shared" si="0"/>
        <v>0.69299999999999995</v>
      </c>
      <c r="U73" s="22" t="str">
        <f t="shared" si="1"/>
        <v>0.693</v>
      </c>
      <c r="V73" s="21">
        <f t="shared" si="2"/>
        <v>0</v>
      </c>
      <c r="W73" s="21">
        <f t="shared" si="3"/>
        <v>0.28237686251140337</v>
      </c>
    </row>
    <row r="74" spans="19:23" s="1" customFormat="1" x14ac:dyDescent="0.25">
      <c r="S74" s="20">
        <v>-2.66</v>
      </c>
      <c r="T74" s="20">
        <f t="shared" si="0"/>
        <v>0.69399999999999995</v>
      </c>
      <c r="U74" s="22" t="str">
        <f t="shared" si="1"/>
        <v>0.694</v>
      </c>
      <c r="V74" s="21">
        <f t="shared" si="2"/>
        <v>0</v>
      </c>
      <c r="W74" s="21">
        <f t="shared" si="3"/>
        <v>0.29000337784256403</v>
      </c>
    </row>
    <row r="75" spans="19:23" s="1" customFormat="1" x14ac:dyDescent="0.25">
      <c r="S75" s="20">
        <v>-2.65</v>
      </c>
      <c r="T75" s="20">
        <f t="shared" si="0"/>
        <v>0.69399999999999995</v>
      </c>
      <c r="U75" s="22" t="str">
        <f t="shared" si="1"/>
        <v>0.694</v>
      </c>
      <c r="V75" s="21">
        <f t="shared" si="2"/>
        <v>0</v>
      </c>
      <c r="W75" s="21">
        <f t="shared" si="3"/>
        <v>0.29780609019012949</v>
      </c>
    </row>
    <row r="76" spans="19:23" s="1" customFormat="1" x14ac:dyDescent="0.25">
      <c r="S76" s="20">
        <v>-2.64</v>
      </c>
      <c r="T76" s="20">
        <f t="shared" si="0"/>
        <v>0.69399999999999995</v>
      </c>
      <c r="U76" s="22" t="str">
        <f t="shared" si="1"/>
        <v>0.694</v>
      </c>
      <c r="V76" s="21">
        <f t="shared" si="2"/>
        <v>0</v>
      </c>
      <c r="W76" s="21">
        <f t="shared" si="3"/>
        <v>0.30578815878194932</v>
      </c>
    </row>
    <row r="77" spans="19:23" s="1" customFormat="1" x14ac:dyDescent="0.25">
      <c r="S77" s="20">
        <v>-2.63</v>
      </c>
      <c r="T77" s="20">
        <f t="shared" si="0"/>
        <v>0.69499999999999995</v>
      </c>
      <c r="U77" s="22" t="str">
        <f t="shared" si="1"/>
        <v>0.695</v>
      </c>
      <c r="V77" s="21">
        <f t="shared" si="2"/>
        <v>0</v>
      </c>
      <c r="W77" s="21">
        <f t="shared" si="3"/>
        <v>0.3139527731594553</v>
      </c>
    </row>
    <row r="78" spans="19:23" s="1" customFormat="1" x14ac:dyDescent="0.25">
      <c r="S78" s="20">
        <v>-2.62</v>
      </c>
      <c r="T78" s="20">
        <f t="shared" si="0"/>
        <v>0.69499999999999995</v>
      </c>
      <c r="U78" s="22" t="str">
        <f t="shared" si="1"/>
        <v>0.695</v>
      </c>
      <c r="V78" s="21">
        <f t="shared" si="2"/>
        <v>0</v>
      </c>
      <c r="W78" s="21">
        <f t="shared" si="3"/>
        <v>0.32230315269738258</v>
      </c>
    </row>
    <row r="79" spans="19:23" s="1" customFormat="1" x14ac:dyDescent="0.25">
      <c r="S79" s="20">
        <v>-2.61</v>
      </c>
      <c r="T79" s="20">
        <f t="shared" si="0"/>
        <v>0.69599999999999995</v>
      </c>
      <c r="U79" s="22" t="str">
        <f t="shared" si="1"/>
        <v>0.696</v>
      </c>
      <c r="V79" s="21">
        <f t="shared" si="2"/>
        <v>0</v>
      </c>
      <c r="W79" s="21">
        <f t="shared" si="3"/>
        <v>0.33084254609553437</v>
      </c>
    </row>
    <row r="80" spans="19:23" s="1" customFormat="1" x14ac:dyDescent="0.25">
      <c r="S80" s="20">
        <v>-2.6</v>
      </c>
      <c r="T80" s="20">
        <f t="shared" si="0"/>
        <v>0.69599999999999995</v>
      </c>
      <c r="U80" s="22" t="str">
        <f t="shared" si="1"/>
        <v>0.696</v>
      </c>
      <c r="V80" s="21">
        <f t="shared" si="2"/>
        <v>0</v>
      </c>
      <c r="W80" s="21">
        <f t="shared" si="3"/>
        <v>0.33957423084214033</v>
      </c>
    </row>
    <row r="81" spans="19:23" s="1" customFormat="1" x14ac:dyDescent="0.25">
      <c r="S81" s="20">
        <v>-2.59</v>
      </c>
      <c r="T81" s="20">
        <f t="shared" si="0"/>
        <v>0.69599999999999995</v>
      </c>
      <c r="U81" s="22" t="str">
        <f t="shared" si="1"/>
        <v>0.696</v>
      </c>
      <c r="V81" s="21">
        <f t="shared" si="2"/>
        <v>0</v>
      </c>
      <c r="W81" s="21">
        <f t="shared" si="3"/>
        <v>0.34850151264839563</v>
      </c>
    </row>
    <row r="82" spans="19:23" s="1" customFormat="1" x14ac:dyDescent="0.25">
      <c r="S82" s="20">
        <v>-2.58</v>
      </c>
      <c r="T82" s="20">
        <f t="shared" si="0"/>
        <v>0.69699999999999995</v>
      </c>
      <c r="U82" s="22" t="str">
        <f t="shared" si="1"/>
        <v>0.697</v>
      </c>
      <c r="V82" s="21">
        <f t="shared" si="2"/>
        <v>0</v>
      </c>
      <c r="W82" s="21">
        <f t="shared" si="3"/>
        <v>0.35762772485374228</v>
      </c>
    </row>
    <row r="83" spans="19:23" s="1" customFormat="1" x14ac:dyDescent="0.25">
      <c r="S83" s="20">
        <v>-2.57</v>
      </c>
      <c r="T83" s="20">
        <f t="shared" si="0"/>
        <v>0.69699999999999995</v>
      </c>
      <c r="U83" s="22" t="str">
        <f t="shared" si="1"/>
        <v>0.697</v>
      </c>
      <c r="V83" s="21">
        <f t="shared" si="2"/>
        <v>0</v>
      </c>
      <c r="W83" s="21">
        <f t="shared" si="3"/>
        <v>0.36695622780150111</v>
      </c>
    </row>
    <row r="84" spans="19:23" s="1" customFormat="1" x14ac:dyDescent="0.25">
      <c r="S84" s="20">
        <v>-2.56</v>
      </c>
      <c r="T84" s="20">
        <f t="shared" ref="T84:T147" si="4">ROUND($C$7+S84*$C$9,3)</f>
        <v>0.69799999999999995</v>
      </c>
      <c r="U84" s="22" t="str">
        <f t="shared" ref="U84:U147" si="5">CONCATENATE(T84)</f>
        <v>0.698</v>
      </c>
      <c r="V84" s="21">
        <f t="shared" ref="V84:V147" si="6">IF(OR(T84&lt;$E$6,T84&gt;$G$6),0,(EXP(-0.5*S84^2))/($C$9*SQRT(2*PI())))</f>
        <v>0</v>
      </c>
      <c r="W84" s="21">
        <f t="shared" ref="W84:W147" si="7">IF(AND(T84&gt;=$E$6,T84&lt;=$G$6),0,(EXP(-0.5*S84^2))/($C$9*SQRT(2*PI())))</f>
        <v>0.37649040818443624</v>
      </c>
    </row>
    <row r="85" spans="19:23" s="1" customFormat="1" x14ac:dyDescent="0.25">
      <c r="S85" s="20">
        <v>-2.5499999999999998</v>
      </c>
      <c r="T85" s="20">
        <f t="shared" si="4"/>
        <v>0.69799999999999995</v>
      </c>
      <c r="U85" s="22" t="str">
        <f t="shared" si="5"/>
        <v>0.698</v>
      </c>
      <c r="V85" s="21">
        <f t="shared" si="6"/>
        <v>0</v>
      </c>
      <c r="W85" s="21">
        <f t="shared" si="7"/>
        <v>0.38623367835987937</v>
      </c>
    </row>
    <row r="86" spans="19:23" s="1" customFormat="1" x14ac:dyDescent="0.25">
      <c r="S86" s="20">
        <v>-2.54</v>
      </c>
      <c r="T86" s="20">
        <f t="shared" si="4"/>
        <v>0.69799999999999995</v>
      </c>
      <c r="U86" s="22" t="str">
        <f t="shared" si="5"/>
        <v>0.698</v>
      </c>
      <c r="V86" s="21">
        <f t="shared" si="6"/>
        <v>0</v>
      </c>
      <c r="W86" s="21">
        <f t="shared" si="7"/>
        <v>0.39618947563402046</v>
      </c>
    </row>
    <row r="87" spans="19:23" s="1" customFormat="1" x14ac:dyDescent="0.25">
      <c r="S87" s="20">
        <v>-2.5299999999999998</v>
      </c>
      <c r="T87" s="20">
        <f t="shared" si="4"/>
        <v>0.69899999999999995</v>
      </c>
      <c r="U87" s="22" t="str">
        <f t="shared" si="5"/>
        <v>0.699</v>
      </c>
      <c r="V87" s="21">
        <f t="shared" si="6"/>
        <v>0</v>
      </c>
      <c r="W87" s="21">
        <f t="shared" si="7"/>
        <v>0.40636126151501267</v>
      </c>
    </row>
    <row r="88" spans="19:23" s="1" customFormat="1" x14ac:dyDescent="0.25">
      <c r="S88" s="20">
        <v>-2.52</v>
      </c>
      <c r="T88" s="20">
        <f t="shared" si="4"/>
        <v>0.69899999999999995</v>
      </c>
      <c r="U88" s="22" t="str">
        <f t="shared" si="5"/>
        <v>0.699</v>
      </c>
      <c r="V88" s="21">
        <f t="shared" si="6"/>
        <v>0</v>
      </c>
      <c r="W88" s="21">
        <f t="shared" si="7"/>
        <v>0.41675252093452642</v>
      </c>
    </row>
    <row r="89" spans="19:23" s="1" customFormat="1" x14ac:dyDescent="0.25">
      <c r="S89" s="20">
        <v>-2.5099999999999998</v>
      </c>
      <c r="T89" s="20">
        <f t="shared" si="4"/>
        <v>0.7</v>
      </c>
      <c r="U89" s="22" t="str">
        <f t="shared" si="5"/>
        <v>0.7</v>
      </c>
      <c r="V89" s="21">
        <f t="shared" si="6"/>
        <v>0</v>
      </c>
      <c r="W89" s="21">
        <f t="shared" si="7"/>
        <v>0.42736676143742391</v>
      </c>
    </row>
    <row r="90" spans="19:23" s="1" customFormat="1" x14ac:dyDescent="0.25">
      <c r="S90" s="20">
        <v>-2.5</v>
      </c>
      <c r="T90" s="20">
        <f t="shared" si="4"/>
        <v>0.7</v>
      </c>
      <c r="U90" s="22" t="str">
        <f t="shared" si="5"/>
        <v>0.7</v>
      </c>
      <c r="V90" s="21">
        <f t="shared" si="6"/>
        <v>0</v>
      </c>
      <c r="W90" s="21">
        <f t="shared" si="7"/>
        <v>0.43820751233921351</v>
      </c>
    </row>
    <row r="91" spans="19:23" s="1" customFormat="1" x14ac:dyDescent="0.25">
      <c r="S91" s="20">
        <v>-2.4900000000000002</v>
      </c>
      <c r="T91" s="20">
        <f t="shared" si="4"/>
        <v>0.7</v>
      </c>
      <c r="U91" s="22" t="str">
        <f t="shared" si="5"/>
        <v>0.7</v>
      </c>
      <c r="V91" s="21">
        <f t="shared" si="6"/>
        <v>0</v>
      </c>
      <c r="W91" s="21">
        <f t="shared" si="7"/>
        <v>0.44927832385099081</v>
      </c>
    </row>
    <row r="92" spans="19:23" s="1" customFormat="1" x14ac:dyDescent="0.25">
      <c r="S92" s="20">
        <v>-2.48</v>
      </c>
      <c r="T92" s="20">
        <f t="shared" si="4"/>
        <v>0.70099999999999996</v>
      </c>
      <c r="U92" s="22" t="str">
        <f t="shared" si="5"/>
        <v>0.701</v>
      </c>
      <c r="V92" s="21">
        <f t="shared" si="6"/>
        <v>0</v>
      </c>
      <c r="W92" s="21">
        <f t="shared" si="7"/>
        <v>0.46058276617155119</v>
      </c>
    </row>
    <row r="93" spans="19:23" s="1" customFormat="1" x14ac:dyDescent="0.25">
      <c r="S93" s="20">
        <v>-2.4700000000000002</v>
      </c>
      <c r="T93" s="20">
        <f t="shared" si="4"/>
        <v>0.70099999999999996</v>
      </c>
      <c r="U93" s="22" t="str">
        <f t="shared" si="5"/>
        <v>0.701</v>
      </c>
      <c r="V93" s="21">
        <f t="shared" si="6"/>
        <v>0</v>
      </c>
      <c r="W93" s="21">
        <f t="shared" si="7"/>
        <v>0.47212442854640407</v>
      </c>
    </row>
    <row r="94" spans="19:23" s="1" customFormat="1" x14ac:dyDescent="0.25">
      <c r="S94" s="20">
        <v>-2.46</v>
      </c>
      <c r="T94" s="20">
        <f t="shared" si="4"/>
        <v>0.70199999999999996</v>
      </c>
      <c r="U94" s="22" t="str">
        <f t="shared" si="5"/>
        <v>0.702</v>
      </c>
      <c r="V94" s="21">
        <f t="shared" si="6"/>
        <v>0</v>
      </c>
      <c r="W94" s="21">
        <f t="shared" si="7"/>
        <v>0.48390691829342408</v>
      </c>
    </row>
    <row r="95" spans="19:23" s="1" customFormat="1" x14ac:dyDescent="0.25">
      <c r="S95" s="20">
        <v>-2.4500000000000002</v>
      </c>
      <c r="T95" s="20">
        <f t="shared" si="4"/>
        <v>0.70199999999999996</v>
      </c>
      <c r="U95" s="22" t="str">
        <f t="shared" si="5"/>
        <v>0.702</v>
      </c>
      <c r="V95" s="21">
        <f t="shared" si="6"/>
        <v>0</v>
      </c>
      <c r="W95" s="21">
        <f t="shared" si="7"/>
        <v>0.49593385979488286</v>
      </c>
    </row>
    <row r="96" spans="19:23" s="1" customFormat="1" x14ac:dyDescent="0.25">
      <c r="S96" s="20">
        <v>-2.44</v>
      </c>
      <c r="T96" s="20">
        <f t="shared" si="4"/>
        <v>0.70199999999999996</v>
      </c>
      <c r="U96" s="22" t="str">
        <f t="shared" si="5"/>
        <v>0.702</v>
      </c>
      <c r="V96" s="21">
        <f t="shared" si="6"/>
        <v>0</v>
      </c>
      <c r="W96" s="21">
        <f t="shared" si="7"/>
        <v>0.50820889345564602</v>
      </c>
    </row>
    <row r="97" spans="19:23" s="1" customFormat="1" x14ac:dyDescent="0.25">
      <c r="S97" s="20">
        <v>-2.4300000000000002</v>
      </c>
      <c r="T97" s="20">
        <f t="shared" si="4"/>
        <v>0.70299999999999996</v>
      </c>
      <c r="U97" s="22" t="str">
        <f t="shared" si="5"/>
        <v>0.703</v>
      </c>
      <c r="V97" s="21">
        <f t="shared" si="6"/>
        <v>0</v>
      </c>
      <c r="W97" s="21">
        <f t="shared" si="7"/>
        <v>0.52073567462730463</v>
      </c>
    </row>
    <row r="98" spans="19:23" s="1" customFormat="1" x14ac:dyDescent="0.25">
      <c r="S98" s="20">
        <v>-2.42</v>
      </c>
      <c r="T98" s="20">
        <f t="shared" si="4"/>
        <v>0.70299999999999996</v>
      </c>
      <c r="U98" s="22" t="str">
        <f t="shared" si="5"/>
        <v>0.703</v>
      </c>
      <c r="V98" s="21">
        <f t="shared" si="6"/>
        <v>0</v>
      </c>
      <c r="W98" s="21">
        <f t="shared" si="7"/>
        <v>0.53351787249806959</v>
      </c>
    </row>
    <row r="99" spans="19:23" s="1" customFormat="1" x14ac:dyDescent="0.25">
      <c r="S99" s="20">
        <v>-2.41</v>
      </c>
      <c r="T99" s="20">
        <f t="shared" si="4"/>
        <v>0.70399999999999996</v>
      </c>
      <c r="U99" s="22" t="str">
        <f t="shared" si="5"/>
        <v>0.704</v>
      </c>
      <c r="V99" s="21">
        <f t="shared" si="6"/>
        <v>0</v>
      </c>
      <c r="W99" s="21">
        <f t="shared" si="7"/>
        <v>0.54655916894823464</v>
      </c>
    </row>
    <row r="100" spans="19:23" s="1" customFormat="1" x14ac:dyDescent="0.25">
      <c r="S100" s="20">
        <v>-2.4</v>
      </c>
      <c r="T100" s="20">
        <f t="shared" si="4"/>
        <v>0.70399999999999996</v>
      </c>
      <c r="U100" s="22" t="str">
        <f t="shared" si="5"/>
        <v>0.704</v>
      </c>
      <c r="V100" s="21">
        <f t="shared" si="6"/>
        <v>0</v>
      </c>
      <c r="W100" s="21">
        <f t="shared" si="7"/>
        <v>0.55986325737107256</v>
      </c>
    </row>
    <row r="101" spans="19:23" s="1" customFormat="1" x14ac:dyDescent="0.25">
      <c r="S101" s="20">
        <v>-2.39</v>
      </c>
      <c r="T101" s="20">
        <f t="shared" si="4"/>
        <v>0.70399999999999996</v>
      </c>
      <c r="U101" s="22" t="str">
        <f t="shared" si="5"/>
        <v>0.704</v>
      </c>
      <c r="V101" s="21">
        <f t="shared" si="6"/>
        <v>0</v>
      </c>
      <c r="W101" s="21">
        <f t="shared" si="7"/>
        <v>0.57343384145901732</v>
      </c>
    </row>
    <row r="102" spans="19:23" s="1" customFormat="1" x14ac:dyDescent="0.25">
      <c r="S102" s="20">
        <v>-2.38</v>
      </c>
      <c r="T102" s="20">
        <f t="shared" si="4"/>
        <v>0.70499999999999996</v>
      </c>
      <c r="U102" s="22" t="str">
        <f t="shared" si="5"/>
        <v>0.705</v>
      </c>
      <c r="V102" s="21">
        <f t="shared" si="6"/>
        <v>0</v>
      </c>
      <c r="W102" s="21">
        <f t="shared" si="7"/>
        <v>0.5872746339550341</v>
      </c>
    </row>
    <row r="103" spans="19:23" s="1" customFormat="1" x14ac:dyDescent="0.25">
      <c r="S103" s="20">
        <v>-2.37</v>
      </c>
      <c r="T103" s="20">
        <f t="shared" si="4"/>
        <v>0.70499999999999996</v>
      </c>
      <c r="U103" s="22" t="str">
        <f t="shared" si="5"/>
        <v>0.705</v>
      </c>
      <c r="V103" s="21">
        <f t="shared" si="6"/>
        <v>0</v>
      </c>
      <c r="W103" s="21">
        <f t="shared" si="7"/>
        <v>0.60138935536907434</v>
      </c>
    </row>
    <row r="104" spans="19:23" s="1" customFormat="1" x14ac:dyDescent="0.25">
      <c r="S104" s="20">
        <v>-2.36</v>
      </c>
      <c r="T104" s="20">
        <f t="shared" si="4"/>
        <v>0.70599999999999996</v>
      </c>
      <c r="U104" s="22" t="str">
        <f t="shared" si="5"/>
        <v>0.706</v>
      </c>
      <c r="V104" s="21">
        <f t="shared" si="6"/>
        <v>0</v>
      </c>
      <c r="W104" s="21">
        <f t="shared" si="7"/>
        <v>0.61578173265956271</v>
      </c>
    </row>
    <row r="105" spans="19:23" s="1" customFormat="1" x14ac:dyDescent="0.25">
      <c r="S105" s="20">
        <v>-2.35</v>
      </c>
      <c r="T105" s="20">
        <f t="shared" si="4"/>
        <v>0.70599999999999996</v>
      </c>
      <c r="U105" s="22" t="str">
        <f t="shared" si="5"/>
        <v>0.706</v>
      </c>
      <c r="V105" s="21">
        <f t="shared" si="6"/>
        <v>0</v>
      </c>
      <c r="W105" s="21">
        <f t="shared" si="7"/>
        <v>0.63045549787985955</v>
      </c>
    </row>
    <row r="106" spans="19:23" s="1" customFormat="1" x14ac:dyDescent="0.25">
      <c r="S106" s="20">
        <v>-2.34</v>
      </c>
      <c r="T106" s="20">
        <f t="shared" si="4"/>
        <v>0.70599999999999996</v>
      </c>
      <c r="U106" s="22" t="str">
        <f t="shared" si="5"/>
        <v>0.706</v>
      </c>
      <c r="V106" s="21">
        <f t="shared" si="6"/>
        <v>0</v>
      </c>
      <c r="W106" s="21">
        <f t="shared" si="7"/>
        <v>0.64541438678969232</v>
      </c>
    </row>
    <row r="107" spans="19:23" s="1" customFormat="1" x14ac:dyDescent="0.25">
      <c r="S107" s="20">
        <v>-2.33</v>
      </c>
      <c r="T107" s="20">
        <f t="shared" si="4"/>
        <v>0.70699999999999996</v>
      </c>
      <c r="U107" s="22" t="str">
        <f t="shared" si="5"/>
        <v>0.707</v>
      </c>
      <c r="V107" s="21">
        <f t="shared" si="6"/>
        <v>0</v>
      </c>
      <c r="W107" s="21">
        <f t="shared" si="7"/>
        <v>0.66066213743154312</v>
      </c>
    </row>
    <row r="108" spans="19:23" s="1" customFormat="1" x14ac:dyDescent="0.25">
      <c r="S108" s="20">
        <v>-2.3199999999999998</v>
      </c>
      <c r="T108" s="20">
        <f t="shared" si="4"/>
        <v>0.70699999999999996</v>
      </c>
      <c r="U108" s="22" t="str">
        <f t="shared" si="5"/>
        <v>0.707</v>
      </c>
      <c r="V108" s="21">
        <f t="shared" si="6"/>
        <v>0</v>
      </c>
      <c r="W108" s="21">
        <f t="shared" si="7"/>
        <v>0.67620248867204469</v>
      </c>
    </row>
    <row r="109" spans="19:23" s="1" customFormat="1" x14ac:dyDescent="0.25">
      <c r="S109" s="20">
        <v>-2.31</v>
      </c>
      <c r="T109" s="20">
        <f t="shared" si="4"/>
        <v>0.70799999999999996</v>
      </c>
      <c r="U109" s="22" t="str">
        <f t="shared" si="5"/>
        <v>0.708</v>
      </c>
      <c r="V109" s="21">
        <f t="shared" si="6"/>
        <v>0</v>
      </c>
      <c r="W109" s="21">
        <f t="shared" si="7"/>
        <v>0.69203917870841436</v>
      </c>
    </row>
    <row r="110" spans="19:23" s="1" customFormat="1" x14ac:dyDescent="0.25">
      <c r="S110" s="20">
        <v>-2.2999999999999998</v>
      </c>
      <c r="T110" s="20">
        <f t="shared" si="4"/>
        <v>0.70799999999999996</v>
      </c>
      <c r="U110" s="22" t="str">
        <f t="shared" si="5"/>
        <v>0.708</v>
      </c>
      <c r="V110" s="21">
        <f t="shared" si="6"/>
        <v>0</v>
      </c>
      <c r="W110" s="21">
        <f t="shared" si="7"/>
        <v>0.70817594354002966</v>
      </c>
    </row>
    <row r="111" spans="19:23" s="1" customFormat="1" x14ac:dyDescent="0.25">
      <c r="S111" s="20">
        <v>-2.29</v>
      </c>
      <c r="T111" s="20">
        <f t="shared" si="4"/>
        <v>0.70799999999999996</v>
      </c>
      <c r="U111" s="22" t="str">
        <f t="shared" si="5"/>
        <v>0.708</v>
      </c>
      <c r="V111" s="21">
        <f t="shared" si="6"/>
        <v>0</v>
      </c>
      <c r="W111" s="21">
        <f t="shared" si="7"/>
        <v>0.72461651540523542</v>
      </c>
    </row>
    <row r="112" spans="19:23" s="1" customFormat="1" x14ac:dyDescent="0.25">
      <c r="S112" s="20">
        <v>-2.2799999999999998</v>
      </c>
      <c r="T112" s="20">
        <f t="shared" si="4"/>
        <v>0.70899999999999996</v>
      </c>
      <c r="U112" s="22" t="str">
        <f t="shared" si="5"/>
        <v>0.709</v>
      </c>
      <c r="V112" s="21">
        <f t="shared" si="6"/>
        <v>0</v>
      </c>
      <c r="W112" s="21">
        <f t="shared" si="7"/>
        <v>0.74136462118353197</v>
      </c>
    </row>
    <row r="113" spans="19:23" s="1" customFormat="1" x14ac:dyDescent="0.25">
      <c r="S113" s="20">
        <v>-2.27</v>
      </c>
      <c r="T113" s="20">
        <f t="shared" si="4"/>
        <v>0.70899999999999996</v>
      </c>
      <c r="U113" s="22" t="str">
        <f t="shared" si="5"/>
        <v>0.709</v>
      </c>
      <c r="V113" s="21">
        <f t="shared" si="6"/>
        <v>0</v>
      </c>
      <c r="W113" s="21">
        <f t="shared" si="7"/>
        <v>0.75842398076329098</v>
      </c>
    </row>
    <row r="114" spans="19:23" s="1" customFormat="1" x14ac:dyDescent="0.25">
      <c r="S114" s="20">
        <v>-2.2599999999999998</v>
      </c>
      <c r="T114" s="20">
        <f t="shared" si="4"/>
        <v>0.71</v>
      </c>
      <c r="U114" s="22" t="str">
        <f t="shared" si="5"/>
        <v>0.71</v>
      </c>
      <c r="V114" s="21">
        <f t="shared" si="6"/>
        <v>0</v>
      </c>
      <c r="W114" s="21">
        <f t="shared" si="7"/>
        <v>0.77579830537520678</v>
      </c>
    </row>
    <row r="115" spans="19:23" s="1" customFormat="1" x14ac:dyDescent="0.25">
      <c r="S115" s="20">
        <v>-2.25</v>
      </c>
      <c r="T115" s="20">
        <f t="shared" si="4"/>
        <v>0.71</v>
      </c>
      <c r="U115" s="22" t="str">
        <f t="shared" si="5"/>
        <v>0.71</v>
      </c>
      <c r="V115" s="21">
        <f t="shared" si="6"/>
        <v>0</v>
      </c>
      <c r="W115" s="21">
        <f t="shared" si="7"/>
        <v>0.79349129589168554</v>
      </c>
    </row>
    <row r="116" spans="19:23" s="1" customFormat="1" x14ac:dyDescent="0.25">
      <c r="S116" s="20">
        <v>-2.2400000000000002</v>
      </c>
      <c r="T116" s="20">
        <f t="shared" si="4"/>
        <v>0.71</v>
      </c>
      <c r="U116" s="22" t="str">
        <f t="shared" si="5"/>
        <v>0.71</v>
      </c>
      <c r="V116" s="21">
        <f t="shared" si="6"/>
        <v>0</v>
      </c>
      <c r="W116" s="21">
        <f t="shared" si="7"/>
        <v>0.81150664109243609</v>
      </c>
    </row>
    <row r="117" spans="19:23" s="1" customFormat="1" x14ac:dyDescent="0.25">
      <c r="S117" s="20">
        <v>-2.23</v>
      </c>
      <c r="T117" s="20">
        <f t="shared" si="4"/>
        <v>0.71099999999999997</v>
      </c>
      <c r="U117" s="22" t="str">
        <f t="shared" si="5"/>
        <v>0.711</v>
      </c>
      <c r="V117" s="21">
        <f t="shared" si="6"/>
        <v>0</v>
      </c>
      <c r="W117" s="21">
        <f t="shared" si="7"/>
        <v>0.82984801589652812</v>
      </c>
    </row>
    <row r="118" spans="19:23" s="1" customFormat="1" x14ac:dyDescent="0.25">
      <c r="S118" s="20">
        <v>-2.2200000000000002</v>
      </c>
      <c r="T118" s="20">
        <f t="shared" si="4"/>
        <v>0.71099999999999997</v>
      </c>
      <c r="U118" s="22" t="str">
        <f t="shared" si="5"/>
        <v>0.711</v>
      </c>
      <c r="V118" s="21">
        <f t="shared" si="6"/>
        <v>0</v>
      </c>
      <c r="W118" s="21">
        <f t="shared" si="7"/>
        <v>0.84851907956122963</v>
      </c>
    </row>
    <row r="119" spans="19:23" s="1" customFormat="1" x14ac:dyDescent="0.25">
      <c r="S119" s="20">
        <v>-2.21</v>
      </c>
      <c r="T119" s="20">
        <f t="shared" si="4"/>
        <v>0.71199999999999997</v>
      </c>
      <c r="U119" s="22" t="str">
        <f t="shared" si="5"/>
        <v>0.712</v>
      </c>
      <c r="V119" s="21">
        <f t="shared" si="6"/>
        <v>0</v>
      </c>
      <c r="W119" s="21">
        <f t="shared" si="7"/>
        <v>0.86752347384797057</v>
      </c>
    </row>
    <row r="120" spans="19:23" s="1" customFormat="1" x14ac:dyDescent="0.25">
      <c r="S120" s="20">
        <v>-2.2000000000000002</v>
      </c>
      <c r="T120" s="20">
        <f t="shared" si="4"/>
        <v>0.71199999999999997</v>
      </c>
      <c r="U120" s="22" t="str">
        <f t="shared" si="5"/>
        <v>0.712</v>
      </c>
      <c r="V120" s="21">
        <f t="shared" si="6"/>
        <v>0</v>
      </c>
      <c r="W120" s="21">
        <f t="shared" si="7"/>
        <v>0.88686482115578569</v>
      </c>
    </row>
    <row r="121" spans="19:23" s="1" customFormat="1" x14ac:dyDescent="0.25">
      <c r="S121" s="20">
        <v>-2.19</v>
      </c>
      <c r="T121" s="20">
        <f t="shared" si="4"/>
        <v>0.71199999999999997</v>
      </c>
      <c r="U121" s="22" t="str">
        <f t="shared" si="5"/>
        <v>0.712</v>
      </c>
      <c r="V121" s="21">
        <f t="shared" si="6"/>
        <v>0</v>
      </c>
      <c r="W121" s="21">
        <f t="shared" si="7"/>
        <v>0.90654672262265568</v>
      </c>
    </row>
    <row r="122" spans="19:23" s="1" customFormat="1" x14ac:dyDescent="0.25">
      <c r="S122" s="20">
        <v>-2.1800000000000002</v>
      </c>
      <c r="T122" s="20">
        <f t="shared" si="4"/>
        <v>0.71299999999999997</v>
      </c>
      <c r="U122" s="22" t="str">
        <f t="shared" si="5"/>
        <v>0.713</v>
      </c>
      <c r="V122" s="21">
        <f t="shared" si="6"/>
        <v>0</v>
      </c>
      <c r="W122" s="21">
        <f t="shared" si="7"/>
        <v>0.92657275619516188</v>
      </c>
    </row>
    <row r="123" spans="19:23" s="1" customFormat="1" x14ac:dyDescent="0.25">
      <c r="S123" s="20">
        <v>-2.17</v>
      </c>
      <c r="T123" s="20">
        <f t="shared" si="4"/>
        <v>0.71299999999999997</v>
      </c>
      <c r="U123" s="22" t="str">
        <f t="shared" si="5"/>
        <v>0.713</v>
      </c>
      <c r="V123" s="21">
        <f t="shared" si="6"/>
        <v>0</v>
      </c>
      <c r="W123" s="21">
        <f t="shared" si="7"/>
        <v>0.94694647466693704</v>
      </c>
    </row>
    <row r="124" spans="19:23" s="1" customFormat="1" x14ac:dyDescent="0.25">
      <c r="S124" s="20">
        <v>-2.16</v>
      </c>
      <c r="T124" s="20">
        <f t="shared" si="4"/>
        <v>0.71399999999999997</v>
      </c>
      <c r="U124" s="22" t="str">
        <f t="shared" si="5"/>
        <v>0.714</v>
      </c>
      <c r="V124" s="21">
        <f t="shared" si="6"/>
        <v>0</v>
      </c>
      <c r="W124" s="21">
        <f t="shared" si="7"/>
        <v>0.96767140368639026</v>
      </c>
    </row>
    <row r="125" spans="19:23" s="1" customFormat="1" x14ac:dyDescent="0.25">
      <c r="S125" s="20">
        <v>-2.15</v>
      </c>
      <c r="T125" s="20">
        <f t="shared" si="4"/>
        <v>0.71399999999999997</v>
      </c>
      <c r="U125" s="22" t="str">
        <f t="shared" si="5"/>
        <v>0.714</v>
      </c>
      <c r="V125" s="21">
        <f t="shared" si="6"/>
        <v>0</v>
      </c>
      <c r="W125" s="21">
        <f t="shared" si="7"/>
        <v>0.9887510397342556</v>
      </c>
    </row>
    <row r="126" spans="19:23" s="1" customFormat="1" x14ac:dyDescent="0.25">
      <c r="S126" s="20">
        <v>-2.14</v>
      </c>
      <c r="T126" s="20">
        <f t="shared" si="4"/>
        <v>0.71399999999999997</v>
      </c>
      <c r="U126" s="22" t="str">
        <f t="shared" si="5"/>
        <v>0.714</v>
      </c>
      <c r="V126" s="21">
        <f t="shared" si="6"/>
        <v>0</v>
      </c>
      <c r="W126" s="21">
        <f t="shared" si="7"/>
        <v>1.0101888480715078</v>
      </c>
    </row>
    <row r="127" spans="19:23" s="1" customFormat="1" x14ac:dyDescent="0.25">
      <c r="S127" s="20">
        <v>-2.13</v>
      </c>
      <c r="T127" s="20">
        <f t="shared" si="4"/>
        <v>0.71499999999999997</v>
      </c>
      <c r="U127" s="22" t="str">
        <f t="shared" si="5"/>
        <v>0.715</v>
      </c>
      <c r="V127" s="21">
        <f t="shared" si="6"/>
        <v>0</v>
      </c>
      <c r="W127" s="21">
        <f t="shared" si="7"/>
        <v>1.0319882606582607</v>
      </c>
    </row>
    <row r="128" spans="19:23" s="1" customFormat="1" x14ac:dyDescent="0.25">
      <c r="S128" s="20">
        <v>-2.12</v>
      </c>
      <c r="T128" s="20">
        <f t="shared" si="4"/>
        <v>0.71499999999999997</v>
      </c>
      <c r="U128" s="22" t="str">
        <f t="shared" si="5"/>
        <v>0.715</v>
      </c>
      <c r="V128" s="21">
        <f t="shared" si="6"/>
        <v>0</v>
      </c>
      <c r="W128" s="21">
        <f t="shared" si="7"/>
        <v>1.0541526740442579</v>
      </c>
    </row>
    <row r="129" spans="19:23" s="1" customFormat="1" x14ac:dyDescent="0.25">
      <c r="S129" s="20">
        <v>-2.11</v>
      </c>
      <c r="T129" s="20">
        <f t="shared" si="4"/>
        <v>0.71599999999999997</v>
      </c>
      <c r="U129" s="22" t="str">
        <f t="shared" si="5"/>
        <v>0.716</v>
      </c>
      <c r="V129" s="21">
        <f t="shared" si="6"/>
        <v>0</v>
      </c>
      <c r="W129" s="21">
        <f t="shared" si="7"/>
        <v>1.0766854472316434</v>
      </c>
    </row>
    <row r="130" spans="19:23" s="1" customFormat="1" x14ac:dyDescent="0.25">
      <c r="S130" s="20">
        <v>-2.1</v>
      </c>
      <c r="T130" s="20">
        <f t="shared" si="4"/>
        <v>0.71599999999999997</v>
      </c>
      <c r="U130" s="22" t="str">
        <f t="shared" si="5"/>
        <v>0.716</v>
      </c>
      <c r="V130" s="21">
        <f t="shared" si="6"/>
        <v>0</v>
      </c>
      <c r="W130" s="21">
        <f t="shared" si="7"/>
        <v>1.0995898995106799</v>
      </c>
    </row>
    <row r="131" spans="19:23" s="1" customFormat="1" x14ac:dyDescent="0.25">
      <c r="S131" s="20">
        <v>-2.09</v>
      </c>
      <c r="T131" s="20">
        <f t="shared" si="4"/>
        <v>0.71599999999999997</v>
      </c>
      <c r="U131" s="22" t="str">
        <f t="shared" si="5"/>
        <v>0.716</v>
      </c>
      <c r="V131" s="21">
        <f t="shared" si="6"/>
        <v>0</v>
      </c>
      <c r="W131" s="21">
        <f t="shared" si="7"/>
        <v>1.1228693082691776</v>
      </c>
    </row>
    <row r="132" spans="19:23" s="1" customFormat="1" x14ac:dyDescent="0.25">
      <c r="S132" s="20">
        <v>-2.08</v>
      </c>
      <c r="T132" s="20">
        <f t="shared" si="4"/>
        <v>0.71699999999999997</v>
      </c>
      <c r="U132" s="22" t="str">
        <f t="shared" si="5"/>
        <v>0.717</v>
      </c>
      <c r="V132" s="21">
        <f t="shared" si="6"/>
        <v>0</v>
      </c>
      <c r="W132" s="21">
        <f t="shared" si="7"/>
        <v>1.1465269067763724</v>
      </c>
    </row>
    <row r="133" spans="19:23" s="1" customFormat="1" x14ac:dyDescent="0.25">
      <c r="S133" s="20">
        <v>-2.0699999999999998</v>
      </c>
      <c r="T133" s="20">
        <f t="shared" si="4"/>
        <v>0.71699999999999997</v>
      </c>
      <c r="U133" s="22" t="str">
        <f t="shared" si="5"/>
        <v>0.717</v>
      </c>
      <c r="V133" s="21">
        <f t="shared" si="6"/>
        <v>0</v>
      </c>
      <c r="W133" s="21">
        <f t="shared" si="7"/>
        <v>1.1705658819420792</v>
      </c>
    </row>
    <row r="134" spans="19:23" s="1" customFormat="1" x14ac:dyDescent="0.25">
      <c r="S134" s="20">
        <v>-2.06</v>
      </c>
      <c r="T134" s="20">
        <f t="shared" si="4"/>
        <v>0.71799999999999997</v>
      </c>
      <c r="U134" s="22" t="str">
        <f t="shared" si="5"/>
        <v>0.718</v>
      </c>
      <c r="V134" s="21">
        <f t="shared" si="6"/>
        <v>0</v>
      </c>
      <c r="W134" s="21">
        <f t="shared" si="7"/>
        <v>1.1949893720519258</v>
      </c>
    </row>
    <row r="135" spans="19:23" s="1" customFormat="1" x14ac:dyDescent="0.25">
      <c r="S135" s="20">
        <v>-2.0499999999999998</v>
      </c>
      <c r="T135" s="20">
        <f t="shared" si="4"/>
        <v>0.71799999999999997</v>
      </c>
      <c r="U135" s="22" t="str">
        <f t="shared" si="5"/>
        <v>0.718</v>
      </c>
      <c r="V135" s="21">
        <f t="shared" si="6"/>
        <v>0</v>
      </c>
      <c r="W135" s="21">
        <f t="shared" si="7"/>
        <v>1.2198004644795692</v>
      </c>
    </row>
    <row r="136" spans="19:23" s="1" customFormat="1" x14ac:dyDescent="0.25">
      <c r="S136" s="20">
        <v>-2.04</v>
      </c>
      <c r="T136" s="20">
        <f t="shared" si="4"/>
        <v>0.71799999999999997</v>
      </c>
      <c r="U136" s="22" t="str">
        <f t="shared" si="5"/>
        <v>0.718</v>
      </c>
      <c r="V136" s="21">
        <f t="shared" si="6"/>
        <v>0</v>
      </c>
      <c r="W136" s="21">
        <f t="shared" si="7"/>
        <v>1.2450021933767694</v>
      </c>
    </row>
    <row r="137" spans="19:23" s="1" customFormat="1" x14ac:dyDescent="0.25">
      <c r="S137" s="20">
        <v>-2.0299999999999998</v>
      </c>
      <c r="T137" s="20">
        <f t="shared" si="4"/>
        <v>0.71899999999999997</v>
      </c>
      <c r="U137" s="22" t="str">
        <f t="shared" si="5"/>
        <v>0.719</v>
      </c>
      <c r="V137" s="21">
        <f t="shared" si="6"/>
        <v>0</v>
      </c>
      <c r="W137" s="21">
        <f t="shared" si="7"/>
        <v>1.2705975373422802</v>
      </c>
    </row>
    <row r="138" spans="19:23" s="1" customFormat="1" x14ac:dyDescent="0.25">
      <c r="S138" s="20">
        <v>-2.02</v>
      </c>
      <c r="T138" s="20">
        <f t="shared" si="4"/>
        <v>0.71899999999999997</v>
      </c>
      <c r="U138" s="22" t="str">
        <f t="shared" si="5"/>
        <v>0.719</v>
      </c>
      <c r="V138" s="21">
        <f t="shared" si="6"/>
        <v>0</v>
      </c>
      <c r="W138" s="21">
        <f t="shared" si="7"/>
        <v>1.2965894170705141</v>
      </c>
    </row>
    <row r="139" spans="19:23" s="1" customFormat="1" x14ac:dyDescent="0.25">
      <c r="S139" s="20">
        <v>-2.0099999999999998</v>
      </c>
      <c r="T139" s="20">
        <f t="shared" si="4"/>
        <v>0.72</v>
      </c>
      <c r="U139" s="22" t="str">
        <f t="shared" si="5"/>
        <v>0.72</v>
      </c>
      <c r="V139" s="21">
        <f t="shared" si="6"/>
        <v>0</v>
      </c>
      <c r="W139" s="21">
        <f t="shared" si="7"/>
        <v>1.322980692981008</v>
      </c>
    </row>
    <row r="140" spans="19:23" s="1" customFormat="1" x14ac:dyDescent="0.25">
      <c r="S140" s="20">
        <v>-2</v>
      </c>
      <c r="T140" s="20">
        <f t="shared" si="4"/>
        <v>0.72</v>
      </c>
      <c r="U140" s="22" t="str">
        <f t="shared" si="5"/>
        <v>0.72</v>
      </c>
      <c r="V140" s="21">
        <f t="shared" si="6"/>
        <v>0</v>
      </c>
      <c r="W140" s="21">
        <f t="shared" si="7"/>
        <v>1.3497741628297015</v>
      </c>
    </row>
    <row r="141" spans="19:23" s="1" customFormat="1" x14ac:dyDescent="0.25">
      <c r="S141" s="20">
        <v>-1.99</v>
      </c>
      <c r="T141" s="20">
        <f t="shared" si="4"/>
        <v>0.72</v>
      </c>
      <c r="U141" s="22" t="str">
        <f t="shared" si="5"/>
        <v>0.72</v>
      </c>
      <c r="V141" s="21">
        <f t="shared" si="6"/>
        <v>0</v>
      </c>
      <c r="W141" s="21">
        <f t="shared" si="7"/>
        <v>1.3769725593031441</v>
      </c>
    </row>
    <row r="142" spans="19:23" s="1" customFormat="1" x14ac:dyDescent="0.25">
      <c r="S142" s="20">
        <v>-1.98</v>
      </c>
      <c r="T142" s="20">
        <f t="shared" si="4"/>
        <v>0.72099999999999997</v>
      </c>
      <c r="U142" s="22" t="str">
        <f t="shared" si="5"/>
        <v>0.721</v>
      </c>
      <c r="V142" s="21">
        <f t="shared" si="6"/>
        <v>0</v>
      </c>
      <c r="W142" s="21">
        <f t="shared" si="7"/>
        <v>1.4045785475967012</v>
      </c>
    </row>
    <row r="143" spans="19:23" s="1" customFormat="1" x14ac:dyDescent="0.25">
      <c r="S143" s="20">
        <v>-1.97</v>
      </c>
      <c r="T143" s="20">
        <f t="shared" si="4"/>
        <v>0.72099999999999997</v>
      </c>
      <c r="U143" s="22" t="str">
        <f t="shared" si="5"/>
        <v>0.721</v>
      </c>
      <c r="V143" s="21">
        <f t="shared" si="6"/>
        <v>0</v>
      </c>
      <c r="W143" s="21">
        <f t="shared" si="7"/>
        <v>1.4325947229779283</v>
      </c>
    </row>
    <row r="144" spans="19:23" s="1" customFormat="1" x14ac:dyDescent="0.25">
      <c r="S144" s="20">
        <v>-1.96</v>
      </c>
      <c r="T144" s="20">
        <f t="shared" si="4"/>
        <v>0.72199999999999998</v>
      </c>
      <c r="U144" s="22" t="str">
        <f t="shared" si="5"/>
        <v>0.722</v>
      </c>
      <c r="V144" s="21">
        <f t="shared" si="6"/>
        <v>1.4610236083362869</v>
      </c>
      <c r="W144" s="21">
        <f t="shared" si="7"/>
        <v>0</v>
      </c>
    </row>
    <row r="145" spans="19:23" s="1" customFormat="1" x14ac:dyDescent="0.25">
      <c r="S145" s="20">
        <v>-1.95</v>
      </c>
      <c r="T145" s="20">
        <f t="shared" si="4"/>
        <v>0.72199999999999998</v>
      </c>
      <c r="U145" s="22" t="str">
        <f t="shared" si="5"/>
        <v>0.722</v>
      </c>
      <c r="V145" s="21">
        <f t="shared" si="6"/>
        <v>1.4898676517204019</v>
      </c>
      <c r="W145" s="21">
        <f t="shared" si="7"/>
        <v>0</v>
      </c>
    </row>
    <row r="146" spans="19:23" s="1" customFormat="1" x14ac:dyDescent="0.25">
      <c r="S146" s="20">
        <v>-1.94</v>
      </c>
      <c r="T146" s="20">
        <f t="shared" si="4"/>
        <v>0.72199999999999998</v>
      </c>
      <c r="U146" s="22" t="str">
        <f t="shared" si="5"/>
        <v>0.722</v>
      </c>
      <c r="V146" s="21">
        <f t="shared" si="6"/>
        <v>1.5191292238641196</v>
      </c>
      <c r="W146" s="21">
        <f t="shared" si="7"/>
        <v>0</v>
      </c>
    </row>
    <row r="147" spans="19:23" s="1" customFormat="1" x14ac:dyDescent="0.25">
      <c r="S147" s="20">
        <v>-1.93</v>
      </c>
      <c r="T147" s="20">
        <f t="shared" si="4"/>
        <v>0.72299999999999998</v>
      </c>
      <c r="U147" s="22" t="str">
        <f t="shared" si="5"/>
        <v>0.723</v>
      </c>
      <c r="V147" s="21">
        <f t="shared" si="6"/>
        <v>1.5488106157026291</v>
      </c>
      <c r="W147" s="21">
        <f t="shared" si="7"/>
        <v>0</v>
      </c>
    </row>
    <row r="148" spans="19:23" s="1" customFormat="1" x14ac:dyDescent="0.25">
      <c r="S148" s="20">
        <v>-1.92</v>
      </c>
      <c r="T148" s="20">
        <f t="shared" ref="T148:T211" si="8">ROUND($C$7+S148*$C$9,3)</f>
        <v>0.72299999999999998</v>
      </c>
      <c r="U148" s="22" t="str">
        <f t="shared" ref="U148:U211" si="9">CONCATENATE(T148)</f>
        <v>0.723</v>
      </c>
      <c r="V148" s="21">
        <f t="shared" ref="V148:V211" si="10">IF(OR(T148&lt;$E$6,T148&gt;$G$6),0,(EXP(-0.5*S148^2))/($C$9*SQRT(2*PI())))</f>
        <v>1.5789140358799665</v>
      </c>
      <c r="W148" s="21">
        <f t="shared" ref="W148:W211" si="11">IF(AND(T148&gt;=$E$6,T148&lt;=$G$6),0,(EXP(-0.5*S148^2))/($C$9*SQRT(2*PI())))</f>
        <v>0</v>
      </c>
    </row>
    <row r="149" spans="19:23" s="1" customFormat="1" x14ac:dyDescent="0.25">
      <c r="S149" s="20">
        <v>-1.91</v>
      </c>
      <c r="T149" s="20">
        <f t="shared" si="8"/>
        <v>0.72399999999999998</v>
      </c>
      <c r="U149" s="22" t="str">
        <f t="shared" si="9"/>
        <v>0.724</v>
      </c>
      <c r="V149" s="21">
        <f t="shared" si="10"/>
        <v>1.609441608249234</v>
      </c>
      <c r="W149" s="21">
        <f t="shared" si="11"/>
        <v>0</v>
      </c>
    </row>
    <row r="150" spans="19:23" s="1" customFormat="1" x14ac:dyDescent="0.25">
      <c r="S150" s="20">
        <v>-1.9</v>
      </c>
      <c r="T150" s="20">
        <f t="shared" si="8"/>
        <v>0.72399999999999998</v>
      </c>
      <c r="U150" s="22" t="str">
        <f t="shared" si="9"/>
        <v>0.724</v>
      </c>
      <c r="V150" s="21">
        <f t="shared" si="10"/>
        <v>1.6403953693669151</v>
      </c>
      <c r="W150" s="21">
        <f t="shared" si="11"/>
        <v>0</v>
      </c>
    </row>
    <row r="151" spans="19:23" s="1" customFormat="1" x14ac:dyDescent="0.25">
      <c r="S151" s="20">
        <v>-1.89</v>
      </c>
      <c r="T151" s="20">
        <f t="shared" si="8"/>
        <v>0.72399999999999998</v>
      </c>
      <c r="U151" s="22" t="str">
        <f t="shared" si="9"/>
        <v>0.724</v>
      </c>
      <c r="V151" s="21">
        <f t="shared" si="10"/>
        <v>1.6717772659826788</v>
      </c>
      <c r="W151" s="21">
        <f t="shared" si="11"/>
        <v>0</v>
      </c>
    </row>
    <row r="152" spans="19:23" s="1" customFormat="1" x14ac:dyDescent="0.25">
      <c r="S152" s="20">
        <v>-1.88</v>
      </c>
      <c r="T152" s="20">
        <f t="shared" si="8"/>
        <v>0.72499999999999998</v>
      </c>
      <c r="U152" s="22" t="str">
        <f t="shared" si="9"/>
        <v>0.725</v>
      </c>
      <c r="V152" s="21">
        <f t="shared" si="10"/>
        <v>1.7035891525261146</v>
      </c>
      <c r="W152" s="21">
        <f t="shared" si="11"/>
        <v>0</v>
      </c>
    </row>
    <row r="153" spans="19:23" s="1" customFormat="1" x14ac:dyDescent="0.25">
      <c r="S153" s="20">
        <v>-1.87</v>
      </c>
      <c r="T153" s="20">
        <f t="shared" si="8"/>
        <v>0.72499999999999998</v>
      </c>
      <c r="U153" s="22" t="str">
        <f t="shared" si="9"/>
        <v>0.725</v>
      </c>
      <c r="V153" s="21">
        <f t="shared" si="10"/>
        <v>1.7358327885918545</v>
      </c>
      <c r="W153" s="21">
        <f t="shared" si="11"/>
        <v>0</v>
      </c>
    </row>
    <row r="154" spans="19:23" s="1" customFormat="1" x14ac:dyDescent="0.25">
      <c r="S154" s="20">
        <v>-1.86</v>
      </c>
      <c r="T154" s="20">
        <f t="shared" si="8"/>
        <v>0.72599999999999998</v>
      </c>
      <c r="U154" s="22" t="str">
        <f t="shared" si="9"/>
        <v>0.726</v>
      </c>
      <c r="V154" s="21">
        <f t="shared" si="10"/>
        <v>1.7685098364245844</v>
      </c>
      <c r="W154" s="21">
        <f t="shared" si="11"/>
        <v>0</v>
      </c>
    </row>
    <row r="155" spans="19:23" s="1" customFormat="1" x14ac:dyDescent="0.25">
      <c r="S155" s="20">
        <v>-1.85</v>
      </c>
      <c r="T155" s="20">
        <f t="shared" si="8"/>
        <v>0.72599999999999998</v>
      </c>
      <c r="U155" s="22" t="str">
        <f t="shared" si="9"/>
        <v>0.726</v>
      </c>
      <c r="V155" s="21">
        <f t="shared" si="10"/>
        <v>1.8016218584054497</v>
      </c>
      <c r="W155" s="21">
        <f t="shared" si="11"/>
        <v>0</v>
      </c>
    </row>
    <row r="156" spans="19:23" s="1" customFormat="1" x14ac:dyDescent="0.25">
      <c r="S156" s="20">
        <v>-1.84</v>
      </c>
      <c r="T156" s="20">
        <f t="shared" si="8"/>
        <v>0.72599999999999998</v>
      </c>
      <c r="U156" s="22" t="str">
        <f t="shared" si="9"/>
        <v>0.726</v>
      </c>
      <c r="V156" s="21">
        <f t="shared" si="10"/>
        <v>1.8351703145414222</v>
      </c>
      <c r="W156" s="21">
        <f t="shared" si="11"/>
        <v>0</v>
      </c>
    </row>
    <row r="157" spans="19:23" s="1" customFormat="1" x14ac:dyDescent="0.25">
      <c r="S157" s="20">
        <v>-1.83</v>
      </c>
      <c r="T157" s="20">
        <f t="shared" si="8"/>
        <v>0.72699999999999998</v>
      </c>
      <c r="U157" s="22" t="str">
        <f t="shared" si="9"/>
        <v>0.727</v>
      </c>
      <c r="V157" s="21">
        <f t="shared" si="10"/>
        <v>1.8691565599591899</v>
      </c>
      <c r="W157" s="21">
        <f t="shared" si="11"/>
        <v>0</v>
      </c>
    </row>
    <row r="158" spans="19:23" s="1" customFormat="1" x14ac:dyDescent="0.25">
      <c r="S158" s="20">
        <v>-1.82</v>
      </c>
      <c r="T158" s="20">
        <f t="shared" si="8"/>
        <v>0.72699999999999998</v>
      </c>
      <c r="U158" s="22" t="str">
        <f t="shared" si="9"/>
        <v>0.727</v>
      </c>
      <c r="V158" s="21">
        <f t="shared" si="10"/>
        <v>1.9035818424051829</v>
      </c>
      <c r="W158" s="21">
        <f t="shared" si="11"/>
        <v>0</v>
      </c>
    </row>
    <row r="159" spans="19:23" s="1" customFormat="1" x14ac:dyDescent="0.25">
      <c r="S159" s="20">
        <v>-1.81</v>
      </c>
      <c r="T159" s="20">
        <f t="shared" si="8"/>
        <v>0.72799999999999998</v>
      </c>
      <c r="U159" s="22" t="str">
        <f t="shared" si="9"/>
        <v>0.728</v>
      </c>
      <c r="V159" s="21">
        <f t="shared" si="10"/>
        <v>1.93844729975335</v>
      </c>
      <c r="W159" s="21">
        <f t="shared" si="11"/>
        <v>0</v>
      </c>
    </row>
    <row r="160" spans="19:23" s="1" customFormat="1" x14ac:dyDescent="0.25">
      <c r="S160" s="20">
        <v>-1.8</v>
      </c>
      <c r="T160" s="20">
        <f t="shared" si="8"/>
        <v>0.72799999999999998</v>
      </c>
      <c r="U160" s="22" t="str">
        <f t="shared" si="9"/>
        <v>0.728</v>
      </c>
      <c r="V160" s="21">
        <f t="shared" si="10"/>
        <v>1.9737539575223539</v>
      </c>
      <c r="W160" s="21">
        <f t="shared" si="11"/>
        <v>0</v>
      </c>
    </row>
    <row r="161" spans="19:23" s="1" customFormat="1" x14ac:dyDescent="0.25">
      <c r="S161" s="20">
        <v>-1.79</v>
      </c>
      <c r="T161" s="20">
        <f t="shared" si="8"/>
        <v>0.72799999999999998</v>
      </c>
      <c r="U161" s="22" t="str">
        <f t="shared" si="9"/>
        <v>0.728</v>
      </c>
      <c r="V161" s="21">
        <f t="shared" si="10"/>
        <v>2.0095027264038543</v>
      </c>
      <c r="W161" s="21">
        <f t="shared" si="11"/>
        <v>0</v>
      </c>
    </row>
    <row r="162" spans="19:23" s="1" customFormat="1" x14ac:dyDescent="0.25">
      <c r="S162" s="20">
        <v>-1.78</v>
      </c>
      <c r="T162" s="20">
        <f t="shared" si="8"/>
        <v>0.72899999999999998</v>
      </c>
      <c r="U162" s="22" t="str">
        <f t="shared" si="9"/>
        <v>0.729</v>
      </c>
      <c r="V162" s="21">
        <f t="shared" si="10"/>
        <v>2.0456943998035704</v>
      </c>
      <c r="W162" s="21">
        <f t="shared" si="11"/>
        <v>0</v>
      </c>
    </row>
    <row r="163" spans="19:23" s="1" customFormat="1" x14ac:dyDescent="0.25">
      <c r="S163" s="20">
        <v>-1.77</v>
      </c>
      <c r="T163" s="20">
        <f t="shared" si="8"/>
        <v>0.72899999999999998</v>
      </c>
      <c r="U163" s="22" t="str">
        <f t="shared" si="9"/>
        <v>0.729</v>
      </c>
      <c r="V163" s="21">
        <f t="shared" si="10"/>
        <v>2.0823296513968619</v>
      </c>
      <c r="W163" s="21">
        <f t="shared" si="11"/>
        <v>0</v>
      </c>
    </row>
    <row r="164" spans="19:23" s="1" customFormat="1" x14ac:dyDescent="0.25">
      <c r="S164" s="20">
        <v>-1.76</v>
      </c>
      <c r="T164" s="20">
        <f t="shared" si="8"/>
        <v>0.73</v>
      </c>
      <c r="U164" s="22" t="str">
        <f t="shared" si="9"/>
        <v>0.73</v>
      </c>
      <c r="V164" s="21">
        <f t="shared" si="10"/>
        <v>2.1194090327005561</v>
      </c>
      <c r="W164" s="21">
        <f t="shared" si="11"/>
        <v>0</v>
      </c>
    </row>
    <row r="165" spans="19:23" s="1" customFormat="1" x14ac:dyDescent="0.25">
      <c r="S165" s="20">
        <v>-1.75</v>
      </c>
      <c r="T165" s="20">
        <f t="shared" si="8"/>
        <v>0.73</v>
      </c>
      <c r="U165" s="22" t="str">
        <f t="shared" si="9"/>
        <v>0.73</v>
      </c>
      <c r="V165" s="21">
        <f t="shared" si="10"/>
        <v>2.1569329706627882</v>
      </c>
      <c r="W165" s="21">
        <f t="shared" si="11"/>
        <v>0</v>
      </c>
    </row>
    <row r="166" spans="19:23" s="1" customFormat="1" x14ac:dyDescent="0.25">
      <c r="S166" s="20">
        <v>-1.74</v>
      </c>
      <c r="T166" s="20">
        <f t="shared" si="8"/>
        <v>0.73</v>
      </c>
      <c r="U166" s="22" t="str">
        <f t="shared" si="9"/>
        <v>0.73</v>
      </c>
      <c r="V166" s="21">
        <f t="shared" si="10"/>
        <v>2.1949017652726406</v>
      </c>
      <c r="W166" s="21">
        <f t="shared" si="11"/>
        <v>0</v>
      </c>
    </row>
    <row r="167" spans="19:23" s="1" customFormat="1" x14ac:dyDescent="0.25">
      <c r="S167" s="20">
        <v>-1.73</v>
      </c>
      <c r="T167" s="20">
        <f t="shared" si="8"/>
        <v>0.73099999999999998</v>
      </c>
      <c r="U167" s="22" t="str">
        <f t="shared" si="9"/>
        <v>0.731</v>
      </c>
      <c r="V167" s="21">
        <f t="shared" si="10"/>
        <v>2.2333155871913748</v>
      </c>
      <c r="W167" s="21">
        <f t="shared" si="11"/>
        <v>0</v>
      </c>
    </row>
    <row r="168" spans="19:23" s="1" customFormat="1" x14ac:dyDescent="0.25">
      <c r="S168" s="20">
        <v>-1.72</v>
      </c>
      <c r="T168" s="20">
        <f t="shared" si="8"/>
        <v>0.73099999999999998</v>
      </c>
      <c r="U168" s="22" t="str">
        <f t="shared" si="9"/>
        <v>0.731</v>
      </c>
      <c r="V168" s="21">
        <f t="shared" si="10"/>
        <v>2.2721744754070721</v>
      </c>
      <c r="W168" s="21">
        <f t="shared" si="11"/>
        <v>0</v>
      </c>
    </row>
    <row r="169" spans="19:23" s="1" customFormat="1" x14ac:dyDescent="0.25">
      <c r="S169" s="20">
        <v>-1.71</v>
      </c>
      <c r="T169" s="20">
        <f t="shared" si="8"/>
        <v>0.73199999999999998</v>
      </c>
      <c r="U169" s="22" t="str">
        <f t="shared" si="9"/>
        <v>0.732</v>
      </c>
      <c r="V169" s="21">
        <f t="shared" si="10"/>
        <v>2.3114783349145172</v>
      </c>
      <c r="W169" s="21">
        <f t="shared" si="11"/>
        <v>0</v>
      </c>
    </row>
    <row r="170" spans="19:23" s="1" customFormat="1" x14ac:dyDescent="0.25">
      <c r="S170" s="20">
        <v>-1.7</v>
      </c>
      <c r="T170" s="20">
        <f t="shared" si="8"/>
        <v>0.73199999999999998</v>
      </c>
      <c r="U170" s="22" t="str">
        <f t="shared" si="9"/>
        <v>0.732</v>
      </c>
      <c r="V170" s="21">
        <f t="shared" si="10"/>
        <v>2.3512269344221739</v>
      </c>
      <c r="W170" s="21">
        <f t="shared" si="11"/>
        <v>0</v>
      </c>
    </row>
    <row r="171" spans="19:23" s="1" customFormat="1" x14ac:dyDescent="0.25">
      <c r="S171" s="20">
        <v>-1.69</v>
      </c>
      <c r="T171" s="20">
        <f t="shared" si="8"/>
        <v>0.73199999999999998</v>
      </c>
      <c r="U171" s="22" t="str">
        <f t="shared" si="9"/>
        <v>0.732</v>
      </c>
      <c r="V171" s="21">
        <f t="shared" si="10"/>
        <v>2.3914199040881003</v>
      </c>
      <c r="W171" s="21">
        <f t="shared" si="11"/>
        <v>0</v>
      </c>
    </row>
    <row r="172" spans="19:23" s="1" customFormat="1" x14ac:dyDescent="0.25">
      <c r="S172" s="20">
        <v>-1.68</v>
      </c>
      <c r="T172" s="20">
        <f t="shared" si="8"/>
        <v>0.73299999999999998</v>
      </c>
      <c r="U172" s="22" t="str">
        <f t="shared" si="9"/>
        <v>0.733</v>
      </c>
      <c r="V172" s="21">
        <f t="shared" si="10"/>
        <v>2.432056733286688</v>
      </c>
      <c r="W172" s="21">
        <f t="shared" si="11"/>
        <v>0</v>
      </c>
    </row>
    <row r="173" spans="19:23" s="1" customFormat="1" x14ac:dyDescent="0.25">
      <c r="S173" s="20">
        <v>-1.67</v>
      </c>
      <c r="T173" s="20">
        <f t="shared" si="8"/>
        <v>0.73299999999999998</v>
      </c>
      <c r="U173" s="22" t="str">
        <f t="shared" si="9"/>
        <v>0.733</v>
      </c>
      <c r="V173" s="21">
        <f t="shared" si="10"/>
        <v>2.4731367684080929</v>
      </c>
      <c r="W173" s="21">
        <f t="shared" si="11"/>
        <v>0</v>
      </c>
    </row>
    <row r="174" spans="19:23" s="1" customFormat="1" x14ac:dyDescent="0.25">
      <c r="S174" s="20">
        <v>-1.66</v>
      </c>
      <c r="T174" s="20">
        <f t="shared" si="8"/>
        <v>0.73399999999999999</v>
      </c>
      <c r="U174" s="22" t="str">
        <f t="shared" si="9"/>
        <v>0.734</v>
      </c>
      <c r="V174" s="21">
        <f t="shared" si="10"/>
        <v>2.5146592106922645</v>
      </c>
      <c r="W174" s="21">
        <f t="shared" si="11"/>
        <v>0</v>
      </c>
    </row>
    <row r="175" spans="19:23" s="1" customFormat="1" x14ac:dyDescent="0.25">
      <c r="S175" s="20">
        <v>-1.65</v>
      </c>
      <c r="T175" s="20">
        <f t="shared" si="8"/>
        <v>0.73399999999999999</v>
      </c>
      <c r="U175" s="22" t="str">
        <f t="shared" si="9"/>
        <v>0.734</v>
      </c>
      <c r="V175" s="21">
        <f t="shared" si="10"/>
        <v>2.5566231140994509</v>
      </c>
      <c r="W175" s="21">
        <f t="shared" si="11"/>
        <v>0</v>
      </c>
    </row>
    <row r="176" spans="19:23" s="1" customFormat="1" x14ac:dyDescent="0.25">
      <c r="S176" s="20">
        <v>-1.64</v>
      </c>
      <c r="T176" s="20">
        <f t="shared" si="8"/>
        <v>0.73399999999999999</v>
      </c>
      <c r="U176" s="22" t="str">
        <f t="shared" si="9"/>
        <v>0.734</v>
      </c>
      <c r="V176" s="21">
        <f t="shared" si="10"/>
        <v>2.5990273832191058</v>
      </c>
      <c r="W176" s="21">
        <f t="shared" si="11"/>
        <v>0</v>
      </c>
    </row>
    <row r="177" spans="19:23" s="1" customFormat="1" x14ac:dyDescent="0.25">
      <c r="S177" s="20">
        <v>-1.63</v>
      </c>
      <c r="T177" s="20">
        <f t="shared" si="8"/>
        <v>0.73499999999999999</v>
      </c>
      <c r="U177" s="22" t="str">
        <f t="shared" si="9"/>
        <v>0.735</v>
      </c>
      <c r="V177" s="21">
        <f t="shared" si="10"/>
        <v>2.6418707712190908</v>
      </c>
      <c r="W177" s="21">
        <f t="shared" si="11"/>
        <v>0</v>
      </c>
    </row>
    <row r="178" spans="19:23" s="1" customFormat="1" x14ac:dyDescent="0.25">
      <c r="S178" s="20">
        <v>-1.62</v>
      </c>
      <c r="T178" s="20">
        <f t="shared" si="8"/>
        <v>0.73499999999999999</v>
      </c>
      <c r="U178" s="22" t="str">
        <f t="shared" si="9"/>
        <v>0.735</v>
      </c>
      <c r="V178" s="21">
        <f t="shared" si="10"/>
        <v>2.6851518778370949</v>
      </c>
      <c r="W178" s="21">
        <f t="shared" si="11"/>
        <v>0</v>
      </c>
    </row>
    <row r="179" spans="19:23" s="1" customFormat="1" x14ac:dyDescent="0.25">
      <c r="S179" s="20">
        <v>-1.61</v>
      </c>
      <c r="T179" s="20">
        <f t="shared" si="8"/>
        <v>0.73599999999999999</v>
      </c>
      <c r="U179" s="22" t="str">
        <f t="shared" si="9"/>
        <v>0.736</v>
      </c>
      <c r="V179" s="21">
        <f t="shared" si="10"/>
        <v>2.7288691474161841</v>
      </c>
      <c r="W179" s="21">
        <f t="shared" si="11"/>
        <v>0</v>
      </c>
    </row>
    <row r="180" spans="19:23" s="1" customFormat="1" x14ac:dyDescent="0.25">
      <c r="S180" s="20">
        <v>-1.6</v>
      </c>
      <c r="T180" s="20">
        <f t="shared" si="8"/>
        <v>0.73599999999999999</v>
      </c>
      <c r="U180" s="22" t="str">
        <f t="shared" si="9"/>
        <v>0.736</v>
      </c>
      <c r="V180" s="21">
        <f t="shared" si="10"/>
        <v>2.7730208669863887</v>
      </c>
      <c r="W180" s="21">
        <f t="shared" si="11"/>
        <v>0</v>
      </c>
    </row>
    <row r="181" spans="19:23" s="1" customFormat="1" x14ac:dyDescent="0.25">
      <c r="S181" s="20">
        <v>-1.59</v>
      </c>
      <c r="T181" s="20">
        <f t="shared" si="8"/>
        <v>0.73599999999999999</v>
      </c>
      <c r="U181" s="22" t="str">
        <f t="shared" si="9"/>
        <v>0.736</v>
      </c>
      <c r="V181" s="21">
        <f t="shared" si="10"/>
        <v>2.8176051643942639</v>
      </c>
      <c r="W181" s="21">
        <f t="shared" si="11"/>
        <v>0</v>
      </c>
    </row>
    <row r="182" spans="19:23" s="1" customFormat="1" x14ac:dyDescent="0.25">
      <c r="S182" s="20">
        <v>-1.58</v>
      </c>
      <c r="T182" s="20">
        <f t="shared" si="8"/>
        <v>0.73699999999999999</v>
      </c>
      <c r="U182" s="22" t="str">
        <f t="shared" si="9"/>
        <v>0.737</v>
      </c>
      <c r="V182" s="21">
        <f t="shared" si="10"/>
        <v>2.8626200064823091</v>
      </c>
      <c r="W182" s="21">
        <f t="shared" si="11"/>
        <v>0</v>
      </c>
    </row>
    <row r="183" spans="19:23" s="1" customFormat="1" x14ac:dyDescent="0.25">
      <c r="S183" s="20">
        <v>-1.57</v>
      </c>
      <c r="T183" s="20">
        <f t="shared" si="8"/>
        <v>0.73699999999999999</v>
      </c>
      <c r="U183" s="22" t="str">
        <f t="shared" si="9"/>
        <v>0.737</v>
      </c>
      <c r="V183" s="21">
        <f t="shared" si="10"/>
        <v>2.9080631973201774</v>
      </c>
      <c r="W183" s="21">
        <f t="shared" si="11"/>
        <v>0</v>
      </c>
    </row>
    <row r="184" spans="19:23" s="1" customFormat="1" x14ac:dyDescent="0.25">
      <c r="S184" s="20">
        <v>-1.56</v>
      </c>
      <c r="T184" s="20">
        <f t="shared" si="8"/>
        <v>0.73799999999999999</v>
      </c>
      <c r="U184" s="22" t="str">
        <f t="shared" si="9"/>
        <v>0.738</v>
      </c>
      <c r="V184" s="21">
        <f t="shared" si="10"/>
        <v>2.9539323764895569</v>
      </c>
      <c r="W184" s="21">
        <f t="shared" si="11"/>
        <v>0</v>
      </c>
    </row>
    <row r="185" spans="19:23" s="1" customFormat="1" x14ac:dyDescent="0.25">
      <c r="S185" s="20">
        <v>-1.55</v>
      </c>
      <c r="T185" s="20">
        <f t="shared" si="8"/>
        <v>0.73799999999999999</v>
      </c>
      <c r="U185" s="22" t="str">
        <f t="shared" si="9"/>
        <v>0.738</v>
      </c>
      <c r="V185" s="21">
        <f t="shared" si="10"/>
        <v>3.0002250174246399</v>
      </c>
      <c r="W185" s="21">
        <f t="shared" si="11"/>
        <v>0</v>
      </c>
    </row>
    <row r="186" spans="19:23" s="1" customFormat="1" x14ac:dyDescent="0.25">
      <c r="S186" s="20">
        <v>-1.54</v>
      </c>
      <c r="T186" s="20">
        <f t="shared" si="8"/>
        <v>0.73799999999999999</v>
      </c>
      <c r="U186" s="22" t="str">
        <f t="shared" si="9"/>
        <v>0.738</v>
      </c>
      <c r="V186" s="21">
        <f t="shared" si="10"/>
        <v>3.0469384258100445</v>
      </c>
      <c r="W186" s="21">
        <f t="shared" si="11"/>
        <v>0</v>
      </c>
    </row>
    <row r="187" spans="19:23" s="1" customFormat="1" x14ac:dyDescent="0.25">
      <c r="S187" s="20">
        <v>-1.53</v>
      </c>
      <c r="T187" s="20">
        <f t="shared" si="8"/>
        <v>0.73899999999999999</v>
      </c>
      <c r="U187" s="22" t="str">
        <f t="shared" si="9"/>
        <v>0.739</v>
      </c>
      <c r="V187" s="21">
        <f t="shared" si="10"/>
        <v>3.0940697380380784</v>
      </c>
      <c r="W187" s="21">
        <f t="shared" si="11"/>
        <v>0</v>
      </c>
    </row>
    <row r="188" spans="19:23" s="1" customFormat="1" x14ac:dyDescent="0.25">
      <c r="S188" s="20">
        <v>-1.52</v>
      </c>
      <c r="T188" s="20">
        <f t="shared" si="8"/>
        <v>0.73899999999999999</v>
      </c>
      <c r="U188" s="22" t="str">
        <f t="shared" si="9"/>
        <v>0.739</v>
      </c>
      <c r="V188" s="21">
        <f t="shared" si="10"/>
        <v>3.1416159197272036</v>
      </c>
      <c r="W188" s="21">
        <f t="shared" si="11"/>
        <v>0</v>
      </c>
    </row>
    <row r="189" spans="19:23" s="1" customFormat="1" x14ac:dyDescent="0.25">
      <c r="S189" s="20">
        <v>-1.51</v>
      </c>
      <c r="T189" s="20">
        <f t="shared" si="8"/>
        <v>0.74</v>
      </c>
      <c r="U189" s="22" t="str">
        <f t="shared" si="9"/>
        <v>0.74</v>
      </c>
      <c r="V189" s="21">
        <f t="shared" si="10"/>
        <v>3.1895737643035469</v>
      </c>
      <c r="W189" s="21">
        <f t="shared" si="11"/>
        <v>0</v>
      </c>
    </row>
    <row r="190" spans="19:23" s="1" customFormat="1" x14ac:dyDescent="0.25">
      <c r="S190" s="20">
        <v>-1.5</v>
      </c>
      <c r="T190" s="20">
        <f t="shared" si="8"/>
        <v>0.74</v>
      </c>
      <c r="U190" s="22" t="str">
        <f t="shared" si="9"/>
        <v>0.74</v>
      </c>
      <c r="V190" s="21">
        <f t="shared" si="10"/>
        <v>3.2379398916472937</v>
      </c>
      <c r="W190" s="21">
        <f t="shared" si="11"/>
        <v>0</v>
      </c>
    </row>
    <row r="191" spans="19:23" s="1" customFormat="1" x14ac:dyDescent="0.25">
      <c r="S191" s="20">
        <v>-1.49</v>
      </c>
      <c r="T191" s="20">
        <f t="shared" si="8"/>
        <v>0.74</v>
      </c>
      <c r="U191" s="22" t="str">
        <f t="shared" si="9"/>
        <v>0.74</v>
      </c>
      <c r="V191" s="21">
        <f t="shared" si="10"/>
        <v>3.2867107468057761</v>
      </c>
      <c r="W191" s="21">
        <f t="shared" si="11"/>
        <v>0</v>
      </c>
    </row>
    <row r="192" spans="19:23" s="1" customFormat="1" x14ac:dyDescent="0.25">
      <c r="S192" s="20">
        <v>-1.48</v>
      </c>
      <c r="T192" s="20">
        <f t="shared" si="8"/>
        <v>0.74099999999999999</v>
      </c>
      <c r="U192" s="22" t="str">
        <f t="shared" si="9"/>
        <v>0.741</v>
      </c>
      <c r="V192" s="21">
        <f t="shared" si="10"/>
        <v>3.3358825987750582</v>
      </c>
      <c r="W192" s="21">
        <f t="shared" si="11"/>
        <v>0</v>
      </c>
    </row>
    <row r="193" spans="19:23" s="1" customFormat="1" x14ac:dyDescent="0.25">
      <c r="S193" s="20">
        <v>-1.47</v>
      </c>
      <c r="T193" s="20">
        <f t="shared" si="8"/>
        <v>0.74099999999999999</v>
      </c>
      <c r="U193" s="22" t="str">
        <f t="shared" si="9"/>
        <v>0.741</v>
      </c>
      <c r="V193" s="21">
        <f t="shared" si="10"/>
        <v>3.3854515393517826</v>
      </c>
      <c r="W193" s="21">
        <f t="shared" si="11"/>
        <v>0</v>
      </c>
    </row>
    <row r="194" spans="19:23" s="1" customFormat="1" x14ac:dyDescent="0.25">
      <c r="S194" s="20">
        <v>-1.46</v>
      </c>
      <c r="T194" s="20">
        <f t="shared" si="8"/>
        <v>0.74199999999999999</v>
      </c>
      <c r="U194" s="22" t="str">
        <f t="shared" si="9"/>
        <v>0.742</v>
      </c>
      <c r="V194" s="21">
        <f t="shared" si="10"/>
        <v>3.435413482057045</v>
      </c>
      <c r="W194" s="21">
        <f t="shared" si="11"/>
        <v>0</v>
      </c>
    </row>
    <row r="195" spans="19:23" s="1" customFormat="1" x14ac:dyDescent="0.25">
      <c r="S195" s="20">
        <v>-1.45</v>
      </c>
      <c r="T195" s="20">
        <f t="shared" si="8"/>
        <v>0.74199999999999999</v>
      </c>
      <c r="U195" s="22" t="str">
        <f t="shared" si="9"/>
        <v>0.742</v>
      </c>
      <c r="V195" s="21">
        <f t="shared" si="10"/>
        <v>3.4857641611340071</v>
      </c>
      <c r="W195" s="21">
        <f t="shared" si="11"/>
        <v>0</v>
      </c>
    </row>
    <row r="196" spans="19:23" s="1" customFormat="1" x14ac:dyDescent="0.25">
      <c r="S196" s="20">
        <v>-1.44</v>
      </c>
      <c r="T196" s="20">
        <f t="shared" si="8"/>
        <v>0.74199999999999999</v>
      </c>
      <c r="U196" s="22" t="str">
        <f t="shared" si="9"/>
        <v>0.742</v>
      </c>
      <c r="V196" s="21">
        <f t="shared" si="10"/>
        <v>3.5364991306209701</v>
      </c>
      <c r="W196" s="21">
        <f t="shared" si="11"/>
        <v>0</v>
      </c>
    </row>
    <row r="197" spans="19:23" s="1" customFormat="1" x14ac:dyDescent="0.25">
      <c r="S197" s="20">
        <v>-1.43</v>
      </c>
      <c r="T197" s="20">
        <f t="shared" si="8"/>
        <v>0.74299999999999999</v>
      </c>
      <c r="U197" s="22" t="str">
        <f t="shared" si="9"/>
        <v>0.743</v>
      </c>
      <c r="V197" s="21">
        <f t="shared" si="10"/>
        <v>3.5876137635015608</v>
      </c>
      <c r="W197" s="21">
        <f t="shared" si="11"/>
        <v>0</v>
      </c>
    </row>
    <row r="198" spans="19:23" s="1" customFormat="1" x14ac:dyDescent="0.25">
      <c r="S198" s="20">
        <v>-1.42</v>
      </c>
      <c r="T198" s="20">
        <f t="shared" si="8"/>
        <v>0.74299999999999999</v>
      </c>
      <c r="U198" s="22" t="str">
        <f t="shared" si="9"/>
        <v>0.743</v>
      </c>
      <c r="V198" s="21">
        <f t="shared" si="10"/>
        <v>3.6391032509336902</v>
      </c>
      <c r="W198" s="21">
        <f t="shared" si="11"/>
        <v>0</v>
      </c>
    </row>
    <row r="199" spans="19:23" s="1" customFormat="1" x14ac:dyDescent="0.25">
      <c r="S199" s="20">
        <v>-1.41</v>
      </c>
      <c r="T199" s="20">
        <f t="shared" si="8"/>
        <v>0.74399999999999999</v>
      </c>
      <c r="U199" s="22" t="str">
        <f t="shared" si="9"/>
        <v>0.744</v>
      </c>
      <c r="V199" s="21">
        <f t="shared" si="10"/>
        <v>3.6909626015588937</v>
      </c>
      <c r="W199" s="21">
        <f t="shared" si="11"/>
        <v>0</v>
      </c>
    </row>
    <row r="200" spans="19:23" s="1" customFormat="1" x14ac:dyDescent="0.25">
      <c r="S200" s="20">
        <v>-1.4</v>
      </c>
      <c r="T200" s="20">
        <f t="shared" si="8"/>
        <v>0.74399999999999999</v>
      </c>
      <c r="U200" s="22" t="str">
        <f t="shared" si="9"/>
        <v>0.744</v>
      </c>
      <c r="V200" s="21">
        <f t="shared" si="10"/>
        <v>3.7431866408936223</v>
      </c>
      <c r="W200" s="21">
        <f t="shared" si="11"/>
        <v>0</v>
      </c>
    </row>
    <row r="201" spans="19:23" s="1" customFormat="1" x14ac:dyDescent="0.25">
      <c r="S201" s="20">
        <v>-1.39</v>
      </c>
      <c r="T201" s="20">
        <f t="shared" si="8"/>
        <v>0.74399999999999999</v>
      </c>
      <c r="U201" s="22" t="str">
        <f t="shared" si="9"/>
        <v>0.744</v>
      </c>
      <c r="V201" s="21">
        <f t="shared" si="10"/>
        <v>3.7957700108040426</v>
      </c>
      <c r="W201" s="21">
        <f t="shared" si="11"/>
        <v>0</v>
      </c>
    </row>
    <row r="202" spans="19:23" s="1" customFormat="1" x14ac:dyDescent="0.25">
      <c r="S202" s="20">
        <v>-1.38</v>
      </c>
      <c r="T202" s="20">
        <f t="shared" si="8"/>
        <v>0.745</v>
      </c>
      <c r="U202" s="22" t="str">
        <f t="shared" si="9"/>
        <v>0.745</v>
      </c>
      <c r="V202" s="21">
        <f t="shared" si="10"/>
        <v>3.8487071690658436</v>
      </c>
      <c r="W202" s="21">
        <f t="shared" si="11"/>
        <v>0</v>
      </c>
    </row>
    <row r="203" spans="19:23" s="1" customFormat="1" x14ac:dyDescent="0.25">
      <c r="S203" s="20">
        <v>-1.37</v>
      </c>
      <c r="T203" s="20">
        <f t="shared" si="8"/>
        <v>0.745</v>
      </c>
      <c r="U203" s="22" t="str">
        <f t="shared" si="9"/>
        <v>0.745</v>
      </c>
      <c r="V203" s="21">
        <f t="shared" si="10"/>
        <v>3.901992389010521</v>
      </c>
      <c r="W203" s="21">
        <f t="shared" si="11"/>
        <v>0</v>
      </c>
    </row>
    <row r="204" spans="19:23" s="1" customFormat="1" x14ac:dyDescent="0.25">
      <c r="S204" s="20">
        <v>-1.36</v>
      </c>
      <c r="T204" s="20">
        <f t="shared" si="8"/>
        <v>0.746</v>
      </c>
      <c r="U204" s="22" t="str">
        <f t="shared" si="9"/>
        <v>0.746</v>
      </c>
      <c r="V204" s="21">
        <f t="shared" si="10"/>
        <v>3.9556197592595761</v>
      </c>
      <c r="W204" s="21">
        <f t="shared" si="11"/>
        <v>0</v>
      </c>
    </row>
    <row r="205" spans="19:23" s="1" customFormat="1" x14ac:dyDescent="0.25">
      <c r="S205" s="20">
        <v>-1.35</v>
      </c>
      <c r="T205" s="20">
        <f t="shared" si="8"/>
        <v>0.746</v>
      </c>
      <c r="U205" s="22" t="str">
        <f t="shared" si="9"/>
        <v>0.746</v>
      </c>
      <c r="V205" s="21">
        <f t="shared" si="10"/>
        <v>4.0095831835479903</v>
      </c>
      <c r="W205" s="21">
        <f t="shared" si="11"/>
        <v>0</v>
      </c>
    </row>
    <row r="206" spans="19:23" s="1" customFormat="1" x14ac:dyDescent="0.25">
      <c r="S206" s="20">
        <v>-1.34</v>
      </c>
      <c r="T206" s="20">
        <f t="shared" si="8"/>
        <v>0.746</v>
      </c>
      <c r="U206" s="22" t="str">
        <f t="shared" si="9"/>
        <v>0.746</v>
      </c>
      <c r="V206" s="21">
        <f t="shared" si="10"/>
        <v>4.0638763806383533</v>
      </c>
      <c r="W206" s="21">
        <f t="shared" si="11"/>
        <v>0</v>
      </c>
    </row>
    <row r="207" spans="19:23" s="1" customFormat="1" x14ac:dyDescent="0.25">
      <c r="S207" s="20">
        <v>-1.33</v>
      </c>
      <c r="T207" s="20">
        <f t="shared" si="8"/>
        <v>0.747</v>
      </c>
      <c r="U207" s="22" t="str">
        <f t="shared" si="9"/>
        <v>0.747</v>
      </c>
      <c r="V207" s="21">
        <f t="shared" si="10"/>
        <v>4.11849288432692</v>
      </c>
      <c r="W207" s="21">
        <f t="shared" si="11"/>
        <v>0</v>
      </c>
    </row>
    <row r="208" spans="19:23" s="1" customFormat="1" x14ac:dyDescent="0.25">
      <c r="S208" s="20">
        <v>-1.32</v>
      </c>
      <c r="T208" s="20">
        <f t="shared" si="8"/>
        <v>0.747</v>
      </c>
      <c r="U208" s="22" t="str">
        <f t="shared" si="9"/>
        <v>0.747</v>
      </c>
      <c r="V208" s="21">
        <f t="shared" si="10"/>
        <v>4.1734260435428459</v>
      </c>
      <c r="W208" s="21">
        <f t="shared" si="11"/>
        <v>0</v>
      </c>
    </row>
    <row r="209" spans="19:23" s="1" customFormat="1" x14ac:dyDescent="0.25">
      <c r="S209" s="20">
        <v>-1.31</v>
      </c>
      <c r="T209" s="20">
        <f t="shared" si="8"/>
        <v>0.748</v>
      </c>
      <c r="U209" s="22" t="str">
        <f t="shared" si="9"/>
        <v>0.748</v>
      </c>
      <c r="V209" s="21">
        <f t="shared" si="10"/>
        <v>4.2286690225418102</v>
      </c>
      <c r="W209" s="21">
        <f t="shared" si="11"/>
        <v>0</v>
      </c>
    </row>
    <row r="210" spans="19:23" s="1" customFormat="1" x14ac:dyDescent="0.25">
      <c r="S210" s="20">
        <v>-1.3</v>
      </c>
      <c r="T210" s="20">
        <f t="shared" si="8"/>
        <v>0.748</v>
      </c>
      <c r="U210" s="22" t="str">
        <f t="shared" si="9"/>
        <v>0.748</v>
      </c>
      <c r="V210" s="21">
        <f t="shared" si="10"/>
        <v>4.2842148011951835</v>
      </c>
      <c r="W210" s="21">
        <f t="shared" si="11"/>
        <v>0</v>
      </c>
    </row>
    <row r="211" spans="19:23" s="1" customFormat="1" x14ac:dyDescent="0.25">
      <c r="S211" s="20">
        <v>-1.29</v>
      </c>
      <c r="T211" s="20">
        <f t="shared" si="8"/>
        <v>0.748</v>
      </c>
      <c r="U211" s="22" t="str">
        <f t="shared" si="9"/>
        <v>0.748</v>
      </c>
      <c r="V211" s="21">
        <f t="shared" si="10"/>
        <v>4.3400561753758247</v>
      </c>
      <c r="W211" s="21">
        <f t="shared" si="11"/>
        <v>0</v>
      </c>
    </row>
    <row r="212" spans="19:23" s="1" customFormat="1" x14ac:dyDescent="0.25">
      <c r="S212" s="20">
        <v>-1.28</v>
      </c>
      <c r="T212" s="20">
        <f t="shared" ref="T212:T275" si="12">ROUND($C$7+S212*$C$9,3)</f>
        <v>0.749</v>
      </c>
      <c r="U212" s="22" t="str">
        <f t="shared" ref="U212:U275" si="13">CONCATENATE(T212)</f>
        <v>0.749</v>
      </c>
      <c r="V212" s="21">
        <f t="shared" ref="V212:V275" si="14">IF(OR(T212&lt;$E$6,T212&gt;$G$6),0,(EXP(-0.5*S212^2))/($C$9*SQRT(2*PI())))</f>
        <v>4.3961857574415593</v>
      </c>
      <c r="W212" s="21">
        <f t="shared" ref="W212:W275" si="15">IF(AND(T212&gt;=$E$6,T212&lt;=$G$6),0,(EXP(-0.5*S212^2))/($C$9*SQRT(2*PI())))</f>
        <v>0</v>
      </c>
    </row>
    <row r="213" spans="19:23" s="1" customFormat="1" x14ac:dyDescent="0.25">
      <c r="S213" s="20">
        <v>-1.27</v>
      </c>
      <c r="T213" s="20">
        <f t="shared" si="12"/>
        <v>0.749</v>
      </c>
      <c r="U213" s="22" t="str">
        <f t="shared" si="13"/>
        <v>0.749</v>
      </c>
      <c r="V213" s="21">
        <f t="shared" si="14"/>
        <v>4.4525959768173404</v>
      </c>
      <c r="W213" s="21">
        <f t="shared" si="15"/>
        <v>0</v>
      </c>
    </row>
    <row r="214" spans="19:23" s="1" customFormat="1" x14ac:dyDescent="0.25">
      <c r="S214" s="20">
        <v>-1.26</v>
      </c>
      <c r="T214" s="20">
        <f t="shared" si="12"/>
        <v>0.75</v>
      </c>
      <c r="U214" s="22" t="str">
        <f t="shared" si="13"/>
        <v>0.75</v>
      </c>
      <c r="V214" s="21">
        <f t="shared" si="14"/>
        <v>4.5092790806770084</v>
      </c>
      <c r="W214" s="21">
        <f t="shared" si="15"/>
        <v>0</v>
      </c>
    </row>
    <row r="215" spans="19:23" s="1" customFormat="1" x14ac:dyDescent="0.25">
      <c r="S215" s="20">
        <v>-1.25</v>
      </c>
      <c r="T215" s="20">
        <f t="shared" si="12"/>
        <v>0.75</v>
      </c>
      <c r="U215" s="22" t="str">
        <f t="shared" si="13"/>
        <v>0.75</v>
      </c>
      <c r="V215" s="21">
        <f t="shared" si="14"/>
        <v>4.5662271347255485</v>
      </c>
      <c r="W215" s="21">
        <f t="shared" si="15"/>
        <v>0</v>
      </c>
    </row>
    <row r="216" spans="19:23" s="1" customFormat="1" x14ac:dyDescent="0.25">
      <c r="S216" s="20">
        <v>-1.24</v>
      </c>
      <c r="T216" s="20">
        <f t="shared" si="12"/>
        <v>0.75</v>
      </c>
      <c r="U216" s="22" t="str">
        <f t="shared" si="13"/>
        <v>0.75</v>
      </c>
      <c r="V216" s="21">
        <f t="shared" si="14"/>
        <v>4.623432024082633</v>
      </c>
      <c r="W216" s="21">
        <f t="shared" si="15"/>
        <v>0</v>
      </c>
    </row>
    <row r="217" spans="19:23" s="1" customFormat="1" x14ac:dyDescent="0.25">
      <c r="S217" s="20">
        <v>-1.23</v>
      </c>
      <c r="T217" s="20">
        <f t="shared" si="12"/>
        <v>0.751</v>
      </c>
      <c r="U217" s="22" t="str">
        <f t="shared" si="13"/>
        <v>0.751</v>
      </c>
      <c r="V217" s="21">
        <f t="shared" si="14"/>
        <v>4.680885454268239</v>
      </c>
      <c r="W217" s="21">
        <f t="shared" si="15"/>
        <v>0</v>
      </c>
    </row>
    <row r="218" spans="19:23" s="1" customFormat="1" x14ac:dyDescent="0.25">
      <c r="S218" s="20">
        <v>-1.22</v>
      </c>
      <c r="T218" s="20">
        <f t="shared" si="12"/>
        <v>0.751</v>
      </c>
      <c r="U218" s="22" t="str">
        <f t="shared" si="13"/>
        <v>0.751</v>
      </c>
      <c r="V218" s="21">
        <f t="shared" si="14"/>
        <v>4.7385789522910065</v>
      </c>
      <c r="W218" s="21">
        <f t="shared" si="15"/>
        <v>0</v>
      </c>
    </row>
    <row r="219" spans="19:23" s="1" customFormat="1" x14ac:dyDescent="0.25">
      <c r="S219" s="20">
        <v>-1.21</v>
      </c>
      <c r="T219" s="20">
        <f t="shared" si="12"/>
        <v>0.752</v>
      </c>
      <c r="U219" s="22" t="str">
        <f t="shared" si="13"/>
        <v>0.752</v>
      </c>
      <c r="V219" s="21">
        <f t="shared" si="14"/>
        <v>4.7965038678399852</v>
      </c>
      <c r="W219" s="21">
        <f t="shared" si="15"/>
        <v>0</v>
      </c>
    </row>
    <row r="220" spans="19:23" s="1" customFormat="1" x14ac:dyDescent="0.25">
      <c r="S220" s="20">
        <v>-1.2</v>
      </c>
      <c r="T220" s="20">
        <f t="shared" si="12"/>
        <v>0.752</v>
      </c>
      <c r="U220" s="22" t="str">
        <f t="shared" si="13"/>
        <v>0.752</v>
      </c>
      <c r="V220" s="21">
        <f t="shared" si="14"/>
        <v>4.8546513745803246</v>
      </c>
      <c r="W220" s="21">
        <f t="shared" si="15"/>
        <v>0</v>
      </c>
    </row>
    <row r="221" spans="19:23" s="1" customFormat="1" x14ac:dyDescent="0.25">
      <c r="S221" s="20">
        <v>-1.19</v>
      </c>
      <c r="T221" s="20">
        <f t="shared" si="12"/>
        <v>0.752</v>
      </c>
      <c r="U221" s="22" t="str">
        <f t="shared" si="13"/>
        <v>0.752</v>
      </c>
      <c r="V221" s="21">
        <f t="shared" si="14"/>
        <v>4.9130124715534134</v>
      </c>
      <c r="W221" s="21">
        <f t="shared" si="15"/>
        <v>0</v>
      </c>
    </row>
    <row r="222" spans="19:23" s="1" customFormat="1" x14ac:dyDescent="0.25">
      <c r="S222" s="20">
        <v>-1.18</v>
      </c>
      <c r="T222" s="20">
        <f t="shared" si="12"/>
        <v>0.753</v>
      </c>
      <c r="U222" s="22" t="str">
        <f t="shared" si="13"/>
        <v>0.753</v>
      </c>
      <c r="V222" s="21">
        <f t="shared" si="14"/>
        <v>4.9715779846818977</v>
      </c>
      <c r="W222" s="21">
        <f t="shared" si="15"/>
        <v>0</v>
      </c>
    </row>
    <row r="223" spans="19:23" s="1" customFormat="1" x14ac:dyDescent="0.25">
      <c r="S223" s="20">
        <v>-1.17</v>
      </c>
      <c r="T223" s="20">
        <f t="shared" si="12"/>
        <v>0.753</v>
      </c>
      <c r="U223" s="22" t="str">
        <f t="shared" si="13"/>
        <v>0.753</v>
      </c>
      <c r="V223" s="21">
        <f t="shared" si="14"/>
        <v>5.0303385683799355</v>
      </c>
      <c r="W223" s="21">
        <f t="shared" si="15"/>
        <v>0</v>
      </c>
    </row>
    <row r="224" spans="19:23" s="1" customFormat="1" x14ac:dyDescent="0.25">
      <c r="S224" s="20">
        <v>-1.1599999999999999</v>
      </c>
      <c r="T224" s="20">
        <f t="shared" si="12"/>
        <v>0.754</v>
      </c>
      <c r="U224" s="22" t="str">
        <f t="shared" si="13"/>
        <v>0.754</v>
      </c>
      <c r="V224" s="21">
        <f t="shared" si="14"/>
        <v>5.0892847072689857</v>
      </c>
      <c r="W224" s="21">
        <f t="shared" si="15"/>
        <v>0</v>
      </c>
    </row>
    <row r="225" spans="19:23" s="1" customFormat="1" x14ac:dyDescent="0.25">
      <c r="S225" s="20">
        <v>-1.1499999999999999</v>
      </c>
      <c r="T225" s="20">
        <f t="shared" si="12"/>
        <v>0.754</v>
      </c>
      <c r="U225" s="22" t="str">
        <f t="shared" si="13"/>
        <v>0.754</v>
      </c>
      <c r="V225" s="21">
        <f t="shared" si="14"/>
        <v>5.1484067179993698</v>
      </c>
      <c r="W225" s="21">
        <f t="shared" si="15"/>
        <v>0</v>
      </c>
    </row>
    <row r="226" spans="19:23" s="1" customFormat="1" x14ac:dyDescent="0.25">
      <c r="S226" s="20">
        <v>-1.1399999999999999</v>
      </c>
      <c r="T226" s="20">
        <f t="shared" si="12"/>
        <v>0.754</v>
      </c>
      <c r="U226" s="22" t="str">
        <f t="shared" si="13"/>
        <v>0.754</v>
      </c>
      <c r="V226" s="21">
        <f t="shared" si="14"/>
        <v>5.2076947511777094</v>
      </c>
      <c r="W226" s="21">
        <f t="shared" si="15"/>
        <v>0</v>
      </c>
    </row>
    <row r="227" spans="19:23" s="1" customFormat="1" x14ac:dyDescent="0.25">
      <c r="S227" s="20">
        <v>-1.1299999999999999</v>
      </c>
      <c r="T227" s="20">
        <f t="shared" si="12"/>
        <v>0.755</v>
      </c>
      <c r="U227" s="22" t="str">
        <f t="shared" si="13"/>
        <v>0.755</v>
      </c>
      <c r="V227" s="21">
        <f t="shared" si="14"/>
        <v>5.2671387934003837</v>
      </c>
      <c r="W227" s="21">
        <f t="shared" si="15"/>
        <v>0</v>
      </c>
    </row>
    <row r="228" spans="19:23" s="1" customFormat="1" x14ac:dyDescent="0.25">
      <c r="S228" s="20">
        <v>-1.1200000000000001</v>
      </c>
      <c r="T228" s="20">
        <f t="shared" si="12"/>
        <v>0.755</v>
      </c>
      <c r="U228" s="22" t="str">
        <f t="shared" si="13"/>
        <v>0.755</v>
      </c>
      <c r="V228" s="21">
        <f t="shared" si="14"/>
        <v>5.3267286693929465</v>
      </c>
      <c r="W228" s="21">
        <f t="shared" si="15"/>
        <v>0</v>
      </c>
    </row>
    <row r="229" spans="19:23" s="1" customFormat="1" x14ac:dyDescent="0.25">
      <c r="S229" s="20">
        <v>-1.1100000000000001</v>
      </c>
      <c r="T229" s="20">
        <f t="shared" si="12"/>
        <v>0.75600000000000001</v>
      </c>
      <c r="U229" s="22" t="str">
        <f t="shared" si="13"/>
        <v>0.756</v>
      </c>
      <c r="V229" s="21">
        <f t="shared" si="14"/>
        <v>5.3864540442554922</v>
      </c>
      <c r="W229" s="21">
        <f t="shared" si="15"/>
        <v>0</v>
      </c>
    </row>
    <row r="230" spans="19:23" s="1" customFormat="1" x14ac:dyDescent="0.25">
      <c r="S230" s="20">
        <v>-1.1000000000000001</v>
      </c>
      <c r="T230" s="20">
        <f t="shared" si="12"/>
        <v>0.75600000000000001</v>
      </c>
      <c r="U230" s="22" t="str">
        <f t="shared" si="13"/>
        <v>0.756</v>
      </c>
      <c r="V230" s="21">
        <f t="shared" si="14"/>
        <v>5.4463044258137634</v>
      </c>
      <c r="W230" s="21">
        <f t="shared" si="15"/>
        <v>0</v>
      </c>
    </row>
    <row r="231" spans="19:23" s="1" customFormat="1" x14ac:dyDescent="0.25">
      <c r="S231" s="20">
        <v>-1.0900000000000001</v>
      </c>
      <c r="T231" s="20">
        <f t="shared" si="12"/>
        <v>0.75600000000000001</v>
      </c>
      <c r="U231" s="22" t="str">
        <f t="shared" si="13"/>
        <v>0.756</v>
      </c>
      <c r="V231" s="21">
        <f t="shared" si="14"/>
        <v>5.5062691670758319</v>
      </c>
      <c r="W231" s="21">
        <f t="shared" si="15"/>
        <v>0</v>
      </c>
    </row>
    <row r="232" spans="19:23" s="1" customFormat="1" x14ac:dyDescent="0.25">
      <c r="S232" s="20">
        <v>-1.08</v>
      </c>
      <c r="T232" s="20">
        <f t="shared" si="12"/>
        <v>0.75700000000000001</v>
      </c>
      <c r="U232" s="22" t="str">
        <f t="shared" si="13"/>
        <v>0.757</v>
      </c>
      <c r="V232" s="21">
        <f t="shared" si="14"/>
        <v>5.5663374687940284</v>
      </c>
      <c r="W232" s="21">
        <f t="shared" si="15"/>
        <v>0</v>
      </c>
    </row>
    <row r="233" spans="19:23" s="1" customFormat="1" x14ac:dyDescent="0.25">
      <c r="S233" s="20">
        <v>-1.07</v>
      </c>
      <c r="T233" s="20">
        <f t="shared" si="12"/>
        <v>0.75700000000000001</v>
      </c>
      <c r="U233" s="22" t="str">
        <f t="shared" si="13"/>
        <v>0.757</v>
      </c>
      <c r="V233" s="21">
        <f t="shared" si="14"/>
        <v>5.626498382131742</v>
      </c>
      <c r="W233" s="21">
        <f t="shared" si="15"/>
        <v>0</v>
      </c>
    </row>
    <row r="234" spans="19:23" s="1" customFormat="1" x14ac:dyDescent="0.25">
      <c r="S234" s="20">
        <v>-1.06</v>
      </c>
      <c r="T234" s="20">
        <f t="shared" si="12"/>
        <v>0.75800000000000001</v>
      </c>
      <c r="U234" s="22" t="str">
        <f t="shared" si="13"/>
        <v>0.758</v>
      </c>
      <c r="V234" s="21">
        <f t="shared" si="14"/>
        <v>5.6867408114346478</v>
      </c>
      <c r="W234" s="21">
        <f t="shared" si="15"/>
        <v>0</v>
      </c>
    </row>
    <row r="235" spans="19:23" s="1" customFormat="1" x14ac:dyDescent="0.25">
      <c r="S235" s="20">
        <v>-1.05</v>
      </c>
      <c r="T235" s="20">
        <f t="shared" si="12"/>
        <v>0.75800000000000001</v>
      </c>
      <c r="U235" s="22" t="str">
        <f t="shared" si="13"/>
        <v>0.758</v>
      </c>
      <c r="V235" s="21">
        <f t="shared" si="14"/>
        <v>5.7470535171058259</v>
      </c>
      <c r="W235" s="21">
        <f t="shared" si="15"/>
        <v>0</v>
      </c>
    </row>
    <row r="236" spans="19:23" s="1" customFormat="1" x14ac:dyDescent="0.25">
      <c r="S236" s="20">
        <v>-1.04</v>
      </c>
      <c r="T236" s="20">
        <f t="shared" si="12"/>
        <v>0.75800000000000001</v>
      </c>
      <c r="U236" s="22" t="str">
        <f t="shared" si="13"/>
        <v>0.758</v>
      </c>
      <c r="V236" s="21">
        <f t="shared" si="14"/>
        <v>5.8074251185841552</v>
      </c>
      <c r="W236" s="21">
        <f t="shared" si="15"/>
        <v>0</v>
      </c>
    </row>
    <row r="237" spans="19:23" s="1" customFormat="1" x14ac:dyDescent="0.25">
      <c r="S237" s="20">
        <v>-1.03</v>
      </c>
      <c r="T237" s="20">
        <f t="shared" si="12"/>
        <v>0.75900000000000001</v>
      </c>
      <c r="U237" s="22" t="str">
        <f t="shared" si="13"/>
        <v>0.759</v>
      </c>
      <c r="V237" s="21">
        <f t="shared" si="14"/>
        <v>5.8678440974252961</v>
      </c>
      <c r="W237" s="21">
        <f t="shared" si="15"/>
        <v>0</v>
      </c>
    </row>
    <row r="238" spans="19:23" s="1" customFormat="1" x14ac:dyDescent="0.25">
      <c r="S238" s="20">
        <v>-1.02</v>
      </c>
      <c r="T238" s="20">
        <f t="shared" si="12"/>
        <v>0.75900000000000001</v>
      </c>
      <c r="U238" s="22" t="str">
        <f t="shared" si="13"/>
        <v>0.759</v>
      </c>
      <c r="V238" s="21">
        <f t="shared" si="14"/>
        <v>5.9282988004844901</v>
      </c>
      <c r="W238" s="21">
        <f t="shared" si="15"/>
        <v>0</v>
      </c>
    </row>
    <row r="239" spans="19:23" s="1" customFormat="1" x14ac:dyDescent="0.25">
      <c r="S239" s="20">
        <v>-1.01</v>
      </c>
      <c r="T239" s="20">
        <f t="shared" si="12"/>
        <v>0.76</v>
      </c>
      <c r="U239" s="22" t="str">
        <f t="shared" si="13"/>
        <v>0.76</v>
      </c>
      <c r="V239" s="21">
        <f t="shared" si="14"/>
        <v>5.988777443200334</v>
      </c>
      <c r="W239" s="21">
        <f t="shared" si="15"/>
        <v>0</v>
      </c>
    </row>
    <row r="240" spans="19:23" s="1" customFormat="1" x14ac:dyDescent="0.25">
      <c r="S240" s="20">
        <v>-1</v>
      </c>
      <c r="T240" s="20">
        <f t="shared" si="12"/>
        <v>0.76</v>
      </c>
      <c r="U240" s="22" t="str">
        <f t="shared" si="13"/>
        <v>0.76</v>
      </c>
      <c r="V240" s="21">
        <f t="shared" si="14"/>
        <v>6.0492681129785844</v>
      </c>
      <c r="W240" s="21">
        <f t="shared" si="15"/>
        <v>0</v>
      </c>
    </row>
    <row r="241" spans="19:23" s="1" customFormat="1" x14ac:dyDescent="0.25">
      <c r="S241" s="20">
        <v>-0.99</v>
      </c>
      <c r="T241" s="20">
        <f t="shared" si="12"/>
        <v>0.76</v>
      </c>
      <c r="U241" s="22" t="str">
        <f t="shared" si="13"/>
        <v>0.76</v>
      </c>
      <c r="V241" s="21">
        <f t="shared" si="14"/>
        <v>6.10975877267499</v>
      </c>
      <c r="W241" s="21">
        <f t="shared" si="15"/>
        <v>0</v>
      </c>
    </row>
    <row r="242" spans="19:23" s="1" customFormat="1" x14ac:dyDescent="0.25">
      <c r="S242" s="20">
        <v>-0.98</v>
      </c>
      <c r="T242" s="20">
        <f t="shared" si="12"/>
        <v>0.76100000000000001</v>
      </c>
      <c r="U242" s="22" t="str">
        <f t="shared" si="13"/>
        <v>0.761</v>
      </c>
      <c r="V242" s="21">
        <f t="shared" si="14"/>
        <v>6.1702372641760688</v>
      </c>
      <c r="W242" s="21">
        <f t="shared" si="15"/>
        <v>0</v>
      </c>
    </row>
    <row r="243" spans="19:23" s="1" customFormat="1" x14ac:dyDescent="0.25">
      <c r="S243" s="20">
        <v>-0.97</v>
      </c>
      <c r="T243" s="20">
        <f t="shared" si="12"/>
        <v>0.76100000000000001</v>
      </c>
      <c r="U243" s="22" t="str">
        <f t="shared" si="13"/>
        <v>0.761</v>
      </c>
      <c r="V243" s="21">
        <f t="shared" si="14"/>
        <v>6.2306913120766492</v>
      </c>
      <c r="W243" s="21">
        <f t="shared" si="15"/>
        <v>0</v>
      </c>
    </row>
    <row r="244" spans="19:23" s="1" customFormat="1" x14ac:dyDescent="0.25">
      <c r="S244" s="20">
        <v>-0.96</v>
      </c>
      <c r="T244" s="20">
        <f t="shared" si="12"/>
        <v>0.76200000000000001</v>
      </c>
      <c r="U244" s="22" t="str">
        <f t="shared" si="13"/>
        <v>0.762</v>
      </c>
      <c r="V244" s="21">
        <f t="shared" si="14"/>
        <v>6.2911085274529288</v>
      </c>
      <c r="W244" s="21">
        <f t="shared" si="15"/>
        <v>0</v>
      </c>
    </row>
    <row r="245" spans="19:23" s="1" customFormat="1" x14ac:dyDescent="0.25">
      <c r="S245" s="20">
        <v>-0.95</v>
      </c>
      <c r="T245" s="20">
        <f t="shared" si="12"/>
        <v>0.76200000000000001</v>
      </c>
      <c r="U245" s="22" t="str">
        <f t="shared" si="13"/>
        <v>0.762</v>
      </c>
      <c r="V245" s="21">
        <f t="shared" si="14"/>
        <v>6.3514764117297258</v>
      </c>
      <c r="W245" s="21">
        <f t="shared" si="15"/>
        <v>0</v>
      </c>
    </row>
    <row r="246" spans="19:23" s="1" customFormat="1" x14ac:dyDescent="0.25">
      <c r="S246" s="20">
        <v>-0.94</v>
      </c>
      <c r="T246" s="20">
        <f t="shared" si="12"/>
        <v>0.76200000000000001</v>
      </c>
      <c r="U246" s="22" t="str">
        <f t="shared" si="13"/>
        <v>0.762</v>
      </c>
      <c r="V246" s="21">
        <f t="shared" si="14"/>
        <v>6.4117823606405091</v>
      </c>
      <c r="W246" s="21">
        <f t="shared" si="15"/>
        <v>0</v>
      </c>
    </row>
    <row r="247" spans="19:23" s="1" customFormat="1" x14ac:dyDescent="0.25">
      <c r="S247" s="20">
        <v>-0.93</v>
      </c>
      <c r="T247" s="20">
        <f t="shared" si="12"/>
        <v>0.76300000000000001</v>
      </c>
      <c r="U247" s="22" t="str">
        <f t="shared" si="13"/>
        <v>0.763</v>
      </c>
      <c r="V247" s="21">
        <f t="shared" si="14"/>
        <v>6.4720136682787208</v>
      </c>
      <c r="W247" s="21">
        <f t="shared" si="15"/>
        <v>0</v>
      </c>
    </row>
    <row r="248" spans="19:23" s="1" customFormat="1" x14ac:dyDescent="0.25">
      <c r="S248" s="20">
        <v>-0.92</v>
      </c>
      <c r="T248" s="20">
        <f t="shared" si="12"/>
        <v>0.76300000000000001</v>
      </c>
      <c r="U248" s="22" t="str">
        <f t="shared" si="13"/>
        <v>0.763</v>
      </c>
      <c r="V248" s="21">
        <f t="shared" si="14"/>
        <v>6.5321575312388296</v>
      </c>
      <c r="W248" s="21">
        <f t="shared" si="15"/>
        <v>0</v>
      </c>
    </row>
    <row r="249" spans="19:23" s="1" customFormat="1" x14ac:dyDescent="0.25">
      <c r="S249" s="20">
        <v>-0.91</v>
      </c>
      <c r="T249" s="20">
        <f t="shared" si="12"/>
        <v>0.76400000000000001</v>
      </c>
      <c r="U249" s="22" t="str">
        <f t="shared" si="13"/>
        <v>0.764</v>
      </c>
      <c r="V249" s="21">
        <f t="shared" si="14"/>
        <v>6.5922010528454544</v>
      </c>
      <c r="W249" s="21">
        <f t="shared" si="15"/>
        <v>0</v>
      </c>
    </row>
    <row r="250" spans="19:23" s="1" customFormat="1" x14ac:dyDescent="0.25">
      <c r="S250" s="20">
        <v>-0.9</v>
      </c>
      <c r="T250" s="20">
        <f t="shared" si="12"/>
        <v>0.76400000000000001</v>
      </c>
      <c r="U250" s="22" t="str">
        <f t="shared" si="13"/>
        <v>0.764</v>
      </c>
      <c r="V250" s="21">
        <f t="shared" si="14"/>
        <v>6.652131247468871</v>
      </c>
      <c r="W250" s="21">
        <f t="shared" si="15"/>
        <v>0</v>
      </c>
    </row>
    <row r="251" spans="19:23" s="1" customFormat="1" x14ac:dyDescent="0.25">
      <c r="S251" s="20">
        <v>-0.89</v>
      </c>
      <c r="T251" s="20">
        <f t="shared" si="12"/>
        <v>0.76400000000000001</v>
      </c>
      <c r="U251" s="22" t="str">
        <f t="shared" si="13"/>
        <v>0.764</v>
      </c>
      <c r="V251" s="21">
        <f t="shared" si="14"/>
        <v>6.7119350449250605</v>
      </c>
      <c r="W251" s="21">
        <f t="shared" si="15"/>
        <v>0</v>
      </c>
    </row>
    <row r="252" spans="19:23" s="1" customFormat="1" x14ac:dyDescent="0.25">
      <c r="S252" s="20">
        <v>-0.88</v>
      </c>
      <c r="T252" s="20">
        <f t="shared" si="12"/>
        <v>0.76500000000000001</v>
      </c>
      <c r="U252" s="22" t="str">
        <f t="shared" si="13"/>
        <v>0.765</v>
      </c>
      <c r="V252" s="21">
        <f t="shared" si="14"/>
        <v>6.7715992949584507</v>
      </c>
      <c r="W252" s="21">
        <f t="shared" si="15"/>
        <v>0</v>
      </c>
    </row>
    <row r="253" spans="19:23" s="1" customFormat="1" x14ac:dyDescent="0.25">
      <c r="S253" s="20">
        <v>-0.87</v>
      </c>
      <c r="T253" s="20">
        <f t="shared" si="12"/>
        <v>0.76500000000000001</v>
      </c>
      <c r="U253" s="22" t="str">
        <f t="shared" si="13"/>
        <v>0.765</v>
      </c>
      <c r="V253" s="21">
        <f t="shared" si="14"/>
        <v>6.831110771805406</v>
      </c>
      <c r="W253" s="21">
        <f t="shared" si="15"/>
        <v>0</v>
      </c>
    </row>
    <row r="254" spans="19:23" s="1" customFormat="1" x14ac:dyDescent="0.25">
      <c r="S254" s="20">
        <v>-0.86</v>
      </c>
      <c r="T254" s="20">
        <f t="shared" si="12"/>
        <v>0.76600000000000001</v>
      </c>
      <c r="U254" s="22" t="str">
        <f t="shared" si="13"/>
        <v>0.766</v>
      </c>
      <c r="V254" s="21">
        <f t="shared" si="14"/>
        <v>6.890456178836418</v>
      </c>
      <c r="W254" s="21">
        <f t="shared" si="15"/>
        <v>0</v>
      </c>
    </row>
    <row r="255" spans="19:23" s="1" customFormat="1" x14ac:dyDescent="0.25">
      <c r="S255" s="20">
        <v>-0.85</v>
      </c>
      <c r="T255" s="20">
        <f t="shared" si="12"/>
        <v>0.76600000000000001</v>
      </c>
      <c r="U255" s="22" t="str">
        <f t="shared" si="13"/>
        <v>0.766</v>
      </c>
      <c r="V255" s="21">
        <f t="shared" si="14"/>
        <v>6.9496221532749125</v>
      </c>
      <c r="W255" s="21">
        <f t="shared" si="15"/>
        <v>0</v>
      </c>
    </row>
    <row r="256" spans="19:23" s="1" customFormat="1" x14ac:dyDescent="0.25">
      <c r="S256" s="20">
        <v>-0.84</v>
      </c>
      <c r="T256" s="20">
        <f t="shared" si="12"/>
        <v>0.76600000000000001</v>
      </c>
      <c r="U256" s="22" t="str">
        <f t="shared" si="13"/>
        <v>0.766</v>
      </c>
      <c r="V256" s="21">
        <f t="shared" si="14"/>
        <v>7.0085952709905159</v>
      </c>
      <c r="W256" s="21">
        <f t="shared" si="15"/>
        <v>0</v>
      </c>
    </row>
    <row r="257" spans="19:23" s="1" customFormat="1" x14ac:dyDescent="0.25">
      <c r="S257" s="20">
        <v>-0.83</v>
      </c>
      <c r="T257" s="20">
        <f t="shared" si="12"/>
        <v>0.76700000000000002</v>
      </c>
      <c r="U257" s="22" t="str">
        <f t="shared" si="13"/>
        <v>0.767</v>
      </c>
      <c r="V257" s="21">
        <f t="shared" si="14"/>
        <v>7.0673620513645066</v>
      </c>
      <c r="W257" s="21">
        <f t="shared" si="15"/>
        <v>0</v>
      </c>
    </row>
    <row r="258" spans="19:23" s="1" customFormat="1" x14ac:dyDescent="0.25">
      <c r="S258" s="20">
        <v>-0.82</v>
      </c>
      <c r="T258" s="20">
        <f t="shared" si="12"/>
        <v>0.76700000000000002</v>
      </c>
      <c r="U258" s="22" t="str">
        <f t="shared" si="13"/>
        <v>0.767</v>
      </c>
      <c r="V258" s="21">
        <f t="shared" si="14"/>
        <v>7.1259089622251812</v>
      </c>
      <c r="W258" s="21">
        <f t="shared" si="15"/>
        <v>0</v>
      </c>
    </row>
    <row r="259" spans="19:23" s="1" customFormat="1" x14ac:dyDescent="0.25">
      <c r="S259" s="20">
        <v>-0.81</v>
      </c>
      <c r="T259" s="20">
        <f t="shared" si="12"/>
        <v>0.76800000000000002</v>
      </c>
      <c r="U259" s="22" t="str">
        <f t="shared" si="13"/>
        <v>0.768</v>
      </c>
      <c r="V259" s="21">
        <f t="shared" si="14"/>
        <v>7.1842224248507076</v>
      </c>
      <c r="W259" s="21">
        <f t="shared" si="15"/>
        <v>0</v>
      </c>
    </row>
    <row r="260" spans="19:23" s="1" customFormat="1" x14ac:dyDescent="0.25">
      <c r="S260" s="20">
        <v>-0.8</v>
      </c>
      <c r="T260" s="20">
        <f t="shared" si="12"/>
        <v>0.76800000000000002</v>
      </c>
      <c r="U260" s="22" t="str">
        <f t="shared" si="13"/>
        <v>0.768</v>
      </c>
      <c r="V260" s="21">
        <f t="shared" si="14"/>
        <v>7.2422888190370687</v>
      </c>
      <c r="W260" s="21">
        <f t="shared" si="15"/>
        <v>0</v>
      </c>
    </row>
    <row r="261" spans="19:23" s="1" customFormat="1" x14ac:dyDescent="0.25">
      <c r="S261" s="20">
        <v>-0.79</v>
      </c>
      <c r="T261" s="20">
        <f t="shared" si="12"/>
        <v>0.76800000000000002</v>
      </c>
      <c r="U261" s="22" t="str">
        <f t="shared" si="13"/>
        <v>0.768</v>
      </c>
      <c r="V261" s="21">
        <f t="shared" si="14"/>
        <v>7.3000944882285363</v>
      </c>
      <c r="W261" s="21">
        <f t="shared" si="15"/>
        <v>0</v>
      </c>
    </row>
    <row r="262" spans="19:23" s="1" customFormat="1" x14ac:dyDescent="0.25">
      <c r="S262" s="20">
        <v>-0.78</v>
      </c>
      <c r="T262" s="20">
        <f t="shared" si="12"/>
        <v>0.76900000000000002</v>
      </c>
      <c r="U262" s="22" t="str">
        <f t="shared" si="13"/>
        <v>0.769</v>
      </c>
      <c r="V262" s="21">
        <f t="shared" si="14"/>
        <v>7.3576257447081286</v>
      </c>
      <c r="W262" s="21">
        <f t="shared" si="15"/>
        <v>0</v>
      </c>
    </row>
    <row r="263" spans="19:23" s="1" customFormat="1" x14ac:dyDescent="0.25">
      <c r="S263" s="20">
        <v>-0.77</v>
      </c>
      <c r="T263" s="20">
        <f t="shared" si="12"/>
        <v>0.76900000000000002</v>
      </c>
      <c r="U263" s="22" t="str">
        <f t="shared" si="13"/>
        <v>0.769</v>
      </c>
      <c r="V263" s="21">
        <f t="shared" si="14"/>
        <v>7.4148688748453937</v>
      </c>
      <c r="W263" s="21">
        <f t="shared" si="15"/>
        <v>0</v>
      </c>
    </row>
    <row r="264" spans="19:23" s="1" customFormat="1" x14ac:dyDescent="0.25">
      <c r="S264" s="20">
        <v>-0.76</v>
      </c>
      <c r="T264" s="20">
        <f t="shared" si="12"/>
        <v>0.77</v>
      </c>
      <c r="U264" s="22" t="str">
        <f t="shared" si="13"/>
        <v>0.77</v>
      </c>
      <c r="V264" s="21">
        <f t="shared" si="14"/>
        <v>7.4718101443988196</v>
      </c>
      <c r="W264" s="21">
        <f t="shared" si="15"/>
        <v>0</v>
      </c>
    </row>
    <row r="265" spans="19:23" s="1" customFormat="1" x14ac:dyDescent="0.25">
      <c r="S265" s="20">
        <v>-0.75</v>
      </c>
      <c r="T265" s="20">
        <f t="shared" si="12"/>
        <v>0.77</v>
      </c>
      <c r="U265" s="22" t="str">
        <f t="shared" si="13"/>
        <v>0.77</v>
      </c>
      <c r="V265" s="21">
        <f t="shared" si="14"/>
        <v>7.5284358038701109</v>
      </c>
      <c r="W265" s="21">
        <f t="shared" si="15"/>
        <v>0</v>
      </c>
    </row>
    <row r="266" spans="19:23" s="1" customFormat="1" x14ac:dyDescent="0.25">
      <c r="S266" s="20">
        <v>-0.74</v>
      </c>
      <c r="T266" s="20">
        <f t="shared" si="12"/>
        <v>0.77</v>
      </c>
      <c r="U266" s="22" t="str">
        <f t="shared" si="13"/>
        <v>0.77</v>
      </c>
      <c r="V266" s="21">
        <f t="shared" si="14"/>
        <v>7.5847320939075038</v>
      </c>
      <c r="W266" s="21">
        <f t="shared" si="15"/>
        <v>0</v>
      </c>
    </row>
    <row r="267" spans="19:23" s="1" customFormat="1" x14ac:dyDescent="0.25">
      <c r="S267" s="20">
        <v>-0.73</v>
      </c>
      <c r="T267" s="20">
        <f t="shared" si="12"/>
        <v>0.77100000000000002</v>
      </c>
      <c r="U267" s="22" t="str">
        <f t="shared" si="13"/>
        <v>0.771</v>
      </c>
      <c r="V267" s="21">
        <f t="shared" si="14"/>
        <v>7.6406852507552481</v>
      </c>
      <c r="W267" s="21">
        <f t="shared" si="15"/>
        <v>0</v>
      </c>
    </row>
    <row r="268" spans="19:23" s="1" customFormat="1" x14ac:dyDescent="0.25">
      <c r="S268" s="20">
        <v>-0.72</v>
      </c>
      <c r="T268" s="20">
        <f t="shared" si="12"/>
        <v>0.77100000000000002</v>
      </c>
      <c r="U268" s="22" t="str">
        <f t="shared" si="13"/>
        <v>0.771</v>
      </c>
      <c r="V268" s="21">
        <f t="shared" si="14"/>
        <v>7.6962815117463244</v>
      </c>
      <c r="W268" s="21">
        <f t="shared" si="15"/>
        <v>0</v>
      </c>
    </row>
    <row r="269" spans="19:23" s="1" customFormat="1" x14ac:dyDescent="0.25">
      <c r="S269" s="20">
        <v>-0.71</v>
      </c>
      <c r="T269" s="20">
        <f t="shared" si="12"/>
        <v>0.77200000000000002</v>
      </c>
      <c r="U269" s="22" t="str">
        <f t="shared" si="13"/>
        <v>0.772</v>
      </c>
      <c r="V269" s="21">
        <f t="shared" si="14"/>
        <v>7.7515071208354041</v>
      </c>
      <c r="W269" s="21">
        <f t="shared" si="15"/>
        <v>0</v>
      </c>
    </row>
    <row r="270" spans="19:23" s="1" customFormat="1" x14ac:dyDescent="0.25">
      <c r="S270" s="20">
        <v>-0.7</v>
      </c>
      <c r="T270" s="20">
        <f t="shared" si="12"/>
        <v>0.77200000000000002</v>
      </c>
      <c r="U270" s="22" t="str">
        <f t="shared" si="13"/>
        <v>0.772</v>
      </c>
      <c r="V270" s="21">
        <f t="shared" si="14"/>
        <v>7.8063483341690318</v>
      </c>
      <c r="W270" s="21">
        <f t="shared" si="15"/>
        <v>0</v>
      </c>
    </row>
    <row r="271" spans="19:23" s="1" customFormat="1" x14ac:dyDescent="0.25">
      <c r="S271" s="20">
        <v>-0.69</v>
      </c>
      <c r="T271" s="20">
        <f t="shared" si="12"/>
        <v>0.77200000000000002</v>
      </c>
      <c r="U271" s="22" t="str">
        <f t="shared" si="13"/>
        <v>0.772</v>
      </c>
      <c r="V271" s="21">
        <f t="shared" si="14"/>
        <v>7.8607914256899338</v>
      </c>
      <c r="W271" s="21">
        <f t="shared" si="15"/>
        <v>0</v>
      </c>
    </row>
    <row r="272" spans="19:23" s="1" customFormat="1" x14ac:dyDescent="0.25">
      <c r="S272" s="20">
        <v>-0.68</v>
      </c>
      <c r="T272" s="20">
        <f t="shared" si="12"/>
        <v>0.77300000000000002</v>
      </c>
      <c r="U272" s="22" t="str">
        <f t="shared" si="13"/>
        <v>0.773</v>
      </c>
      <c r="V272" s="21">
        <f t="shared" si="14"/>
        <v>7.9148226927723195</v>
      </c>
      <c r="W272" s="21">
        <f t="shared" si="15"/>
        <v>0</v>
      </c>
    </row>
    <row r="273" spans="19:23" s="1" customFormat="1" x14ac:dyDescent="0.25">
      <c r="S273" s="20">
        <v>-0.67</v>
      </c>
      <c r="T273" s="20">
        <f t="shared" si="12"/>
        <v>0.77300000000000002</v>
      </c>
      <c r="U273" s="22" t="str">
        <f t="shared" si="13"/>
        <v>0.773</v>
      </c>
      <c r="V273" s="21">
        <f t="shared" si="14"/>
        <v>7.9684284618850381</v>
      </c>
      <c r="W273" s="21">
        <f t="shared" si="15"/>
        <v>0</v>
      </c>
    </row>
    <row r="274" spans="19:23" s="1" customFormat="1" x14ac:dyDescent="0.25">
      <c r="S274" s="20">
        <v>-0.66</v>
      </c>
      <c r="T274" s="20">
        <f t="shared" si="12"/>
        <v>0.77400000000000002</v>
      </c>
      <c r="U274" s="22" t="str">
        <f t="shared" si="13"/>
        <v>0.774</v>
      </c>
      <c r="V274" s="21">
        <f t="shared" si="14"/>
        <v>8.0215950942793128</v>
      </c>
      <c r="W274" s="21">
        <f t="shared" si="15"/>
        <v>0</v>
      </c>
    </row>
    <row r="275" spans="19:23" s="1" customFormat="1" x14ac:dyDescent="0.25">
      <c r="S275" s="20">
        <v>-0.65</v>
      </c>
      <c r="T275" s="20">
        <f t="shared" si="12"/>
        <v>0.77400000000000002</v>
      </c>
      <c r="U275" s="22" t="str">
        <f t="shared" si="13"/>
        <v>0.774</v>
      </c>
      <c r="V275" s="21">
        <f t="shared" si="14"/>
        <v>8.0743089916978583</v>
      </c>
      <c r="W275" s="21">
        <f t="shared" si="15"/>
        <v>0</v>
      </c>
    </row>
    <row r="276" spans="19:23" s="1" customFormat="1" x14ac:dyDescent="0.25">
      <c r="S276" s="20">
        <v>-0.64</v>
      </c>
      <c r="T276" s="20">
        <f t="shared" ref="T276:T339" si="16">ROUND($C$7+S276*$C$9,3)</f>
        <v>0.77400000000000002</v>
      </c>
      <c r="U276" s="22" t="str">
        <f t="shared" ref="U276:U339" si="17">CONCATENATE(T276)</f>
        <v>0.774</v>
      </c>
      <c r="V276" s="21">
        <f t="shared" ref="V276:V339" si="18">IF(OR(T276&lt;$E$6,T276&gt;$G$6),0,(EXP(-0.5*S276^2))/($C$9*SQRT(2*PI())))</f>
        <v>8.1265566021020543</v>
      </c>
      <c r="W276" s="21">
        <f t="shared" ref="W276:W339" si="19">IF(AND(T276&gt;=$E$6,T276&lt;=$G$6),0,(EXP(-0.5*S276^2))/($C$9*SQRT(2*PI())))</f>
        <v>0</v>
      </c>
    </row>
    <row r="277" spans="19:23" s="1" customFormat="1" x14ac:dyDescent="0.25">
      <c r="S277" s="20">
        <v>-0.63</v>
      </c>
      <c r="T277" s="20">
        <f t="shared" si="16"/>
        <v>0.77500000000000002</v>
      </c>
      <c r="U277" s="22" t="str">
        <f t="shared" si="17"/>
        <v>0.775</v>
      </c>
      <c r="V277" s="21">
        <f t="shared" si="18"/>
        <v>8.1783244254138623</v>
      </c>
      <c r="W277" s="21">
        <f t="shared" si="19"/>
        <v>0</v>
      </c>
    </row>
    <row r="278" spans="19:23" s="1" customFormat="1" x14ac:dyDescent="0.25">
      <c r="S278" s="20">
        <v>-0.62</v>
      </c>
      <c r="T278" s="20">
        <f t="shared" si="16"/>
        <v>0.77500000000000002</v>
      </c>
      <c r="U278" s="22" t="str">
        <f t="shared" si="17"/>
        <v>0.775</v>
      </c>
      <c r="V278" s="21">
        <f t="shared" si="18"/>
        <v>8.22959901926912</v>
      </c>
      <c r="W278" s="21">
        <f t="shared" si="19"/>
        <v>0</v>
      </c>
    </row>
    <row r="279" spans="19:23" s="1" customFormat="1" x14ac:dyDescent="0.25">
      <c r="S279" s="20">
        <v>-0.61</v>
      </c>
      <c r="T279" s="20">
        <f t="shared" si="16"/>
        <v>0.77600000000000002</v>
      </c>
      <c r="U279" s="22" t="str">
        <f t="shared" si="17"/>
        <v>0.776</v>
      </c>
      <c r="V279" s="21">
        <f t="shared" si="18"/>
        <v>8.2803670047788245</v>
      </c>
      <c r="W279" s="21">
        <f t="shared" si="19"/>
        <v>0</v>
      </c>
    </row>
    <row r="280" spans="19:23" s="1" customFormat="1" x14ac:dyDescent="0.25">
      <c r="S280" s="20">
        <v>-0.6</v>
      </c>
      <c r="T280" s="20">
        <f t="shared" si="16"/>
        <v>0.77600000000000002</v>
      </c>
      <c r="U280" s="22" t="str">
        <f t="shared" si="17"/>
        <v>0.776</v>
      </c>
      <c r="V280" s="21">
        <f t="shared" si="18"/>
        <v>8.3306150722949912</v>
      </c>
      <c r="W280" s="21">
        <f t="shared" si="19"/>
        <v>0</v>
      </c>
    </row>
    <row r="281" spans="19:23" s="1" customFormat="1" x14ac:dyDescent="0.25">
      <c r="S281" s="20">
        <v>-0.59</v>
      </c>
      <c r="T281" s="20">
        <f t="shared" si="16"/>
        <v>0.77600000000000002</v>
      </c>
      <c r="U281" s="22" t="str">
        <f t="shared" si="17"/>
        <v>0.776</v>
      </c>
      <c r="V281" s="21">
        <f t="shared" si="18"/>
        <v>8.3803299871776531</v>
      </c>
      <c r="W281" s="21">
        <f t="shared" si="19"/>
        <v>0</v>
      </c>
    </row>
    <row r="282" spans="19:23" s="1" customFormat="1" x14ac:dyDescent="0.25">
      <c r="S282" s="20">
        <v>-0.57999999999999996</v>
      </c>
      <c r="T282" s="20">
        <f t="shared" si="16"/>
        <v>0.77700000000000002</v>
      </c>
      <c r="U282" s="22" t="str">
        <f t="shared" si="17"/>
        <v>0.777</v>
      </c>
      <c r="V282" s="21">
        <f t="shared" si="18"/>
        <v>8.4294985955595152</v>
      </c>
      <c r="W282" s="21">
        <f t="shared" si="19"/>
        <v>0</v>
      </c>
    </row>
    <row r="283" spans="19:23" s="1" customFormat="1" x14ac:dyDescent="0.25">
      <c r="S283" s="20">
        <v>-0.56999999999999995</v>
      </c>
      <c r="T283" s="20">
        <f t="shared" si="16"/>
        <v>0.77700000000000002</v>
      </c>
      <c r="U283" s="22" t="str">
        <f t="shared" si="17"/>
        <v>0.777</v>
      </c>
      <c r="V283" s="21">
        <f t="shared" si="18"/>
        <v>8.4781078301048058</v>
      </c>
      <c r="W283" s="21">
        <f t="shared" si="19"/>
        <v>0</v>
      </c>
    </row>
    <row r="284" spans="19:23" s="1" customFormat="1" x14ac:dyDescent="0.25">
      <c r="S284" s="20">
        <v>-0.56000000000000005</v>
      </c>
      <c r="T284" s="20">
        <f t="shared" si="16"/>
        <v>0.77800000000000002</v>
      </c>
      <c r="U284" s="22" t="str">
        <f t="shared" si="17"/>
        <v>0.778</v>
      </c>
      <c r="V284" s="21">
        <f t="shared" si="18"/>
        <v>8.5261447157588144</v>
      </c>
      <c r="W284" s="21">
        <f t="shared" si="19"/>
        <v>0</v>
      </c>
    </row>
    <row r="285" spans="19:23" s="1" customFormat="1" x14ac:dyDescent="0.25">
      <c r="S285" s="20">
        <v>-0.55000000000000004</v>
      </c>
      <c r="T285" s="20">
        <f t="shared" si="16"/>
        <v>0.77800000000000002</v>
      </c>
      <c r="U285" s="22" t="str">
        <f t="shared" si="17"/>
        <v>0.778</v>
      </c>
      <c r="V285" s="21">
        <f t="shared" si="18"/>
        <v>8.5735963754845983</v>
      </c>
      <c r="W285" s="21">
        <f t="shared" si="19"/>
        <v>0</v>
      </c>
    </row>
    <row r="286" spans="19:23" s="1" customFormat="1" x14ac:dyDescent="0.25">
      <c r="S286" s="20">
        <v>-0.54</v>
      </c>
      <c r="T286" s="20">
        <f t="shared" si="16"/>
        <v>0.77800000000000002</v>
      </c>
      <c r="U286" s="22" t="str">
        <f t="shared" si="17"/>
        <v>0.778</v>
      </c>
      <c r="V286" s="21">
        <f t="shared" si="18"/>
        <v>8.6204500359833336</v>
      </c>
      <c r="W286" s="21">
        <f t="shared" si="19"/>
        <v>0</v>
      </c>
    </row>
    <row r="287" spans="19:23" s="1" customFormat="1" x14ac:dyDescent="0.25">
      <c r="S287" s="20">
        <v>-0.53</v>
      </c>
      <c r="T287" s="20">
        <f t="shared" si="16"/>
        <v>0.77900000000000003</v>
      </c>
      <c r="U287" s="22" t="str">
        <f t="shared" si="17"/>
        <v>0.779</v>
      </c>
      <c r="V287" s="21">
        <f t="shared" si="18"/>
        <v>8.6666930333947914</v>
      </c>
      <c r="W287" s="21">
        <f t="shared" si="19"/>
        <v>0</v>
      </c>
    </row>
    <row r="288" spans="19:23" s="1" customFormat="1" x14ac:dyDescent="0.25">
      <c r="S288" s="20">
        <v>-0.52</v>
      </c>
      <c r="T288" s="20">
        <f t="shared" si="16"/>
        <v>0.77900000000000003</v>
      </c>
      <c r="U288" s="22" t="str">
        <f t="shared" si="17"/>
        <v>0.779</v>
      </c>
      <c r="V288" s="21">
        <f t="shared" si="18"/>
        <v>8.7123128189743628</v>
      </c>
      <c r="W288" s="21">
        <f t="shared" si="19"/>
        <v>0</v>
      </c>
    </row>
    <row r="289" spans="19:23" s="1" customFormat="1" x14ac:dyDescent="0.25">
      <c r="S289" s="20">
        <v>-0.51</v>
      </c>
      <c r="T289" s="20">
        <f t="shared" si="16"/>
        <v>0.78</v>
      </c>
      <c r="U289" s="22" t="str">
        <f t="shared" si="17"/>
        <v>0.78</v>
      </c>
      <c r="V289" s="21">
        <f t="shared" si="18"/>
        <v>8.757296964743146</v>
      </c>
      <c r="W289" s="21">
        <f t="shared" si="19"/>
        <v>0</v>
      </c>
    </row>
    <row r="290" spans="19:23" s="1" customFormat="1" x14ac:dyDescent="0.25">
      <c r="S290" s="20">
        <v>-0.5</v>
      </c>
      <c r="T290" s="20">
        <f t="shared" si="16"/>
        <v>0.78</v>
      </c>
      <c r="U290" s="22" t="str">
        <f t="shared" si="17"/>
        <v>0.78</v>
      </c>
      <c r="V290" s="21">
        <f t="shared" si="18"/>
        <v>8.8016331691074878</v>
      </c>
      <c r="W290" s="21">
        <f t="shared" si="19"/>
        <v>0</v>
      </c>
    </row>
    <row r="291" spans="19:23" s="1" customFormat="1" x14ac:dyDescent="0.25">
      <c r="S291" s="20">
        <v>-0.49</v>
      </c>
      <c r="T291" s="20">
        <f t="shared" si="16"/>
        <v>0.78</v>
      </c>
      <c r="U291" s="22" t="str">
        <f t="shared" si="17"/>
        <v>0.78</v>
      </c>
      <c r="V291" s="21">
        <f t="shared" si="18"/>
        <v>8.8453092624444931</v>
      </c>
      <c r="W291" s="21">
        <f t="shared" si="19"/>
        <v>0</v>
      </c>
    </row>
    <row r="292" spans="19:23" s="1" customFormat="1" x14ac:dyDescent="0.25">
      <c r="S292" s="20">
        <v>-0.48</v>
      </c>
      <c r="T292" s="20">
        <f t="shared" si="16"/>
        <v>0.78100000000000003</v>
      </c>
      <c r="U292" s="22" t="str">
        <f t="shared" si="17"/>
        <v>0.781</v>
      </c>
      <c r="V292" s="21">
        <f t="shared" si="18"/>
        <v>8.888313212649928</v>
      </c>
      <c r="W292" s="21">
        <f t="shared" si="19"/>
        <v>0</v>
      </c>
    </row>
    <row r="293" spans="19:23" s="1" customFormat="1" x14ac:dyDescent="0.25">
      <c r="S293" s="20">
        <v>-0.47</v>
      </c>
      <c r="T293" s="20">
        <f t="shared" si="16"/>
        <v>0.78100000000000003</v>
      </c>
      <c r="U293" s="22" t="str">
        <f t="shared" si="17"/>
        <v>0.781</v>
      </c>
      <c r="V293" s="21">
        <f t="shared" si="18"/>
        <v>8.9306331306450222</v>
      </c>
      <c r="W293" s="21">
        <f t="shared" si="19"/>
        <v>0</v>
      </c>
    </row>
    <row r="294" spans="19:23" s="1" customFormat="1" x14ac:dyDescent="0.25">
      <c r="S294" s="20">
        <v>-0.46</v>
      </c>
      <c r="T294" s="20">
        <f t="shared" si="16"/>
        <v>0.78200000000000003</v>
      </c>
      <c r="U294" s="22" t="str">
        <f t="shared" si="17"/>
        <v>0.782</v>
      </c>
      <c r="V294" s="21">
        <f t="shared" si="18"/>
        <v>8.972257275838615</v>
      </c>
      <c r="W294" s="21">
        <f t="shared" si="19"/>
        <v>0</v>
      </c>
    </row>
    <row r="295" spans="19:23" s="1" customFormat="1" x14ac:dyDescent="0.25">
      <c r="S295" s="20">
        <v>-0.45</v>
      </c>
      <c r="T295" s="20">
        <f t="shared" si="16"/>
        <v>0.78200000000000003</v>
      </c>
      <c r="U295" s="22" t="str">
        <f t="shared" si="17"/>
        <v>0.782</v>
      </c>
      <c r="V295" s="21">
        <f t="shared" si="18"/>
        <v>9.0131740615411999</v>
      </c>
      <c r="W295" s="21">
        <f t="shared" si="19"/>
        <v>0</v>
      </c>
    </row>
    <row r="296" spans="19:23" s="1" customFormat="1" x14ac:dyDescent="0.25">
      <c r="S296" s="20">
        <v>-0.44</v>
      </c>
      <c r="T296" s="20">
        <f t="shared" si="16"/>
        <v>0.78200000000000003</v>
      </c>
      <c r="U296" s="22" t="str">
        <f t="shared" si="17"/>
        <v>0.782</v>
      </c>
      <c r="V296" s="21">
        <f t="shared" si="18"/>
        <v>9.0533720603273053</v>
      </c>
      <c r="W296" s="21">
        <f t="shared" si="19"/>
        <v>0</v>
      </c>
    </row>
    <row r="297" spans="19:23" s="1" customFormat="1" x14ac:dyDescent="0.25">
      <c r="S297" s="20">
        <v>-0.43</v>
      </c>
      <c r="T297" s="20">
        <f t="shared" si="16"/>
        <v>0.78300000000000003</v>
      </c>
      <c r="U297" s="22" t="str">
        <f t="shared" si="17"/>
        <v>0.783</v>
      </c>
      <c r="V297" s="21">
        <f t="shared" si="18"/>
        <v>9.0928400093428365</v>
      </c>
      <c r="W297" s="21">
        <f t="shared" si="19"/>
        <v>0</v>
      </c>
    </row>
    <row r="298" spans="19:23" s="1" customFormat="1" x14ac:dyDescent="0.25">
      <c r="S298" s="20">
        <v>-0.42</v>
      </c>
      <c r="T298" s="20">
        <f t="shared" si="16"/>
        <v>0.78300000000000003</v>
      </c>
      <c r="U298" s="22" t="str">
        <f t="shared" si="17"/>
        <v>0.783</v>
      </c>
      <c r="V298" s="21">
        <f t="shared" si="18"/>
        <v>9.1315668155538479</v>
      </c>
      <c r="W298" s="21">
        <f t="shared" si="19"/>
        <v>0</v>
      </c>
    </row>
    <row r="299" spans="19:23" s="1" customFormat="1" x14ac:dyDescent="0.25">
      <c r="S299" s="20">
        <v>-0.41</v>
      </c>
      <c r="T299" s="20">
        <f t="shared" si="16"/>
        <v>0.78400000000000003</v>
      </c>
      <c r="U299" s="22" t="str">
        <f t="shared" si="17"/>
        <v>0.784</v>
      </c>
      <c r="V299" s="21">
        <f t="shared" si="18"/>
        <v>9.1695415609334034</v>
      </c>
      <c r="W299" s="21">
        <f t="shared" si="19"/>
        <v>0</v>
      </c>
    </row>
    <row r="300" spans="19:23" s="1" customFormat="1" x14ac:dyDescent="0.25">
      <c r="S300" s="20">
        <v>-0.4</v>
      </c>
      <c r="T300" s="20">
        <f t="shared" si="16"/>
        <v>0.78400000000000003</v>
      </c>
      <c r="U300" s="22" t="str">
        <f t="shared" si="17"/>
        <v>0.784</v>
      </c>
      <c r="V300" s="21">
        <f t="shared" si="18"/>
        <v>9.206753507583084</v>
      </c>
      <c r="W300" s="21">
        <f t="shared" si="19"/>
        <v>0</v>
      </c>
    </row>
    <row r="301" spans="19:23" s="1" customFormat="1" x14ac:dyDescent="0.25">
      <c r="S301" s="20">
        <v>-0.39</v>
      </c>
      <c r="T301" s="20">
        <f t="shared" si="16"/>
        <v>0.78400000000000003</v>
      </c>
      <c r="U301" s="22" t="str">
        <f t="shared" si="17"/>
        <v>0.784</v>
      </c>
      <c r="V301" s="21">
        <f t="shared" si="18"/>
        <v>9.2431921027858106</v>
      </c>
      <c r="W301" s="21">
        <f t="shared" si="19"/>
        <v>0</v>
      </c>
    </row>
    <row r="302" spans="19:23" s="1" customFormat="1" x14ac:dyDescent="0.25">
      <c r="S302" s="20">
        <v>-0.38</v>
      </c>
      <c r="T302" s="20">
        <f t="shared" si="16"/>
        <v>0.78500000000000003</v>
      </c>
      <c r="U302" s="22" t="str">
        <f t="shared" si="17"/>
        <v>0.785</v>
      </c>
      <c r="V302" s="21">
        <f t="shared" si="18"/>
        <v>9.2788469839866501</v>
      </c>
      <c r="W302" s="21">
        <f t="shared" si="19"/>
        <v>0</v>
      </c>
    </row>
    <row r="303" spans="19:23" s="1" customFormat="1" x14ac:dyDescent="0.25">
      <c r="S303" s="20">
        <v>-0.37</v>
      </c>
      <c r="T303" s="20">
        <f t="shared" si="16"/>
        <v>0.78500000000000003</v>
      </c>
      <c r="U303" s="22" t="str">
        <f t="shared" si="17"/>
        <v>0.785</v>
      </c>
      <c r="V303" s="21">
        <f t="shared" si="18"/>
        <v>9.3137079836983361</v>
      </c>
      <c r="W303" s="21">
        <f t="shared" si="19"/>
        <v>0</v>
      </c>
    </row>
    <row r="304" spans="19:23" s="1" customFormat="1" x14ac:dyDescent="0.25">
      <c r="S304" s="20">
        <v>-0.36</v>
      </c>
      <c r="T304" s="20">
        <f t="shared" si="16"/>
        <v>0.78600000000000003</v>
      </c>
      <c r="U304" s="22" t="str">
        <f t="shared" si="17"/>
        <v>0.786</v>
      </c>
      <c r="V304" s="21">
        <f t="shared" si="18"/>
        <v>9.3477651343282115</v>
      </c>
      <c r="W304" s="21">
        <f t="shared" si="19"/>
        <v>0</v>
      </c>
    </row>
    <row r="305" spans="19:23" s="1" customFormat="1" x14ac:dyDescent="0.25">
      <c r="S305" s="20">
        <v>-0.35</v>
      </c>
      <c r="T305" s="20">
        <f t="shared" si="16"/>
        <v>0.78600000000000003</v>
      </c>
      <c r="U305" s="22" t="str">
        <f t="shared" si="17"/>
        <v>0.786</v>
      </c>
      <c r="V305" s="21">
        <f t="shared" si="18"/>
        <v>9.3810086729234481</v>
      </c>
      <c r="W305" s="21">
        <f t="shared" si="19"/>
        <v>0</v>
      </c>
    </row>
    <row r="306" spans="19:23" s="1" customFormat="1" x14ac:dyDescent="0.25">
      <c r="S306" s="20">
        <v>-0.34</v>
      </c>
      <c r="T306" s="20">
        <f t="shared" si="16"/>
        <v>0.78600000000000003</v>
      </c>
      <c r="U306" s="22" t="str">
        <f t="shared" si="17"/>
        <v>0.786</v>
      </c>
      <c r="V306" s="21">
        <f t="shared" si="18"/>
        <v>9.4134290458313483</v>
      </c>
      <c r="W306" s="21">
        <f t="shared" si="19"/>
        <v>0</v>
      </c>
    </row>
    <row r="307" spans="19:23" s="1" customFormat="1" x14ac:dyDescent="0.25">
      <c r="S307" s="20">
        <v>-0.33</v>
      </c>
      <c r="T307" s="20">
        <f t="shared" si="16"/>
        <v>0.78700000000000003</v>
      </c>
      <c r="U307" s="22" t="str">
        <f t="shared" si="17"/>
        <v>0.787</v>
      </c>
      <c r="V307" s="21">
        <f t="shared" si="18"/>
        <v>9.4450169132716155</v>
      </c>
      <c r="W307" s="21">
        <f t="shared" si="19"/>
        <v>0</v>
      </c>
    </row>
    <row r="308" spans="19:23" s="1" customFormat="1" x14ac:dyDescent="0.25">
      <c r="S308" s="20">
        <v>-0.32</v>
      </c>
      <c r="T308" s="20">
        <f t="shared" si="16"/>
        <v>0.78700000000000003</v>
      </c>
      <c r="U308" s="22" t="str">
        <f t="shared" si="17"/>
        <v>0.787</v>
      </c>
      <c r="V308" s="21">
        <f t="shared" si="18"/>
        <v>9.4757631538175424</v>
      </c>
      <c r="W308" s="21">
        <f t="shared" si="19"/>
        <v>0</v>
      </c>
    </row>
    <row r="309" spans="19:23" s="1" customFormat="1" x14ac:dyDescent="0.25">
      <c r="S309" s="20">
        <v>-0.31</v>
      </c>
      <c r="T309" s="20">
        <f t="shared" si="16"/>
        <v>0.78800000000000003</v>
      </c>
      <c r="U309" s="22" t="str">
        <f t="shared" si="17"/>
        <v>0.788</v>
      </c>
      <c r="V309" s="21">
        <f t="shared" si="18"/>
        <v>9.505658868783124</v>
      </c>
      <c r="W309" s="21">
        <f t="shared" si="19"/>
        <v>0</v>
      </c>
    </row>
    <row r="310" spans="19:23" s="1" customFormat="1" x14ac:dyDescent="0.25">
      <c r="S310" s="20">
        <v>-0.3</v>
      </c>
      <c r="T310" s="20">
        <f t="shared" si="16"/>
        <v>0.78800000000000003</v>
      </c>
      <c r="U310" s="22" t="str">
        <f t="shared" si="17"/>
        <v>0.788</v>
      </c>
      <c r="V310" s="21">
        <f t="shared" si="18"/>
        <v>9.5346953865131034</v>
      </c>
      <c r="W310" s="21">
        <f t="shared" si="19"/>
        <v>0</v>
      </c>
    </row>
    <row r="311" spans="19:23" s="1" customFormat="1" x14ac:dyDescent="0.25">
      <c r="S311" s="20">
        <v>-0.28999999999999998</v>
      </c>
      <c r="T311" s="20">
        <f t="shared" si="16"/>
        <v>0.78800000000000003</v>
      </c>
      <c r="U311" s="22" t="str">
        <f t="shared" si="17"/>
        <v>0.788</v>
      </c>
      <c r="V311" s="21">
        <f t="shared" si="18"/>
        <v>9.5628642665731025</v>
      </c>
      <c r="W311" s="21">
        <f t="shared" si="19"/>
        <v>0</v>
      </c>
    </row>
    <row r="312" spans="19:23" s="1" customFormat="1" x14ac:dyDescent="0.25">
      <c r="S312" s="20">
        <v>-0.28000000000000003</v>
      </c>
      <c r="T312" s="20">
        <f t="shared" si="16"/>
        <v>0.78900000000000003</v>
      </c>
      <c r="U312" s="22" t="str">
        <f t="shared" si="17"/>
        <v>0.789</v>
      </c>
      <c r="V312" s="21">
        <f t="shared" si="18"/>
        <v>9.5901573038369641</v>
      </c>
      <c r="W312" s="21">
        <f t="shared" si="19"/>
        <v>0</v>
      </c>
    </row>
    <row r="313" spans="19:23" s="1" customFormat="1" x14ac:dyDescent="0.25">
      <c r="S313" s="20">
        <v>-0.27</v>
      </c>
      <c r="T313" s="20">
        <f t="shared" si="16"/>
        <v>0.78900000000000003</v>
      </c>
      <c r="U313" s="22" t="str">
        <f t="shared" si="17"/>
        <v>0.789</v>
      </c>
      <c r="V313" s="21">
        <f t="shared" si="18"/>
        <v>9.6165665324685712</v>
      </c>
      <c r="W313" s="21">
        <f t="shared" si="19"/>
        <v>0</v>
      </c>
    </row>
    <row r="314" spans="19:23" s="1" customFormat="1" x14ac:dyDescent="0.25">
      <c r="S314" s="20">
        <v>-0.26</v>
      </c>
      <c r="T314" s="20">
        <f t="shared" si="16"/>
        <v>0.79</v>
      </c>
      <c r="U314" s="22" t="str">
        <f t="shared" si="17"/>
        <v>0.79</v>
      </c>
      <c r="V314" s="21">
        <f t="shared" si="18"/>
        <v>9.6420842297954028</v>
      </c>
      <c r="W314" s="21">
        <f t="shared" si="19"/>
        <v>0</v>
      </c>
    </row>
    <row r="315" spans="19:23" s="1" customFormat="1" x14ac:dyDescent="0.25">
      <c r="S315" s="20">
        <v>-0.25</v>
      </c>
      <c r="T315" s="20">
        <f t="shared" si="16"/>
        <v>0.79</v>
      </c>
      <c r="U315" s="22" t="str">
        <f t="shared" si="17"/>
        <v>0.79</v>
      </c>
      <c r="V315" s="21">
        <f t="shared" si="18"/>
        <v>9.6667029200712324</v>
      </c>
      <c r="W315" s="21">
        <f t="shared" si="19"/>
        <v>0</v>
      </c>
    </row>
    <row r="316" spans="19:23" s="1" customFormat="1" x14ac:dyDescent="0.25">
      <c r="S316" s="20">
        <v>-0.24</v>
      </c>
      <c r="T316" s="20">
        <f t="shared" si="16"/>
        <v>0.79</v>
      </c>
      <c r="U316" s="22" t="str">
        <f t="shared" si="17"/>
        <v>0.79</v>
      </c>
      <c r="V316" s="21">
        <f t="shared" si="18"/>
        <v>9.6904153781253548</v>
      </c>
      <c r="W316" s="21">
        <f t="shared" si="19"/>
        <v>0</v>
      </c>
    </row>
    <row r="317" spans="19:23" s="1" customFormat="1" x14ac:dyDescent="0.25">
      <c r="S317" s="20">
        <v>-0.23</v>
      </c>
      <c r="T317" s="20">
        <f t="shared" si="16"/>
        <v>0.79100000000000004</v>
      </c>
      <c r="U317" s="22" t="str">
        <f t="shared" si="17"/>
        <v>0.791</v>
      </c>
      <c r="V317" s="21">
        <f t="shared" si="18"/>
        <v>9.7132146328958981</v>
      </c>
      <c r="W317" s="21">
        <f t="shared" si="19"/>
        <v>0</v>
      </c>
    </row>
    <row r="318" spans="19:23" s="1" customFormat="1" x14ac:dyDescent="0.25">
      <c r="S318" s="20">
        <v>-0.22</v>
      </c>
      <c r="T318" s="20">
        <f t="shared" si="16"/>
        <v>0.79100000000000004</v>
      </c>
      <c r="U318" s="22" t="str">
        <f t="shared" si="17"/>
        <v>0.791</v>
      </c>
      <c r="V318" s="21">
        <f t="shared" si="18"/>
        <v>9.7350939708447619</v>
      </c>
      <c r="W318" s="21">
        <f t="shared" si="19"/>
        <v>0</v>
      </c>
    </row>
    <row r="319" spans="19:23" s="1" customFormat="1" x14ac:dyDescent="0.25">
      <c r="S319" s="20">
        <v>-0.21</v>
      </c>
      <c r="T319" s="20">
        <f t="shared" si="16"/>
        <v>0.79200000000000004</v>
      </c>
      <c r="U319" s="22" t="str">
        <f t="shared" si="17"/>
        <v>0.792</v>
      </c>
      <c r="V319" s="21">
        <f t="shared" si="18"/>
        <v>9.7560469392518581</v>
      </c>
      <c r="W319" s="21">
        <f t="shared" si="19"/>
        <v>0</v>
      </c>
    </row>
    <row r="320" spans="19:23" s="1" customFormat="1" x14ac:dyDescent="0.25">
      <c r="S320" s="20">
        <v>-0.2</v>
      </c>
      <c r="T320" s="20">
        <f t="shared" si="16"/>
        <v>0.79200000000000004</v>
      </c>
      <c r="U320" s="22" t="str">
        <f t="shared" si="17"/>
        <v>0.792</v>
      </c>
      <c r="V320" s="21">
        <f t="shared" si="18"/>
        <v>9.7760673493863983</v>
      </c>
      <c r="W320" s="21">
        <f t="shared" si="19"/>
        <v>0</v>
      </c>
    </row>
    <row r="321" spans="19:23" s="1" customFormat="1" x14ac:dyDescent="0.25">
      <c r="S321" s="20">
        <v>-0.19</v>
      </c>
      <c r="T321" s="20">
        <f t="shared" si="16"/>
        <v>0.79200000000000004</v>
      </c>
      <c r="U321" s="22" t="str">
        <f t="shared" si="17"/>
        <v>0.792</v>
      </c>
      <c r="V321" s="21">
        <f t="shared" si="18"/>
        <v>9.7951492795530282</v>
      </c>
      <c r="W321" s="21">
        <f t="shared" si="19"/>
        <v>0</v>
      </c>
    </row>
    <row r="322" spans="19:23" s="1" customFormat="1" x14ac:dyDescent="0.25">
      <c r="S322" s="20">
        <v>-0.18</v>
      </c>
      <c r="T322" s="20">
        <f t="shared" si="16"/>
        <v>0.79300000000000004</v>
      </c>
      <c r="U322" s="22" t="str">
        <f t="shared" si="17"/>
        <v>0.793</v>
      </c>
      <c r="V322" s="21">
        <f t="shared" si="18"/>
        <v>9.8132870780107222</v>
      </c>
      <c r="W322" s="21">
        <f t="shared" si="19"/>
        <v>0</v>
      </c>
    </row>
    <row r="323" spans="19:23" s="1" customFormat="1" x14ac:dyDescent="0.25">
      <c r="S323" s="20">
        <v>-0.17</v>
      </c>
      <c r="T323" s="20">
        <f t="shared" si="16"/>
        <v>0.79300000000000004</v>
      </c>
      <c r="U323" s="22" t="str">
        <f t="shared" si="17"/>
        <v>0.793</v>
      </c>
      <c r="V323" s="21">
        <f t="shared" si="18"/>
        <v>9.83047536576243</v>
      </c>
      <c r="W323" s="21">
        <f t="shared" si="19"/>
        <v>0</v>
      </c>
    </row>
    <row r="324" spans="19:23" s="1" customFormat="1" x14ac:dyDescent="0.25">
      <c r="S324" s="20">
        <v>-0.16</v>
      </c>
      <c r="T324" s="20">
        <f t="shared" si="16"/>
        <v>0.79400000000000004</v>
      </c>
      <c r="U324" s="22" t="str">
        <f t="shared" si="17"/>
        <v>0.794</v>
      </c>
      <c r="V324" s="21">
        <f t="shared" si="18"/>
        <v>9.8467090392135219</v>
      </c>
      <c r="W324" s="21">
        <f t="shared" si="19"/>
        <v>0</v>
      </c>
    </row>
    <row r="325" spans="19:23" s="1" customFormat="1" x14ac:dyDescent="0.25">
      <c r="S325" s="20">
        <v>-0.15</v>
      </c>
      <c r="T325" s="20">
        <f t="shared" si="16"/>
        <v>0.79400000000000004</v>
      </c>
      <c r="U325" s="22" t="str">
        <f t="shared" si="17"/>
        <v>0.794</v>
      </c>
      <c r="V325" s="21">
        <f t="shared" si="18"/>
        <v>9.8619832726972234</v>
      </c>
      <c r="W325" s="21">
        <f t="shared" si="19"/>
        <v>0</v>
      </c>
    </row>
    <row r="326" spans="19:23" s="1" customFormat="1" x14ac:dyDescent="0.25">
      <c r="S326" s="20">
        <v>-0.14000000000000001</v>
      </c>
      <c r="T326" s="20">
        <f t="shared" si="16"/>
        <v>0.79400000000000004</v>
      </c>
      <c r="U326" s="22" t="str">
        <f t="shared" si="17"/>
        <v>0.794</v>
      </c>
      <c r="V326" s="21">
        <f t="shared" si="18"/>
        <v>9.876293520865282</v>
      </c>
      <c r="W326" s="21">
        <f t="shared" si="19"/>
        <v>0</v>
      </c>
    </row>
    <row r="327" spans="19:23" s="1" customFormat="1" x14ac:dyDescent="0.25">
      <c r="S327" s="20">
        <v>-0.13</v>
      </c>
      <c r="T327" s="20">
        <f t="shared" si="16"/>
        <v>0.79500000000000004</v>
      </c>
      <c r="U327" s="22" t="str">
        <f t="shared" si="17"/>
        <v>0.795</v>
      </c>
      <c r="V327" s="21">
        <f t="shared" si="18"/>
        <v>9.8896355209421856</v>
      </c>
      <c r="W327" s="21">
        <f t="shared" si="19"/>
        <v>0</v>
      </c>
    </row>
    <row r="328" spans="19:23" s="1" customFormat="1" x14ac:dyDescent="0.25">
      <c r="S328" s="20">
        <v>-0.12</v>
      </c>
      <c r="T328" s="20">
        <f t="shared" si="16"/>
        <v>0.79500000000000004</v>
      </c>
      <c r="U328" s="22" t="str">
        <f t="shared" si="17"/>
        <v>0.795</v>
      </c>
      <c r="V328" s="21">
        <f t="shared" si="18"/>
        <v>9.9020052948414037</v>
      </c>
      <c r="W328" s="21">
        <f t="shared" si="19"/>
        <v>0</v>
      </c>
    </row>
    <row r="329" spans="19:23" s="1" customFormat="1" x14ac:dyDescent="0.25">
      <c r="S329" s="20">
        <v>-0.11</v>
      </c>
      <c r="T329" s="20">
        <f t="shared" si="16"/>
        <v>0.79600000000000004</v>
      </c>
      <c r="U329" s="22" t="str">
        <f t="shared" si="17"/>
        <v>0.796</v>
      </c>
      <c r="V329" s="21">
        <f t="shared" si="18"/>
        <v>9.9133991511421442</v>
      </c>
      <c r="W329" s="21">
        <f t="shared" si="19"/>
        <v>0</v>
      </c>
    </row>
    <row r="330" spans="19:23" s="1" customFormat="1" x14ac:dyDescent="0.25">
      <c r="S330" s="20">
        <v>-0.1</v>
      </c>
      <c r="T330" s="20">
        <f t="shared" si="16"/>
        <v>0.79600000000000004</v>
      </c>
      <c r="U330" s="22" t="str">
        <f t="shared" si="17"/>
        <v>0.796</v>
      </c>
      <c r="V330" s="21">
        <f t="shared" si="18"/>
        <v>9.9238136869252962</v>
      </c>
      <c r="W330" s="21">
        <f t="shared" si="19"/>
        <v>0</v>
      </c>
    </row>
    <row r="331" spans="19:23" s="1" customFormat="1" x14ac:dyDescent="0.25">
      <c r="S331" s="20">
        <v>-0.09</v>
      </c>
      <c r="T331" s="20">
        <f t="shared" si="16"/>
        <v>0.79600000000000004</v>
      </c>
      <c r="U331" s="22" t="str">
        <f t="shared" si="17"/>
        <v>0.796</v>
      </c>
      <c r="V331" s="21">
        <f t="shared" si="18"/>
        <v>9.9332457894672093</v>
      </c>
      <c r="W331" s="21">
        <f t="shared" si="19"/>
        <v>0</v>
      </c>
    </row>
    <row r="332" spans="19:23" s="1" customFormat="1" x14ac:dyDescent="0.25">
      <c r="S332" s="20">
        <v>-0.08</v>
      </c>
      <c r="T332" s="20">
        <f t="shared" si="16"/>
        <v>0.79700000000000004</v>
      </c>
      <c r="U332" s="22" t="str">
        <f t="shared" si="17"/>
        <v>0.797</v>
      </c>
      <c r="V332" s="21">
        <f t="shared" si="18"/>
        <v>9.9416926377902222</v>
      </c>
      <c r="W332" s="21">
        <f t="shared" si="19"/>
        <v>0</v>
      </c>
    </row>
    <row r="333" spans="19:23" s="1" customFormat="1" x14ac:dyDescent="0.25">
      <c r="S333" s="20">
        <v>-7.0000000000000007E-2</v>
      </c>
      <c r="T333" s="20">
        <f t="shared" si="16"/>
        <v>0.79700000000000004</v>
      </c>
      <c r="U333" s="22" t="str">
        <f t="shared" si="17"/>
        <v>0.797</v>
      </c>
      <c r="V333" s="21">
        <f t="shared" si="18"/>
        <v>9.9491517040687754</v>
      </c>
      <c r="W333" s="21">
        <f t="shared" si="19"/>
        <v>0</v>
      </c>
    </row>
    <row r="334" spans="19:23" s="1" customFormat="1" x14ac:dyDescent="0.25">
      <c r="S334" s="20">
        <v>-0.06</v>
      </c>
      <c r="T334" s="20">
        <f t="shared" si="16"/>
        <v>0.79800000000000004</v>
      </c>
      <c r="U334" s="22" t="str">
        <f t="shared" si="17"/>
        <v>0.798</v>
      </c>
      <c r="V334" s="21">
        <f t="shared" si="18"/>
        <v>9.9556207548901732</v>
      </c>
      <c r="W334" s="21">
        <f t="shared" si="19"/>
        <v>0</v>
      </c>
    </row>
    <row r="335" spans="19:23" s="1" customFormat="1" x14ac:dyDescent="0.25">
      <c r="S335" s="20">
        <v>-0.05</v>
      </c>
      <c r="T335" s="20">
        <f t="shared" si="16"/>
        <v>0.79800000000000004</v>
      </c>
      <c r="U335" s="22" t="str">
        <f t="shared" si="17"/>
        <v>0.798</v>
      </c>
      <c r="V335" s="21">
        <f t="shared" si="18"/>
        <v>9.9610978523691021</v>
      </c>
      <c r="W335" s="21">
        <f t="shared" si="19"/>
        <v>0</v>
      </c>
    </row>
    <row r="336" spans="19:23" s="1" customFormat="1" x14ac:dyDescent="0.25">
      <c r="S336" s="20">
        <v>-0.04</v>
      </c>
      <c r="T336" s="20">
        <f t="shared" si="16"/>
        <v>0.79800000000000004</v>
      </c>
      <c r="U336" s="22" t="str">
        <f t="shared" si="17"/>
        <v>0.798</v>
      </c>
      <c r="V336" s="21">
        <f t="shared" si="18"/>
        <v>9.9655813551151251</v>
      </c>
      <c r="W336" s="21">
        <f t="shared" si="19"/>
        <v>0</v>
      </c>
    </row>
    <row r="337" spans="19:23" s="1" customFormat="1" x14ac:dyDescent="0.25">
      <c r="S337" s="20">
        <v>-0.03</v>
      </c>
      <c r="T337" s="20">
        <f t="shared" si="16"/>
        <v>0.79900000000000004</v>
      </c>
      <c r="U337" s="22" t="str">
        <f t="shared" si="17"/>
        <v>0.799</v>
      </c>
      <c r="V337" s="21">
        <f t="shared" si="18"/>
        <v>9.9690699190524938</v>
      </c>
      <c r="W337" s="21">
        <f t="shared" si="19"/>
        <v>0</v>
      </c>
    </row>
    <row r="338" spans="19:23" s="1" customFormat="1" x14ac:dyDescent="0.25">
      <c r="S338" s="20">
        <v>-0.02</v>
      </c>
      <c r="T338" s="20">
        <f t="shared" si="16"/>
        <v>0.79900000000000004</v>
      </c>
      <c r="U338" s="22" t="str">
        <f t="shared" si="17"/>
        <v>0.799</v>
      </c>
      <c r="V338" s="21">
        <f t="shared" si="18"/>
        <v>9.9715624980916537</v>
      </c>
      <c r="W338" s="21">
        <f t="shared" si="19"/>
        <v>0</v>
      </c>
    </row>
    <row r="339" spans="19:23" s="1" customFormat="1" x14ac:dyDescent="0.25">
      <c r="S339" s="20">
        <v>-0.01</v>
      </c>
      <c r="T339" s="20">
        <f t="shared" si="16"/>
        <v>0.8</v>
      </c>
      <c r="U339" s="22" t="str">
        <f t="shared" si="17"/>
        <v>0.8</v>
      </c>
      <c r="V339" s="21">
        <f t="shared" si="18"/>
        <v>9.9730583446520544</v>
      </c>
      <c r="W339" s="21">
        <f t="shared" si="19"/>
        <v>0</v>
      </c>
    </row>
    <row r="340" spans="19:23" s="1" customFormat="1" x14ac:dyDescent="0.25">
      <c r="S340" s="20">
        <v>0</v>
      </c>
      <c r="T340" s="20">
        <f t="shared" ref="T340:T403" si="20">ROUND($C$7+S340*$C$9,3)</f>
        <v>0.8</v>
      </c>
      <c r="U340" s="22" t="str">
        <f t="shared" ref="U340:U403" si="21">CONCATENATE(T340)</f>
        <v>0.8</v>
      </c>
      <c r="V340" s="21">
        <f t="shared" ref="V340:V403" si="22">IF(OR(T340&lt;$E$6,T340&gt;$G$6),0,(EXP(-0.5*S340^2))/($C$9*SQRT(2*PI())))</f>
        <v>9.9735570100358188</v>
      </c>
      <c r="W340" s="21">
        <f t="shared" ref="W340:W403" si="23">IF(AND(T340&gt;=$E$6,T340&lt;=$G$6),0,(EXP(-0.5*S340^2))/($C$9*SQRT(2*PI())))</f>
        <v>0</v>
      </c>
    </row>
    <row r="341" spans="19:23" s="1" customFormat="1" x14ac:dyDescent="0.25">
      <c r="S341" s="20">
        <v>0.01</v>
      </c>
      <c r="T341" s="20">
        <f t="shared" si="20"/>
        <v>0.8</v>
      </c>
      <c r="U341" s="22" t="str">
        <f t="shared" si="21"/>
        <v>0.8</v>
      </c>
      <c r="V341" s="21">
        <f t="shared" si="22"/>
        <v>9.9730583446520544</v>
      </c>
      <c r="W341" s="21">
        <f t="shared" si="23"/>
        <v>0</v>
      </c>
    </row>
    <row r="342" spans="19:23" s="1" customFormat="1" x14ac:dyDescent="0.25">
      <c r="S342" s="20">
        <v>0.02</v>
      </c>
      <c r="T342" s="20">
        <f t="shared" si="20"/>
        <v>0.80100000000000005</v>
      </c>
      <c r="U342" s="22" t="str">
        <f t="shared" si="21"/>
        <v>0.801</v>
      </c>
      <c r="V342" s="21">
        <f t="shared" si="22"/>
        <v>9.9715624980916537</v>
      </c>
      <c r="W342" s="21">
        <f t="shared" si="23"/>
        <v>0</v>
      </c>
    </row>
    <row r="343" spans="19:23" s="1" customFormat="1" x14ac:dyDescent="0.25">
      <c r="S343" s="20">
        <v>0.03</v>
      </c>
      <c r="T343" s="20">
        <f t="shared" si="20"/>
        <v>0.80100000000000005</v>
      </c>
      <c r="U343" s="22" t="str">
        <f t="shared" si="21"/>
        <v>0.801</v>
      </c>
      <c r="V343" s="21">
        <f t="shared" si="22"/>
        <v>9.9690699190524938</v>
      </c>
      <c r="W343" s="21">
        <f t="shared" si="23"/>
        <v>0</v>
      </c>
    </row>
    <row r="344" spans="19:23" s="1" customFormat="1" x14ac:dyDescent="0.25">
      <c r="S344" s="20">
        <v>0.04</v>
      </c>
      <c r="T344" s="20">
        <f t="shared" si="20"/>
        <v>0.80200000000000005</v>
      </c>
      <c r="U344" s="22" t="str">
        <f t="shared" si="21"/>
        <v>0.802</v>
      </c>
      <c r="V344" s="21">
        <f t="shared" si="22"/>
        <v>9.9655813551151251</v>
      </c>
      <c r="W344" s="21">
        <f t="shared" si="23"/>
        <v>0</v>
      </c>
    </row>
    <row r="345" spans="19:23" s="1" customFormat="1" x14ac:dyDescent="0.25">
      <c r="S345" s="20">
        <v>0.05</v>
      </c>
      <c r="T345" s="20">
        <f t="shared" si="20"/>
        <v>0.80200000000000005</v>
      </c>
      <c r="U345" s="22" t="str">
        <f t="shared" si="21"/>
        <v>0.802</v>
      </c>
      <c r="V345" s="21">
        <f t="shared" si="22"/>
        <v>9.9610978523691021</v>
      </c>
      <c r="W345" s="21">
        <f t="shared" si="23"/>
        <v>0</v>
      </c>
    </row>
    <row r="346" spans="19:23" s="1" customFormat="1" x14ac:dyDescent="0.25">
      <c r="S346" s="20">
        <v>0.06</v>
      </c>
      <c r="T346" s="20">
        <f t="shared" si="20"/>
        <v>0.80200000000000005</v>
      </c>
      <c r="U346" s="22" t="str">
        <f t="shared" si="21"/>
        <v>0.802</v>
      </c>
      <c r="V346" s="21">
        <f t="shared" si="22"/>
        <v>9.9556207548901732</v>
      </c>
      <c r="W346" s="21">
        <f t="shared" si="23"/>
        <v>0</v>
      </c>
    </row>
    <row r="347" spans="19:23" s="1" customFormat="1" x14ac:dyDescent="0.25">
      <c r="S347" s="20">
        <v>7.0000000000000007E-2</v>
      </c>
      <c r="T347" s="20">
        <f t="shared" si="20"/>
        <v>0.80300000000000005</v>
      </c>
      <c r="U347" s="22" t="str">
        <f t="shared" si="21"/>
        <v>0.803</v>
      </c>
      <c r="V347" s="21">
        <f t="shared" si="22"/>
        <v>9.9491517040687754</v>
      </c>
      <c r="W347" s="21">
        <f t="shared" si="23"/>
        <v>0</v>
      </c>
    </row>
    <row r="348" spans="19:23" s="1" customFormat="1" x14ac:dyDescent="0.25">
      <c r="S348" s="20">
        <v>0.08</v>
      </c>
      <c r="T348" s="20">
        <f t="shared" si="20"/>
        <v>0.80300000000000005</v>
      </c>
      <c r="U348" s="22" t="str">
        <f t="shared" si="21"/>
        <v>0.803</v>
      </c>
      <c r="V348" s="21">
        <f t="shared" si="22"/>
        <v>9.9416926377902222</v>
      </c>
      <c r="W348" s="21">
        <f t="shared" si="23"/>
        <v>0</v>
      </c>
    </row>
    <row r="349" spans="19:23" s="1" customFormat="1" x14ac:dyDescent="0.25">
      <c r="S349" s="20">
        <v>0.09</v>
      </c>
      <c r="T349" s="20">
        <f t="shared" si="20"/>
        <v>0.80400000000000005</v>
      </c>
      <c r="U349" s="22" t="str">
        <f t="shared" si="21"/>
        <v>0.804</v>
      </c>
      <c r="V349" s="21">
        <f t="shared" si="22"/>
        <v>9.9332457894672093</v>
      </c>
      <c r="W349" s="21">
        <f t="shared" si="23"/>
        <v>0</v>
      </c>
    </row>
    <row r="350" spans="19:23" s="1" customFormat="1" x14ac:dyDescent="0.25">
      <c r="S350" s="20">
        <v>0.1</v>
      </c>
      <c r="T350" s="20">
        <f t="shared" si="20"/>
        <v>0.80400000000000005</v>
      </c>
      <c r="U350" s="22" t="str">
        <f t="shared" si="21"/>
        <v>0.804</v>
      </c>
      <c r="V350" s="21">
        <f t="shared" si="22"/>
        <v>9.9238136869252962</v>
      </c>
      <c r="W350" s="21">
        <f t="shared" si="23"/>
        <v>0</v>
      </c>
    </row>
    <row r="351" spans="19:23" s="1" customFormat="1" x14ac:dyDescent="0.25">
      <c r="S351" s="20">
        <v>0.11</v>
      </c>
      <c r="T351" s="20">
        <f t="shared" si="20"/>
        <v>0.80400000000000005</v>
      </c>
      <c r="U351" s="22" t="str">
        <f t="shared" si="21"/>
        <v>0.804</v>
      </c>
      <c r="V351" s="21">
        <f t="shared" si="22"/>
        <v>9.9133991511421442</v>
      </c>
      <c r="W351" s="21">
        <f t="shared" si="23"/>
        <v>0</v>
      </c>
    </row>
    <row r="352" spans="19:23" s="1" customFormat="1" x14ac:dyDescent="0.25">
      <c r="S352" s="20">
        <v>0.12</v>
      </c>
      <c r="T352" s="20">
        <f t="shared" si="20"/>
        <v>0.80500000000000005</v>
      </c>
      <c r="U352" s="22" t="str">
        <f t="shared" si="21"/>
        <v>0.805</v>
      </c>
      <c r="V352" s="21">
        <f t="shared" si="22"/>
        <v>9.9020052948414037</v>
      </c>
      <c r="W352" s="21">
        <f t="shared" si="23"/>
        <v>0</v>
      </c>
    </row>
    <row r="353" spans="19:23" s="1" customFormat="1" x14ac:dyDescent="0.25">
      <c r="S353" s="20">
        <v>0.13</v>
      </c>
      <c r="T353" s="20">
        <f t="shared" si="20"/>
        <v>0.80500000000000005</v>
      </c>
      <c r="U353" s="22" t="str">
        <f t="shared" si="21"/>
        <v>0.805</v>
      </c>
      <c r="V353" s="21">
        <f t="shared" si="22"/>
        <v>9.8896355209421856</v>
      </c>
      <c r="W353" s="21">
        <f t="shared" si="23"/>
        <v>0</v>
      </c>
    </row>
    <row r="354" spans="19:23" s="1" customFormat="1" x14ac:dyDescent="0.25">
      <c r="S354" s="20">
        <v>0.14000000000000001</v>
      </c>
      <c r="T354" s="20">
        <f t="shared" si="20"/>
        <v>0.80600000000000005</v>
      </c>
      <c r="U354" s="22" t="str">
        <f t="shared" si="21"/>
        <v>0.806</v>
      </c>
      <c r="V354" s="21">
        <f t="shared" si="22"/>
        <v>9.876293520865282</v>
      </c>
      <c r="W354" s="21">
        <f t="shared" si="23"/>
        <v>0</v>
      </c>
    </row>
    <row r="355" spans="19:23" s="1" customFormat="1" x14ac:dyDescent="0.25">
      <c r="S355" s="20">
        <v>0.15</v>
      </c>
      <c r="T355" s="20">
        <f t="shared" si="20"/>
        <v>0.80600000000000005</v>
      </c>
      <c r="U355" s="22" t="str">
        <f t="shared" si="21"/>
        <v>0.806</v>
      </c>
      <c r="V355" s="21">
        <f t="shared" si="22"/>
        <v>9.8619832726972234</v>
      </c>
      <c r="W355" s="21">
        <f t="shared" si="23"/>
        <v>0</v>
      </c>
    </row>
    <row r="356" spans="19:23" s="1" customFormat="1" x14ac:dyDescent="0.25">
      <c r="S356" s="20">
        <v>0.16</v>
      </c>
      <c r="T356" s="20">
        <f t="shared" si="20"/>
        <v>0.80600000000000005</v>
      </c>
      <c r="U356" s="22" t="str">
        <f t="shared" si="21"/>
        <v>0.806</v>
      </c>
      <c r="V356" s="21">
        <f t="shared" si="22"/>
        <v>9.8467090392135219</v>
      </c>
      <c r="W356" s="21">
        <f t="shared" si="23"/>
        <v>0</v>
      </c>
    </row>
    <row r="357" spans="19:23" s="1" customFormat="1" x14ac:dyDescent="0.25">
      <c r="S357" s="20">
        <v>0.17</v>
      </c>
      <c r="T357" s="20">
        <f t="shared" si="20"/>
        <v>0.80700000000000005</v>
      </c>
      <c r="U357" s="22" t="str">
        <f t="shared" si="21"/>
        <v>0.807</v>
      </c>
      <c r="V357" s="21">
        <f t="shared" si="22"/>
        <v>9.83047536576243</v>
      </c>
      <c r="W357" s="21">
        <f t="shared" si="23"/>
        <v>0</v>
      </c>
    </row>
    <row r="358" spans="19:23" s="1" customFormat="1" x14ac:dyDescent="0.25">
      <c r="S358" s="20">
        <v>0.18</v>
      </c>
      <c r="T358" s="20">
        <f t="shared" si="20"/>
        <v>0.80700000000000005</v>
      </c>
      <c r="U358" s="22" t="str">
        <f t="shared" si="21"/>
        <v>0.807</v>
      </c>
      <c r="V358" s="21">
        <f t="shared" si="22"/>
        <v>9.8132870780107222</v>
      </c>
      <c r="W358" s="21">
        <f t="shared" si="23"/>
        <v>0</v>
      </c>
    </row>
    <row r="359" spans="19:23" s="1" customFormat="1" x14ac:dyDescent="0.25">
      <c r="S359" s="20">
        <v>0.19</v>
      </c>
      <c r="T359" s="20">
        <f t="shared" si="20"/>
        <v>0.80800000000000005</v>
      </c>
      <c r="U359" s="22" t="str">
        <f t="shared" si="21"/>
        <v>0.808</v>
      </c>
      <c r="V359" s="21">
        <f t="shared" si="22"/>
        <v>9.7951492795530282</v>
      </c>
      <c r="W359" s="21">
        <f t="shared" si="23"/>
        <v>0</v>
      </c>
    </row>
    <row r="360" spans="19:23" s="1" customFormat="1" x14ac:dyDescent="0.25">
      <c r="S360" s="20">
        <v>0.2</v>
      </c>
      <c r="T360" s="20">
        <f t="shared" si="20"/>
        <v>0.80800000000000005</v>
      </c>
      <c r="U360" s="22" t="str">
        <f t="shared" si="21"/>
        <v>0.808</v>
      </c>
      <c r="V360" s="21">
        <f t="shared" si="22"/>
        <v>9.7760673493863983</v>
      </c>
      <c r="W360" s="21">
        <f t="shared" si="23"/>
        <v>0</v>
      </c>
    </row>
    <row r="361" spans="19:23" s="1" customFormat="1" x14ac:dyDescent="0.25">
      <c r="S361" s="20">
        <v>0.21</v>
      </c>
      <c r="T361" s="20">
        <f t="shared" si="20"/>
        <v>0.80800000000000005</v>
      </c>
      <c r="U361" s="22" t="str">
        <f t="shared" si="21"/>
        <v>0.808</v>
      </c>
      <c r="V361" s="21">
        <f t="shared" si="22"/>
        <v>9.7560469392518581</v>
      </c>
      <c r="W361" s="21">
        <f t="shared" si="23"/>
        <v>0</v>
      </c>
    </row>
    <row r="362" spans="19:23" s="1" customFormat="1" x14ac:dyDescent="0.25">
      <c r="S362" s="20">
        <v>0.22</v>
      </c>
      <c r="T362" s="20">
        <f t="shared" si="20"/>
        <v>0.80900000000000005</v>
      </c>
      <c r="U362" s="22" t="str">
        <f t="shared" si="21"/>
        <v>0.809</v>
      </c>
      <c r="V362" s="21">
        <f t="shared" si="22"/>
        <v>9.7350939708447619</v>
      </c>
      <c r="W362" s="21">
        <f t="shared" si="23"/>
        <v>0</v>
      </c>
    </row>
    <row r="363" spans="19:23" s="1" customFormat="1" x14ac:dyDescent="0.25">
      <c r="S363" s="20">
        <v>0.23</v>
      </c>
      <c r="T363" s="20">
        <f t="shared" si="20"/>
        <v>0.80900000000000005</v>
      </c>
      <c r="U363" s="22" t="str">
        <f t="shared" si="21"/>
        <v>0.809</v>
      </c>
      <c r="V363" s="21">
        <f t="shared" si="22"/>
        <v>9.7132146328958981</v>
      </c>
      <c r="W363" s="21">
        <f t="shared" si="23"/>
        <v>0</v>
      </c>
    </row>
    <row r="364" spans="19:23" s="1" customFormat="1" x14ac:dyDescent="0.25">
      <c r="S364" s="20">
        <v>0.24</v>
      </c>
      <c r="T364" s="20">
        <f t="shared" si="20"/>
        <v>0.81</v>
      </c>
      <c r="U364" s="22" t="str">
        <f t="shared" si="21"/>
        <v>0.81</v>
      </c>
      <c r="V364" s="21">
        <f t="shared" si="22"/>
        <v>9.6904153781253548</v>
      </c>
      <c r="W364" s="21">
        <f t="shared" si="23"/>
        <v>0</v>
      </c>
    </row>
    <row r="365" spans="19:23" s="1" customFormat="1" x14ac:dyDescent="0.25">
      <c r="S365" s="20">
        <v>0.25</v>
      </c>
      <c r="T365" s="20">
        <f t="shared" si="20"/>
        <v>0.81</v>
      </c>
      <c r="U365" s="22" t="str">
        <f t="shared" si="21"/>
        <v>0.81</v>
      </c>
      <c r="V365" s="21">
        <f t="shared" si="22"/>
        <v>9.6667029200712324</v>
      </c>
      <c r="W365" s="21">
        <f t="shared" si="23"/>
        <v>0</v>
      </c>
    </row>
    <row r="366" spans="19:23" s="1" customFormat="1" x14ac:dyDescent="0.25">
      <c r="S366" s="20">
        <v>0.26</v>
      </c>
      <c r="T366" s="20">
        <f t="shared" si="20"/>
        <v>0.81</v>
      </c>
      <c r="U366" s="22" t="str">
        <f t="shared" si="21"/>
        <v>0.81</v>
      </c>
      <c r="V366" s="21">
        <f t="shared" si="22"/>
        <v>9.6420842297954028</v>
      </c>
      <c r="W366" s="21">
        <f t="shared" si="23"/>
        <v>0</v>
      </c>
    </row>
    <row r="367" spans="19:23" s="1" customFormat="1" x14ac:dyDescent="0.25">
      <c r="S367" s="20">
        <v>0.27</v>
      </c>
      <c r="T367" s="20">
        <f t="shared" si="20"/>
        <v>0.81100000000000005</v>
      </c>
      <c r="U367" s="22" t="str">
        <f t="shared" si="21"/>
        <v>0.811</v>
      </c>
      <c r="V367" s="21">
        <f t="shared" si="22"/>
        <v>9.6165665324685712</v>
      </c>
      <c r="W367" s="21">
        <f t="shared" si="23"/>
        <v>0</v>
      </c>
    </row>
    <row r="368" spans="19:23" s="1" customFormat="1" x14ac:dyDescent="0.25">
      <c r="S368" s="20">
        <v>0.28000000000000003</v>
      </c>
      <c r="T368" s="20">
        <f t="shared" si="20"/>
        <v>0.81100000000000005</v>
      </c>
      <c r="U368" s="22" t="str">
        <f t="shared" si="21"/>
        <v>0.811</v>
      </c>
      <c r="V368" s="21">
        <f t="shared" si="22"/>
        <v>9.5901573038369641</v>
      </c>
      <c r="W368" s="21">
        <f t="shared" si="23"/>
        <v>0</v>
      </c>
    </row>
    <row r="369" spans="19:23" s="1" customFormat="1" x14ac:dyDescent="0.25">
      <c r="S369" s="20">
        <v>0.28999999999999998</v>
      </c>
      <c r="T369" s="20">
        <f t="shared" si="20"/>
        <v>0.81200000000000006</v>
      </c>
      <c r="U369" s="22" t="str">
        <f t="shared" si="21"/>
        <v>0.812</v>
      </c>
      <c r="V369" s="21">
        <f t="shared" si="22"/>
        <v>9.5628642665731025</v>
      </c>
      <c r="W369" s="21">
        <f t="shared" si="23"/>
        <v>0</v>
      </c>
    </row>
    <row r="370" spans="19:23" s="1" customFormat="1" x14ac:dyDescent="0.25">
      <c r="S370" s="20">
        <v>0.3</v>
      </c>
      <c r="T370" s="20">
        <f t="shared" si="20"/>
        <v>0.81200000000000006</v>
      </c>
      <c r="U370" s="22" t="str">
        <f t="shared" si="21"/>
        <v>0.812</v>
      </c>
      <c r="V370" s="21">
        <f t="shared" si="22"/>
        <v>9.5346953865131034</v>
      </c>
      <c r="W370" s="21">
        <f t="shared" si="23"/>
        <v>0</v>
      </c>
    </row>
    <row r="371" spans="19:23" s="1" customFormat="1" x14ac:dyDescent="0.25">
      <c r="S371" s="20">
        <v>0.31</v>
      </c>
      <c r="T371" s="20">
        <f t="shared" si="20"/>
        <v>0.81200000000000006</v>
      </c>
      <c r="U371" s="22" t="str">
        <f t="shared" si="21"/>
        <v>0.812</v>
      </c>
      <c r="V371" s="21">
        <f t="shared" si="22"/>
        <v>9.505658868783124</v>
      </c>
      <c r="W371" s="21">
        <f t="shared" si="23"/>
        <v>0</v>
      </c>
    </row>
    <row r="372" spans="19:23" s="1" customFormat="1" x14ac:dyDescent="0.25">
      <c r="S372" s="20">
        <v>0.32</v>
      </c>
      <c r="T372" s="20">
        <f t="shared" si="20"/>
        <v>0.81299999999999994</v>
      </c>
      <c r="U372" s="22" t="str">
        <f t="shared" si="21"/>
        <v>0.813</v>
      </c>
      <c r="V372" s="21">
        <f t="shared" si="22"/>
        <v>9.4757631538175424</v>
      </c>
      <c r="W372" s="21">
        <f t="shared" si="23"/>
        <v>0</v>
      </c>
    </row>
    <row r="373" spans="19:23" s="1" customFormat="1" x14ac:dyDescent="0.25">
      <c r="S373" s="20">
        <v>0.33</v>
      </c>
      <c r="T373" s="20">
        <f t="shared" si="20"/>
        <v>0.81299999999999994</v>
      </c>
      <c r="U373" s="22" t="str">
        <f t="shared" si="21"/>
        <v>0.813</v>
      </c>
      <c r="V373" s="21">
        <f t="shared" si="22"/>
        <v>9.4450169132716155</v>
      </c>
      <c r="W373" s="21">
        <f t="shared" si="23"/>
        <v>0</v>
      </c>
    </row>
    <row r="374" spans="19:23" s="1" customFormat="1" x14ac:dyDescent="0.25">
      <c r="S374" s="20">
        <v>0.34</v>
      </c>
      <c r="T374" s="20">
        <f t="shared" si="20"/>
        <v>0.81399999999999995</v>
      </c>
      <c r="U374" s="22" t="str">
        <f t="shared" si="21"/>
        <v>0.814</v>
      </c>
      <c r="V374" s="21">
        <f t="shared" si="22"/>
        <v>9.4134290458313483</v>
      </c>
      <c r="W374" s="21">
        <f t="shared" si="23"/>
        <v>0</v>
      </c>
    </row>
    <row r="375" spans="19:23" s="1" customFormat="1" x14ac:dyDescent="0.25">
      <c r="S375" s="20">
        <v>0.35</v>
      </c>
      <c r="T375" s="20">
        <f t="shared" si="20"/>
        <v>0.81399999999999995</v>
      </c>
      <c r="U375" s="22" t="str">
        <f t="shared" si="21"/>
        <v>0.814</v>
      </c>
      <c r="V375" s="21">
        <f t="shared" si="22"/>
        <v>9.3810086729234481</v>
      </c>
      <c r="W375" s="21">
        <f t="shared" si="23"/>
        <v>0</v>
      </c>
    </row>
    <row r="376" spans="19:23" s="1" customFormat="1" x14ac:dyDescent="0.25">
      <c r="S376" s="20">
        <v>0.36</v>
      </c>
      <c r="T376" s="20">
        <f t="shared" si="20"/>
        <v>0.81399999999999995</v>
      </c>
      <c r="U376" s="22" t="str">
        <f t="shared" si="21"/>
        <v>0.814</v>
      </c>
      <c r="V376" s="21">
        <f t="shared" si="22"/>
        <v>9.3477651343282115</v>
      </c>
      <c r="W376" s="21">
        <f t="shared" si="23"/>
        <v>0</v>
      </c>
    </row>
    <row r="377" spans="19:23" s="1" customFormat="1" x14ac:dyDescent="0.25">
      <c r="S377" s="20">
        <v>0.37</v>
      </c>
      <c r="T377" s="20">
        <f t="shared" si="20"/>
        <v>0.81499999999999995</v>
      </c>
      <c r="U377" s="22" t="str">
        <f t="shared" si="21"/>
        <v>0.815</v>
      </c>
      <c r="V377" s="21">
        <f t="shared" si="22"/>
        <v>9.3137079836983361</v>
      </c>
      <c r="W377" s="21">
        <f t="shared" si="23"/>
        <v>0</v>
      </c>
    </row>
    <row r="378" spans="19:23" s="1" customFormat="1" x14ac:dyDescent="0.25">
      <c r="S378" s="20">
        <v>0.38</v>
      </c>
      <c r="T378" s="20">
        <f t="shared" si="20"/>
        <v>0.81499999999999995</v>
      </c>
      <c r="U378" s="22" t="str">
        <f t="shared" si="21"/>
        <v>0.815</v>
      </c>
      <c r="V378" s="21">
        <f t="shared" si="22"/>
        <v>9.2788469839866501</v>
      </c>
      <c r="W378" s="21">
        <f t="shared" si="23"/>
        <v>0</v>
      </c>
    </row>
    <row r="379" spans="19:23" s="1" customFormat="1" x14ac:dyDescent="0.25">
      <c r="S379" s="20">
        <v>0.39</v>
      </c>
      <c r="T379" s="20">
        <f t="shared" si="20"/>
        <v>0.81599999999999995</v>
      </c>
      <c r="U379" s="22" t="str">
        <f t="shared" si="21"/>
        <v>0.816</v>
      </c>
      <c r="V379" s="21">
        <f t="shared" si="22"/>
        <v>9.2431921027858106</v>
      </c>
      <c r="W379" s="21">
        <f t="shared" si="23"/>
        <v>0</v>
      </c>
    </row>
    <row r="380" spans="19:23" s="1" customFormat="1" x14ac:dyDescent="0.25">
      <c r="S380" s="20">
        <v>0.4</v>
      </c>
      <c r="T380" s="20">
        <f t="shared" si="20"/>
        <v>0.81599999999999995</v>
      </c>
      <c r="U380" s="22" t="str">
        <f t="shared" si="21"/>
        <v>0.816</v>
      </c>
      <c r="V380" s="21">
        <f t="shared" si="22"/>
        <v>9.206753507583084</v>
      </c>
      <c r="W380" s="21">
        <f t="shared" si="23"/>
        <v>0</v>
      </c>
    </row>
    <row r="381" spans="19:23" s="1" customFormat="1" x14ac:dyDescent="0.25">
      <c r="S381" s="20">
        <v>0.41</v>
      </c>
      <c r="T381" s="20">
        <f t="shared" si="20"/>
        <v>0.81599999999999995</v>
      </c>
      <c r="U381" s="22" t="str">
        <f t="shared" si="21"/>
        <v>0.816</v>
      </c>
      <c r="V381" s="21">
        <f t="shared" si="22"/>
        <v>9.1695415609334034</v>
      </c>
      <c r="W381" s="21">
        <f t="shared" si="23"/>
        <v>0</v>
      </c>
    </row>
    <row r="382" spans="19:23" s="1" customFormat="1" x14ac:dyDescent="0.25">
      <c r="S382" s="20">
        <v>0.42</v>
      </c>
      <c r="T382" s="20">
        <f t="shared" si="20"/>
        <v>0.81699999999999995</v>
      </c>
      <c r="U382" s="22" t="str">
        <f t="shared" si="21"/>
        <v>0.817</v>
      </c>
      <c r="V382" s="21">
        <f t="shared" si="22"/>
        <v>9.1315668155538479</v>
      </c>
      <c r="W382" s="21">
        <f t="shared" si="23"/>
        <v>0</v>
      </c>
    </row>
    <row r="383" spans="19:23" s="1" customFormat="1" x14ac:dyDescent="0.25">
      <c r="S383" s="20">
        <v>0.43</v>
      </c>
      <c r="T383" s="20">
        <f t="shared" si="20"/>
        <v>0.81699999999999995</v>
      </c>
      <c r="U383" s="22" t="str">
        <f t="shared" si="21"/>
        <v>0.817</v>
      </c>
      <c r="V383" s="21">
        <f t="shared" si="22"/>
        <v>9.0928400093428365</v>
      </c>
      <c r="W383" s="21">
        <f t="shared" si="23"/>
        <v>0</v>
      </c>
    </row>
    <row r="384" spans="19:23" s="1" customFormat="1" x14ac:dyDescent="0.25">
      <c r="S384" s="20">
        <v>0.44</v>
      </c>
      <c r="T384" s="20">
        <f t="shared" si="20"/>
        <v>0.81799999999999995</v>
      </c>
      <c r="U384" s="22" t="str">
        <f t="shared" si="21"/>
        <v>0.818</v>
      </c>
      <c r="V384" s="21">
        <f t="shared" si="22"/>
        <v>9.0533720603273053</v>
      </c>
      <c r="W384" s="21">
        <f t="shared" si="23"/>
        <v>0</v>
      </c>
    </row>
    <row r="385" spans="19:23" s="1" customFormat="1" x14ac:dyDescent="0.25">
      <c r="S385" s="20">
        <v>0.45</v>
      </c>
      <c r="T385" s="20">
        <f t="shared" si="20"/>
        <v>0.81799999999999995</v>
      </c>
      <c r="U385" s="22" t="str">
        <f t="shared" si="21"/>
        <v>0.818</v>
      </c>
      <c r="V385" s="21">
        <f t="shared" si="22"/>
        <v>9.0131740615411999</v>
      </c>
      <c r="W385" s="21">
        <f t="shared" si="23"/>
        <v>0</v>
      </c>
    </row>
    <row r="386" spans="19:23" s="1" customFormat="1" x14ac:dyDescent="0.25">
      <c r="S386" s="20">
        <v>0.46</v>
      </c>
      <c r="T386" s="20">
        <f t="shared" si="20"/>
        <v>0.81799999999999995</v>
      </c>
      <c r="U386" s="22" t="str">
        <f t="shared" si="21"/>
        <v>0.818</v>
      </c>
      <c r="V386" s="21">
        <f t="shared" si="22"/>
        <v>8.972257275838615</v>
      </c>
      <c r="W386" s="21">
        <f t="shared" si="23"/>
        <v>0</v>
      </c>
    </row>
    <row r="387" spans="19:23" s="1" customFormat="1" x14ac:dyDescent="0.25">
      <c r="S387" s="20">
        <v>0.47</v>
      </c>
      <c r="T387" s="20">
        <f t="shared" si="20"/>
        <v>0.81899999999999995</v>
      </c>
      <c r="U387" s="22" t="str">
        <f t="shared" si="21"/>
        <v>0.819</v>
      </c>
      <c r="V387" s="21">
        <f t="shared" si="22"/>
        <v>8.9306331306450222</v>
      </c>
      <c r="W387" s="21">
        <f t="shared" si="23"/>
        <v>0</v>
      </c>
    </row>
    <row r="388" spans="19:23" s="1" customFormat="1" x14ac:dyDescent="0.25">
      <c r="S388" s="20">
        <v>0.48</v>
      </c>
      <c r="T388" s="20">
        <f t="shared" si="20"/>
        <v>0.81899999999999995</v>
      </c>
      <c r="U388" s="22" t="str">
        <f t="shared" si="21"/>
        <v>0.819</v>
      </c>
      <c r="V388" s="21">
        <f t="shared" si="22"/>
        <v>8.888313212649928</v>
      </c>
      <c r="W388" s="21">
        <f t="shared" si="23"/>
        <v>0</v>
      </c>
    </row>
    <row r="389" spans="19:23" s="1" customFormat="1" x14ac:dyDescent="0.25">
      <c r="S389" s="20">
        <v>0.49</v>
      </c>
      <c r="T389" s="20">
        <f t="shared" si="20"/>
        <v>0.82</v>
      </c>
      <c r="U389" s="22" t="str">
        <f t="shared" si="21"/>
        <v>0.82</v>
      </c>
      <c r="V389" s="21">
        <f t="shared" si="22"/>
        <v>8.8453092624444931</v>
      </c>
      <c r="W389" s="21">
        <f t="shared" si="23"/>
        <v>0</v>
      </c>
    </row>
    <row r="390" spans="19:23" s="1" customFormat="1" x14ac:dyDescent="0.25">
      <c r="S390" s="20">
        <v>0.5</v>
      </c>
      <c r="T390" s="20">
        <f t="shared" si="20"/>
        <v>0.82</v>
      </c>
      <c r="U390" s="22" t="str">
        <f t="shared" si="21"/>
        <v>0.82</v>
      </c>
      <c r="V390" s="21">
        <f t="shared" si="22"/>
        <v>8.8016331691074878</v>
      </c>
      <c r="W390" s="21">
        <f t="shared" si="23"/>
        <v>0</v>
      </c>
    </row>
    <row r="391" spans="19:23" s="1" customFormat="1" x14ac:dyDescent="0.25">
      <c r="S391" s="20">
        <v>0.51</v>
      </c>
      <c r="T391" s="20">
        <f t="shared" si="20"/>
        <v>0.82</v>
      </c>
      <c r="U391" s="22" t="str">
        <f t="shared" si="21"/>
        <v>0.82</v>
      </c>
      <c r="V391" s="21">
        <f t="shared" si="22"/>
        <v>8.757296964743146</v>
      </c>
      <c r="W391" s="21">
        <f t="shared" si="23"/>
        <v>0</v>
      </c>
    </row>
    <row r="392" spans="19:23" s="1" customFormat="1" x14ac:dyDescent="0.25">
      <c r="S392" s="20">
        <v>0.52</v>
      </c>
      <c r="T392" s="20">
        <f t="shared" si="20"/>
        <v>0.82099999999999995</v>
      </c>
      <c r="U392" s="22" t="str">
        <f t="shared" si="21"/>
        <v>0.821</v>
      </c>
      <c r="V392" s="21">
        <f t="shared" si="22"/>
        <v>8.7123128189743628</v>
      </c>
      <c r="W392" s="21">
        <f t="shared" si="23"/>
        <v>0</v>
      </c>
    </row>
    <row r="393" spans="19:23" s="1" customFormat="1" x14ac:dyDescent="0.25">
      <c r="S393" s="20">
        <v>0.53</v>
      </c>
      <c r="T393" s="20">
        <f t="shared" si="20"/>
        <v>0.82099999999999995</v>
      </c>
      <c r="U393" s="22" t="str">
        <f t="shared" si="21"/>
        <v>0.821</v>
      </c>
      <c r="V393" s="21">
        <f t="shared" si="22"/>
        <v>8.6666930333947914</v>
      </c>
      <c r="W393" s="21">
        <f t="shared" si="23"/>
        <v>0</v>
      </c>
    </row>
    <row r="394" spans="19:23" s="1" customFormat="1" x14ac:dyDescent="0.25">
      <c r="S394" s="20">
        <v>0.54</v>
      </c>
      <c r="T394" s="20">
        <f t="shared" si="20"/>
        <v>0.82199999999999995</v>
      </c>
      <c r="U394" s="22" t="str">
        <f t="shared" si="21"/>
        <v>0.822</v>
      </c>
      <c r="V394" s="21">
        <f t="shared" si="22"/>
        <v>8.6204500359833336</v>
      </c>
      <c r="W394" s="21">
        <f t="shared" si="23"/>
        <v>0</v>
      </c>
    </row>
    <row r="395" spans="19:23" s="1" customFormat="1" x14ac:dyDescent="0.25">
      <c r="S395" s="20">
        <v>0.55000000000000004</v>
      </c>
      <c r="T395" s="20">
        <f t="shared" si="20"/>
        <v>0.82199999999999995</v>
      </c>
      <c r="U395" s="22" t="str">
        <f t="shared" si="21"/>
        <v>0.822</v>
      </c>
      <c r="V395" s="21">
        <f t="shared" si="22"/>
        <v>8.5735963754845983</v>
      </c>
      <c r="W395" s="21">
        <f t="shared" si="23"/>
        <v>0</v>
      </c>
    </row>
    <row r="396" spans="19:23" s="1" customFormat="1" x14ac:dyDescent="0.25">
      <c r="S396" s="20">
        <v>0.56000000000000005</v>
      </c>
      <c r="T396" s="20">
        <f t="shared" si="20"/>
        <v>0.82199999999999995</v>
      </c>
      <c r="U396" s="22" t="str">
        <f t="shared" si="21"/>
        <v>0.822</v>
      </c>
      <c r="V396" s="21">
        <f t="shared" si="22"/>
        <v>8.5261447157588144</v>
      </c>
      <c r="W396" s="21">
        <f t="shared" si="23"/>
        <v>0</v>
      </c>
    </row>
    <row r="397" spans="19:23" s="1" customFormat="1" x14ac:dyDescent="0.25">
      <c r="S397" s="20">
        <v>0.56999999999999995</v>
      </c>
      <c r="T397" s="20">
        <f t="shared" si="20"/>
        <v>0.82299999999999995</v>
      </c>
      <c r="U397" s="22" t="str">
        <f t="shared" si="21"/>
        <v>0.823</v>
      </c>
      <c r="V397" s="21">
        <f t="shared" si="22"/>
        <v>8.4781078301048058</v>
      </c>
      <c r="W397" s="21">
        <f t="shared" si="23"/>
        <v>0</v>
      </c>
    </row>
    <row r="398" spans="19:23" s="1" customFormat="1" x14ac:dyDescent="0.25">
      <c r="S398" s="20">
        <v>0.57999999999999996</v>
      </c>
      <c r="T398" s="20">
        <f t="shared" si="20"/>
        <v>0.82299999999999995</v>
      </c>
      <c r="U398" s="22" t="str">
        <f t="shared" si="21"/>
        <v>0.823</v>
      </c>
      <c r="V398" s="21">
        <f t="shared" si="22"/>
        <v>8.4294985955595152</v>
      </c>
      <c r="W398" s="21">
        <f t="shared" si="23"/>
        <v>0</v>
      </c>
    </row>
    <row r="399" spans="19:23" s="1" customFormat="1" x14ac:dyDescent="0.25">
      <c r="S399" s="20">
        <v>0.59</v>
      </c>
      <c r="T399" s="20">
        <f t="shared" si="20"/>
        <v>0.82399999999999995</v>
      </c>
      <c r="U399" s="22" t="str">
        <f t="shared" si="21"/>
        <v>0.824</v>
      </c>
      <c r="V399" s="21">
        <f t="shared" si="22"/>
        <v>8.3803299871776531</v>
      </c>
      <c r="W399" s="21">
        <f t="shared" si="23"/>
        <v>0</v>
      </c>
    </row>
    <row r="400" spans="19:23" s="1" customFormat="1" x14ac:dyDescent="0.25">
      <c r="S400" s="20">
        <v>0.6</v>
      </c>
      <c r="T400" s="20">
        <f t="shared" si="20"/>
        <v>0.82399999999999995</v>
      </c>
      <c r="U400" s="22" t="str">
        <f t="shared" si="21"/>
        <v>0.824</v>
      </c>
      <c r="V400" s="21">
        <f t="shared" si="22"/>
        <v>8.3306150722949912</v>
      </c>
      <c r="W400" s="21">
        <f t="shared" si="23"/>
        <v>0</v>
      </c>
    </row>
    <row r="401" spans="19:23" s="1" customFormat="1" x14ac:dyDescent="0.25">
      <c r="S401" s="20">
        <v>0.61</v>
      </c>
      <c r="T401" s="20">
        <f t="shared" si="20"/>
        <v>0.82399999999999995</v>
      </c>
      <c r="U401" s="22" t="str">
        <f t="shared" si="21"/>
        <v>0.824</v>
      </c>
      <c r="V401" s="21">
        <f t="shared" si="22"/>
        <v>8.2803670047788245</v>
      </c>
      <c r="W401" s="21">
        <f t="shared" si="23"/>
        <v>0</v>
      </c>
    </row>
    <row r="402" spans="19:23" s="1" customFormat="1" x14ac:dyDescent="0.25">
      <c r="S402" s="20">
        <v>0.62</v>
      </c>
      <c r="T402" s="20">
        <f t="shared" si="20"/>
        <v>0.82499999999999996</v>
      </c>
      <c r="U402" s="22" t="str">
        <f t="shared" si="21"/>
        <v>0.825</v>
      </c>
      <c r="V402" s="21">
        <f t="shared" si="22"/>
        <v>8.22959901926912</v>
      </c>
      <c r="W402" s="21">
        <f t="shared" si="23"/>
        <v>0</v>
      </c>
    </row>
    <row r="403" spans="19:23" s="1" customFormat="1" x14ac:dyDescent="0.25">
      <c r="S403" s="20">
        <v>0.63</v>
      </c>
      <c r="T403" s="20">
        <f t="shared" si="20"/>
        <v>0.82499999999999996</v>
      </c>
      <c r="U403" s="22" t="str">
        <f t="shared" si="21"/>
        <v>0.825</v>
      </c>
      <c r="V403" s="21">
        <f t="shared" si="22"/>
        <v>8.1783244254138623</v>
      </c>
      <c r="W403" s="21">
        <f t="shared" si="23"/>
        <v>0</v>
      </c>
    </row>
    <row r="404" spans="19:23" s="1" customFormat="1" x14ac:dyDescent="0.25">
      <c r="S404" s="20">
        <v>0.64</v>
      </c>
      <c r="T404" s="20">
        <f t="shared" ref="T404:T467" si="24">ROUND($C$7+S404*$C$9,3)</f>
        <v>0.82599999999999996</v>
      </c>
      <c r="U404" s="22" t="str">
        <f t="shared" ref="U404:U467" si="25">CONCATENATE(T404)</f>
        <v>0.826</v>
      </c>
      <c r="V404" s="21">
        <f t="shared" ref="V404:V467" si="26">IF(OR(T404&lt;$E$6,T404&gt;$G$6),0,(EXP(-0.5*S404^2))/($C$9*SQRT(2*PI())))</f>
        <v>8.1265566021020543</v>
      </c>
      <c r="W404" s="21">
        <f t="shared" ref="W404:W467" si="27">IF(AND(T404&gt;=$E$6,T404&lt;=$G$6),0,(EXP(-0.5*S404^2))/($C$9*SQRT(2*PI())))</f>
        <v>0</v>
      </c>
    </row>
    <row r="405" spans="19:23" s="1" customFormat="1" x14ac:dyDescent="0.25">
      <c r="S405" s="20">
        <v>0.65</v>
      </c>
      <c r="T405" s="20">
        <f t="shared" si="24"/>
        <v>0.82599999999999996</v>
      </c>
      <c r="U405" s="22" t="str">
        <f t="shared" si="25"/>
        <v>0.826</v>
      </c>
      <c r="V405" s="21">
        <f t="shared" si="26"/>
        <v>8.0743089916978583</v>
      </c>
      <c r="W405" s="21">
        <f t="shared" si="27"/>
        <v>0</v>
      </c>
    </row>
    <row r="406" spans="19:23" s="1" customFormat="1" x14ac:dyDescent="0.25">
      <c r="S406" s="20">
        <v>0.66</v>
      </c>
      <c r="T406" s="20">
        <f t="shared" si="24"/>
        <v>0.82599999999999996</v>
      </c>
      <c r="U406" s="22" t="str">
        <f t="shared" si="25"/>
        <v>0.826</v>
      </c>
      <c r="V406" s="21">
        <f t="shared" si="26"/>
        <v>8.0215950942793128</v>
      </c>
      <c r="W406" s="21">
        <f t="shared" si="27"/>
        <v>0</v>
      </c>
    </row>
    <row r="407" spans="19:23" s="1" customFormat="1" x14ac:dyDescent="0.25">
      <c r="S407" s="20">
        <v>0.67</v>
      </c>
      <c r="T407" s="20">
        <f t="shared" si="24"/>
        <v>0.82699999999999996</v>
      </c>
      <c r="U407" s="22" t="str">
        <f t="shared" si="25"/>
        <v>0.827</v>
      </c>
      <c r="V407" s="21">
        <f t="shared" si="26"/>
        <v>7.9684284618850381</v>
      </c>
      <c r="W407" s="21">
        <f t="shared" si="27"/>
        <v>0</v>
      </c>
    </row>
    <row r="408" spans="19:23" s="1" customFormat="1" x14ac:dyDescent="0.25">
      <c r="S408" s="20">
        <v>0.68</v>
      </c>
      <c r="T408" s="20">
        <f t="shared" si="24"/>
        <v>0.82699999999999996</v>
      </c>
      <c r="U408" s="22" t="str">
        <f t="shared" si="25"/>
        <v>0.827</v>
      </c>
      <c r="V408" s="21">
        <f t="shared" si="26"/>
        <v>7.9148226927723195</v>
      </c>
      <c r="W408" s="21">
        <f t="shared" si="27"/>
        <v>0</v>
      </c>
    </row>
    <row r="409" spans="19:23" s="1" customFormat="1" x14ac:dyDescent="0.25">
      <c r="S409" s="20">
        <v>0.69</v>
      </c>
      <c r="T409" s="20">
        <f t="shared" si="24"/>
        <v>0.82799999999999996</v>
      </c>
      <c r="U409" s="22" t="str">
        <f t="shared" si="25"/>
        <v>0.828</v>
      </c>
      <c r="V409" s="21">
        <f t="shared" si="26"/>
        <v>7.8607914256899338</v>
      </c>
      <c r="W409" s="21">
        <f t="shared" si="27"/>
        <v>0</v>
      </c>
    </row>
    <row r="410" spans="19:23" s="1" customFormat="1" x14ac:dyDescent="0.25">
      <c r="S410" s="20">
        <v>0.7</v>
      </c>
      <c r="T410" s="20">
        <f t="shared" si="24"/>
        <v>0.82799999999999996</v>
      </c>
      <c r="U410" s="22" t="str">
        <f t="shared" si="25"/>
        <v>0.828</v>
      </c>
      <c r="V410" s="21">
        <f t="shared" si="26"/>
        <v>7.8063483341690318</v>
      </c>
      <c r="W410" s="21">
        <f t="shared" si="27"/>
        <v>0</v>
      </c>
    </row>
    <row r="411" spans="19:23" s="1" customFormat="1" x14ac:dyDescent="0.25">
      <c r="S411" s="20">
        <v>0.71</v>
      </c>
      <c r="T411" s="20">
        <f t="shared" si="24"/>
        <v>0.82799999999999996</v>
      </c>
      <c r="U411" s="22" t="str">
        <f t="shared" si="25"/>
        <v>0.828</v>
      </c>
      <c r="V411" s="21">
        <f t="shared" si="26"/>
        <v>7.7515071208354041</v>
      </c>
      <c r="W411" s="21">
        <f t="shared" si="27"/>
        <v>0</v>
      </c>
    </row>
    <row r="412" spans="19:23" s="1" customFormat="1" x14ac:dyDescent="0.25">
      <c r="S412" s="20">
        <v>0.72</v>
      </c>
      <c r="T412" s="20">
        <f t="shared" si="24"/>
        <v>0.82899999999999996</v>
      </c>
      <c r="U412" s="22" t="str">
        <f t="shared" si="25"/>
        <v>0.829</v>
      </c>
      <c r="V412" s="21">
        <f t="shared" si="26"/>
        <v>7.6962815117463244</v>
      </c>
      <c r="W412" s="21">
        <f t="shared" si="27"/>
        <v>0</v>
      </c>
    </row>
    <row r="413" spans="19:23" s="1" customFormat="1" x14ac:dyDescent="0.25">
      <c r="S413" s="20">
        <v>0.73</v>
      </c>
      <c r="T413" s="20">
        <f t="shared" si="24"/>
        <v>0.82899999999999996</v>
      </c>
      <c r="U413" s="22" t="str">
        <f t="shared" si="25"/>
        <v>0.829</v>
      </c>
      <c r="V413" s="21">
        <f t="shared" si="26"/>
        <v>7.6406852507552481</v>
      </c>
      <c r="W413" s="21">
        <f t="shared" si="27"/>
        <v>0</v>
      </c>
    </row>
    <row r="414" spans="19:23" s="1" customFormat="1" x14ac:dyDescent="0.25">
      <c r="S414" s="20">
        <v>0.74</v>
      </c>
      <c r="T414" s="20">
        <f t="shared" si="24"/>
        <v>0.83</v>
      </c>
      <c r="U414" s="22" t="str">
        <f t="shared" si="25"/>
        <v>0.83</v>
      </c>
      <c r="V414" s="21">
        <f t="shared" si="26"/>
        <v>7.5847320939075038</v>
      </c>
      <c r="W414" s="21">
        <f t="shared" si="27"/>
        <v>0</v>
      </c>
    </row>
    <row r="415" spans="19:23" s="1" customFormat="1" x14ac:dyDescent="0.25">
      <c r="S415" s="20">
        <v>0.75</v>
      </c>
      <c r="T415" s="20">
        <f t="shared" si="24"/>
        <v>0.83</v>
      </c>
      <c r="U415" s="22" t="str">
        <f t="shared" si="25"/>
        <v>0.83</v>
      </c>
      <c r="V415" s="21">
        <f t="shared" si="26"/>
        <v>7.5284358038701109</v>
      </c>
      <c r="W415" s="21">
        <f t="shared" si="27"/>
        <v>0</v>
      </c>
    </row>
    <row r="416" spans="19:23" s="1" customFormat="1" x14ac:dyDescent="0.25">
      <c r="S416" s="20">
        <v>0.76</v>
      </c>
      <c r="T416" s="20">
        <f t="shared" si="24"/>
        <v>0.83</v>
      </c>
      <c r="U416" s="22" t="str">
        <f t="shared" si="25"/>
        <v>0.83</v>
      </c>
      <c r="V416" s="21">
        <f t="shared" si="26"/>
        <v>7.4718101443988196</v>
      </c>
      <c r="W416" s="21">
        <f t="shared" si="27"/>
        <v>0</v>
      </c>
    </row>
    <row r="417" spans="19:23" s="1" customFormat="1" x14ac:dyDescent="0.25">
      <c r="S417" s="20">
        <v>0.77</v>
      </c>
      <c r="T417" s="20">
        <f t="shared" si="24"/>
        <v>0.83099999999999996</v>
      </c>
      <c r="U417" s="22" t="str">
        <f t="shared" si="25"/>
        <v>0.831</v>
      </c>
      <c r="V417" s="21">
        <f t="shared" si="26"/>
        <v>7.4148688748453937</v>
      </c>
      <c r="W417" s="21">
        <f t="shared" si="27"/>
        <v>0</v>
      </c>
    </row>
    <row r="418" spans="19:23" s="1" customFormat="1" x14ac:dyDescent="0.25">
      <c r="S418" s="20">
        <v>0.78</v>
      </c>
      <c r="T418" s="20">
        <f t="shared" si="24"/>
        <v>0.83099999999999996</v>
      </c>
      <c r="U418" s="22" t="str">
        <f t="shared" si="25"/>
        <v>0.831</v>
      </c>
      <c r="V418" s="21">
        <f t="shared" si="26"/>
        <v>7.3576257447081286</v>
      </c>
      <c r="W418" s="21">
        <f t="shared" si="27"/>
        <v>0</v>
      </c>
    </row>
    <row r="419" spans="19:23" s="1" customFormat="1" x14ac:dyDescent="0.25">
      <c r="S419" s="20">
        <v>0.79</v>
      </c>
      <c r="T419" s="20">
        <f t="shared" si="24"/>
        <v>0.83199999999999996</v>
      </c>
      <c r="U419" s="22" t="str">
        <f t="shared" si="25"/>
        <v>0.832</v>
      </c>
      <c r="V419" s="21">
        <f t="shared" si="26"/>
        <v>7.3000944882285363</v>
      </c>
      <c r="W419" s="21">
        <f t="shared" si="27"/>
        <v>0</v>
      </c>
    </row>
    <row r="420" spans="19:23" s="1" customFormat="1" x14ac:dyDescent="0.25">
      <c r="S420" s="20">
        <v>0.8</v>
      </c>
      <c r="T420" s="20">
        <f t="shared" si="24"/>
        <v>0.83199999999999996</v>
      </c>
      <c r="U420" s="22" t="str">
        <f t="shared" si="25"/>
        <v>0.832</v>
      </c>
      <c r="V420" s="21">
        <f t="shared" si="26"/>
        <v>7.2422888190370687</v>
      </c>
      <c r="W420" s="21">
        <f t="shared" si="27"/>
        <v>0</v>
      </c>
    </row>
    <row r="421" spans="19:23" s="1" customFormat="1" x14ac:dyDescent="0.25">
      <c r="S421" s="20">
        <v>0.81</v>
      </c>
      <c r="T421" s="20">
        <f t="shared" si="24"/>
        <v>0.83199999999999996</v>
      </c>
      <c r="U421" s="22" t="str">
        <f t="shared" si="25"/>
        <v>0.832</v>
      </c>
      <c r="V421" s="21">
        <f t="shared" si="26"/>
        <v>7.1842224248507076</v>
      </c>
      <c r="W421" s="21">
        <f t="shared" si="27"/>
        <v>0</v>
      </c>
    </row>
    <row r="422" spans="19:23" s="1" customFormat="1" x14ac:dyDescent="0.25">
      <c r="S422" s="20">
        <v>0.82</v>
      </c>
      <c r="T422" s="20">
        <f t="shared" si="24"/>
        <v>0.83299999999999996</v>
      </c>
      <c r="U422" s="22" t="str">
        <f t="shared" si="25"/>
        <v>0.833</v>
      </c>
      <c r="V422" s="21">
        <f t="shared" si="26"/>
        <v>7.1259089622251812</v>
      </c>
      <c r="W422" s="21">
        <f t="shared" si="27"/>
        <v>0</v>
      </c>
    </row>
    <row r="423" spans="19:23" s="1" customFormat="1" x14ac:dyDescent="0.25">
      <c r="S423" s="20">
        <v>0.83</v>
      </c>
      <c r="T423" s="20">
        <f t="shared" si="24"/>
        <v>0.83299999999999996</v>
      </c>
      <c r="U423" s="22" t="str">
        <f t="shared" si="25"/>
        <v>0.833</v>
      </c>
      <c r="V423" s="21">
        <f t="shared" si="26"/>
        <v>7.0673620513645066</v>
      </c>
      <c r="W423" s="21">
        <f t="shared" si="27"/>
        <v>0</v>
      </c>
    </row>
    <row r="424" spans="19:23" s="1" customFormat="1" x14ac:dyDescent="0.25">
      <c r="S424" s="20">
        <v>0.84</v>
      </c>
      <c r="T424" s="20">
        <f t="shared" si="24"/>
        <v>0.83399999999999996</v>
      </c>
      <c r="U424" s="22" t="str">
        <f t="shared" si="25"/>
        <v>0.834</v>
      </c>
      <c r="V424" s="21">
        <f t="shared" si="26"/>
        <v>7.0085952709905159</v>
      </c>
      <c r="W424" s="21">
        <f t="shared" si="27"/>
        <v>0</v>
      </c>
    </row>
    <row r="425" spans="19:23" s="1" customFormat="1" x14ac:dyDescent="0.25">
      <c r="S425" s="20">
        <v>0.85</v>
      </c>
      <c r="T425" s="20">
        <f t="shared" si="24"/>
        <v>0.83399999999999996</v>
      </c>
      <c r="U425" s="22" t="str">
        <f t="shared" si="25"/>
        <v>0.834</v>
      </c>
      <c r="V425" s="21">
        <f t="shared" si="26"/>
        <v>6.9496221532749125</v>
      </c>
      <c r="W425" s="21">
        <f t="shared" si="27"/>
        <v>0</v>
      </c>
    </row>
    <row r="426" spans="19:23" s="1" customFormat="1" x14ac:dyDescent="0.25">
      <c r="S426" s="20">
        <v>0.86</v>
      </c>
      <c r="T426" s="20">
        <f t="shared" si="24"/>
        <v>0.83399999999999996</v>
      </c>
      <c r="U426" s="22" t="str">
        <f t="shared" si="25"/>
        <v>0.834</v>
      </c>
      <c r="V426" s="21">
        <f t="shared" si="26"/>
        <v>6.890456178836418</v>
      </c>
      <c r="W426" s="21">
        <f t="shared" si="27"/>
        <v>0</v>
      </c>
    </row>
    <row r="427" spans="19:23" s="1" customFormat="1" x14ac:dyDescent="0.25">
      <c r="S427" s="20">
        <v>0.87</v>
      </c>
      <c r="T427" s="20">
        <f t="shared" si="24"/>
        <v>0.83499999999999996</v>
      </c>
      <c r="U427" s="22" t="str">
        <f t="shared" si="25"/>
        <v>0.835</v>
      </c>
      <c r="V427" s="21">
        <f t="shared" si="26"/>
        <v>6.831110771805406</v>
      </c>
      <c r="W427" s="21">
        <f t="shared" si="27"/>
        <v>0</v>
      </c>
    </row>
    <row r="428" spans="19:23" s="1" customFormat="1" x14ac:dyDescent="0.25">
      <c r="S428" s="20">
        <v>0.88</v>
      </c>
      <c r="T428" s="20">
        <f t="shared" si="24"/>
        <v>0.83499999999999996</v>
      </c>
      <c r="U428" s="22" t="str">
        <f t="shared" si="25"/>
        <v>0.835</v>
      </c>
      <c r="V428" s="21">
        <f t="shared" si="26"/>
        <v>6.7715992949584507</v>
      </c>
      <c r="W428" s="21">
        <f t="shared" si="27"/>
        <v>0</v>
      </c>
    </row>
    <row r="429" spans="19:23" s="1" customFormat="1" x14ac:dyDescent="0.25">
      <c r="S429" s="20">
        <v>0.89</v>
      </c>
      <c r="T429" s="20">
        <f t="shared" si="24"/>
        <v>0.83599999999999997</v>
      </c>
      <c r="U429" s="22" t="str">
        <f t="shared" si="25"/>
        <v>0.836</v>
      </c>
      <c r="V429" s="21">
        <f t="shared" si="26"/>
        <v>6.7119350449250605</v>
      </c>
      <c r="W429" s="21">
        <f t="shared" si="27"/>
        <v>0</v>
      </c>
    </row>
    <row r="430" spans="19:23" s="1" customFormat="1" x14ac:dyDescent="0.25">
      <c r="S430" s="20">
        <v>0.9</v>
      </c>
      <c r="T430" s="20">
        <f t="shared" si="24"/>
        <v>0.83599999999999997</v>
      </c>
      <c r="U430" s="22" t="str">
        <f t="shared" si="25"/>
        <v>0.836</v>
      </c>
      <c r="V430" s="21">
        <f t="shared" si="26"/>
        <v>6.652131247468871</v>
      </c>
      <c r="W430" s="21">
        <f t="shared" si="27"/>
        <v>0</v>
      </c>
    </row>
    <row r="431" spans="19:23" s="1" customFormat="1" x14ac:dyDescent="0.25">
      <c r="S431" s="20">
        <v>0.91</v>
      </c>
      <c r="T431" s="20">
        <f t="shared" si="24"/>
        <v>0.83599999999999997</v>
      </c>
      <c r="U431" s="22" t="str">
        <f t="shared" si="25"/>
        <v>0.836</v>
      </c>
      <c r="V431" s="21">
        <f t="shared" si="26"/>
        <v>6.5922010528454544</v>
      </c>
      <c r="W431" s="21">
        <f t="shared" si="27"/>
        <v>0</v>
      </c>
    </row>
    <row r="432" spans="19:23" s="1" customFormat="1" x14ac:dyDescent="0.25">
      <c r="S432" s="20">
        <v>0.92</v>
      </c>
      <c r="T432" s="20">
        <f t="shared" si="24"/>
        <v>0.83699999999999997</v>
      </c>
      <c r="U432" s="22" t="str">
        <f t="shared" si="25"/>
        <v>0.837</v>
      </c>
      <c r="V432" s="21">
        <f t="shared" si="26"/>
        <v>6.5321575312388296</v>
      </c>
      <c r="W432" s="21">
        <f t="shared" si="27"/>
        <v>0</v>
      </c>
    </row>
    <row r="433" spans="19:23" s="1" customFormat="1" x14ac:dyDescent="0.25">
      <c r="S433" s="20">
        <v>0.93</v>
      </c>
      <c r="T433" s="20">
        <f t="shared" si="24"/>
        <v>0.83699999999999997</v>
      </c>
      <c r="U433" s="22" t="str">
        <f t="shared" si="25"/>
        <v>0.837</v>
      </c>
      <c r="V433" s="21">
        <f t="shared" si="26"/>
        <v>6.4720136682787208</v>
      </c>
      <c r="W433" s="21">
        <f t="shared" si="27"/>
        <v>0</v>
      </c>
    </row>
    <row r="434" spans="19:23" s="1" customFormat="1" x14ac:dyDescent="0.25">
      <c r="S434" s="20">
        <v>0.94</v>
      </c>
      <c r="T434" s="20">
        <f t="shared" si="24"/>
        <v>0.83799999999999997</v>
      </c>
      <c r="U434" s="22" t="str">
        <f t="shared" si="25"/>
        <v>0.838</v>
      </c>
      <c r="V434" s="21">
        <f t="shared" si="26"/>
        <v>6.4117823606405091</v>
      </c>
      <c r="W434" s="21">
        <f t="shared" si="27"/>
        <v>0</v>
      </c>
    </row>
    <row r="435" spans="19:23" s="1" customFormat="1" x14ac:dyDescent="0.25">
      <c r="S435" s="20">
        <v>0.95</v>
      </c>
      <c r="T435" s="20">
        <f t="shared" si="24"/>
        <v>0.83799999999999997</v>
      </c>
      <c r="U435" s="22" t="str">
        <f t="shared" si="25"/>
        <v>0.838</v>
      </c>
      <c r="V435" s="21">
        <f t="shared" si="26"/>
        <v>6.3514764117297258</v>
      </c>
      <c r="W435" s="21">
        <f t="shared" si="27"/>
        <v>0</v>
      </c>
    </row>
    <row r="436" spans="19:23" s="1" customFormat="1" x14ac:dyDescent="0.25">
      <c r="S436" s="20">
        <v>0.96</v>
      </c>
      <c r="T436" s="20">
        <f t="shared" si="24"/>
        <v>0.83799999999999997</v>
      </c>
      <c r="U436" s="22" t="str">
        <f t="shared" si="25"/>
        <v>0.838</v>
      </c>
      <c r="V436" s="21">
        <f t="shared" si="26"/>
        <v>6.2911085274529288</v>
      </c>
      <c r="W436" s="21">
        <f t="shared" si="27"/>
        <v>0</v>
      </c>
    </row>
    <row r="437" spans="19:23" s="1" customFormat="1" x14ac:dyDescent="0.25">
      <c r="S437" s="20">
        <v>0.97</v>
      </c>
      <c r="T437" s="20">
        <f t="shared" si="24"/>
        <v>0.83899999999999997</v>
      </c>
      <c r="U437" s="22" t="str">
        <f t="shared" si="25"/>
        <v>0.839</v>
      </c>
      <c r="V437" s="21">
        <f t="shared" si="26"/>
        <v>6.2306913120766492</v>
      </c>
      <c r="W437" s="21">
        <f t="shared" si="27"/>
        <v>0</v>
      </c>
    </row>
    <row r="438" spans="19:23" s="1" customFormat="1" x14ac:dyDescent="0.25">
      <c r="S438" s="20">
        <v>0.98</v>
      </c>
      <c r="T438" s="20">
        <f t="shared" si="24"/>
        <v>0.83899999999999997</v>
      </c>
      <c r="U438" s="22" t="str">
        <f t="shared" si="25"/>
        <v>0.839</v>
      </c>
      <c r="V438" s="21">
        <f t="shared" si="26"/>
        <v>6.1702372641760688</v>
      </c>
      <c r="W438" s="21">
        <f t="shared" si="27"/>
        <v>0</v>
      </c>
    </row>
    <row r="439" spans="19:23" s="1" customFormat="1" x14ac:dyDescent="0.25">
      <c r="S439" s="20">
        <v>0.99</v>
      </c>
      <c r="T439" s="20">
        <f t="shared" si="24"/>
        <v>0.84</v>
      </c>
      <c r="U439" s="22" t="str">
        <f t="shared" si="25"/>
        <v>0.84</v>
      </c>
      <c r="V439" s="21">
        <f t="shared" si="26"/>
        <v>6.10975877267499</v>
      </c>
      <c r="W439" s="21">
        <f t="shared" si="27"/>
        <v>0</v>
      </c>
    </row>
    <row r="440" spans="19:23" s="1" customFormat="1" x14ac:dyDescent="0.25">
      <c r="S440" s="20">
        <v>1</v>
      </c>
      <c r="T440" s="20">
        <f t="shared" si="24"/>
        <v>0.84</v>
      </c>
      <c r="U440" s="22" t="str">
        <f t="shared" si="25"/>
        <v>0.84</v>
      </c>
      <c r="V440" s="21">
        <f t="shared" si="26"/>
        <v>6.0492681129785844</v>
      </c>
      <c r="W440" s="21">
        <f t="shared" si="27"/>
        <v>0</v>
      </c>
    </row>
    <row r="441" spans="19:23" s="1" customFormat="1" x14ac:dyDescent="0.25">
      <c r="S441" s="20">
        <v>1.01</v>
      </c>
      <c r="T441" s="20">
        <f t="shared" si="24"/>
        <v>0.84</v>
      </c>
      <c r="U441" s="22" t="str">
        <f t="shared" si="25"/>
        <v>0.84</v>
      </c>
      <c r="V441" s="21">
        <f t="shared" si="26"/>
        <v>5.988777443200334</v>
      </c>
      <c r="W441" s="21">
        <f t="shared" si="27"/>
        <v>0</v>
      </c>
    </row>
    <row r="442" spans="19:23" s="1" customFormat="1" x14ac:dyDescent="0.25">
      <c r="S442" s="20">
        <v>1.02</v>
      </c>
      <c r="T442" s="20">
        <f t="shared" si="24"/>
        <v>0.84099999999999997</v>
      </c>
      <c r="U442" s="22" t="str">
        <f t="shared" si="25"/>
        <v>0.841</v>
      </c>
      <c r="V442" s="21">
        <f t="shared" si="26"/>
        <v>5.9282988004844901</v>
      </c>
      <c r="W442" s="21">
        <f t="shared" si="27"/>
        <v>0</v>
      </c>
    </row>
    <row r="443" spans="19:23" s="1" customFormat="1" x14ac:dyDescent="0.25">
      <c r="S443" s="20">
        <v>1.03</v>
      </c>
      <c r="T443" s="20">
        <f t="shared" si="24"/>
        <v>0.84099999999999997</v>
      </c>
      <c r="U443" s="22" t="str">
        <f t="shared" si="25"/>
        <v>0.841</v>
      </c>
      <c r="V443" s="21">
        <f t="shared" si="26"/>
        <v>5.8678440974252961</v>
      </c>
      <c r="W443" s="21">
        <f t="shared" si="27"/>
        <v>0</v>
      </c>
    </row>
    <row r="444" spans="19:23" s="1" customFormat="1" x14ac:dyDescent="0.25">
      <c r="S444" s="20">
        <v>1.04</v>
      </c>
      <c r="T444" s="20">
        <f t="shared" si="24"/>
        <v>0.84199999999999997</v>
      </c>
      <c r="U444" s="22" t="str">
        <f t="shared" si="25"/>
        <v>0.842</v>
      </c>
      <c r="V444" s="21">
        <f t="shared" si="26"/>
        <v>5.8074251185841552</v>
      </c>
      <c r="W444" s="21">
        <f t="shared" si="27"/>
        <v>0</v>
      </c>
    </row>
    <row r="445" spans="19:23" s="1" customFormat="1" x14ac:dyDescent="0.25">
      <c r="S445" s="20">
        <v>1.05</v>
      </c>
      <c r="T445" s="20">
        <f t="shared" si="24"/>
        <v>0.84199999999999997</v>
      </c>
      <c r="U445" s="22" t="str">
        <f t="shared" si="25"/>
        <v>0.842</v>
      </c>
      <c r="V445" s="21">
        <f t="shared" si="26"/>
        <v>5.7470535171058259</v>
      </c>
      <c r="W445" s="21">
        <f t="shared" si="27"/>
        <v>0</v>
      </c>
    </row>
    <row r="446" spans="19:23" s="1" customFormat="1" x14ac:dyDescent="0.25">
      <c r="S446" s="20">
        <v>1.06</v>
      </c>
      <c r="T446" s="20">
        <f t="shared" si="24"/>
        <v>0.84199999999999997</v>
      </c>
      <c r="U446" s="22" t="str">
        <f t="shared" si="25"/>
        <v>0.842</v>
      </c>
      <c r="V446" s="21">
        <f t="shared" si="26"/>
        <v>5.6867408114346478</v>
      </c>
      <c r="W446" s="21">
        <f t="shared" si="27"/>
        <v>0</v>
      </c>
    </row>
    <row r="447" spans="19:23" s="1" customFormat="1" x14ac:dyDescent="0.25">
      <c r="S447" s="20">
        <v>1.07</v>
      </c>
      <c r="T447" s="20">
        <f t="shared" si="24"/>
        <v>0.84299999999999997</v>
      </c>
      <c r="U447" s="22" t="str">
        <f t="shared" si="25"/>
        <v>0.843</v>
      </c>
      <c r="V447" s="21">
        <f t="shared" si="26"/>
        <v>5.626498382131742</v>
      </c>
      <c r="W447" s="21">
        <f t="shared" si="27"/>
        <v>0</v>
      </c>
    </row>
    <row r="448" spans="19:23" s="1" customFormat="1" x14ac:dyDescent="0.25">
      <c r="S448" s="20">
        <v>1.08</v>
      </c>
      <c r="T448" s="20">
        <f t="shared" si="24"/>
        <v>0.84299999999999997</v>
      </c>
      <c r="U448" s="22" t="str">
        <f t="shared" si="25"/>
        <v>0.843</v>
      </c>
      <c r="V448" s="21">
        <f t="shared" si="26"/>
        <v>5.5663374687940284</v>
      </c>
      <c r="W448" s="21">
        <f t="shared" si="27"/>
        <v>0</v>
      </c>
    </row>
    <row r="449" spans="19:23" s="1" customFormat="1" x14ac:dyDescent="0.25">
      <c r="S449" s="20">
        <v>1.0900000000000001</v>
      </c>
      <c r="T449" s="20">
        <f t="shared" si="24"/>
        <v>0.84399999999999997</v>
      </c>
      <c r="U449" s="22" t="str">
        <f t="shared" si="25"/>
        <v>0.844</v>
      </c>
      <c r="V449" s="21">
        <f t="shared" si="26"/>
        <v>5.5062691670758319</v>
      </c>
      <c r="W449" s="21">
        <f t="shared" si="27"/>
        <v>0</v>
      </c>
    </row>
    <row r="450" spans="19:23" s="1" customFormat="1" x14ac:dyDescent="0.25">
      <c r="S450" s="20">
        <v>1.1000000000000001</v>
      </c>
      <c r="T450" s="20">
        <f t="shared" si="24"/>
        <v>0.84399999999999997</v>
      </c>
      <c r="U450" s="22" t="str">
        <f t="shared" si="25"/>
        <v>0.844</v>
      </c>
      <c r="V450" s="21">
        <f t="shared" si="26"/>
        <v>5.4463044258137634</v>
      </c>
      <c r="W450" s="21">
        <f t="shared" si="27"/>
        <v>0</v>
      </c>
    </row>
    <row r="451" spans="19:23" s="1" customFormat="1" x14ac:dyDescent="0.25">
      <c r="S451" s="20">
        <v>1.1100000000000001</v>
      </c>
      <c r="T451" s="20">
        <f t="shared" si="24"/>
        <v>0.84399999999999997</v>
      </c>
      <c r="U451" s="22" t="str">
        <f t="shared" si="25"/>
        <v>0.844</v>
      </c>
      <c r="V451" s="21">
        <f t="shared" si="26"/>
        <v>5.3864540442554922</v>
      </c>
      <c r="W451" s="21">
        <f t="shared" si="27"/>
        <v>0</v>
      </c>
    </row>
    <row r="452" spans="19:23" s="1" customFormat="1" x14ac:dyDescent="0.25">
      <c r="S452" s="20">
        <v>1.1200000000000001</v>
      </c>
      <c r="T452" s="20">
        <f t="shared" si="24"/>
        <v>0.84499999999999997</v>
      </c>
      <c r="U452" s="22" t="str">
        <f t="shared" si="25"/>
        <v>0.845</v>
      </c>
      <c r="V452" s="21">
        <f t="shared" si="26"/>
        <v>5.3267286693929465</v>
      </c>
      <c r="W452" s="21">
        <f t="shared" si="27"/>
        <v>0</v>
      </c>
    </row>
    <row r="453" spans="19:23" s="1" customFormat="1" x14ac:dyDescent="0.25">
      <c r="S453" s="20">
        <v>1.1299999999999999</v>
      </c>
      <c r="T453" s="20">
        <f t="shared" si="24"/>
        <v>0.84499999999999997</v>
      </c>
      <c r="U453" s="22" t="str">
        <f t="shared" si="25"/>
        <v>0.845</v>
      </c>
      <c r="V453" s="21">
        <f t="shared" si="26"/>
        <v>5.2671387934003837</v>
      </c>
      <c r="W453" s="21">
        <f t="shared" si="27"/>
        <v>0</v>
      </c>
    </row>
    <row r="454" spans="19:23" s="1" customFormat="1" x14ac:dyDescent="0.25">
      <c r="S454" s="20">
        <v>1.1399999999999999</v>
      </c>
      <c r="T454" s="20">
        <f t="shared" si="24"/>
        <v>0.84599999999999997</v>
      </c>
      <c r="U454" s="22" t="str">
        <f t="shared" si="25"/>
        <v>0.846</v>
      </c>
      <c r="V454" s="21">
        <f t="shared" si="26"/>
        <v>5.2076947511777094</v>
      </c>
      <c r="W454" s="21">
        <f t="shared" si="27"/>
        <v>0</v>
      </c>
    </row>
    <row r="455" spans="19:23" s="1" customFormat="1" x14ac:dyDescent="0.25">
      <c r="S455" s="20">
        <v>1.1499999999999999</v>
      </c>
      <c r="T455" s="20">
        <f t="shared" si="24"/>
        <v>0.84599999999999997</v>
      </c>
      <c r="U455" s="22" t="str">
        <f t="shared" si="25"/>
        <v>0.846</v>
      </c>
      <c r="V455" s="21">
        <f t="shared" si="26"/>
        <v>5.1484067179993698</v>
      </c>
      <c r="W455" s="21">
        <f t="shared" si="27"/>
        <v>0</v>
      </c>
    </row>
    <row r="456" spans="19:23" s="1" customFormat="1" x14ac:dyDescent="0.25">
      <c r="S456" s="20">
        <v>1.1599999999999999</v>
      </c>
      <c r="T456" s="20">
        <f t="shared" si="24"/>
        <v>0.84599999999999997</v>
      </c>
      <c r="U456" s="22" t="str">
        <f t="shared" si="25"/>
        <v>0.846</v>
      </c>
      <c r="V456" s="21">
        <f t="shared" si="26"/>
        <v>5.0892847072689857</v>
      </c>
      <c r="W456" s="21">
        <f t="shared" si="27"/>
        <v>0</v>
      </c>
    </row>
    <row r="457" spans="19:23" s="1" customFormat="1" x14ac:dyDescent="0.25">
      <c r="S457" s="20">
        <v>1.17</v>
      </c>
      <c r="T457" s="20">
        <f t="shared" si="24"/>
        <v>0.84699999999999998</v>
      </c>
      <c r="U457" s="22" t="str">
        <f t="shared" si="25"/>
        <v>0.847</v>
      </c>
      <c r="V457" s="21">
        <f t="shared" si="26"/>
        <v>5.0303385683799355</v>
      </c>
      <c r="W457" s="21">
        <f t="shared" si="27"/>
        <v>0</v>
      </c>
    </row>
    <row r="458" spans="19:23" s="1" customFormat="1" x14ac:dyDescent="0.25">
      <c r="S458" s="20">
        <v>1.18</v>
      </c>
      <c r="T458" s="20">
        <f t="shared" si="24"/>
        <v>0.84699999999999998</v>
      </c>
      <c r="U458" s="22" t="str">
        <f t="shared" si="25"/>
        <v>0.847</v>
      </c>
      <c r="V458" s="21">
        <f t="shared" si="26"/>
        <v>4.9715779846818977</v>
      </c>
      <c r="W458" s="21">
        <f t="shared" si="27"/>
        <v>0</v>
      </c>
    </row>
    <row r="459" spans="19:23" s="1" customFormat="1" x14ac:dyDescent="0.25">
      <c r="S459" s="20">
        <v>1.19</v>
      </c>
      <c r="T459" s="20">
        <f t="shared" si="24"/>
        <v>0.84799999999999998</v>
      </c>
      <c r="U459" s="22" t="str">
        <f t="shared" si="25"/>
        <v>0.848</v>
      </c>
      <c r="V459" s="21">
        <f t="shared" si="26"/>
        <v>4.9130124715534134</v>
      </c>
      <c r="W459" s="21">
        <f t="shared" si="27"/>
        <v>0</v>
      </c>
    </row>
    <row r="460" spans="19:23" s="1" customFormat="1" x14ac:dyDescent="0.25">
      <c r="S460" s="20">
        <v>1.2</v>
      </c>
      <c r="T460" s="20">
        <f t="shared" si="24"/>
        <v>0.84799999999999998</v>
      </c>
      <c r="U460" s="22" t="str">
        <f t="shared" si="25"/>
        <v>0.848</v>
      </c>
      <c r="V460" s="21">
        <f t="shared" si="26"/>
        <v>4.8546513745803246</v>
      </c>
      <c r="W460" s="21">
        <f t="shared" si="27"/>
        <v>0</v>
      </c>
    </row>
    <row r="461" spans="19:23" s="1" customFormat="1" x14ac:dyDescent="0.25">
      <c r="S461" s="20">
        <v>1.21</v>
      </c>
      <c r="T461" s="20">
        <f t="shared" si="24"/>
        <v>0.84799999999999998</v>
      </c>
      <c r="U461" s="22" t="str">
        <f t="shared" si="25"/>
        <v>0.848</v>
      </c>
      <c r="V461" s="21">
        <f t="shared" si="26"/>
        <v>4.7965038678399852</v>
      </c>
      <c r="W461" s="21">
        <f t="shared" si="27"/>
        <v>0</v>
      </c>
    </row>
    <row r="462" spans="19:23" s="1" customFormat="1" x14ac:dyDescent="0.25">
      <c r="S462" s="20">
        <v>1.22</v>
      </c>
      <c r="T462" s="20">
        <f t="shared" si="24"/>
        <v>0.84899999999999998</v>
      </c>
      <c r="U462" s="22" t="str">
        <f t="shared" si="25"/>
        <v>0.849</v>
      </c>
      <c r="V462" s="21">
        <f t="shared" si="26"/>
        <v>4.7385789522910065</v>
      </c>
      <c r="W462" s="21">
        <f t="shared" si="27"/>
        <v>0</v>
      </c>
    </row>
    <row r="463" spans="19:23" s="1" customFormat="1" x14ac:dyDescent="0.25">
      <c r="S463" s="20">
        <v>1.23</v>
      </c>
      <c r="T463" s="20">
        <f t="shared" si="24"/>
        <v>0.84899999999999998</v>
      </c>
      <c r="U463" s="22" t="str">
        <f t="shared" si="25"/>
        <v>0.849</v>
      </c>
      <c r="V463" s="21">
        <f t="shared" si="26"/>
        <v>4.680885454268239</v>
      </c>
      <c r="W463" s="21">
        <f t="shared" si="27"/>
        <v>0</v>
      </c>
    </row>
    <row r="464" spans="19:23" s="1" customFormat="1" x14ac:dyDescent="0.25">
      <c r="S464" s="20">
        <v>1.24</v>
      </c>
      <c r="T464" s="20">
        <f t="shared" si="24"/>
        <v>0.85</v>
      </c>
      <c r="U464" s="22" t="str">
        <f t="shared" si="25"/>
        <v>0.85</v>
      </c>
      <c r="V464" s="21">
        <f t="shared" si="26"/>
        <v>4.623432024082633</v>
      </c>
      <c r="W464" s="21">
        <f t="shared" si="27"/>
        <v>0</v>
      </c>
    </row>
    <row r="465" spans="19:23" s="1" customFormat="1" x14ac:dyDescent="0.25">
      <c r="S465" s="20">
        <v>1.25</v>
      </c>
      <c r="T465" s="20">
        <f t="shared" si="24"/>
        <v>0.85</v>
      </c>
      <c r="U465" s="22" t="str">
        <f t="shared" si="25"/>
        <v>0.85</v>
      </c>
      <c r="V465" s="21">
        <f t="shared" si="26"/>
        <v>4.5662271347255485</v>
      </c>
      <c r="W465" s="21">
        <f t="shared" si="27"/>
        <v>0</v>
      </c>
    </row>
    <row r="466" spans="19:23" s="1" customFormat="1" x14ac:dyDescent="0.25">
      <c r="S466" s="20">
        <v>1.26</v>
      </c>
      <c r="T466" s="20">
        <f t="shared" si="24"/>
        <v>0.85</v>
      </c>
      <c r="U466" s="22" t="str">
        <f t="shared" si="25"/>
        <v>0.85</v>
      </c>
      <c r="V466" s="21">
        <f t="shared" si="26"/>
        <v>4.5092790806770084</v>
      </c>
      <c r="W466" s="21">
        <f t="shared" si="27"/>
        <v>0</v>
      </c>
    </row>
    <row r="467" spans="19:23" s="1" customFormat="1" x14ac:dyDescent="0.25">
      <c r="S467" s="20">
        <v>1.27</v>
      </c>
      <c r="T467" s="20">
        <f t="shared" si="24"/>
        <v>0.85099999999999998</v>
      </c>
      <c r="U467" s="22" t="str">
        <f t="shared" si="25"/>
        <v>0.851</v>
      </c>
      <c r="V467" s="21">
        <f t="shared" si="26"/>
        <v>4.4525959768173404</v>
      </c>
      <c r="W467" s="21">
        <f t="shared" si="27"/>
        <v>0</v>
      </c>
    </row>
    <row r="468" spans="19:23" s="1" customFormat="1" x14ac:dyDescent="0.25">
      <c r="S468" s="20">
        <v>1.28</v>
      </c>
      <c r="T468" s="20">
        <f t="shared" ref="T468:T531" si="28">ROUND($C$7+S468*$C$9,3)</f>
        <v>0.85099999999999998</v>
      </c>
      <c r="U468" s="22" t="str">
        <f t="shared" ref="U468:U531" si="29">CONCATENATE(T468)</f>
        <v>0.851</v>
      </c>
      <c r="V468" s="21">
        <f t="shared" ref="V468:V531" si="30">IF(OR(T468&lt;$E$6,T468&gt;$G$6),0,(EXP(-0.5*S468^2))/($C$9*SQRT(2*PI())))</f>
        <v>4.3961857574415593</v>
      </c>
      <c r="W468" s="21">
        <f t="shared" ref="W468:W531" si="31">IF(AND(T468&gt;=$E$6,T468&lt;=$G$6),0,(EXP(-0.5*S468^2))/($C$9*SQRT(2*PI())))</f>
        <v>0</v>
      </c>
    </row>
    <row r="469" spans="19:23" s="1" customFormat="1" x14ac:dyDescent="0.25">
      <c r="S469" s="20">
        <v>1.29</v>
      </c>
      <c r="T469" s="20">
        <f t="shared" si="28"/>
        <v>0.85199999999999998</v>
      </c>
      <c r="U469" s="22" t="str">
        <f t="shared" si="29"/>
        <v>0.852</v>
      </c>
      <c r="V469" s="21">
        <f t="shared" si="30"/>
        <v>4.3400561753758247</v>
      </c>
      <c r="W469" s="21">
        <f t="shared" si="31"/>
        <v>0</v>
      </c>
    </row>
    <row r="470" spans="19:23" s="1" customFormat="1" x14ac:dyDescent="0.25">
      <c r="S470" s="20">
        <v>1.3</v>
      </c>
      <c r="T470" s="20">
        <f t="shared" si="28"/>
        <v>0.85199999999999998</v>
      </c>
      <c r="U470" s="22" t="str">
        <f t="shared" si="29"/>
        <v>0.852</v>
      </c>
      <c r="V470" s="21">
        <f t="shared" si="30"/>
        <v>4.2842148011951835</v>
      </c>
      <c r="W470" s="21">
        <f t="shared" si="31"/>
        <v>0</v>
      </c>
    </row>
    <row r="471" spans="19:23" s="1" customFormat="1" x14ac:dyDescent="0.25">
      <c r="S471" s="20">
        <v>1.31</v>
      </c>
      <c r="T471" s="20">
        <f t="shared" si="28"/>
        <v>0.85199999999999998</v>
      </c>
      <c r="U471" s="22" t="str">
        <f t="shared" si="29"/>
        <v>0.852</v>
      </c>
      <c r="V471" s="21">
        <f t="shared" si="30"/>
        <v>4.2286690225418102</v>
      </c>
      <c r="W471" s="21">
        <f t="shared" si="31"/>
        <v>0</v>
      </c>
    </row>
    <row r="472" spans="19:23" s="1" customFormat="1" x14ac:dyDescent="0.25">
      <c r="S472" s="20">
        <v>1.32</v>
      </c>
      <c r="T472" s="20">
        <f t="shared" si="28"/>
        <v>0.85299999999999998</v>
      </c>
      <c r="U472" s="22" t="str">
        <f t="shared" si="29"/>
        <v>0.853</v>
      </c>
      <c r="V472" s="21">
        <f t="shared" si="30"/>
        <v>4.1734260435428459</v>
      </c>
      <c r="W472" s="21">
        <f t="shared" si="31"/>
        <v>0</v>
      </c>
    </row>
    <row r="473" spans="19:23" s="1" customFormat="1" x14ac:dyDescent="0.25">
      <c r="S473" s="20">
        <v>1.33</v>
      </c>
      <c r="T473" s="20">
        <f t="shared" si="28"/>
        <v>0.85299999999999998</v>
      </c>
      <c r="U473" s="22" t="str">
        <f t="shared" si="29"/>
        <v>0.853</v>
      </c>
      <c r="V473" s="21">
        <f t="shared" si="30"/>
        <v>4.11849288432692</v>
      </c>
      <c r="W473" s="21">
        <f t="shared" si="31"/>
        <v>0</v>
      </c>
    </row>
    <row r="474" spans="19:23" s="1" customFormat="1" x14ac:dyDescent="0.25">
      <c r="S474" s="20">
        <v>1.34</v>
      </c>
      <c r="T474" s="20">
        <f t="shared" si="28"/>
        <v>0.85399999999999998</v>
      </c>
      <c r="U474" s="22" t="str">
        <f t="shared" si="29"/>
        <v>0.854</v>
      </c>
      <c r="V474" s="21">
        <f t="shared" si="30"/>
        <v>4.0638763806383533</v>
      </c>
      <c r="W474" s="21">
        <f t="shared" si="31"/>
        <v>0</v>
      </c>
    </row>
    <row r="475" spans="19:23" s="1" customFormat="1" x14ac:dyDescent="0.25">
      <c r="S475" s="20">
        <v>1.35</v>
      </c>
      <c r="T475" s="20">
        <f t="shared" si="28"/>
        <v>0.85399999999999998</v>
      </c>
      <c r="U475" s="22" t="str">
        <f t="shared" si="29"/>
        <v>0.854</v>
      </c>
      <c r="V475" s="21">
        <f t="shared" si="30"/>
        <v>4.0095831835479903</v>
      </c>
      <c r="W475" s="21">
        <f t="shared" si="31"/>
        <v>0</v>
      </c>
    </row>
    <row r="476" spans="19:23" s="1" customFormat="1" x14ac:dyDescent="0.25">
      <c r="S476" s="20">
        <v>1.36</v>
      </c>
      <c r="T476" s="20">
        <f t="shared" si="28"/>
        <v>0.85399999999999998</v>
      </c>
      <c r="U476" s="22" t="str">
        <f t="shared" si="29"/>
        <v>0.854</v>
      </c>
      <c r="V476" s="21">
        <f t="shared" si="30"/>
        <v>3.9556197592595761</v>
      </c>
      <c r="W476" s="21">
        <f t="shared" si="31"/>
        <v>0</v>
      </c>
    </row>
    <row r="477" spans="19:23" s="1" customFormat="1" x14ac:dyDescent="0.25">
      <c r="S477" s="20">
        <v>1.37</v>
      </c>
      <c r="T477" s="20">
        <f t="shared" si="28"/>
        <v>0.85499999999999998</v>
      </c>
      <c r="U477" s="22" t="str">
        <f t="shared" si="29"/>
        <v>0.855</v>
      </c>
      <c r="V477" s="21">
        <f t="shared" si="30"/>
        <v>3.901992389010521</v>
      </c>
      <c r="W477" s="21">
        <f t="shared" si="31"/>
        <v>0</v>
      </c>
    </row>
    <row r="478" spans="19:23" s="1" customFormat="1" x14ac:dyDescent="0.25">
      <c r="S478" s="20">
        <v>1.38</v>
      </c>
      <c r="T478" s="20">
        <f t="shared" si="28"/>
        <v>0.85499999999999998</v>
      </c>
      <c r="U478" s="22" t="str">
        <f t="shared" si="29"/>
        <v>0.855</v>
      </c>
      <c r="V478" s="21">
        <f t="shared" si="30"/>
        <v>3.8487071690658436</v>
      </c>
      <c r="W478" s="21">
        <f t="shared" si="31"/>
        <v>0</v>
      </c>
    </row>
    <row r="479" spans="19:23" s="1" customFormat="1" x14ac:dyDescent="0.25">
      <c r="S479" s="20">
        <v>1.39</v>
      </c>
      <c r="T479" s="20">
        <f t="shared" si="28"/>
        <v>0.85599999999999998</v>
      </c>
      <c r="U479" s="22" t="str">
        <f t="shared" si="29"/>
        <v>0.856</v>
      </c>
      <c r="V479" s="21">
        <f t="shared" si="30"/>
        <v>3.7957700108040426</v>
      </c>
      <c r="W479" s="21">
        <f t="shared" si="31"/>
        <v>0</v>
      </c>
    </row>
    <row r="480" spans="19:23" s="1" customFormat="1" x14ac:dyDescent="0.25">
      <c r="S480" s="20">
        <v>1.4</v>
      </c>
      <c r="T480" s="20">
        <f t="shared" si="28"/>
        <v>0.85599999999999998</v>
      </c>
      <c r="U480" s="22" t="str">
        <f t="shared" si="29"/>
        <v>0.856</v>
      </c>
      <c r="V480" s="21">
        <f t="shared" si="30"/>
        <v>3.7431866408936223</v>
      </c>
      <c r="W480" s="21">
        <f t="shared" si="31"/>
        <v>0</v>
      </c>
    </row>
    <row r="481" spans="19:23" s="1" customFormat="1" x14ac:dyDescent="0.25">
      <c r="S481" s="20">
        <v>1.41</v>
      </c>
      <c r="T481" s="20">
        <f t="shared" si="28"/>
        <v>0.85599999999999998</v>
      </c>
      <c r="U481" s="22" t="str">
        <f t="shared" si="29"/>
        <v>0.856</v>
      </c>
      <c r="V481" s="21">
        <f t="shared" si="30"/>
        <v>3.6909626015588937</v>
      </c>
      <c r="W481" s="21">
        <f t="shared" si="31"/>
        <v>0</v>
      </c>
    </row>
    <row r="482" spans="19:23" s="1" customFormat="1" x14ac:dyDescent="0.25">
      <c r="S482" s="20">
        <v>1.42</v>
      </c>
      <c r="T482" s="20">
        <f t="shared" si="28"/>
        <v>0.85699999999999998</v>
      </c>
      <c r="U482" s="22" t="str">
        <f t="shared" si="29"/>
        <v>0.857</v>
      </c>
      <c r="V482" s="21">
        <f t="shared" si="30"/>
        <v>3.6391032509336902</v>
      </c>
      <c r="W482" s="21">
        <f t="shared" si="31"/>
        <v>0</v>
      </c>
    </row>
    <row r="483" spans="19:23" s="1" customFormat="1" x14ac:dyDescent="0.25">
      <c r="S483" s="20">
        <v>1.43</v>
      </c>
      <c r="T483" s="20">
        <f t="shared" si="28"/>
        <v>0.85699999999999998</v>
      </c>
      <c r="U483" s="22" t="str">
        <f t="shared" si="29"/>
        <v>0.857</v>
      </c>
      <c r="V483" s="21">
        <f t="shared" si="30"/>
        <v>3.5876137635015608</v>
      </c>
      <c r="W483" s="21">
        <f t="shared" si="31"/>
        <v>0</v>
      </c>
    </row>
    <row r="484" spans="19:23" s="1" customFormat="1" x14ac:dyDescent="0.25">
      <c r="S484" s="20">
        <v>1.44</v>
      </c>
      <c r="T484" s="20">
        <f t="shared" si="28"/>
        <v>0.85799999999999998</v>
      </c>
      <c r="U484" s="22" t="str">
        <f t="shared" si="29"/>
        <v>0.858</v>
      </c>
      <c r="V484" s="21">
        <f t="shared" si="30"/>
        <v>3.5364991306209701</v>
      </c>
      <c r="W484" s="21">
        <f t="shared" si="31"/>
        <v>0</v>
      </c>
    </row>
    <row r="485" spans="19:23" s="1" customFormat="1" x14ac:dyDescent="0.25">
      <c r="S485" s="20">
        <v>1.45</v>
      </c>
      <c r="T485" s="20">
        <f t="shared" si="28"/>
        <v>0.85799999999999998</v>
      </c>
      <c r="U485" s="22" t="str">
        <f t="shared" si="29"/>
        <v>0.858</v>
      </c>
      <c r="V485" s="21">
        <f t="shared" si="30"/>
        <v>3.4857641611340071</v>
      </c>
      <c r="W485" s="21">
        <f t="shared" si="31"/>
        <v>0</v>
      </c>
    </row>
    <row r="486" spans="19:23" s="1" customFormat="1" x14ac:dyDescent="0.25">
      <c r="S486" s="20">
        <v>1.46</v>
      </c>
      <c r="T486" s="20">
        <f t="shared" si="28"/>
        <v>0.85799999999999998</v>
      </c>
      <c r="U486" s="22" t="str">
        <f t="shared" si="29"/>
        <v>0.858</v>
      </c>
      <c r="V486" s="21">
        <f t="shared" si="30"/>
        <v>3.435413482057045</v>
      </c>
      <c r="W486" s="21">
        <f t="shared" si="31"/>
        <v>0</v>
      </c>
    </row>
    <row r="487" spans="19:23" s="1" customFormat="1" x14ac:dyDescent="0.25">
      <c r="S487" s="20">
        <v>1.47</v>
      </c>
      <c r="T487" s="20">
        <f t="shared" si="28"/>
        <v>0.85899999999999999</v>
      </c>
      <c r="U487" s="22" t="str">
        <f t="shared" si="29"/>
        <v>0.859</v>
      </c>
      <c r="V487" s="21">
        <f t="shared" si="30"/>
        <v>3.3854515393517826</v>
      </c>
      <c r="W487" s="21">
        <f t="shared" si="31"/>
        <v>0</v>
      </c>
    </row>
    <row r="488" spans="19:23" s="1" customFormat="1" x14ac:dyDescent="0.25">
      <c r="S488" s="20">
        <v>1.48</v>
      </c>
      <c r="T488" s="20">
        <f t="shared" si="28"/>
        <v>0.85899999999999999</v>
      </c>
      <c r="U488" s="22" t="str">
        <f t="shared" si="29"/>
        <v>0.859</v>
      </c>
      <c r="V488" s="21">
        <f t="shared" si="30"/>
        <v>3.3358825987750582</v>
      </c>
      <c r="W488" s="21">
        <f t="shared" si="31"/>
        <v>0</v>
      </c>
    </row>
    <row r="489" spans="19:23" s="1" customFormat="1" x14ac:dyDescent="0.25">
      <c r="S489" s="20">
        <v>1.49</v>
      </c>
      <c r="T489" s="20">
        <f t="shared" si="28"/>
        <v>0.86</v>
      </c>
      <c r="U489" s="22" t="str">
        <f t="shared" si="29"/>
        <v>0.86</v>
      </c>
      <c r="V489" s="21">
        <f t="shared" si="30"/>
        <v>3.2867107468057761</v>
      </c>
      <c r="W489" s="21">
        <f t="shared" si="31"/>
        <v>0</v>
      </c>
    </row>
    <row r="490" spans="19:23" s="1" customFormat="1" x14ac:dyDescent="0.25">
      <c r="S490" s="20">
        <v>1.5</v>
      </c>
      <c r="T490" s="20">
        <f t="shared" si="28"/>
        <v>0.86</v>
      </c>
      <c r="U490" s="22" t="str">
        <f t="shared" si="29"/>
        <v>0.86</v>
      </c>
      <c r="V490" s="21">
        <f t="shared" si="30"/>
        <v>3.2379398916472937</v>
      </c>
      <c r="W490" s="21">
        <f t="shared" si="31"/>
        <v>0</v>
      </c>
    </row>
    <row r="491" spans="19:23" s="1" customFormat="1" x14ac:dyDescent="0.25">
      <c r="S491" s="20">
        <v>1.51</v>
      </c>
      <c r="T491" s="20">
        <f t="shared" si="28"/>
        <v>0.86</v>
      </c>
      <c r="U491" s="22" t="str">
        <f t="shared" si="29"/>
        <v>0.86</v>
      </c>
      <c r="V491" s="21">
        <f t="shared" si="30"/>
        <v>3.1895737643035469</v>
      </c>
      <c r="W491" s="21">
        <f t="shared" si="31"/>
        <v>0</v>
      </c>
    </row>
    <row r="492" spans="19:23" s="1" customFormat="1" x14ac:dyDescent="0.25">
      <c r="S492" s="20">
        <v>1.52</v>
      </c>
      <c r="T492" s="20">
        <f t="shared" si="28"/>
        <v>0.86099999999999999</v>
      </c>
      <c r="U492" s="22" t="str">
        <f t="shared" si="29"/>
        <v>0.861</v>
      </c>
      <c r="V492" s="21">
        <f t="shared" si="30"/>
        <v>3.1416159197272036</v>
      </c>
      <c r="W492" s="21">
        <f t="shared" si="31"/>
        <v>0</v>
      </c>
    </row>
    <row r="493" spans="19:23" s="1" customFormat="1" x14ac:dyDescent="0.25">
      <c r="S493" s="20">
        <v>1.53</v>
      </c>
      <c r="T493" s="20">
        <f t="shared" si="28"/>
        <v>0.86099999999999999</v>
      </c>
      <c r="U493" s="22" t="str">
        <f t="shared" si="29"/>
        <v>0.861</v>
      </c>
      <c r="V493" s="21">
        <f t="shared" si="30"/>
        <v>3.0940697380380784</v>
      </c>
      <c r="W493" s="21">
        <f t="shared" si="31"/>
        <v>0</v>
      </c>
    </row>
    <row r="494" spans="19:23" s="1" customFormat="1" x14ac:dyDescent="0.25">
      <c r="S494" s="20">
        <v>1.54</v>
      </c>
      <c r="T494" s="20">
        <f t="shared" si="28"/>
        <v>0.86199999999999999</v>
      </c>
      <c r="U494" s="22" t="str">
        <f t="shared" si="29"/>
        <v>0.862</v>
      </c>
      <c r="V494" s="21">
        <f t="shared" si="30"/>
        <v>3.0469384258100445</v>
      </c>
      <c r="W494" s="21">
        <f t="shared" si="31"/>
        <v>0</v>
      </c>
    </row>
    <row r="495" spans="19:23" s="1" customFormat="1" x14ac:dyDescent="0.25">
      <c r="S495" s="20">
        <v>1.55</v>
      </c>
      <c r="T495" s="20">
        <f t="shared" si="28"/>
        <v>0.86199999999999999</v>
      </c>
      <c r="U495" s="22" t="str">
        <f t="shared" si="29"/>
        <v>0.862</v>
      </c>
      <c r="V495" s="21">
        <f t="shared" si="30"/>
        <v>3.0002250174246399</v>
      </c>
      <c r="W495" s="21">
        <f t="shared" si="31"/>
        <v>0</v>
      </c>
    </row>
    <row r="496" spans="19:23" s="1" customFormat="1" x14ac:dyDescent="0.25">
      <c r="S496" s="20">
        <v>1.56</v>
      </c>
      <c r="T496" s="20">
        <f t="shared" si="28"/>
        <v>0.86199999999999999</v>
      </c>
      <c r="U496" s="22" t="str">
        <f t="shared" si="29"/>
        <v>0.862</v>
      </c>
      <c r="V496" s="21">
        <f t="shared" si="30"/>
        <v>2.9539323764895569</v>
      </c>
      <c r="W496" s="21">
        <f t="shared" si="31"/>
        <v>0</v>
      </c>
    </row>
    <row r="497" spans="19:23" s="1" customFormat="1" x14ac:dyDescent="0.25">
      <c r="S497" s="20">
        <v>1.57</v>
      </c>
      <c r="T497" s="20">
        <f t="shared" si="28"/>
        <v>0.86299999999999999</v>
      </c>
      <c r="U497" s="22" t="str">
        <f t="shared" si="29"/>
        <v>0.863</v>
      </c>
      <c r="V497" s="21">
        <f t="shared" si="30"/>
        <v>2.9080631973201774</v>
      </c>
      <c r="W497" s="21">
        <f t="shared" si="31"/>
        <v>0</v>
      </c>
    </row>
    <row r="498" spans="19:23" s="1" customFormat="1" x14ac:dyDescent="0.25">
      <c r="S498" s="20">
        <v>1.58</v>
      </c>
      <c r="T498" s="20">
        <f t="shared" si="28"/>
        <v>0.86299999999999999</v>
      </c>
      <c r="U498" s="22" t="str">
        <f t="shared" si="29"/>
        <v>0.863</v>
      </c>
      <c r="V498" s="21">
        <f t="shared" si="30"/>
        <v>2.8626200064823091</v>
      </c>
      <c r="W498" s="21">
        <f t="shared" si="31"/>
        <v>0</v>
      </c>
    </row>
    <row r="499" spans="19:23" s="1" customFormat="1" x14ac:dyDescent="0.25">
      <c r="S499" s="20">
        <v>1.59</v>
      </c>
      <c r="T499" s="20">
        <f t="shared" si="28"/>
        <v>0.86399999999999999</v>
      </c>
      <c r="U499" s="22" t="str">
        <f t="shared" si="29"/>
        <v>0.864</v>
      </c>
      <c r="V499" s="21">
        <f t="shared" si="30"/>
        <v>2.8176051643942639</v>
      </c>
      <c r="W499" s="21">
        <f t="shared" si="31"/>
        <v>0</v>
      </c>
    </row>
    <row r="500" spans="19:23" s="1" customFormat="1" x14ac:dyDescent="0.25">
      <c r="S500" s="20">
        <v>1.6</v>
      </c>
      <c r="T500" s="20">
        <f t="shared" si="28"/>
        <v>0.86399999999999999</v>
      </c>
      <c r="U500" s="22" t="str">
        <f t="shared" si="29"/>
        <v>0.864</v>
      </c>
      <c r="V500" s="21">
        <f t="shared" si="30"/>
        <v>2.7730208669863887</v>
      </c>
      <c r="W500" s="21">
        <f t="shared" si="31"/>
        <v>0</v>
      </c>
    </row>
    <row r="501" spans="19:23" s="1" customFormat="1" x14ac:dyDescent="0.25">
      <c r="S501" s="20">
        <v>1.61</v>
      </c>
      <c r="T501" s="20">
        <f t="shared" si="28"/>
        <v>0.86399999999999999</v>
      </c>
      <c r="U501" s="22" t="str">
        <f t="shared" si="29"/>
        <v>0.864</v>
      </c>
      <c r="V501" s="21">
        <f t="shared" si="30"/>
        <v>2.7288691474161841</v>
      </c>
      <c r="W501" s="21">
        <f t="shared" si="31"/>
        <v>0</v>
      </c>
    </row>
    <row r="502" spans="19:23" s="1" customFormat="1" x14ac:dyDescent="0.25">
      <c r="S502" s="20">
        <v>1.62</v>
      </c>
      <c r="T502" s="20">
        <f t="shared" si="28"/>
        <v>0.86499999999999999</v>
      </c>
      <c r="U502" s="22" t="str">
        <f t="shared" si="29"/>
        <v>0.865</v>
      </c>
      <c r="V502" s="21">
        <f t="shared" si="30"/>
        <v>2.6851518778370949</v>
      </c>
      <c r="W502" s="21">
        <f t="shared" si="31"/>
        <v>0</v>
      </c>
    </row>
    <row r="503" spans="19:23" s="1" customFormat="1" x14ac:dyDescent="0.25">
      <c r="S503" s="20">
        <v>1.63</v>
      </c>
      <c r="T503" s="20">
        <f t="shared" si="28"/>
        <v>0.86499999999999999</v>
      </c>
      <c r="U503" s="22" t="str">
        <f t="shared" si="29"/>
        <v>0.865</v>
      </c>
      <c r="V503" s="21">
        <f t="shared" si="30"/>
        <v>2.6418707712190908</v>
      </c>
      <c r="W503" s="21">
        <f t="shared" si="31"/>
        <v>0</v>
      </c>
    </row>
    <row r="504" spans="19:23" s="1" customFormat="1" x14ac:dyDescent="0.25">
      <c r="S504" s="20">
        <v>1.64</v>
      </c>
      <c r="T504" s="20">
        <f t="shared" si="28"/>
        <v>0.86599999999999999</v>
      </c>
      <c r="U504" s="22" t="str">
        <f t="shared" si="29"/>
        <v>0.866</v>
      </c>
      <c r="V504" s="21">
        <f t="shared" si="30"/>
        <v>2.5990273832191058</v>
      </c>
      <c r="W504" s="21">
        <f t="shared" si="31"/>
        <v>0</v>
      </c>
    </row>
    <row r="505" spans="19:23" s="1" customFormat="1" x14ac:dyDescent="0.25">
      <c r="S505" s="20">
        <v>1.65</v>
      </c>
      <c r="T505" s="20">
        <f t="shared" si="28"/>
        <v>0.86599999999999999</v>
      </c>
      <c r="U505" s="22" t="str">
        <f t="shared" si="29"/>
        <v>0.866</v>
      </c>
      <c r="V505" s="21">
        <f t="shared" si="30"/>
        <v>2.5566231140994509</v>
      </c>
      <c r="W505" s="21">
        <f t="shared" si="31"/>
        <v>0</v>
      </c>
    </row>
    <row r="506" spans="19:23" s="1" customFormat="1" x14ac:dyDescent="0.25">
      <c r="S506" s="20">
        <v>1.66</v>
      </c>
      <c r="T506" s="20">
        <f t="shared" si="28"/>
        <v>0.86599999999999999</v>
      </c>
      <c r="U506" s="22" t="str">
        <f t="shared" si="29"/>
        <v>0.866</v>
      </c>
      <c r="V506" s="21">
        <f t="shared" si="30"/>
        <v>2.5146592106922645</v>
      </c>
      <c r="W506" s="21">
        <f t="shared" si="31"/>
        <v>0</v>
      </c>
    </row>
    <row r="507" spans="19:23" s="1" customFormat="1" x14ac:dyDescent="0.25">
      <c r="S507" s="20">
        <v>1.67</v>
      </c>
      <c r="T507" s="20">
        <f t="shared" si="28"/>
        <v>0.86699999999999999</v>
      </c>
      <c r="U507" s="22" t="str">
        <f t="shared" si="29"/>
        <v>0.867</v>
      </c>
      <c r="V507" s="21">
        <f t="shared" si="30"/>
        <v>2.4731367684080929</v>
      </c>
      <c r="W507" s="21">
        <f t="shared" si="31"/>
        <v>0</v>
      </c>
    </row>
    <row r="508" spans="19:23" s="1" customFormat="1" x14ac:dyDescent="0.25">
      <c r="S508" s="20">
        <v>1.68</v>
      </c>
      <c r="T508" s="20">
        <f t="shared" si="28"/>
        <v>0.86699999999999999</v>
      </c>
      <c r="U508" s="22" t="str">
        <f t="shared" si="29"/>
        <v>0.867</v>
      </c>
      <c r="V508" s="21">
        <f t="shared" si="30"/>
        <v>2.432056733286688</v>
      </c>
      <c r="W508" s="21">
        <f t="shared" si="31"/>
        <v>0</v>
      </c>
    </row>
    <row r="509" spans="19:23" s="1" customFormat="1" x14ac:dyDescent="0.25">
      <c r="S509" s="20">
        <v>1.69</v>
      </c>
      <c r="T509" s="20">
        <f t="shared" si="28"/>
        <v>0.86799999999999999</v>
      </c>
      <c r="U509" s="22" t="str">
        <f t="shared" si="29"/>
        <v>0.868</v>
      </c>
      <c r="V509" s="21">
        <f t="shared" si="30"/>
        <v>2.3914199040881003</v>
      </c>
      <c r="W509" s="21">
        <f t="shared" si="31"/>
        <v>0</v>
      </c>
    </row>
    <row r="510" spans="19:23" s="1" customFormat="1" x14ac:dyDescent="0.25">
      <c r="S510" s="20">
        <v>1.7</v>
      </c>
      <c r="T510" s="20">
        <f t="shared" si="28"/>
        <v>0.86799999999999999</v>
      </c>
      <c r="U510" s="22" t="str">
        <f t="shared" si="29"/>
        <v>0.868</v>
      </c>
      <c r="V510" s="21">
        <f t="shared" si="30"/>
        <v>2.3512269344221739</v>
      </c>
      <c r="W510" s="21">
        <f t="shared" si="31"/>
        <v>0</v>
      </c>
    </row>
    <row r="511" spans="19:23" s="1" customFormat="1" x14ac:dyDescent="0.25">
      <c r="S511" s="20">
        <v>1.71</v>
      </c>
      <c r="T511" s="20">
        <f t="shared" si="28"/>
        <v>0.86799999999999999</v>
      </c>
      <c r="U511" s="22" t="str">
        <f t="shared" si="29"/>
        <v>0.868</v>
      </c>
      <c r="V511" s="21">
        <f t="shared" si="30"/>
        <v>2.3114783349145172</v>
      </c>
      <c r="W511" s="21">
        <f t="shared" si="31"/>
        <v>0</v>
      </c>
    </row>
    <row r="512" spans="19:23" s="1" customFormat="1" x14ac:dyDescent="0.25">
      <c r="S512" s="20">
        <v>1.72</v>
      </c>
      <c r="T512" s="20">
        <f t="shared" si="28"/>
        <v>0.86899999999999999</v>
      </c>
      <c r="U512" s="22" t="str">
        <f t="shared" si="29"/>
        <v>0.869</v>
      </c>
      <c r="V512" s="21">
        <f t="shared" si="30"/>
        <v>2.2721744754070721</v>
      </c>
      <c r="W512" s="21">
        <f t="shared" si="31"/>
        <v>0</v>
      </c>
    </row>
    <row r="513" spans="19:23" s="1" customFormat="1" x14ac:dyDescent="0.25">
      <c r="S513" s="20">
        <v>1.73</v>
      </c>
      <c r="T513" s="20">
        <f t="shared" si="28"/>
        <v>0.86899999999999999</v>
      </c>
      <c r="U513" s="22" t="str">
        <f t="shared" si="29"/>
        <v>0.869</v>
      </c>
      <c r="V513" s="21">
        <f t="shared" si="30"/>
        <v>2.2333155871913748</v>
      </c>
      <c r="W513" s="21">
        <f t="shared" si="31"/>
        <v>0</v>
      </c>
    </row>
    <row r="514" spans="19:23" s="1" customFormat="1" x14ac:dyDescent="0.25">
      <c r="S514" s="20">
        <v>1.74</v>
      </c>
      <c r="T514" s="20">
        <f t="shared" si="28"/>
        <v>0.87</v>
      </c>
      <c r="U514" s="22" t="str">
        <f t="shared" si="29"/>
        <v>0.87</v>
      </c>
      <c r="V514" s="21">
        <f t="shared" si="30"/>
        <v>2.1949017652726406</v>
      </c>
      <c r="W514" s="21">
        <f t="shared" si="31"/>
        <v>0</v>
      </c>
    </row>
    <row r="515" spans="19:23" s="1" customFormat="1" x14ac:dyDescent="0.25">
      <c r="S515" s="20">
        <v>1.75</v>
      </c>
      <c r="T515" s="20">
        <f t="shared" si="28"/>
        <v>0.87</v>
      </c>
      <c r="U515" s="22" t="str">
        <f t="shared" si="29"/>
        <v>0.87</v>
      </c>
      <c r="V515" s="21">
        <f t="shared" si="30"/>
        <v>2.1569329706627882</v>
      </c>
      <c r="W515" s="21">
        <f t="shared" si="31"/>
        <v>0</v>
      </c>
    </row>
    <row r="516" spans="19:23" s="1" customFormat="1" x14ac:dyDescent="0.25">
      <c r="S516" s="20">
        <v>1.76</v>
      </c>
      <c r="T516" s="20">
        <f t="shared" si="28"/>
        <v>0.87</v>
      </c>
      <c r="U516" s="22" t="str">
        <f t="shared" si="29"/>
        <v>0.87</v>
      </c>
      <c r="V516" s="21">
        <f t="shared" si="30"/>
        <v>2.1194090327005561</v>
      </c>
      <c r="W516" s="21">
        <f t="shared" si="31"/>
        <v>0</v>
      </c>
    </row>
    <row r="517" spans="19:23" s="1" customFormat="1" x14ac:dyDescent="0.25">
      <c r="S517" s="20">
        <v>1.77</v>
      </c>
      <c r="T517" s="20">
        <f t="shared" si="28"/>
        <v>0.871</v>
      </c>
      <c r="U517" s="22" t="str">
        <f t="shared" si="29"/>
        <v>0.871</v>
      </c>
      <c r="V517" s="21">
        <f t="shared" si="30"/>
        <v>2.0823296513968619</v>
      </c>
      <c r="W517" s="21">
        <f t="shared" si="31"/>
        <v>0</v>
      </c>
    </row>
    <row r="518" spans="19:23" s="1" customFormat="1" x14ac:dyDescent="0.25">
      <c r="S518" s="20">
        <v>1.78</v>
      </c>
      <c r="T518" s="20">
        <f t="shared" si="28"/>
        <v>0.871</v>
      </c>
      <c r="U518" s="22" t="str">
        <f t="shared" si="29"/>
        <v>0.871</v>
      </c>
      <c r="V518" s="21">
        <f t="shared" si="30"/>
        <v>2.0456943998035704</v>
      </c>
      <c r="W518" s="21">
        <f t="shared" si="31"/>
        <v>0</v>
      </c>
    </row>
    <row r="519" spans="19:23" s="1" customFormat="1" x14ac:dyDescent="0.25">
      <c r="S519" s="20">
        <v>1.79</v>
      </c>
      <c r="T519" s="20">
        <f t="shared" si="28"/>
        <v>0.872</v>
      </c>
      <c r="U519" s="22" t="str">
        <f t="shared" si="29"/>
        <v>0.872</v>
      </c>
      <c r="V519" s="21">
        <f t="shared" si="30"/>
        <v>2.0095027264038543</v>
      </c>
      <c r="W519" s="21">
        <f t="shared" si="31"/>
        <v>0</v>
      </c>
    </row>
    <row r="520" spans="19:23" s="1" customFormat="1" x14ac:dyDescent="0.25">
      <c r="S520" s="20">
        <v>1.8</v>
      </c>
      <c r="T520" s="20">
        <f t="shared" si="28"/>
        <v>0.872</v>
      </c>
      <c r="U520" s="22" t="str">
        <f t="shared" si="29"/>
        <v>0.872</v>
      </c>
      <c r="V520" s="21">
        <f t="shared" si="30"/>
        <v>1.9737539575223539</v>
      </c>
      <c r="W520" s="21">
        <f t="shared" si="31"/>
        <v>0</v>
      </c>
    </row>
    <row r="521" spans="19:23" s="1" customFormat="1" x14ac:dyDescent="0.25">
      <c r="S521" s="20">
        <v>1.81</v>
      </c>
      <c r="T521" s="20">
        <f t="shared" si="28"/>
        <v>0.872</v>
      </c>
      <c r="U521" s="22" t="str">
        <f t="shared" si="29"/>
        <v>0.872</v>
      </c>
      <c r="V521" s="21">
        <f t="shared" si="30"/>
        <v>1.93844729975335</v>
      </c>
      <c r="W521" s="21">
        <f t="shared" si="31"/>
        <v>0</v>
      </c>
    </row>
    <row r="522" spans="19:23" s="1" customFormat="1" x14ac:dyDescent="0.25">
      <c r="S522" s="20">
        <v>1.82</v>
      </c>
      <c r="T522" s="20">
        <f t="shared" si="28"/>
        <v>0.873</v>
      </c>
      <c r="U522" s="22" t="str">
        <f t="shared" si="29"/>
        <v>0.873</v>
      </c>
      <c r="V522" s="21">
        <f t="shared" si="30"/>
        <v>1.9035818424051829</v>
      </c>
      <c r="W522" s="21">
        <f t="shared" si="31"/>
        <v>0</v>
      </c>
    </row>
    <row r="523" spans="19:23" s="1" customFormat="1" x14ac:dyDescent="0.25">
      <c r="S523" s="20">
        <v>1.83</v>
      </c>
      <c r="T523" s="20">
        <f t="shared" si="28"/>
        <v>0.873</v>
      </c>
      <c r="U523" s="22" t="str">
        <f t="shared" si="29"/>
        <v>0.873</v>
      </c>
      <c r="V523" s="21">
        <f t="shared" si="30"/>
        <v>1.8691565599591899</v>
      </c>
      <c r="W523" s="21">
        <f t="shared" si="31"/>
        <v>0</v>
      </c>
    </row>
    <row r="524" spans="19:23" s="1" customFormat="1" x14ac:dyDescent="0.25">
      <c r="S524" s="20">
        <v>1.84</v>
      </c>
      <c r="T524" s="20">
        <f t="shared" si="28"/>
        <v>0.874</v>
      </c>
      <c r="U524" s="22" t="str">
        <f t="shared" si="29"/>
        <v>0.874</v>
      </c>
      <c r="V524" s="21">
        <f t="shared" si="30"/>
        <v>1.8351703145414222</v>
      </c>
      <c r="W524" s="21">
        <f t="shared" si="31"/>
        <v>0</v>
      </c>
    </row>
    <row r="525" spans="19:23" s="1" customFormat="1" x14ac:dyDescent="0.25">
      <c r="S525" s="20">
        <v>1.85</v>
      </c>
      <c r="T525" s="20">
        <f t="shared" si="28"/>
        <v>0.874</v>
      </c>
      <c r="U525" s="22" t="str">
        <f t="shared" si="29"/>
        <v>0.874</v>
      </c>
      <c r="V525" s="21">
        <f t="shared" si="30"/>
        <v>1.8016218584054497</v>
      </c>
      <c r="W525" s="21">
        <f t="shared" si="31"/>
        <v>0</v>
      </c>
    </row>
    <row r="526" spans="19:23" s="1" customFormat="1" x14ac:dyDescent="0.25">
      <c r="S526" s="20">
        <v>1.86</v>
      </c>
      <c r="T526" s="20">
        <f t="shared" si="28"/>
        <v>0.874</v>
      </c>
      <c r="U526" s="22" t="str">
        <f t="shared" si="29"/>
        <v>0.874</v>
      </c>
      <c r="V526" s="21">
        <f t="shared" si="30"/>
        <v>1.7685098364245844</v>
      </c>
      <c r="W526" s="21">
        <f t="shared" si="31"/>
        <v>0</v>
      </c>
    </row>
    <row r="527" spans="19:23" s="1" customFormat="1" x14ac:dyDescent="0.25">
      <c r="S527" s="20">
        <v>1.87</v>
      </c>
      <c r="T527" s="20">
        <f t="shared" si="28"/>
        <v>0.875</v>
      </c>
      <c r="U527" s="22" t="str">
        <f t="shared" si="29"/>
        <v>0.875</v>
      </c>
      <c r="V527" s="21">
        <f t="shared" si="30"/>
        <v>1.7358327885918545</v>
      </c>
      <c r="W527" s="21">
        <f t="shared" si="31"/>
        <v>0</v>
      </c>
    </row>
    <row r="528" spans="19:23" s="1" customFormat="1" x14ac:dyDescent="0.25">
      <c r="S528" s="20">
        <v>1.88</v>
      </c>
      <c r="T528" s="20">
        <f t="shared" si="28"/>
        <v>0.875</v>
      </c>
      <c r="U528" s="22" t="str">
        <f t="shared" si="29"/>
        <v>0.875</v>
      </c>
      <c r="V528" s="21">
        <f t="shared" si="30"/>
        <v>1.7035891525261146</v>
      </c>
      <c r="W528" s="21">
        <f t="shared" si="31"/>
        <v>0</v>
      </c>
    </row>
    <row r="529" spans="19:23" s="1" customFormat="1" x14ac:dyDescent="0.25">
      <c r="S529" s="20">
        <v>1.89</v>
      </c>
      <c r="T529" s="20">
        <f t="shared" si="28"/>
        <v>0.876</v>
      </c>
      <c r="U529" s="22" t="str">
        <f t="shared" si="29"/>
        <v>0.876</v>
      </c>
      <c r="V529" s="21">
        <f t="shared" si="30"/>
        <v>1.6717772659826788</v>
      </c>
      <c r="W529" s="21">
        <f t="shared" si="31"/>
        <v>0</v>
      </c>
    </row>
    <row r="530" spans="19:23" s="1" customFormat="1" x14ac:dyDescent="0.25">
      <c r="S530" s="20">
        <v>1.9</v>
      </c>
      <c r="T530" s="20">
        <f t="shared" si="28"/>
        <v>0.876</v>
      </c>
      <c r="U530" s="22" t="str">
        <f t="shared" si="29"/>
        <v>0.876</v>
      </c>
      <c r="V530" s="21">
        <f t="shared" si="30"/>
        <v>1.6403953693669151</v>
      </c>
      <c r="W530" s="21">
        <f t="shared" si="31"/>
        <v>0</v>
      </c>
    </row>
    <row r="531" spans="19:23" s="1" customFormat="1" x14ac:dyDescent="0.25">
      <c r="S531" s="20">
        <v>1.91</v>
      </c>
      <c r="T531" s="20">
        <f t="shared" si="28"/>
        <v>0.876</v>
      </c>
      <c r="U531" s="22" t="str">
        <f t="shared" si="29"/>
        <v>0.876</v>
      </c>
      <c r="V531" s="21">
        <f t="shared" si="30"/>
        <v>1.609441608249234</v>
      </c>
      <c r="W531" s="21">
        <f t="shared" si="31"/>
        <v>0</v>
      </c>
    </row>
    <row r="532" spans="19:23" s="1" customFormat="1" x14ac:dyDescent="0.25">
      <c r="S532" s="20">
        <v>1.92</v>
      </c>
      <c r="T532" s="20">
        <f t="shared" ref="T532:T595" si="32">ROUND($C$7+S532*$C$9,3)</f>
        <v>0.877</v>
      </c>
      <c r="U532" s="22" t="str">
        <f t="shared" ref="U532:U595" si="33">CONCATENATE(T532)</f>
        <v>0.877</v>
      </c>
      <c r="V532" s="21">
        <f t="shared" ref="V532:V595" si="34">IF(OR(T532&lt;$E$6,T532&gt;$G$6),0,(EXP(-0.5*S532^2))/($C$9*SQRT(2*PI())))</f>
        <v>1.5789140358799665</v>
      </c>
      <c r="W532" s="21">
        <f t="shared" ref="W532:W595" si="35">IF(AND(T532&gt;=$E$6,T532&lt;=$G$6),0,(EXP(-0.5*S532^2))/($C$9*SQRT(2*PI())))</f>
        <v>0</v>
      </c>
    </row>
    <row r="533" spans="19:23" s="1" customFormat="1" x14ac:dyDescent="0.25">
      <c r="S533" s="20">
        <v>1.93</v>
      </c>
      <c r="T533" s="20">
        <f t="shared" si="32"/>
        <v>0.877</v>
      </c>
      <c r="U533" s="22" t="str">
        <f t="shared" si="33"/>
        <v>0.877</v>
      </c>
      <c r="V533" s="21">
        <f t="shared" si="34"/>
        <v>1.5488106157026291</v>
      </c>
      <c r="W533" s="21">
        <f t="shared" si="35"/>
        <v>0</v>
      </c>
    </row>
    <row r="534" spans="19:23" s="1" customFormat="1" x14ac:dyDescent="0.25">
      <c r="S534" s="20">
        <v>1.94</v>
      </c>
      <c r="T534" s="20">
        <f t="shared" si="32"/>
        <v>0.878</v>
      </c>
      <c r="U534" s="22" t="str">
        <f t="shared" si="33"/>
        <v>0.878</v>
      </c>
      <c r="V534" s="21">
        <f t="shared" si="34"/>
        <v>1.5191292238641196</v>
      </c>
      <c r="W534" s="21">
        <f t="shared" si="35"/>
        <v>0</v>
      </c>
    </row>
    <row r="535" spans="19:23" s="1" customFormat="1" x14ac:dyDescent="0.25">
      <c r="S535" s="20">
        <v>1.95</v>
      </c>
      <c r="T535" s="20">
        <f t="shared" si="32"/>
        <v>0.878</v>
      </c>
      <c r="U535" s="22" t="str">
        <f t="shared" si="33"/>
        <v>0.878</v>
      </c>
      <c r="V535" s="21">
        <f t="shared" si="34"/>
        <v>1.4898676517204019</v>
      </c>
      <c r="W535" s="21">
        <f t="shared" si="35"/>
        <v>0</v>
      </c>
    </row>
    <row r="536" spans="19:23" s="1" customFormat="1" x14ac:dyDescent="0.25">
      <c r="S536" s="20">
        <v>1.96</v>
      </c>
      <c r="T536" s="20">
        <f t="shared" si="32"/>
        <v>0.878</v>
      </c>
      <c r="U536" s="22" t="str">
        <f t="shared" si="33"/>
        <v>0.878</v>
      </c>
      <c r="V536" s="21">
        <f t="shared" si="34"/>
        <v>1.4610236083362869</v>
      </c>
      <c r="W536" s="21">
        <f t="shared" si="35"/>
        <v>0</v>
      </c>
    </row>
    <row r="537" spans="19:23" s="1" customFormat="1" x14ac:dyDescent="0.25">
      <c r="S537" s="20">
        <v>1.97</v>
      </c>
      <c r="T537" s="20">
        <f t="shared" si="32"/>
        <v>0.879</v>
      </c>
      <c r="U537" s="22" t="str">
        <f t="shared" si="33"/>
        <v>0.879</v>
      </c>
      <c r="V537" s="21">
        <f t="shared" si="34"/>
        <v>0</v>
      </c>
      <c r="W537" s="21">
        <f t="shared" si="35"/>
        <v>1.4325947229779283</v>
      </c>
    </row>
    <row r="538" spans="19:23" s="1" customFormat="1" x14ac:dyDescent="0.25">
      <c r="S538" s="20">
        <v>1.98</v>
      </c>
      <c r="T538" s="20">
        <f t="shared" si="32"/>
        <v>0.879</v>
      </c>
      <c r="U538" s="22" t="str">
        <f t="shared" si="33"/>
        <v>0.879</v>
      </c>
      <c r="V538" s="21">
        <f t="shared" si="34"/>
        <v>0</v>
      </c>
      <c r="W538" s="21">
        <f t="shared" si="35"/>
        <v>1.4045785475967012</v>
      </c>
    </row>
    <row r="539" spans="19:23" s="1" customFormat="1" x14ac:dyDescent="0.25">
      <c r="S539" s="20">
        <v>1.99</v>
      </c>
      <c r="T539" s="20">
        <f t="shared" si="32"/>
        <v>0.88</v>
      </c>
      <c r="U539" s="22" t="str">
        <f t="shared" si="33"/>
        <v>0.88</v>
      </c>
      <c r="V539" s="21">
        <f t="shared" si="34"/>
        <v>0</v>
      </c>
      <c r="W539" s="21">
        <f t="shared" si="35"/>
        <v>1.3769725593031441</v>
      </c>
    </row>
    <row r="540" spans="19:23" s="1" customFormat="1" x14ac:dyDescent="0.25">
      <c r="S540" s="20">
        <v>2</v>
      </c>
      <c r="T540" s="20">
        <f t="shared" si="32"/>
        <v>0.88</v>
      </c>
      <c r="U540" s="22" t="str">
        <f t="shared" si="33"/>
        <v>0.88</v>
      </c>
      <c r="V540" s="21">
        <f t="shared" si="34"/>
        <v>0</v>
      </c>
      <c r="W540" s="21">
        <f t="shared" si="35"/>
        <v>1.3497741628297015</v>
      </c>
    </row>
    <row r="541" spans="19:23" s="1" customFormat="1" x14ac:dyDescent="0.25">
      <c r="S541" s="20">
        <v>2.0099999999999998</v>
      </c>
      <c r="T541" s="20">
        <f t="shared" si="32"/>
        <v>0.88</v>
      </c>
      <c r="U541" s="22" t="str">
        <f t="shared" si="33"/>
        <v>0.88</v>
      </c>
      <c r="V541" s="21">
        <f t="shared" si="34"/>
        <v>0</v>
      </c>
      <c r="W541" s="21">
        <f t="shared" si="35"/>
        <v>1.322980692981008</v>
      </c>
    </row>
    <row r="542" spans="19:23" s="1" customFormat="1" x14ac:dyDescent="0.25">
      <c r="S542" s="20">
        <v>2.02</v>
      </c>
      <c r="T542" s="20">
        <f t="shared" si="32"/>
        <v>0.88100000000000001</v>
      </c>
      <c r="U542" s="22" t="str">
        <f t="shared" si="33"/>
        <v>0.881</v>
      </c>
      <c r="V542" s="21">
        <f t="shared" si="34"/>
        <v>0</v>
      </c>
      <c r="W542" s="21">
        <f t="shared" si="35"/>
        <v>1.2965894170705141</v>
      </c>
    </row>
    <row r="543" spans="19:23" s="1" customFormat="1" x14ac:dyDescent="0.25">
      <c r="S543" s="20">
        <v>2.0299999999999998</v>
      </c>
      <c r="T543" s="20">
        <f t="shared" si="32"/>
        <v>0.88100000000000001</v>
      </c>
      <c r="U543" s="22" t="str">
        <f t="shared" si="33"/>
        <v>0.881</v>
      </c>
      <c r="V543" s="21">
        <f t="shared" si="34"/>
        <v>0</v>
      </c>
      <c r="W543" s="21">
        <f t="shared" si="35"/>
        <v>1.2705975373422802</v>
      </c>
    </row>
    <row r="544" spans="19:23" s="1" customFormat="1" x14ac:dyDescent="0.25">
      <c r="S544" s="20">
        <v>2.04</v>
      </c>
      <c r="T544" s="20">
        <f t="shared" si="32"/>
        <v>0.88200000000000001</v>
      </c>
      <c r="U544" s="22" t="str">
        <f t="shared" si="33"/>
        <v>0.882</v>
      </c>
      <c r="V544" s="21">
        <f t="shared" si="34"/>
        <v>0</v>
      </c>
      <c r="W544" s="21">
        <f t="shared" si="35"/>
        <v>1.2450021933767694</v>
      </c>
    </row>
    <row r="545" spans="19:23" s="1" customFormat="1" x14ac:dyDescent="0.25">
      <c r="S545" s="20">
        <v>2.0499999999999998</v>
      </c>
      <c r="T545" s="20">
        <f t="shared" si="32"/>
        <v>0.88200000000000001</v>
      </c>
      <c r="U545" s="22" t="str">
        <f t="shared" si="33"/>
        <v>0.882</v>
      </c>
      <c r="V545" s="21">
        <f t="shared" si="34"/>
        <v>0</v>
      </c>
      <c r="W545" s="21">
        <f t="shared" si="35"/>
        <v>1.2198004644795692</v>
      </c>
    </row>
    <row r="546" spans="19:23" s="1" customFormat="1" x14ac:dyDescent="0.25">
      <c r="S546" s="20">
        <v>2.06</v>
      </c>
      <c r="T546" s="20">
        <f t="shared" si="32"/>
        <v>0.88200000000000001</v>
      </c>
      <c r="U546" s="22" t="str">
        <f t="shared" si="33"/>
        <v>0.882</v>
      </c>
      <c r="V546" s="21">
        <f t="shared" si="34"/>
        <v>0</v>
      </c>
      <c r="W546" s="21">
        <f t="shared" si="35"/>
        <v>1.1949893720519258</v>
      </c>
    </row>
    <row r="547" spans="19:23" s="1" customFormat="1" x14ac:dyDescent="0.25">
      <c r="S547" s="20">
        <v>2.0699999999999998</v>
      </c>
      <c r="T547" s="20">
        <f t="shared" si="32"/>
        <v>0.88300000000000001</v>
      </c>
      <c r="U547" s="22" t="str">
        <f t="shared" si="33"/>
        <v>0.883</v>
      </c>
      <c r="V547" s="21">
        <f t="shared" si="34"/>
        <v>0</v>
      </c>
      <c r="W547" s="21">
        <f t="shared" si="35"/>
        <v>1.1705658819420792</v>
      </c>
    </row>
    <row r="548" spans="19:23" s="1" customFormat="1" x14ac:dyDescent="0.25">
      <c r="S548" s="20">
        <v>2.08</v>
      </c>
      <c r="T548" s="20">
        <f t="shared" si="32"/>
        <v>0.88300000000000001</v>
      </c>
      <c r="U548" s="22" t="str">
        <f t="shared" si="33"/>
        <v>0.883</v>
      </c>
      <c r="V548" s="21">
        <f t="shared" si="34"/>
        <v>0</v>
      </c>
      <c r="W548" s="21">
        <f t="shared" si="35"/>
        <v>1.1465269067763724</v>
      </c>
    </row>
    <row r="549" spans="19:23" s="1" customFormat="1" x14ac:dyDescent="0.25">
      <c r="S549" s="20">
        <v>2.09</v>
      </c>
      <c r="T549" s="20">
        <f t="shared" si="32"/>
        <v>0.88400000000000001</v>
      </c>
      <c r="U549" s="22" t="str">
        <f t="shared" si="33"/>
        <v>0.884</v>
      </c>
      <c r="V549" s="21">
        <f t="shared" si="34"/>
        <v>0</v>
      </c>
      <c r="W549" s="21">
        <f t="shared" si="35"/>
        <v>1.1228693082691776</v>
      </c>
    </row>
    <row r="550" spans="19:23" s="1" customFormat="1" x14ac:dyDescent="0.25">
      <c r="S550" s="20">
        <v>2.1</v>
      </c>
      <c r="T550" s="20">
        <f t="shared" si="32"/>
        <v>0.88400000000000001</v>
      </c>
      <c r="U550" s="22" t="str">
        <f t="shared" si="33"/>
        <v>0.884</v>
      </c>
      <c r="V550" s="21">
        <f t="shared" si="34"/>
        <v>0</v>
      </c>
      <c r="W550" s="21">
        <f t="shared" si="35"/>
        <v>1.0995898995106799</v>
      </c>
    </row>
    <row r="551" spans="19:23" s="1" customFormat="1" x14ac:dyDescent="0.25">
      <c r="S551" s="20">
        <v>2.11</v>
      </c>
      <c r="T551" s="20">
        <f t="shared" si="32"/>
        <v>0.88400000000000001</v>
      </c>
      <c r="U551" s="22" t="str">
        <f t="shared" si="33"/>
        <v>0.884</v>
      </c>
      <c r="V551" s="21">
        <f t="shared" si="34"/>
        <v>0</v>
      </c>
      <c r="W551" s="21">
        <f t="shared" si="35"/>
        <v>1.0766854472316434</v>
      </c>
    </row>
    <row r="552" spans="19:23" s="1" customFormat="1" x14ac:dyDescent="0.25">
      <c r="S552" s="20">
        <v>2.12</v>
      </c>
      <c r="T552" s="20">
        <f t="shared" si="32"/>
        <v>0.88500000000000001</v>
      </c>
      <c r="U552" s="22" t="str">
        <f t="shared" si="33"/>
        <v>0.885</v>
      </c>
      <c r="V552" s="21">
        <f t="shared" si="34"/>
        <v>0</v>
      </c>
      <c r="W552" s="21">
        <f t="shared" si="35"/>
        <v>1.0541526740442579</v>
      </c>
    </row>
    <row r="553" spans="19:23" s="1" customFormat="1" x14ac:dyDescent="0.25">
      <c r="S553" s="20">
        <v>2.13</v>
      </c>
      <c r="T553" s="20">
        <f t="shared" si="32"/>
        <v>0.88500000000000001</v>
      </c>
      <c r="U553" s="22" t="str">
        <f t="shared" si="33"/>
        <v>0.885</v>
      </c>
      <c r="V553" s="21">
        <f t="shared" si="34"/>
        <v>0</v>
      </c>
      <c r="W553" s="21">
        <f t="shared" si="35"/>
        <v>1.0319882606582607</v>
      </c>
    </row>
    <row r="554" spans="19:23" s="1" customFormat="1" x14ac:dyDescent="0.25">
      <c r="S554" s="20">
        <v>2.14</v>
      </c>
      <c r="T554" s="20">
        <f t="shared" si="32"/>
        <v>0.88600000000000001</v>
      </c>
      <c r="U554" s="22" t="str">
        <f t="shared" si="33"/>
        <v>0.886</v>
      </c>
      <c r="V554" s="21">
        <f t="shared" si="34"/>
        <v>0</v>
      </c>
      <c r="W554" s="21">
        <f t="shared" si="35"/>
        <v>1.0101888480715078</v>
      </c>
    </row>
    <row r="555" spans="19:23" s="1" customFormat="1" x14ac:dyDescent="0.25">
      <c r="S555" s="20">
        <v>2.15</v>
      </c>
      <c r="T555" s="20">
        <f t="shared" si="32"/>
        <v>0.88600000000000001</v>
      </c>
      <c r="U555" s="22" t="str">
        <f t="shared" si="33"/>
        <v>0.886</v>
      </c>
      <c r="V555" s="21">
        <f t="shared" si="34"/>
        <v>0</v>
      </c>
      <c r="W555" s="21">
        <f t="shared" si="35"/>
        <v>0.9887510397342556</v>
      </c>
    </row>
    <row r="556" spans="19:23" s="1" customFormat="1" x14ac:dyDescent="0.25">
      <c r="S556" s="20">
        <v>2.16</v>
      </c>
      <c r="T556" s="20">
        <f t="shared" si="32"/>
        <v>0.88600000000000001</v>
      </c>
      <c r="U556" s="22" t="str">
        <f t="shared" si="33"/>
        <v>0.886</v>
      </c>
      <c r="V556" s="21">
        <f t="shared" si="34"/>
        <v>0</v>
      </c>
      <c r="W556" s="21">
        <f t="shared" si="35"/>
        <v>0.96767140368639026</v>
      </c>
    </row>
    <row r="557" spans="19:23" s="1" customFormat="1" x14ac:dyDescent="0.25">
      <c r="S557" s="20">
        <v>2.17</v>
      </c>
      <c r="T557" s="20">
        <f t="shared" si="32"/>
        <v>0.88700000000000001</v>
      </c>
      <c r="U557" s="22" t="str">
        <f t="shared" si="33"/>
        <v>0.887</v>
      </c>
      <c r="V557" s="21">
        <f t="shared" si="34"/>
        <v>0</v>
      </c>
      <c r="W557" s="21">
        <f t="shared" si="35"/>
        <v>0.94694647466693704</v>
      </c>
    </row>
    <row r="558" spans="19:23" s="1" customFormat="1" x14ac:dyDescent="0.25">
      <c r="S558" s="20">
        <v>2.1800000000000002</v>
      </c>
      <c r="T558" s="20">
        <f t="shared" si="32"/>
        <v>0.88700000000000001</v>
      </c>
      <c r="U558" s="22" t="str">
        <f t="shared" si="33"/>
        <v>0.887</v>
      </c>
      <c r="V558" s="21">
        <f t="shared" si="34"/>
        <v>0</v>
      </c>
      <c r="W558" s="21">
        <f t="shared" si="35"/>
        <v>0.92657275619516188</v>
      </c>
    </row>
    <row r="559" spans="19:23" s="1" customFormat="1" x14ac:dyDescent="0.25">
      <c r="S559" s="20">
        <v>2.19</v>
      </c>
      <c r="T559" s="20">
        <f t="shared" si="32"/>
        <v>0.88800000000000001</v>
      </c>
      <c r="U559" s="22" t="str">
        <f t="shared" si="33"/>
        <v>0.888</v>
      </c>
      <c r="V559" s="21">
        <f t="shared" si="34"/>
        <v>0</v>
      </c>
      <c r="W559" s="21">
        <f t="shared" si="35"/>
        <v>0.90654672262265568</v>
      </c>
    </row>
    <row r="560" spans="19:23" s="1" customFormat="1" x14ac:dyDescent="0.25">
      <c r="S560" s="20">
        <v>2.2000000000000002</v>
      </c>
      <c r="T560" s="20">
        <f t="shared" si="32"/>
        <v>0.88800000000000001</v>
      </c>
      <c r="U560" s="22" t="str">
        <f t="shared" si="33"/>
        <v>0.888</v>
      </c>
      <c r="V560" s="21">
        <f t="shared" si="34"/>
        <v>0</v>
      </c>
      <c r="W560" s="21">
        <f t="shared" si="35"/>
        <v>0.88686482115578569</v>
      </c>
    </row>
    <row r="561" spans="19:23" s="1" customFormat="1" x14ac:dyDescent="0.25">
      <c r="S561" s="20">
        <v>2.21</v>
      </c>
      <c r="T561" s="20">
        <f t="shared" si="32"/>
        <v>0.88800000000000001</v>
      </c>
      <c r="U561" s="22" t="str">
        <f t="shared" si="33"/>
        <v>0.888</v>
      </c>
      <c r="V561" s="21">
        <f t="shared" si="34"/>
        <v>0</v>
      </c>
      <c r="W561" s="21">
        <f t="shared" si="35"/>
        <v>0.86752347384797057</v>
      </c>
    </row>
    <row r="562" spans="19:23" s="1" customFormat="1" x14ac:dyDescent="0.25">
      <c r="S562" s="20">
        <v>2.2200000000000002</v>
      </c>
      <c r="T562" s="20">
        <f t="shared" si="32"/>
        <v>0.88900000000000001</v>
      </c>
      <c r="U562" s="22" t="str">
        <f t="shared" si="33"/>
        <v>0.889</v>
      </c>
      <c r="V562" s="21">
        <f t="shared" si="34"/>
        <v>0</v>
      </c>
      <c r="W562" s="21">
        <f t="shared" si="35"/>
        <v>0.84851907956122963</v>
      </c>
    </row>
    <row r="563" spans="19:23" s="1" customFormat="1" x14ac:dyDescent="0.25">
      <c r="S563" s="20">
        <v>2.23</v>
      </c>
      <c r="T563" s="20">
        <f t="shared" si="32"/>
        <v>0.88900000000000001</v>
      </c>
      <c r="U563" s="22" t="str">
        <f t="shared" si="33"/>
        <v>0.889</v>
      </c>
      <c r="V563" s="21">
        <f t="shared" si="34"/>
        <v>0</v>
      </c>
      <c r="W563" s="21">
        <f t="shared" si="35"/>
        <v>0.82984801589652812</v>
      </c>
    </row>
    <row r="564" spans="19:23" s="1" customFormat="1" x14ac:dyDescent="0.25">
      <c r="S564" s="20">
        <v>2.2400000000000002</v>
      </c>
      <c r="T564" s="20">
        <f t="shared" si="32"/>
        <v>0.89</v>
      </c>
      <c r="U564" s="22" t="str">
        <f t="shared" si="33"/>
        <v>0.89</v>
      </c>
      <c r="V564" s="21">
        <f t="shared" si="34"/>
        <v>0</v>
      </c>
      <c r="W564" s="21">
        <f t="shared" si="35"/>
        <v>0.81150664109243609</v>
      </c>
    </row>
    <row r="565" spans="19:23" s="1" customFormat="1" x14ac:dyDescent="0.25">
      <c r="S565" s="20">
        <v>2.25</v>
      </c>
      <c r="T565" s="20">
        <f t="shared" si="32"/>
        <v>0.89</v>
      </c>
      <c r="U565" s="22" t="str">
        <f t="shared" si="33"/>
        <v>0.89</v>
      </c>
      <c r="V565" s="21">
        <f t="shared" si="34"/>
        <v>0</v>
      </c>
      <c r="W565" s="21">
        <f t="shared" si="35"/>
        <v>0.79349129589168554</v>
      </c>
    </row>
    <row r="566" spans="19:23" s="1" customFormat="1" x14ac:dyDescent="0.25">
      <c r="S566" s="20">
        <v>2.2599999999999998</v>
      </c>
      <c r="T566" s="20">
        <f t="shared" si="32"/>
        <v>0.89</v>
      </c>
      <c r="U566" s="22" t="str">
        <f t="shared" si="33"/>
        <v>0.89</v>
      </c>
      <c r="V566" s="21">
        <f t="shared" si="34"/>
        <v>0</v>
      </c>
      <c r="W566" s="21">
        <f t="shared" si="35"/>
        <v>0.77579830537520678</v>
      </c>
    </row>
    <row r="567" spans="19:23" s="1" customFormat="1" x14ac:dyDescent="0.25">
      <c r="S567" s="20">
        <v>2.27</v>
      </c>
      <c r="T567" s="20">
        <f t="shared" si="32"/>
        <v>0.89100000000000001</v>
      </c>
      <c r="U567" s="22" t="str">
        <f t="shared" si="33"/>
        <v>0.891</v>
      </c>
      <c r="V567" s="21">
        <f t="shared" si="34"/>
        <v>0</v>
      </c>
      <c r="W567" s="21">
        <f t="shared" si="35"/>
        <v>0.75842398076329098</v>
      </c>
    </row>
    <row r="568" spans="19:23" s="1" customFormat="1" x14ac:dyDescent="0.25">
      <c r="S568" s="20">
        <v>2.2799999999999998</v>
      </c>
      <c r="T568" s="20">
        <f t="shared" si="32"/>
        <v>0.89100000000000001</v>
      </c>
      <c r="U568" s="22" t="str">
        <f t="shared" si="33"/>
        <v>0.891</v>
      </c>
      <c r="V568" s="21">
        <f t="shared" si="34"/>
        <v>0</v>
      </c>
      <c r="W568" s="21">
        <f t="shared" si="35"/>
        <v>0.74136462118353197</v>
      </c>
    </row>
    <row r="569" spans="19:23" s="1" customFormat="1" x14ac:dyDescent="0.25">
      <c r="S569" s="20">
        <v>2.29</v>
      </c>
      <c r="T569" s="20">
        <f t="shared" si="32"/>
        <v>0.89200000000000002</v>
      </c>
      <c r="U569" s="22" t="str">
        <f t="shared" si="33"/>
        <v>0.892</v>
      </c>
      <c r="V569" s="21">
        <f t="shared" si="34"/>
        <v>0</v>
      </c>
      <c r="W569" s="21">
        <f t="shared" si="35"/>
        <v>0.72461651540523542</v>
      </c>
    </row>
    <row r="570" spans="19:23" s="1" customFormat="1" x14ac:dyDescent="0.25">
      <c r="S570" s="20">
        <v>2.2999999999999998</v>
      </c>
      <c r="T570" s="20">
        <f t="shared" si="32"/>
        <v>0.89200000000000002</v>
      </c>
      <c r="U570" s="22" t="str">
        <f t="shared" si="33"/>
        <v>0.892</v>
      </c>
      <c r="V570" s="21">
        <f t="shared" si="34"/>
        <v>0</v>
      </c>
      <c r="W570" s="21">
        <f t="shared" si="35"/>
        <v>0.70817594354002966</v>
      </c>
    </row>
    <row r="571" spans="19:23" s="1" customFormat="1" x14ac:dyDescent="0.25">
      <c r="S571" s="20">
        <v>2.31</v>
      </c>
      <c r="T571" s="20">
        <f t="shared" si="32"/>
        <v>0.89200000000000002</v>
      </c>
      <c r="U571" s="22" t="str">
        <f t="shared" si="33"/>
        <v>0.892</v>
      </c>
      <c r="V571" s="21">
        <f t="shared" si="34"/>
        <v>0</v>
      </c>
      <c r="W571" s="21">
        <f t="shared" si="35"/>
        <v>0.69203917870841436</v>
      </c>
    </row>
    <row r="572" spans="19:23" s="1" customFormat="1" x14ac:dyDescent="0.25">
      <c r="S572" s="20">
        <v>2.3199999999999998</v>
      </c>
      <c r="T572" s="20">
        <f t="shared" si="32"/>
        <v>0.89300000000000002</v>
      </c>
      <c r="U572" s="22" t="str">
        <f t="shared" si="33"/>
        <v>0.893</v>
      </c>
      <c r="V572" s="21">
        <f t="shared" si="34"/>
        <v>0</v>
      </c>
      <c r="W572" s="21">
        <f t="shared" si="35"/>
        <v>0.67620248867204469</v>
      </c>
    </row>
    <row r="573" spans="19:23" s="1" customFormat="1" x14ac:dyDescent="0.25">
      <c r="S573" s="20">
        <v>2.33</v>
      </c>
      <c r="T573" s="20">
        <f t="shared" si="32"/>
        <v>0.89300000000000002</v>
      </c>
      <c r="U573" s="22" t="str">
        <f t="shared" si="33"/>
        <v>0.893</v>
      </c>
      <c r="V573" s="21">
        <f t="shared" si="34"/>
        <v>0</v>
      </c>
      <c r="W573" s="21">
        <f t="shared" si="35"/>
        <v>0.66066213743154312</v>
      </c>
    </row>
    <row r="574" spans="19:23" s="1" customFormat="1" x14ac:dyDescent="0.25">
      <c r="S574" s="20">
        <v>2.34</v>
      </c>
      <c r="T574" s="20">
        <f t="shared" si="32"/>
        <v>0.89400000000000002</v>
      </c>
      <c r="U574" s="22" t="str">
        <f t="shared" si="33"/>
        <v>0.894</v>
      </c>
      <c r="V574" s="21">
        <f t="shared" si="34"/>
        <v>0</v>
      </c>
      <c r="W574" s="21">
        <f t="shared" si="35"/>
        <v>0.64541438678969232</v>
      </c>
    </row>
    <row r="575" spans="19:23" s="1" customFormat="1" x14ac:dyDescent="0.25">
      <c r="S575" s="20">
        <v>2.35</v>
      </c>
      <c r="T575" s="20">
        <f t="shared" si="32"/>
        <v>0.89400000000000002</v>
      </c>
      <c r="U575" s="22" t="str">
        <f t="shared" si="33"/>
        <v>0.894</v>
      </c>
      <c r="V575" s="21">
        <f t="shared" si="34"/>
        <v>0</v>
      </c>
      <c r="W575" s="21">
        <f t="shared" si="35"/>
        <v>0.63045549787985955</v>
      </c>
    </row>
    <row r="576" spans="19:23" s="1" customFormat="1" x14ac:dyDescent="0.25">
      <c r="S576" s="20">
        <v>2.36</v>
      </c>
      <c r="T576" s="20">
        <f t="shared" si="32"/>
        <v>0.89400000000000002</v>
      </c>
      <c r="U576" s="22" t="str">
        <f t="shared" si="33"/>
        <v>0.894</v>
      </c>
      <c r="V576" s="21">
        <f t="shared" si="34"/>
        <v>0</v>
      </c>
      <c r="W576" s="21">
        <f t="shared" si="35"/>
        <v>0.61578173265956271</v>
      </c>
    </row>
    <row r="577" spans="19:23" s="1" customFormat="1" x14ac:dyDescent="0.25">
      <c r="S577" s="20">
        <v>2.37</v>
      </c>
      <c r="T577" s="20">
        <f t="shared" si="32"/>
        <v>0.89500000000000002</v>
      </c>
      <c r="U577" s="22" t="str">
        <f t="shared" si="33"/>
        <v>0.895</v>
      </c>
      <c r="V577" s="21">
        <f t="shared" si="34"/>
        <v>0</v>
      </c>
      <c r="W577" s="21">
        <f t="shared" si="35"/>
        <v>0.60138935536907434</v>
      </c>
    </row>
    <row r="578" spans="19:23" s="1" customFormat="1" x14ac:dyDescent="0.25">
      <c r="S578" s="20">
        <v>2.38</v>
      </c>
      <c r="T578" s="20">
        <f t="shared" si="32"/>
        <v>0.89500000000000002</v>
      </c>
      <c r="U578" s="22" t="str">
        <f t="shared" si="33"/>
        <v>0.895</v>
      </c>
      <c r="V578" s="21">
        <f t="shared" si="34"/>
        <v>0</v>
      </c>
      <c r="W578" s="21">
        <f t="shared" si="35"/>
        <v>0.5872746339550341</v>
      </c>
    </row>
    <row r="579" spans="19:23" s="1" customFormat="1" x14ac:dyDescent="0.25">
      <c r="S579" s="20">
        <v>2.39</v>
      </c>
      <c r="T579" s="20">
        <f t="shared" si="32"/>
        <v>0.89600000000000002</v>
      </c>
      <c r="U579" s="22" t="str">
        <f t="shared" si="33"/>
        <v>0.896</v>
      </c>
      <c r="V579" s="21">
        <f t="shared" si="34"/>
        <v>0</v>
      </c>
      <c r="W579" s="21">
        <f t="shared" si="35"/>
        <v>0.57343384145901732</v>
      </c>
    </row>
    <row r="580" spans="19:23" s="1" customFormat="1" x14ac:dyDescent="0.25">
      <c r="S580" s="20">
        <v>2.4</v>
      </c>
      <c r="T580" s="20">
        <f t="shared" si="32"/>
        <v>0.89600000000000002</v>
      </c>
      <c r="U580" s="22" t="str">
        <f t="shared" si="33"/>
        <v>0.896</v>
      </c>
      <c r="V580" s="21">
        <f t="shared" si="34"/>
        <v>0</v>
      </c>
      <c r="W580" s="21">
        <f t="shared" si="35"/>
        <v>0.55986325737107256</v>
      </c>
    </row>
    <row r="581" spans="19:23" s="1" customFormat="1" x14ac:dyDescent="0.25">
      <c r="S581" s="20">
        <v>2.41</v>
      </c>
      <c r="T581" s="20">
        <f t="shared" si="32"/>
        <v>0.89600000000000002</v>
      </c>
      <c r="U581" s="22" t="str">
        <f t="shared" si="33"/>
        <v>0.896</v>
      </c>
      <c r="V581" s="21">
        <f t="shared" si="34"/>
        <v>0</v>
      </c>
      <c r="W581" s="21">
        <f t="shared" si="35"/>
        <v>0.54655916894823464</v>
      </c>
    </row>
    <row r="582" spans="19:23" s="1" customFormat="1" x14ac:dyDescent="0.25">
      <c r="S582" s="20">
        <v>2.42</v>
      </c>
      <c r="T582" s="20">
        <f t="shared" si="32"/>
        <v>0.89700000000000002</v>
      </c>
      <c r="U582" s="22" t="str">
        <f t="shared" si="33"/>
        <v>0.897</v>
      </c>
      <c r="V582" s="21">
        <f t="shared" si="34"/>
        <v>0</v>
      </c>
      <c r="W582" s="21">
        <f t="shared" si="35"/>
        <v>0.53351787249806959</v>
      </c>
    </row>
    <row r="583" spans="19:23" s="1" customFormat="1" x14ac:dyDescent="0.25">
      <c r="S583" s="20">
        <v>2.4300000000000002</v>
      </c>
      <c r="T583" s="20">
        <f t="shared" si="32"/>
        <v>0.89700000000000002</v>
      </c>
      <c r="U583" s="22" t="str">
        <f t="shared" si="33"/>
        <v>0.897</v>
      </c>
      <c r="V583" s="21">
        <f t="shared" si="34"/>
        <v>0</v>
      </c>
      <c r="W583" s="21">
        <f t="shared" si="35"/>
        <v>0.52073567462730463</v>
      </c>
    </row>
    <row r="584" spans="19:23" s="1" customFormat="1" x14ac:dyDescent="0.25">
      <c r="S584" s="20">
        <v>2.44</v>
      </c>
      <c r="T584" s="20">
        <f t="shared" si="32"/>
        <v>0.89800000000000002</v>
      </c>
      <c r="U584" s="22" t="str">
        <f t="shared" si="33"/>
        <v>0.898</v>
      </c>
      <c r="V584" s="21">
        <f t="shared" si="34"/>
        <v>0</v>
      </c>
      <c r="W584" s="21">
        <f t="shared" si="35"/>
        <v>0.50820889345564602</v>
      </c>
    </row>
    <row r="585" spans="19:23" s="1" customFormat="1" x14ac:dyDescent="0.25">
      <c r="S585" s="20">
        <v>2.4500000000000002</v>
      </c>
      <c r="T585" s="20">
        <f t="shared" si="32"/>
        <v>0.89800000000000002</v>
      </c>
      <c r="U585" s="22" t="str">
        <f t="shared" si="33"/>
        <v>0.898</v>
      </c>
      <c r="V585" s="21">
        <f t="shared" si="34"/>
        <v>0</v>
      </c>
      <c r="W585" s="21">
        <f t="shared" si="35"/>
        <v>0.49593385979488286</v>
      </c>
    </row>
    <row r="586" spans="19:23" s="1" customFormat="1" x14ac:dyDescent="0.25">
      <c r="S586" s="20">
        <v>2.46</v>
      </c>
      <c r="T586" s="20">
        <f t="shared" si="32"/>
        <v>0.89800000000000002</v>
      </c>
      <c r="U586" s="22" t="str">
        <f t="shared" si="33"/>
        <v>0.898</v>
      </c>
      <c r="V586" s="21">
        <f t="shared" si="34"/>
        <v>0</v>
      </c>
      <c r="W586" s="21">
        <f t="shared" si="35"/>
        <v>0.48390691829342408</v>
      </c>
    </row>
    <row r="587" spans="19:23" s="1" customFormat="1" x14ac:dyDescent="0.25">
      <c r="S587" s="20">
        <v>2.4700000000000002</v>
      </c>
      <c r="T587" s="20">
        <f t="shared" si="32"/>
        <v>0.89900000000000002</v>
      </c>
      <c r="U587" s="22" t="str">
        <f t="shared" si="33"/>
        <v>0.899</v>
      </c>
      <c r="V587" s="21">
        <f t="shared" si="34"/>
        <v>0</v>
      </c>
      <c r="W587" s="21">
        <f t="shared" si="35"/>
        <v>0.47212442854640407</v>
      </c>
    </row>
    <row r="588" spans="19:23" s="1" customFormat="1" x14ac:dyDescent="0.25">
      <c r="S588" s="20">
        <v>2.48</v>
      </c>
      <c r="T588" s="20">
        <f t="shared" si="32"/>
        <v>0.89900000000000002</v>
      </c>
      <c r="U588" s="22" t="str">
        <f t="shared" si="33"/>
        <v>0.899</v>
      </c>
      <c r="V588" s="21">
        <f t="shared" si="34"/>
        <v>0</v>
      </c>
      <c r="W588" s="21">
        <f t="shared" si="35"/>
        <v>0.46058276617155119</v>
      </c>
    </row>
    <row r="589" spans="19:23" s="1" customFormat="1" x14ac:dyDescent="0.25">
      <c r="S589" s="20">
        <v>2.4900000000000002</v>
      </c>
      <c r="T589" s="20">
        <f t="shared" si="32"/>
        <v>0.9</v>
      </c>
      <c r="U589" s="22" t="str">
        <f t="shared" si="33"/>
        <v>0.9</v>
      </c>
      <c r="V589" s="21">
        <f t="shared" si="34"/>
        <v>0</v>
      </c>
      <c r="W589" s="21">
        <f t="shared" si="35"/>
        <v>0.44927832385099081</v>
      </c>
    </row>
    <row r="590" spans="19:23" s="1" customFormat="1" x14ac:dyDescent="0.25">
      <c r="S590" s="20">
        <v>2.5</v>
      </c>
      <c r="T590" s="20">
        <f t="shared" si="32"/>
        <v>0.9</v>
      </c>
      <c r="U590" s="22" t="str">
        <f t="shared" si="33"/>
        <v>0.9</v>
      </c>
      <c r="V590" s="21">
        <f t="shared" si="34"/>
        <v>0</v>
      </c>
      <c r="W590" s="21">
        <f t="shared" si="35"/>
        <v>0.43820751233921351</v>
      </c>
    </row>
    <row r="591" spans="19:23" s="1" customFormat="1" x14ac:dyDescent="0.25">
      <c r="S591" s="20">
        <v>2.5099999999999998</v>
      </c>
      <c r="T591" s="20">
        <f t="shared" si="32"/>
        <v>0.9</v>
      </c>
      <c r="U591" s="22" t="str">
        <f t="shared" si="33"/>
        <v>0.9</v>
      </c>
      <c r="V591" s="21">
        <f t="shared" si="34"/>
        <v>0</v>
      </c>
      <c r="W591" s="21">
        <f t="shared" si="35"/>
        <v>0.42736676143742391</v>
      </c>
    </row>
    <row r="592" spans="19:23" s="1" customFormat="1" x14ac:dyDescent="0.25">
      <c r="S592" s="20">
        <v>2.52</v>
      </c>
      <c r="T592" s="20">
        <f t="shared" si="32"/>
        <v>0.90100000000000002</v>
      </c>
      <c r="U592" s="22" t="str">
        <f t="shared" si="33"/>
        <v>0.901</v>
      </c>
      <c r="V592" s="21">
        <f t="shared" si="34"/>
        <v>0</v>
      </c>
      <c r="W592" s="21">
        <f t="shared" si="35"/>
        <v>0.41675252093452642</v>
      </c>
    </row>
    <row r="593" spans="19:23" s="1" customFormat="1" x14ac:dyDescent="0.25">
      <c r="S593" s="20">
        <v>2.5299999999999998</v>
      </c>
      <c r="T593" s="20">
        <f t="shared" si="32"/>
        <v>0.90100000000000002</v>
      </c>
      <c r="U593" s="22" t="str">
        <f t="shared" si="33"/>
        <v>0.901</v>
      </c>
      <c r="V593" s="21">
        <f t="shared" si="34"/>
        <v>0</v>
      </c>
      <c r="W593" s="21">
        <f t="shared" si="35"/>
        <v>0.40636126151501267</v>
      </c>
    </row>
    <row r="594" spans="19:23" s="1" customFormat="1" x14ac:dyDescent="0.25">
      <c r="S594" s="20">
        <v>2.54</v>
      </c>
      <c r="T594" s="20">
        <f t="shared" si="32"/>
        <v>0.90200000000000002</v>
      </c>
      <c r="U594" s="22" t="str">
        <f t="shared" si="33"/>
        <v>0.902</v>
      </c>
      <c r="V594" s="21">
        <f t="shared" si="34"/>
        <v>0</v>
      </c>
      <c r="W594" s="21">
        <f t="shared" si="35"/>
        <v>0.39618947563402046</v>
      </c>
    </row>
    <row r="595" spans="19:23" s="1" customFormat="1" x14ac:dyDescent="0.25">
      <c r="S595" s="20">
        <v>2.5499999999999998</v>
      </c>
      <c r="T595" s="20">
        <f t="shared" si="32"/>
        <v>0.90200000000000002</v>
      </c>
      <c r="U595" s="22" t="str">
        <f t="shared" si="33"/>
        <v>0.902</v>
      </c>
      <c r="V595" s="21">
        <f t="shared" si="34"/>
        <v>0</v>
      </c>
      <c r="W595" s="21">
        <f t="shared" si="35"/>
        <v>0.38623367835987937</v>
      </c>
    </row>
    <row r="596" spans="19:23" s="1" customFormat="1" x14ac:dyDescent="0.25">
      <c r="S596" s="20">
        <v>2.56</v>
      </c>
      <c r="T596" s="20">
        <f t="shared" ref="T596:T659" si="36">ROUND($C$7+S596*$C$9,3)</f>
        <v>0.90200000000000002</v>
      </c>
      <c r="U596" s="22" t="str">
        <f t="shared" ref="U596:U659" si="37">CONCATENATE(T596)</f>
        <v>0.902</v>
      </c>
      <c r="V596" s="21">
        <f t="shared" ref="V596:V660" si="38">IF(OR(T596&lt;$E$6,T596&gt;$G$6),0,(EXP(-0.5*S596^2))/($C$9*SQRT(2*PI())))</f>
        <v>0</v>
      </c>
      <c r="W596" s="21">
        <f t="shared" ref="W596:W660" si="39">IF(AND(T596&gt;=$E$6,T596&lt;=$G$6),0,(EXP(-0.5*S596^2))/($C$9*SQRT(2*PI())))</f>
        <v>0.37649040818443624</v>
      </c>
    </row>
    <row r="597" spans="19:23" s="1" customFormat="1" x14ac:dyDescent="0.25">
      <c r="S597" s="20">
        <v>2.57</v>
      </c>
      <c r="T597" s="20">
        <f t="shared" si="36"/>
        <v>0.90300000000000002</v>
      </c>
      <c r="U597" s="22" t="str">
        <f t="shared" si="37"/>
        <v>0.903</v>
      </c>
      <c r="V597" s="21">
        <f t="shared" si="38"/>
        <v>0</v>
      </c>
      <c r="W597" s="21">
        <f t="shared" si="39"/>
        <v>0.36695622780150111</v>
      </c>
    </row>
    <row r="598" spans="19:23" s="1" customFormat="1" x14ac:dyDescent="0.25">
      <c r="S598" s="20">
        <v>2.58</v>
      </c>
      <c r="T598" s="20">
        <f t="shared" si="36"/>
        <v>0.90300000000000002</v>
      </c>
      <c r="U598" s="22" t="str">
        <f t="shared" si="37"/>
        <v>0.903</v>
      </c>
      <c r="V598" s="21">
        <f t="shared" si="38"/>
        <v>0</v>
      </c>
      <c r="W598" s="21">
        <f t="shared" si="39"/>
        <v>0.35762772485374228</v>
      </c>
    </row>
    <row r="599" spans="19:23" s="1" customFormat="1" x14ac:dyDescent="0.25">
      <c r="S599" s="20">
        <v>2.59</v>
      </c>
      <c r="T599" s="20">
        <f t="shared" si="36"/>
        <v>0.90400000000000003</v>
      </c>
      <c r="U599" s="22" t="str">
        <f t="shared" si="37"/>
        <v>0.904</v>
      </c>
      <c r="V599" s="21">
        <f t="shared" si="38"/>
        <v>0</v>
      </c>
      <c r="W599" s="21">
        <f t="shared" si="39"/>
        <v>0.34850151264839563</v>
      </c>
    </row>
    <row r="600" spans="19:23" s="1" customFormat="1" x14ac:dyDescent="0.25">
      <c r="S600" s="20">
        <v>2.6</v>
      </c>
      <c r="T600" s="20">
        <f t="shared" si="36"/>
        <v>0.90400000000000003</v>
      </c>
      <c r="U600" s="22" t="str">
        <f t="shared" si="37"/>
        <v>0.904</v>
      </c>
      <c r="V600" s="21">
        <f t="shared" si="38"/>
        <v>0</v>
      </c>
      <c r="W600" s="21">
        <f t="shared" si="39"/>
        <v>0.33957423084214033</v>
      </c>
    </row>
    <row r="601" spans="19:23" s="1" customFormat="1" x14ac:dyDescent="0.25">
      <c r="S601" s="20">
        <v>2.61</v>
      </c>
      <c r="T601" s="20">
        <f t="shared" si="36"/>
        <v>0.90400000000000003</v>
      </c>
      <c r="U601" s="22" t="str">
        <f t="shared" si="37"/>
        <v>0.904</v>
      </c>
      <c r="V601" s="21">
        <f t="shared" si="38"/>
        <v>0</v>
      </c>
      <c r="W601" s="21">
        <f t="shared" si="39"/>
        <v>0.33084254609553437</v>
      </c>
    </row>
    <row r="602" spans="19:23" s="1" customFormat="1" x14ac:dyDescent="0.25">
      <c r="S602" s="20">
        <v>2.62</v>
      </c>
      <c r="T602" s="20">
        <f t="shared" si="36"/>
        <v>0.90500000000000003</v>
      </c>
      <c r="U602" s="22" t="str">
        <f t="shared" si="37"/>
        <v>0.905</v>
      </c>
      <c r="V602" s="21">
        <f t="shared" si="38"/>
        <v>0</v>
      </c>
      <c r="W602" s="21">
        <f t="shared" si="39"/>
        <v>0.32230315269738258</v>
      </c>
    </row>
    <row r="603" spans="19:23" s="1" customFormat="1" x14ac:dyDescent="0.25">
      <c r="S603" s="20">
        <v>2.63</v>
      </c>
      <c r="T603" s="20">
        <f t="shared" si="36"/>
        <v>0.90500000000000003</v>
      </c>
      <c r="U603" s="22" t="str">
        <f t="shared" si="37"/>
        <v>0.905</v>
      </c>
      <c r="V603" s="21">
        <f t="shared" si="38"/>
        <v>0</v>
      </c>
      <c r="W603" s="21">
        <f t="shared" si="39"/>
        <v>0.3139527731594553</v>
      </c>
    </row>
    <row r="604" spans="19:23" s="1" customFormat="1" x14ac:dyDescent="0.25">
      <c r="S604" s="20">
        <v>2.64</v>
      </c>
      <c r="T604" s="20">
        <f t="shared" si="36"/>
        <v>0.90600000000000003</v>
      </c>
      <c r="U604" s="22" t="str">
        <f t="shared" si="37"/>
        <v>0.906</v>
      </c>
      <c r="V604" s="21">
        <f t="shared" si="38"/>
        <v>0</v>
      </c>
      <c r="W604" s="21">
        <f t="shared" si="39"/>
        <v>0.30578815878194932</v>
      </c>
    </row>
    <row r="605" spans="19:23" s="1" customFormat="1" x14ac:dyDescent="0.25">
      <c r="S605" s="20">
        <v>2.65</v>
      </c>
      <c r="T605" s="20">
        <f t="shared" si="36"/>
        <v>0.90600000000000003</v>
      </c>
      <c r="U605" s="22" t="str">
        <f t="shared" si="37"/>
        <v>0.906</v>
      </c>
      <c r="V605" s="21">
        <f t="shared" si="38"/>
        <v>0</v>
      </c>
      <c r="W605" s="21">
        <f t="shared" si="39"/>
        <v>0.29780609019012949</v>
      </c>
    </row>
    <row r="606" spans="19:23" s="1" customFormat="1" x14ac:dyDescent="0.25">
      <c r="S606" s="20">
        <v>2.66</v>
      </c>
      <c r="T606" s="20">
        <f t="shared" si="36"/>
        <v>0.90600000000000003</v>
      </c>
      <c r="U606" s="22" t="str">
        <f t="shared" si="37"/>
        <v>0.906</v>
      </c>
      <c r="V606" s="21">
        <f t="shared" si="38"/>
        <v>0</v>
      </c>
      <c r="W606" s="21">
        <f t="shared" si="39"/>
        <v>0.29000337784256403</v>
      </c>
    </row>
    <row r="607" spans="19:23" s="1" customFormat="1" x14ac:dyDescent="0.25">
      <c r="S607" s="20">
        <v>2.67</v>
      </c>
      <c r="T607" s="20">
        <f t="shared" si="36"/>
        <v>0.90700000000000003</v>
      </c>
      <c r="U607" s="22" t="str">
        <f t="shared" si="37"/>
        <v>0.907</v>
      </c>
      <c r="V607" s="21">
        <f t="shared" si="38"/>
        <v>0</v>
      </c>
      <c r="W607" s="21">
        <f t="shared" si="39"/>
        <v>0.28237686251140337</v>
      </c>
    </row>
    <row r="608" spans="19:23" s="1" customFormat="1" x14ac:dyDescent="0.25">
      <c r="S608" s="20">
        <v>2.68</v>
      </c>
      <c r="T608" s="20">
        <f t="shared" si="36"/>
        <v>0.90700000000000003</v>
      </c>
      <c r="U608" s="22" t="str">
        <f t="shared" si="37"/>
        <v>0.907</v>
      </c>
      <c r="V608" s="21">
        <f t="shared" si="38"/>
        <v>0</v>
      </c>
      <c r="W608" s="21">
        <f t="shared" si="39"/>
        <v>0.27492341573513929</v>
      </c>
    </row>
    <row r="609" spans="19:23" s="1" customFormat="1" x14ac:dyDescent="0.25">
      <c r="S609" s="20">
        <v>2.69</v>
      </c>
      <c r="T609" s="20">
        <f t="shared" si="36"/>
        <v>0.90800000000000003</v>
      </c>
      <c r="U609" s="22" t="str">
        <f t="shared" si="37"/>
        <v>0.908</v>
      </c>
      <c r="V609" s="21">
        <f t="shared" si="38"/>
        <v>0</v>
      </c>
      <c r="W609" s="21">
        <f t="shared" si="39"/>
        <v>0.26763994024430471</v>
      </c>
    </row>
    <row r="610" spans="19:23" s="1" customFormat="1" x14ac:dyDescent="0.25">
      <c r="S610" s="20">
        <v>2.7</v>
      </c>
      <c r="T610" s="20">
        <f t="shared" si="36"/>
        <v>0.90800000000000003</v>
      </c>
      <c r="U610" s="22" t="str">
        <f t="shared" si="37"/>
        <v>0.908</v>
      </c>
      <c r="V610" s="21">
        <f t="shared" si="38"/>
        <v>0</v>
      </c>
      <c r="W610" s="21">
        <f t="shared" si="39"/>
        <v>0.26052337036056478</v>
      </c>
    </row>
    <row r="611" spans="19:23" s="1" customFormat="1" x14ac:dyDescent="0.25">
      <c r="S611" s="20">
        <v>2.71</v>
      </c>
      <c r="T611" s="20">
        <f t="shared" si="36"/>
        <v>0.90800000000000003</v>
      </c>
      <c r="U611" s="22" t="str">
        <f t="shared" si="37"/>
        <v>0.908</v>
      </c>
      <c r="V611" s="21">
        <f t="shared" si="38"/>
        <v>0</v>
      </c>
      <c r="W611" s="21">
        <f t="shared" si="39"/>
        <v>0.25357067236967695</v>
      </c>
    </row>
    <row r="612" spans="19:23" s="1" customFormat="1" x14ac:dyDescent="0.25">
      <c r="S612" s="20">
        <v>2.72</v>
      </c>
      <c r="T612" s="20">
        <f t="shared" si="36"/>
        <v>0.90900000000000003</v>
      </c>
      <c r="U612" s="22" t="str">
        <f t="shared" si="37"/>
        <v>0.909</v>
      </c>
      <c r="V612" s="21">
        <f t="shared" si="38"/>
        <v>0</v>
      </c>
      <c r="W612" s="21">
        <f t="shared" si="39"/>
        <v>0.24677884486877827</v>
      </c>
    </row>
    <row r="613" spans="19:23" s="1" customFormat="1" x14ac:dyDescent="0.25">
      <c r="S613" s="20">
        <v>2.73</v>
      </c>
      <c r="T613" s="20">
        <f t="shared" si="36"/>
        <v>0.90900000000000003</v>
      </c>
      <c r="U613" s="22" t="str">
        <f t="shared" si="37"/>
        <v>0.909</v>
      </c>
      <c r="V613" s="21">
        <f t="shared" si="38"/>
        <v>0</v>
      </c>
      <c r="W613" s="21">
        <f t="shared" si="39"/>
        <v>0.2401449190884897</v>
      </c>
    </row>
    <row r="614" spans="19:23" s="1" customFormat="1" x14ac:dyDescent="0.25">
      <c r="S614" s="20">
        <v>2.74</v>
      </c>
      <c r="T614" s="20">
        <f t="shared" si="36"/>
        <v>0.91</v>
      </c>
      <c r="U614" s="22" t="str">
        <f t="shared" si="37"/>
        <v>0.91</v>
      </c>
      <c r="V614" s="21">
        <f t="shared" si="38"/>
        <v>0</v>
      </c>
      <c r="W614" s="21">
        <f t="shared" si="39"/>
        <v>0.23366595919030708</v>
      </c>
    </row>
    <row r="615" spans="19:23" s="1" customFormat="1" x14ac:dyDescent="0.25">
      <c r="S615" s="20">
        <v>2.75</v>
      </c>
      <c r="T615" s="20">
        <f t="shared" si="36"/>
        <v>0.91</v>
      </c>
      <c r="U615" s="22" t="str">
        <f t="shared" si="37"/>
        <v>0.91</v>
      </c>
      <c r="V615" s="21">
        <f t="shared" si="38"/>
        <v>0</v>
      </c>
      <c r="W615" s="21">
        <f t="shared" si="39"/>
        <v>0.22733906253977632</v>
      </c>
    </row>
    <row r="616" spans="19:23" s="1" customFormat="1" x14ac:dyDescent="0.25">
      <c r="S616" s="20">
        <v>2.76</v>
      </c>
      <c r="T616" s="20">
        <f t="shared" si="36"/>
        <v>0.91</v>
      </c>
      <c r="U616" s="22" t="str">
        <f t="shared" si="37"/>
        <v>0.91</v>
      </c>
      <c r="V616" s="21">
        <f t="shared" si="38"/>
        <v>0</v>
      </c>
      <c r="W616" s="21">
        <f t="shared" si="39"/>
        <v>0.22116135995593081</v>
      </c>
    </row>
    <row r="617" spans="19:23" s="1" customFormat="1" x14ac:dyDescent="0.25">
      <c r="S617" s="20">
        <v>2.77</v>
      </c>
      <c r="T617" s="20">
        <f t="shared" si="36"/>
        <v>0.91100000000000003</v>
      </c>
      <c r="U617" s="22" t="str">
        <f t="shared" si="37"/>
        <v>0.911</v>
      </c>
      <c r="V617" s="21">
        <f t="shared" si="38"/>
        <v>0</v>
      </c>
      <c r="W617" s="21">
        <f t="shared" si="39"/>
        <v>0.21513001593749181</v>
      </c>
    </row>
    <row r="618" spans="19:23" s="1" customFormat="1" x14ac:dyDescent="0.25">
      <c r="S618" s="20">
        <v>2.78</v>
      </c>
      <c r="T618" s="20">
        <f t="shared" si="36"/>
        <v>0.91100000000000003</v>
      </c>
      <c r="U618" s="22" t="str">
        <f t="shared" si="37"/>
        <v>0.911</v>
      </c>
      <c r="V618" s="21">
        <f t="shared" si="38"/>
        <v>0</v>
      </c>
      <c r="W618" s="21">
        <f t="shared" si="39"/>
        <v>0.20924222886632585</v>
      </c>
    </row>
    <row r="619" spans="19:23" s="1" customFormat="1" x14ac:dyDescent="0.25">
      <c r="S619" s="20">
        <v>2.79</v>
      </c>
      <c r="T619" s="20">
        <f t="shared" si="36"/>
        <v>0.91200000000000003</v>
      </c>
      <c r="U619" s="22" t="str">
        <f t="shared" si="37"/>
        <v>0.912</v>
      </c>
      <c r="V619" s="21">
        <f t="shared" si="38"/>
        <v>0</v>
      </c>
      <c r="W619" s="21">
        <f t="shared" si="39"/>
        <v>0.20349523118865057</v>
      </c>
    </row>
    <row r="620" spans="19:23" s="1" customFormat="1" x14ac:dyDescent="0.25">
      <c r="S620" s="20">
        <v>2.8</v>
      </c>
      <c r="T620" s="20">
        <f t="shared" si="36"/>
        <v>0.91200000000000003</v>
      </c>
      <c r="U620" s="22" t="str">
        <f t="shared" si="37"/>
        <v>0.912</v>
      </c>
      <c r="V620" s="21">
        <f t="shared" si="38"/>
        <v>0</v>
      </c>
      <c r="W620" s="21">
        <f t="shared" si="39"/>
        <v>0.19788628957449922</v>
      </c>
    </row>
    <row r="621" spans="19:23" s="1" customFormat="1" x14ac:dyDescent="0.25">
      <c r="S621" s="20">
        <v>2.81</v>
      </c>
      <c r="T621" s="20">
        <f t="shared" si="36"/>
        <v>0.91200000000000003</v>
      </c>
      <c r="U621" s="22" t="str">
        <f t="shared" si="37"/>
        <v>0.912</v>
      </c>
      <c r="V621" s="21">
        <f t="shared" si="38"/>
        <v>0</v>
      </c>
      <c r="W621" s="21">
        <f t="shared" si="39"/>
        <v>0.19241270505593305</v>
      </c>
    </row>
    <row r="622" spans="19:23" s="1" customFormat="1" x14ac:dyDescent="0.25">
      <c r="S622" s="20">
        <v>2.82</v>
      </c>
      <c r="T622" s="20">
        <f t="shared" si="36"/>
        <v>0.91300000000000003</v>
      </c>
      <c r="U622" s="22" t="str">
        <f t="shared" si="37"/>
        <v>0.913</v>
      </c>
      <c r="V622" s="21">
        <f t="shared" si="38"/>
        <v>0</v>
      </c>
      <c r="W622" s="21">
        <f t="shared" si="39"/>
        <v>0.1870718131445141</v>
      </c>
    </row>
    <row r="623" spans="19:23" s="1" customFormat="1" x14ac:dyDescent="0.25">
      <c r="S623" s="20">
        <v>2.83</v>
      </c>
      <c r="T623" s="20">
        <f t="shared" si="36"/>
        <v>0.91300000000000003</v>
      </c>
      <c r="U623" s="22" t="str">
        <f t="shared" si="37"/>
        <v>0.913</v>
      </c>
      <c r="V623" s="21">
        <f t="shared" si="38"/>
        <v>0</v>
      </c>
      <c r="W623" s="21">
        <f t="shared" si="39"/>
        <v>0.18186098392853045</v>
      </c>
    </row>
    <row r="624" spans="19:23" s="1" customFormat="1" x14ac:dyDescent="0.25">
      <c r="S624" s="20">
        <v>2.84</v>
      </c>
      <c r="T624" s="20">
        <f t="shared" si="36"/>
        <v>0.91400000000000003</v>
      </c>
      <c r="U624" s="22" t="str">
        <f t="shared" si="37"/>
        <v>0.914</v>
      </c>
      <c r="V624" s="21">
        <f t="shared" si="38"/>
        <v>0</v>
      </c>
      <c r="W624" s="21">
        <f t="shared" si="39"/>
        <v>0.17677762215048623</v>
      </c>
    </row>
    <row r="625" spans="19:23" s="1" customFormat="1" x14ac:dyDescent="0.25">
      <c r="S625" s="20">
        <v>2.85</v>
      </c>
      <c r="T625" s="20">
        <f t="shared" si="36"/>
        <v>0.91400000000000003</v>
      </c>
      <c r="U625" s="22" t="str">
        <f t="shared" si="37"/>
        <v>0.914</v>
      </c>
      <c r="V625" s="21">
        <f t="shared" si="38"/>
        <v>0</v>
      </c>
      <c r="W625" s="21">
        <f t="shared" si="39"/>
        <v>0.17181916726534927</v>
      </c>
    </row>
    <row r="626" spans="19:23" s="1" customFormat="1" x14ac:dyDescent="0.25">
      <c r="S626" s="20">
        <v>2.86</v>
      </c>
      <c r="T626" s="20">
        <f t="shared" si="36"/>
        <v>0.91400000000000003</v>
      </c>
      <c r="U626" s="22" t="str">
        <f t="shared" si="37"/>
        <v>0.914</v>
      </c>
      <c r="V626" s="21">
        <f t="shared" si="38"/>
        <v>0</v>
      </c>
      <c r="W626" s="21">
        <f t="shared" si="39"/>
        <v>0.16698309348006551</v>
      </c>
    </row>
    <row r="627" spans="19:23" s="1" customFormat="1" x14ac:dyDescent="0.25">
      <c r="S627" s="20">
        <v>2.87</v>
      </c>
      <c r="T627" s="20">
        <f t="shared" si="36"/>
        <v>0.91500000000000004</v>
      </c>
      <c r="U627" s="22" t="str">
        <f t="shared" si="37"/>
        <v>0.915</v>
      </c>
      <c r="V627" s="21">
        <f t="shared" si="38"/>
        <v>0</v>
      </c>
      <c r="W627" s="21">
        <f t="shared" si="39"/>
        <v>0.16226690977483413</v>
      </c>
    </row>
    <row r="628" spans="19:23" s="1" customFormat="1" x14ac:dyDescent="0.25">
      <c r="S628" s="20">
        <v>2.88</v>
      </c>
      <c r="T628" s="20">
        <f t="shared" si="36"/>
        <v>0.91500000000000004</v>
      </c>
      <c r="U628" s="22" t="str">
        <f t="shared" si="37"/>
        <v>0.915</v>
      </c>
      <c r="V628" s="21">
        <f t="shared" si="38"/>
        <v>0</v>
      </c>
      <c r="W628" s="21">
        <f t="shared" si="39"/>
        <v>0.15766815990664818</v>
      </c>
    </row>
    <row r="629" spans="19:23" s="1" customFormat="1" x14ac:dyDescent="0.25">
      <c r="S629" s="20">
        <v>2.89</v>
      </c>
      <c r="T629" s="20">
        <f t="shared" si="36"/>
        <v>0.91600000000000004</v>
      </c>
      <c r="U629" s="22" t="str">
        <f t="shared" si="37"/>
        <v>0.916</v>
      </c>
      <c r="V629" s="21">
        <f t="shared" si="38"/>
        <v>0</v>
      </c>
      <c r="W629" s="21">
        <f t="shared" si="39"/>
        <v>0.15318442239559218</v>
      </c>
    </row>
    <row r="630" spans="19:23" s="1" customFormat="1" x14ac:dyDescent="0.25">
      <c r="S630" s="20">
        <v>2.9</v>
      </c>
      <c r="T630" s="20">
        <f t="shared" si="36"/>
        <v>0.91600000000000004</v>
      </c>
      <c r="U630" s="22" t="str">
        <f t="shared" si="37"/>
        <v>0.916</v>
      </c>
      <c r="V630" s="21">
        <f t="shared" si="38"/>
        <v>0</v>
      </c>
      <c r="W630" s="21">
        <f t="shared" si="39"/>
        <v>0.14881331049439636</v>
      </c>
    </row>
    <row r="631" spans="19:23" s="1" customFormat="1" x14ac:dyDescent="0.25">
      <c r="S631" s="20">
        <v>2.91</v>
      </c>
      <c r="T631" s="20">
        <f t="shared" si="36"/>
        <v>0.91600000000000004</v>
      </c>
      <c r="U631" s="22" t="str">
        <f t="shared" si="37"/>
        <v>0.916</v>
      </c>
      <c r="V631" s="21">
        <f t="shared" si="38"/>
        <v>0</v>
      </c>
      <c r="W631" s="21">
        <f t="shared" si="39"/>
        <v>0.14455247214173683</v>
      </c>
    </row>
    <row r="632" spans="19:23" s="1" customFormat="1" x14ac:dyDescent="0.25">
      <c r="S632" s="20">
        <v>2.92</v>
      </c>
      <c r="T632" s="20">
        <f t="shared" si="36"/>
        <v>0.91700000000000004</v>
      </c>
      <c r="U632" s="22" t="str">
        <f t="shared" si="37"/>
        <v>0.917</v>
      </c>
      <c r="V632" s="21">
        <f t="shared" si="38"/>
        <v>0</v>
      </c>
      <c r="W632" s="21">
        <f t="shared" si="39"/>
        <v>0.14039958989977422</v>
      </c>
    </row>
    <row r="633" spans="19:23" s="1" customFormat="1" x14ac:dyDescent="0.25">
      <c r="S633" s="20">
        <v>2.93</v>
      </c>
      <c r="T633" s="20">
        <f t="shared" si="36"/>
        <v>0.91700000000000004</v>
      </c>
      <c r="U633" s="22" t="str">
        <f t="shared" si="37"/>
        <v>0.917</v>
      </c>
      <c r="V633" s="21">
        <f t="shared" si="38"/>
        <v>0</v>
      </c>
      <c r="W633" s="21">
        <f t="shared" si="39"/>
        <v>0.13635238087641363</v>
      </c>
    </row>
    <row r="634" spans="19:23" s="1" customFormat="1" x14ac:dyDescent="0.25">
      <c r="S634" s="20">
        <v>2.94</v>
      </c>
      <c r="T634" s="20">
        <f t="shared" si="36"/>
        <v>0.91800000000000004</v>
      </c>
      <c r="U634" s="22" t="str">
        <f t="shared" si="37"/>
        <v>0.918</v>
      </c>
      <c r="V634" s="21">
        <f t="shared" si="38"/>
        <v>0</v>
      </c>
      <c r="W634" s="21">
        <f t="shared" si="39"/>
        <v>0.13240859663277549</v>
      </c>
    </row>
    <row r="635" spans="19:23" s="1" customFormat="1" x14ac:dyDescent="0.25">
      <c r="S635" s="20">
        <v>2.95</v>
      </c>
      <c r="T635" s="20">
        <f t="shared" si="36"/>
        <v>0.91800000000000004</v>
      </c>
      <c r="U635" s="22" t="str">
        <f t="shared" si="37"/>
        <v>0.918</v>
      </c>
      <c r="V635" s="21">
        <f t="shared" si="38"/>
        <v>0</v>
      </c>
      <c r="W635" s="21">
        <f t="shared" si="39"/>
        <v>0.12856602307634848</v>
      </c>
    </row>
    <row r="636" spans="19:23" s="1" customFormat="1" x14ac:dyDescent="0.25">
      <c r="S636" s="20">
        <v>2.96</v>
      </c>
      <c r="T636" s="20">
        <f t="shared" si="36"/>
        <v>0.91800000000000004</v>
      </c>
      <c r="U636" s="22" t="str">
        <f t="shared" si="37"/>
        <v>0.918</v>
      </c>
      <c r="V636" s="21">
        <f t="shared" si="38"/>
        <v>0</v>
      </c>
      <c r="W636" s="21">
        <f t="shared" si="39"/>
        <v>0.12482248034030942</v>
      </c>
    </row>
    <row r="637" spans="19:23" s="1" customFormat="1" x14ac:dyDescent="0.25">
      <c r="S637" s="20">
        <v>2.97</v>
      </c>
      <c r="T637" s="20">
        <f t="shared" si="36"/>
        <v>0.91900000000000004</v>
      </c>
      <c r="U637" s="22" t="str">
        <f t="shared" si="37"/>
        <v>0.919</v>
      </c>
      <c r="V637" s="21">
        <f t="shared" si="38"/>
        <v>0</v>
      </c>
      <c r="W637" s="21">
        <f t="shared" si="39"/>
        <v>0.12117582264947362</v>
      </c>
    </row>
    <row r="638" spans="19:23" s="1" customFormat="1" x14ac:dyDescent="0.25">
      <c r="S638" s="20">
        <v>2.98</v>
      </c>
      <c r="T638" s="20">
        <f t="shared" si="36"/>
        <v>0.91900000000000004</v>
      </c>
      <c r="U638" s="22" t="str">
        <f t="shared" si="37"/>
        <v>0.919</v>
      </c>
      <c r="V638" s="21">
        <f t="shared" si="38"/>
        <v>0</v>
      </c>
      <c r="W638" s="21">
        <f t="shared" si="39"/>
        <v>0.11762393817334948</v>
      </c>
    </row>
    <row r="639" spans="19:23" s="1" customFormat="1" x14ac:dyDescent="0.25">
      <c r="S639" s="20">
        <v>2.99</v>
      </c>
      <c r="T639" s="20">
        <f t="shared" si="36"/>
        <v>0.92</v>
      </c>
      <c r="U639" s="22" t="str">
        <f t="shared" si="37"/>
        <v>0.92</v>
      </c>
      <c r="V639" s="21">
        <f t="shared" si="38"/>
        <v>0</v>
      </c>
      <c r="W639" s="21">
        <f t="shared" si="39"/>
        <v>0.11416474886675362</v>
      </c>
    </row>
    <row r="640" spans="19:23" s="1" customFormat="1" x14ac:dyDescent="0.25">
      <c r="S640" s="20">
        <v>3</v>
      </c>
      <c r="T640" s="20">
        <f t="shared" si="36"/>
        <v>0.92</v>
      </c>
      <c r="U640" s="22" t="str">
        <f t="shared" si="37"/>
        <v>0.92</v>
      </c>
      <c r="V640" s="21">
        <f t="shared" si="38"/>
        <v>0</v>
      </c>
      <c r="W640" s="21">
        <f t="shared" si="39"/>
        <v>0.11079621029845019</v>
      </c>
    </row>
    <row r="641" spans="19:23" s="1" customFormat="1" x14ac:dyDescent="0.25">
      <c r="S641" s="20">
        <v>3.01</v>
      </c>
      <c r="T641" s="20">
        <f t="shared" si="36"/>
        <v>0.92</v>
      </c>
      <c r="U641" s="22" t="str">
        <f t="shared" si="37"/>
        <v>0.92</v>
      </c>
      <c r="V641" s="21">
        <f t="shared" si="38"/>
        <v>0</v>
      </c>
      <c r="W641" s="21">
        <f t="shared" si="39"/>
        <v>0.10751631146826124</v>
      </c>
    </row>
    <row r="642" spans="19:23" s="1" customFormat="1" x14ac:dyDescent="0.25">
      <c r="S642" s="20">
        <v>3.02</v>
      </c>
      <c r="T642" s="20">
        <f t="shared" si="36"/>
        <v>0.92100000000000004</v>
      </c>
      <c r="U642" s="22" t="str">
        <f t="shared" si="37"/>
        <v>0.921</v>
      </c>
      <c r="V642" s="21">
        <f t="shared" si="38"/>
        <v>0</v>
      </c>
      <c r="W642" s="21">
        <f t="shared" si="39"/>
        <v>0.10432307461309906</v>
      </c>
    </row>
    <row r="643" spans="19:23" s="1" customFormat="1" x14ac:dyDescent="0.25">
      <c r="S643" s="20">
        <v>3.03</v>
      </c>
      <c r="T643" s="20">
        <f t="shared" si="36"/>
        <v>0.92100000000000004</v>
      </c>
      <c r="U643" s="22" t="str">
        <f t="shared" si="37"/>
        <v>0.921</v>
      </c>
      <c r="V643" s="21">
        <f t="shared" si="38"/>
        <v>0</v>
      </c>
      <c r="W643" s="21">
        <f t="shared" si="39"/>
        <v>0.10121455500236075</v>
      </c>
    </row>
    <row r="644" spans="19:23" s="1" customFormat="1" x14ac:dyDescent="0.25">
      <c r="S644" s="20">
        <v>3.04</v>
      </c>
      <c r="T644" s="20">
        <f t="shared" si="36"/>
        <v>0.92200000000000004</v>
      </c>
      <c r="U644" s="22" t="str">
        <f t="shared" si="37"/>
        <v>0.922</v>
      </c>
      <c r="V644" s="21">
        <f t="shared" si="38"/>
        <v>0</v>
      </c>
      <c r="W644" s="21">
        <f t="shared" si="39"/>
        <v>9.818884072311948E-2</v>
      </c>
    </row>
    <row r="645" spans="19:23" s="1" customFormat="1" x14ac:dyDescent="0.25">
      <c r="S645" s="20">
        <v>3.05</v>
      </c>
      <c r="T645" s="20">
        <f t="shared" si="36"/>
        <v>0.92200000000000004</v>
      </c>
      <c r="U645" s="22" t="str">
        <f t="shared" si="37"/>
        <v>0.922</v>
      </c>
      <c r="V645" s="21">
        <f t="shared" si="38"/>
        <v>0</v>
      </c>
      <c r="W645" s="21">
        <f t="shared" si="39"/>
        <v>9.5244052455545264E-2</v>
      </c>
    </row>
    <row r="646" spans="19:23" s="1" customFormat="1" x14ac:dyDescent="0.25">
      <c r="S646" s="20">
        <v>3.06</v>
      </c>
      <c r="T646" s="20">
        <f t="shared" si="36"/>
        <v>0.92200000000000004</v>
      </c>
      <c r="U646" s="22" t="str">
        <f t="shared" si="37"/>
        <v>0.922</v>
      </c>
      <c r="V646" s="21">
        <f t="shared" si="38"/>
        <v>0</v>
      </c>
      <c r="W646" s="21">
        <f t="shared" si="39"/>
        <v>9.2378343238975869E-2</v>
      </c>
    </row>
    <row r="647" spans="19:23" s="1" customFormat="1" x14ac:dyDescent="0.25">
      <c r="S647" s="20">
        <v>3.07</v>
      </c>
      <c r="T647" s="20">
        <f t="shared" si="36"/>
        <v>0.92300000000000004</v>
      </c>
      <c r="U647" s="22" t="str">
        <f t="shared" si="37"/>
        <v>0.923</v>
      </c>
      <c r="V647" s="21">
        <f t="shared" si="38"/>
        <v>0</v>
      </c>
      <c r="W647" s="21">
        <f t="shared" si="39"/>
        <v>8.9589898229059037E-2</v>
      </c>
    </row>
    <row r="648" spans="19:23" s="1" customFormat="1" x14ac:dyDescent="0.25">
      <c r="S648" s="20">
        <v>3.08</v>
      </c>
      <c r="T648" s="20">
        <f t="shared" si="36"/>
        <v>0.92300000000000004</v>
      </c>
      <c r="U648" s="22" t="str">
        <f t="shared" si="37"/>
        <v>0.923</v>
      </c>
      <c r="V648" s="21">
        <f t="shared" si="38"/>
        <v>0</v>
      </c>
      <c r="W648" s="21">
        <f t="shared" si="39"/>
        <v>8.6876934446373441E-2</v>
      </c>
    </row>
    <row r="649" spans="19:23" s="1" customFormat="1" x14ac:dyDescent="0.25">
      <c r="S649" s="20">
        <v>3.09</v>
      </c>
      <c r="T649" s="20">
        <f t="shared" si="36"/>
        <v>0.92400000000000004</v>
      </c>
      <c r="U649" s="22" t="str">
        <f t="shared" si="37"/>
        <v>0.924</v>
      </c>
      <c r="V649" s="21">
        <f t="shared" si="38"/>
        <v>0</v>
      </c>
      <c r="W649" s="21">
        <f t="shared" si="39"/>
        <v>8.4237700516937034E-2</v>
      </c>
    </row>
    <row r="650" spans="19:23" s="1" customFormat="1" x14ac:dyDescent="0.25">
      <c r="S650" s="20">
        <v>3.1</v>
      </c>
      <c r="T650" s="20">
        <f t="shared" si="36"/>
        <v>0.92400000000000004</v>
      </c>
      <c r="U650" s="22" t="str">
        <f t="shared" si="37"/>
        <v>0.924</v>
      </c>
      <c r="V650" s="21">
        <f t="shared" si="38"/>
        <v>0</v>
      </c>
      <c r="W650" s="21">
        <f t="shared" si="39"/>
        <v>8.1670476404997971E-2</v>
      </c>
    </row>
    <row r="651" spans="19:23" s="1" customFormat="1" x14ac:dyDescent="0.25">
      <c r="S651" s="20">
        <v>3.11</v>
      </c>
      <c r="T651" s="20">
        <f t="shared" si="36"/>
        <v>0.92400000000000004</v>
      </c>
      <c r="U651" s="22" t="str">
        <f t="shared" si="37"/>
        <v>0.924</v>
      </c>
      <c r="V651" s="21">
        <f t="shared" si="38"/>
        <v>0</v>
      </c>
      <c r="W651" s="21">
        <f t="shared" si="39"/>
        <v>7.917357313850204E-2</v>
      </c>
    </row>
    <row r="652" spans="19:23" s="1" customFormat="1" x14ac:dyDescent="0.25">
      <c r="S652" s="20">
        <v>3.12</v>
      </c>
      <c r="T652" s="20">
        <f t="shared" si="36"/>
        <v>0.92500000000000004</v>
      </c>
      <c r="U652" s="22" t="str">
        <f t="shared" si="37"/>
        <v>0.925</v>
      </c>
      <c r="V652" s="21">
        <f t="shared" si="38"/>
        <v>0</v>
      </c>
      <c r="W652" s="21">
        <f t="shared" si="39"/>
        <v>7.6745332527618518E-2</v>
      </c>
    </row>
    <row r="653" spans="19:23" s="1" customFormat="1" x14ac:dyDescent="0.25">
      <c r="S653" s="20">
        <v>3.13</v>
      </c>
      <c r="T653" s="20">
        <f t="shared" si="36"/>
        <v>0.92500000000000004</v>
      </c>
      <c r="U653" s="22" t="str">
        <f t="shared" si="37"/>
        <v>0.925</v>
      </c>
      <c r="V653" s="21">
        <f t="shared" si="38"/>
        <v>0</v>
      </c>
      <c r="W653" s="21">
        <f t="shared" si="39"/>
        <v>7.4384126876706341E-2</v>
      </c>
    </row>
    <row r="654" spans="19:23" s="1" customFormat="1" x14ac:dyDescent="0.25">
      <c r="S654" s="20">
        <v>3.14</v>
      </c>
      <c r="T654" s="20">
        <f t="shared" si="36"/>
        <v>0.92600000000000005</v>
      </c>
      <c r="U654" s="22" t="str">
        <f t="shared" si="37"/>
        <v>0.926</v>
      </c>
      <c r="V654" s="21">
        <f t="shared" si="38"/>
        <v>0</v>
      </c>
      <c r="W654" s="21">
        <f t="shared" si="39"/>
        <v>7.208835869008598E-2</v>
      </c>
    </row>
    <row r="655" spans="19:23" s="1" customFormat="1" x14ac:dyDescent="0.25">
      <c r="S655" s="20">
        <v>3.15</v>
      </c>
      <c r="T655" s="20">
        <f t="shared" si="36"/>
        <v>0.92600000000000005</v>
      </c>
      <c r="U655" s="22" t="str">
        <f t="shared" si="37"/>
        <v>0.926</v>
      </c>
      <c r="V655" s="21">
        <f t="shared" si="38"/>
        <v>0</v>
      </c>
      <c r="W655" s="21">
        <f t="shared" si="39"/>
        <v>6.9856460371986173E-2</v>
      </c>
    </row>
    <row r="656" spans="19:23" s="1" customFormat="1" x14ac:dyDescent="0.25">
      <c r="S656" s="20">
        <v>3.16</v>
      </c>
      <c r="T656" s="20">
        <f t="shared" si="36"/>
        <v>0.92600000000000005</v>
      </c>
      <c r="U656" s="22" t="str">
        <f t="shared" si="37"/>
        <v>0.926</v>
      </c>
      <c r="V656" s="21">
        <f t="shared" si="38"/>
        <v>0</v>
      </c>
      <c r="W656" s="21">
        <f t="shared" si="39"/>
        <v>6.768689392101751E-2</v>
      </c>
    </row>
    <row r="657" spans="19:23" s="1" customFormat="1" x14ac:dyDescent="0.25">
      <c r="S657" s="20">
        <v>3.17</v>
      </c>
      <c r="T657" s="20">
        <f t="shared" si="36"/>
        <v>0.92700000000000005</v>
      </c>
      <c r="U657" s="22" t="str">
        <f t="shared" si="37"/>
        <v>0.927</v>
      </c>
      <c r="V657" s="21">
        <f t="shared" si="38"/>
        <v>0</v>
      </c>
      <c r="W657" s="21">
        <f t="shared" si="39"/>
        <v>6.5578150619525613E-2</v>
      </c>
    </row>
    <row r="658" spans="19:23" s="1" customFormat="1" x14ac:dyDescent="0.25">
      <c r="S658" s="20">
        <v>3.18</v>
      </c>
      <c r="T658" s="20">
        <f t="shared" si="36"/>
        <v>0.92700000000000005</v>
      </c>
      <c r="U658" s="22" t="str">
        <f t="shared" si="37"/>
        <v>0.927</v>
      </c>
      <c r="V658" s="21">
        <f t="shared" si="38"/>
        <v>0</v>
      </c>
      <c r="W658" s="21">
        <f t="shared" si="39"/>
        <v>6.3528750718163038E-2</v>
      </c>
    </row>
    <row r="659" spans="19:23" s="1" customFormat="1" x14ac:dyDescent="0.25">
      <c r="S659" s="20">
        <v>3.19</v>
      </c>
      <c r="T659" s="20">
        <f t="shared" si="36"/>
        <v>0.92800000000000005</v>
      </c>
      <c r="U659" s="22" t="str">
        <f t="shared" si="37"/>
        <v>0.928</v>
      </c>
      <c r="V659" s="21">
        <f t="shared" si="38"/>
        <v>0</v>
      </c>
      <c r="W659" s="21">
        <f t="shared" si="39"/>
        <v>6.1537243116017513E-2</v>
      </c>
    </row>
    <row r="660" spans="19:23" s="1" customFormat="1" x14ac:dyDescent="0.25">
      <c r="S660" s="20">
        <v>3.2</v>
      </c>
      <c r="T660" s="20">
        <f>ROUND($C$7+S660*$C$9,3)</f>
        <v>0.92800000000000005</v>
      </c>
      <c r="U660" s="22" t="str">
        <f>CONCATENATE(T660)</f>
        <v>0.928</v>
      </c>
      <c r="V660" s="21">
        <f t="shared" si="38"/>
        <v>0</v>
      </c>
      <c r="W660" s="21">
        <f t="shared" si="39"/>
        <v>5.960220503662101E-2</v>
      </c>
    </row>
    <row r="661" spans="19:23" s="1" customFormat="1" x14ac:dyDescent="0.25">
      <c r="S661" s="20"/>
      <c r="T661" s="20"/>
      <c r="U661" s="9"/>
    </row>
    <row r="662" spans="19:23" s="1" customFormat="1" x14ac:dyDescent="0.25">
      <c r="S662" s="20"/>
      <c r="T662" s="20"/>
      <c r="U662" s="9"/>
    </row>
    <row r="663" spans="19:23" s="1" customFormat="1" x14ac:dyDescent="0.25">
      <c r="S663" s="20"/>
      <c r="T663" s="20"/>
      <c r="U663" s="9"/>
    </row>
    <row r="664" spans="19:23" s="1" customFormat="1" x14ac:dyDescent="0.25">
      <c r="S664" s="20"/>
      <c r="T664" s="20"/>
      <c r="U664" s="9"/>
    </row>
    <row r="665" spans="19:23" s="1" customFormat="1" x14ac:dyDescent="0.25">
      <c r="S665" s="20"/>
      <c r="T665" s="20"/>
      <c r="U665" s="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665"/>
  <sheetViews>
    <sheetView workbookViewId="0">
      <selection activeCell="K16" sqref="K16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3.88671875" style="1" bestFit="1" customWidth="1"/>
    <col min="5" max="5" width="6.6640625" style="9" customWidth="1"/>
    <col min="6" max="6" width="24.88671875" style="1" bestFit="1" customWidth="1"/>
    <col min="7" max="7" width="7.5546875" style="9" customWidth="1"/>
    <col min="8" max="8" width="4.5546875" style="9" customWidth="1"/>
    <col min="9" max="9" width="25.109375" style="1" bestFit="1" customWidth="1"/>
    <col min="10" max="18" width="9.109375" style="1"/>
    <col min="19" max="21" width="1.6640625" style="9" customWidth="1"/>
    <col min="22" max="23" width="1.6640625" style="1" customWidth="1"/>
    <col min="24" max="16384" width="9.109375" style="1"/>
  </cols>
  <sheetData>
    <row r="1" spans="2:15" ht="13.8" thickBot="1" x14ac:dyDescent="0.3"/>
    <row r="2" spans="2:15" ht="21" x14ac:dyDescent="0.4">
      <c r="B2" s="58" t="s">
        <v>228</v>
      </c>
      <c r="C2" s="57"/>
      <c r="D2" s="17"/>
      <c r="E2" s="102"/>
      <c r="F2" s="17"/>
      <c r="G2" s="101"/>
      <c r="H2" s="101"/>
      <c r="I2" s="12"/>
      <c r="J2" s="13"/>
    </row>
    <row r="3" spans="2:15" x14ac:dyDescent="0.25">
      <c r="B3" s="52"/>
      <c r="C3" s="50"/>
      <c r="D3" s="7"/>
      <c r="E3" s="92"/>
      <c r="F3" s="7"/>
      <c r="G3" s="92"/>
      <c r="H3" s="92"/>
      <c r="I3" s="7"/>
      <c r="J3" s="15"/>
    </row>
    <row r="4" spans="2:15" x14ac:dyDescent="0.25">
      <c r="B4" s="14" t="s">
        <v>18</v>
      </c>
      <c r="C4" s="96">
        <v>400</v>
      </c>
      <c r="D4" s="7"/>
      <c r="E4" s="92"/>
      <c r="F4" s="11"/>
      <c r="G4" s="100"/>
      <c r="H4" s="100"/>
      <c r="I4" s="11"/>
      <c r="J4" s="15"/>
    </row>
    <row r="5" spans="2:15" ht="13.8" thickBot="1" x14ac:dyDescent="0.3">
      <c r="B5" s="14" t="s">
        <v>227</v>
      </c>
      <c r="C5" s="4">
        <v>300</v>
      </c>
      <c r="D5" s="7"/>
      <c r="E5" s="92"/>
      <c r="F5" s="45" t="s">
        <v>17</v>
      </c>
      <c r="G5" s="92"/>
      <c r="H5" s="92"/>
      <c r="I5" s="3" t="s">
        <v>16</v>
      </c>
      <c r="J5" s="15"/>
    </row>
    <row r="6" spans="2:15" ht="13.8" thickBot="1" x14ac:dyDescent="0.3">
      <c r="B6" s="14" t="s">
        <v>15</v>
      </c>
      <c r="C6" s="43">
        <v>0.99</v>
      </c>
      <c r="D6" s="36" t="s">
        <v>9</v>
      </c>
      <c r="E6" s="95">
        <f>C7-C10</f>
        <v>0.69423165968285683</v>
      </c>
      <c r="F6" s="94" t="s">
        <v>225</v>
      </c>
      <c r="G6" s="33">
        <f>C7+C10</f>
        <v>0.80576834031714317</v>
      </c>
      <c r="H6" s="32" t="s">
        <v>7</v>
      </c>
      <c r="I6" s="93" t="str">
        <f>ROUND(C5/C4,3)&amp;" +/- "&amp;ROUND(C10,3)</f>
        <v>0.75 +/- 0.056</v>
      </c>
      <c r="J6" s="15"/>
      <c r="K6" s="19" t="s">
        <v>248</v>
      </c>
      <c r="L6" s="19"/>
      <c r="M6" s="19"/>
      <c r="N6" s="19"/>
      <c r="O6" s="19"/>
    </row>
    <row r="7" spans="2:15" hidden="1" x14ac:dyDescent="0.25">
      <c r="B7" s="99" t="s">
        <v>0</v>
      </c>
      <c r="C7" s="42">
        <f>C5/C4</f>
        <v>0.75</v>
      </c>
      <c r="D7" s="7"/>
      <c r="E7" s="92"/>
      <c r="F7" s="7"/>
      <c r="G7" s="92"/>
      <c r="H7" s="92"/>
      <c r="I7" s="7"/>
      <c r="J7" s="15"/>
      <c r="K7" s="19"/>
      <c r="L7" s="19"/>
      <c r="M7" s="19"/>
      <c r="N7" s="19"/>
      <c r="O7" s="19"/>
    </row>
    <row r="8" spans="2:15" hidden="1" x14ac:dyDescent="0.25">
      <c r="B8" s="30" t="s">
        <v>11</v>
      </c>
      <c r="C8" s="42">
        <f>NORMSINV((1-C6)/2)</f>
        <v>-2.5758293035488999</v>
      </c>
      <c r="D8" s="7"/>
      <c r="E8" s="92"/>
      <c r="F8" s="7"/>
      <c r="G8" s="92"/>
      <c r="H8" s="92"/>
      <c r="I8" s="7"/>
      <c r="J8" s="15"/>
      <c r="K8" s="19"/>
      <c r="L8" s="19"/>
      <c r="M8" s="19"/>
      <c r="N8" s="19"/>
      <c r="O8" s="19"/>
    </row>
    <row r="9" spans="2:15" hidden="1" x14ac:dyDescent="0.25">
      <c r="B9" s="99" t="s">
        <v>226</v>
      </c>
      <c r="C9" s="42">
        <f>SQRT(C7*(1-C7)/C4)</f>
        <v>2.1650635094610966E-2</v>
      </c>
      <c r="D9" s="7"/>
      <c r="E9" s="92"/>
      <c r="F9" s="7"/>
      <c r="G9" s="92"/>
      <c r="H9" s="92"/>
      <c r="I9" s="7"/>
      <c r="J9" s="15"/>
      <c r="K9" s="19"/>
      <c r="L9" s="19"/>
      <c r="M9" s="19"/>
      <c r="N9" s="19"/>
      <c r="O9" s="19"/>
    </row>
    <row r="10" spans="2:15" hidden="1" x14ac:dyDescent="0.25">
      <c r="B10" s="28" t="s">
        <v>224</v>
      </c>
      <c r="C10" s="98">
        <f>ABS(C8*C9)</f>
        <v>5.5768340317143138E-2</v>
      </c>
      <c r="D10" s="7"/>
      <c r="E10" s="92"/>
      <c r="F10" s="7"/>
      <c r="G10" s="92"/>
      <c r="H10" s="92"/>
      <c r="I10" s="7"/>
      <c r="J10" s="15"/>
      <c r="K10" s="19"/>
      <c r="L10" s="19"/>
      <c r="M10" s="19"/>
      <c r="N10" s="19"/>
      <c r="O10" s="19"/>
    </row>
    <row r="11" spans="2:15" x14ac:dyDescent="0.25">
      <c r="B11" s="97"/>
      <c r="C11" s="44"/>
      <c r="D11" s="7"/>
      <c r="E11" s="92"/>
      <c r="F11" s="7"/>
      <c r="G11" s="92"/>
      <c r="H11" s="92"/>
      <c r="I11" s="7"/>
      <c r="J11" s="15"/>
      <c r="K11" s="19" t="s">
        <v>249</v>
      </c>
      <c r="L11" s="19"/>
      <c r="M11" s="19"/>
      <c r="N11" s="19"/>
      <c r="O11" s="19"/>
    </row>
    <row r="12" spans="2:15" ht="13.8" thickBot="1" x14ac:dyDescent="0.3">
      <c r="B12" s="97"/>
      <c r="C12" s="44"/>
      <c r="D12" s="7"/>
      <c r="E12" s="92"/>
      <c r="F12" s="7"/>
      <c r="G12" s="92"/>
      <c r="H12" s="92"/>
      <c r="I12" s="7"/>
      <c r="J12" s="15"/>
    </row>
    <row r="13" spans="2:15" ht="13.8" thickBot="1" x14ac:dyDescent="0.3">
      <c r="B13" s="14" t="s">
        <v>10</v>
      </c>
      <c r="C13" s="96"/>
      <c r="D13" s="36" t="s">
        <v>9</v>
      </c>
      <c r="E13" s="95">
        <f>C7-C15</f>
        <v>-0.36536680634286278</v>
      </c>
      <c r="F13" s="94" t="s">
        <v>225</v>
      </c>
      <c r="G13" s="33">
        <f>C7+C15</f>
        <v>1.8653668063428628</v>
      </c>
      <c r="H13" s="32" t="s">
        <v>7</v>
      </c>
      <c r="I13" s="93" t="str">
        <f>ROUND(C5/C4,3)&amp;" +/- "&amp;ROUND(C15,3)</f>
        <v>0.75 +/- 1.115</v>
      </c>
      <c r="J13" s="15"/>
    </row>
    <row r="14" spans="2:15" hidden="1" x14ac:dyDescent="0.25">
      <c r="B14" s="30" t="s">
        <v>6</v>
      </c>
      <c r="C14" s="42">
        <f>SQRT((C13-C4)/(C13-1))</f>
        <v>20</v>
      </c>
      <c r="D14" s="7"/>
      <c r="E14" s="92"/>
      <c r="F14" s="7"/>
      <c r="G14" s="92"/>
      <c r="H14" s="92"/>
      <c r="I14" s="7"/>
      <c r="J14" s="15"/>
    </row>
    <row r="15" spans="2:15" hidden="1" x14ac:dyDescent="0.25">
      <c r="B15" s="30" t="s">
        <v>224</v>
      </c>
      <c r="C15" s="42">
        <f>C10*C14</f>
        <v>1.1153668063428628</v>
      </c>
      <c r="D15" s="7"/>
      <c r="E15" s="92"/>
      <c r="F15" s="7"/>
      <c r="G15" s="92"/>
      <c r="H15" s="92"/>
      <c r="I15" s="7"/>
      <c r="J15" s="15"/>
    </row>
    <row r="16" spans="2:15" ht="13.8" thickBot="1" x14ac:dyDescent="0.3">
      <c r="B16" s="91"/>
      <c r="C16" s="25"/>
      <c r="D16" s="8"/>
      <c r="E16" s="90"/>
      <c r="F16" s="8"/>
      <c r="G16" s="90"/>
      <c r="H16" s="90"/>
      <c r="I16" s="8"/>
      <c r="J16" s="16"/>
    </row>
    <row r="17" spans="3:23" x14ac:dyDescent="0.25">
      <c r="C17" s="10"/>
    </row>
    <row r="19" spans="3:23" x14ac:dyDescent="0.25">
      <c r="F19" s="89"/>
      <c r="S19" s="24" t="s">
        <v>3</v>
      </c>
      <c r="T19" s="24"/>
      <c r="U19" s="24" t="s">
        <v>3</v>
      </c>
      <c r="V19" s="24" t="s">
        <v>2</v>
      </c>
      <c r="W19" s="24" t="s">
        <v>2</v>
      </c>
    </row>
    <row r="20" spans="3:23" x14ac:dyDescent="0.25">
      <c r="S20" s="20">
        <v>-3.2</v>
      </c>
      <c r="T20" s="20">
        <f t="shared" ref="T20:T83" si="0">ROUND($C$7+S20*$C$9,3)</f>
        <v>0.68100000000000005</v>
      </c>
      <c r="U20" s="22" t="str">
        <f t="shared" ref="U20:U83" si="1">CONCATENATE(T20)</f>
        <v>0.681</v>
      </c>
      <c r="V20" s="21">
        <f t="shared" ref="V20:V83" si="2">IF(OR(T20&lt;$E$6,T20&gt;$G$6),0,(EXP(-0.5*S20^2))/($C$9*SQRT(2*PI())))</f>
        <v>0</v>
      </c>
      <c r="W20" s="21">
        <f t="shared" ref="W20:W83" si="3">IF(AND(T20&gt;=$E$6,T20&lt;=$G$6),0,(EXP(-0.5*S20^2))/($C$9*SQRT(2*PI())))</f>
        <v>0.1101163171910029</v>
      </c>
    </row>
    <row r="21" spans="3:23" x14ac:dyDescent="0.25">
      <c r="S21" s="20">
        <v>-3.19</v>
      </c>
      <c r="T21" s="20">
        <f t="shared" si="0"/>
        <v>0.68100000000000005</v>
      </c>
      <c r="U21" s="22" t="str">
        <f t="shared" si="1"/>
        <v>0.681</v>
      </c>
      <c r="V21" s="21">
        <f t="shared" si="2"/>
        <v>0</v>
      </c>
      <c r="W21" s="21">
        <f t="shared" si="3"/>
        <v>0.1136913404103045</v>
      </c>
    </row>
    <row r="22" spans="3:23" x14ac:dyDescent="0.25">
      <c r="S22" s="20">
        <v>-3.18</v>
      </c>
      <c r="T22" s="20">
        <f t="shared" si="0"/>
        <v>0.68100000000000005</v>
      </c>
      <c r="U22" s="22" t="str">
        <f t="shared" si="1"/>
        <v>0.681</v>
      </c>
      <c r="V22" s="21">
        <f t="shared" si="2"/>
        <v>0</v>
      </c>
      <c r="W22" s="21">
        <f t="shared" si="3"/>
        <v>0.11737069225091859</v>
      </c>
    </row>
    <row r="23" spans="3:23" x14ac:dyDescent="0.25">
      <c r="S23" s="20">
        <v>-3.17</v>
      </c>
      <c r="T23" s="20">
        <f t="shared" si="0"/>
        <v>0.68100000000000005</v>
      </c>
      <c r="U23" s="22" t="str">
        <f t="shared" si="1"/>
        <v>0.681</v>
      </c>
      <c r="V23" s="21">
        <f t="shared" si="2"/>
        <v>0</v>
      </c>
      <c r="W23" s="21">
        <f t="shared" si="3"/>
        <v>0.121157001322051</v>
      </c>
    </row>
    <row r="24" spans="3:23" x14ac:dyDescent="0.25">
      <c r="S24" s="20">
        <v>-3.16</v>
      </c>
      <c r="T24" s="20">
        <f t="shared" si="0"/>
        <v>0.68200000000000005</v>
      </c>
      <c r="U24" s="22" t="str">
        <f t="shared" si="1"/>
        <v>0.682</v>
      </c>
      <c r="V24" s="21">
        <f t="shared" si="2"/>
        <v>0</v>
      </c>
      <c r="W24" s="21">
        <f t="shared" si="3"/>
        <v>0.12505294856290911</v>
      </c>
    </row>
    <row r="25" spans="3:23" x14ac:dyDescent="0.25">
      <c r="S25" s="20">
        <v>-3.15</v>
      </c>
      <c r="T25" s="20">
        <f t="shared" si="0"/>
        <v>0.68200000000000005</v>
      </c>
      <c r="U25" s="22" t="str">
        <f t="shared" si="1"/>
        <v>0.682</v>
      </c>
      <c r="V25" s="21">
        <f t="shared" si="2"/>
        <v>0</v>
      </c>
      <c r="W25" s="21">
        <f t="shared" si="3"/>
        <v>0.12906126784128205</v>
      </c>
    </row>
    <row r="26" spans="3:23" x14ac:dyDescent="0.25">
      <c r="S26" s="20">
        <v>-3.14</v>
      </c>
      <c r="T26" s="20">
        <f t="shared" si="0"/>
        <v>0.68200000000000005</v>
      </c>
      <c r="U26" s="22" t="str">
        <f t="shared" si="1"/>
        <v>0.682</v>
      </c>
      <c r="V26" s="21">
        <f t="shared" si="2"/>
        <v>0</v>
      </c>
      <c r="W26" s="21">
        <f t="shared" si="3"/>
        <v>0.13318474654451018</v>
      </c>
    </row>
    <row r="27" spans="3:23" x14ac:dyDescent="0.25">
      <c r="S27" s="20">
        <v>-3.13</v>
      </c>
      <c r="T27" s="20">
        <f t="shared" si="0"/>
        <v>0.68200000000000005</v>
      </c>
      <c r="U27" s="22" t="str">
        <f t="shared" si="1"/>
        <v>0.682</v>
      </c>
      <c r="V27" s="21">
        <f t="shared" si="2"/>
        <v>0</v>
      </c>
      <c r="W27" s="21">
        <f t="shared" si="3"/>
        <v>0.13742622616224537</v>
      </c>
    </row>
    <row r="28" spans="3:23" x14ac:dyDescent="0.25">
      <c r="S28" s="20">
        <v>-3.12</v>
      </c>
      <c r="T28" s="20">
        <f t="shared" si="0"/>
        <v>0.68200000000000005</v>
      </c>
      <c r="U28" s="22" t="str">
        <f t="shared" si="1"/>
        <v>0.682</v>
      </c>
      <c r="V28" s="21">
        <f t="shared" si="2"/>
        <v>0</v>
      </c>
      <c r="W28" s="21">
        <f t="shared" si="3"/>
        <v>0.14178860286037726</v>
      </c>
    </row>
    <row r="29" spans="3:23" x14ac:dyDescent="0.25">
      <c r="S29" s="20">
        <v>-3.11</v>
      </c>
      <c r="T29" s="20">
        <f t="shared" si="0"/>
        <v>0.68300000000000005</v>
      </c>
      <c r="U29" s="22" t="str">
        <f t="shared" si="1"/>
        <v>0.683</v>
      </c>
      <c r="V29" s="21">
        <f t="shared" si="2"/>
        <v>0</v>
      </c>
      <c r="W29" s="21">
        <f t="shared" si="3"/>
        <v>0.14627482804549974</v>
      </c>
    </row>
    <row r="30" spans="3:23" x14ac:dyDescent="0.25">
      <c r="S30" s="20">
        <v>-3.1</v>
      </c>
      <c r="T30" s="20">
        <f t="shared" si="0"/>
        <v>0.68300000000000005</v>
      </c>
      <c r="U30" s="22" t="str">
        <f t="shared" si="1"/>
        <v>0.683</v>
      </c>
      <c r="V30" s="21">
        <f t="shared" si="2"/>
        <v>0</v>
      </c>
      <c r="W30" s="21">
        <f t="shared" si="3"/>
        <v>0.15088790891926576</v>
      </c>
    </row>
    <row r="31" spans="3:23" x14ac:dyDescent="0.25">
      <c r="S31" s="20">
        <v>-3.09</v>
      </c>
      <c r="T31" s="20">
        <f t="shared" si="0"/>
        <v>0.68300000000000005</v>
      </c>
      <c r="U31" s="22" t="str">
        <f t="shared" si="1"/>
        <v>0.683</v>
      </c>
      <c r="V31" s="21">
        <f t="shared" si="2"/>
        <v>0</v>
      </c>
      <c r="W31" s="21">
        <f t="shared" si="3"/>
        <v>0.15563090902197974</v>
      </c>
    </row>
    <row r="32" spans="3:23" x14ac:dyDescent="0.25">
      <c r="S32" s="20">
        <v>-3.08</v>
      </c>
      <c r="T32" s="20">
        <f t="shared" si="0"/>
        <v>0.68300000000000005</v>
      </c>
      <c r="U32" s="22" t="str">
        <f t="shared" si="1"/>
        <v>0.683</v>
      </c>
      <c r="V32" s="21">
        <f t="shared" si="2"/>
        <v>0</v>
      </c>
      <c r="W32" s="21">
        <f t="shared" si="3"/>
        <v>0.16050694876474617</v>
      </c>
    </row>
    <row r="33" spans="19:23" s="1" customFormat="1" x14ac:dyDescent="0.25">
      <c r="S33" s="20">
        <v>-3.07</v>
      </c>
      <c r="T33" s="20">
        <f t="shared" si="0"/>
        <v>0.68400000000000005</v>
      </c>
      <c r="U33" s="22" t="str">
        <f t="shared" si="1"/>
        <v>0.684</v>
      </c>
      <c r="V33" s="21">
        <f t="shared" si="2"/>
        <v>0</v>
      </c>
      <c r="W33" s="21">
        <f t="shared" si="3"/>
        <v>0.1655192059494989</v>
      </c>
    </row>
    <row r="34" spans="19:23" s="1" customFormat="1" x14ac:dyDescent="0.25">
      <c r="S34" s="20">
        <v>-3.06</v>
      </c>
      <c r="T34" s="20">
        <f t="shared" si="0"/>
        <v>0.68400000000000005</v>
      </c>
      <c r="U34" s="22" t="str">
        <f t="shared" si="1"/>
        <v>0.684</v>
      </c>
      <c r="V34" s="21">
        <f t="shared" si="2"/>
        <v>0</v>
      </c>
      <c r="W34" s="21">
        <f t="shared" si="3"/>
        <v>0.17067091627620595</v>
      </c>
    </row>
    <row r="35" spans="19:23" s="1" customFormat="1" x14ac:dyDescent="0.25">
      <c r="S35" s="20">
        <v>-3.05</v>
      </c>
      <c r="T35" s="20">
        <f t="shared" si="0"/>
        <v>0.68400000000000005</v>
      </c>
      <c r="U35" s="22" t="str">
        <f t="shared" si="1"/>
        <v>0.684</v>
      </c>
      <c r="V35" s="21">
        <f t="shared" si="2"/>
        <v>0</v>
      </c>
      <c r="W35" s="21">
        <f t="shared" si="3"/>
        <v>0.17596537383654365</v>
      </c>
    </row>
    <row r="36" spans="19:23" s="1" customFormat="1" x14ac:dyDescent="0.25">
      <c r="S36" s="20">
        <v>-3.04</v>
      </c>
      <c r="T36" s="20">
        <f t="shared" si="0"/>
        <v>0.68400000000000005</v>
      </c>
      <c r="U36" s="22" t="str">
        <f t="shared" si="1"/>
        <v>0.684</v>
      </c>
      <c r="V36" s="21">
        <f t="shared" si="2"/>
        <v>0</v>
      </c>
      <c r="W36" s="21">
        <f t="shared" si="3"/>
        <v>0.181405931593313</v>
      </c>
    </row>
    <row r="37" spans="19:23" s="1" customFormat="1" x14ac:dyDescent="0.25">
      <c r="S37" s="20">
        <v>-3.03</v>
      </c>
      <c r="T37" s="20">
        <f t="shared" si="0"/>
        <v>0.68400000000000005</v>
      </c>
      <c r="U37" s="22" t="str">
        <f t="shared" si="1"/>
        <v>0.684</v>
      </c>
      <c r="V37" s="21">
        <f t="shared" si="2"/>
        <v>0</v>
      </c>
      <c r="W37" s="21">
        <f t="shared" si="3"/>
        <v>0.1869960018448677</v>
      </c>
    </row>
    <row r="38" spans="19:23" s="1" customFormat="1" x14ac:dyDescent="0.25">
      <c r="S38" s="20">
        <v>-3.02</v>
      </c>
      <c r="T38" s="20">
        <f t="shared" si="0"/>
        <v>0.68500000000000005</v>
      </c>
      <c r="U38" s="22" t="str">
        <f t="shared" si="1"/>
        <v>0.685</v>
      </c>
      <c r="V38" s="21">
        <f t="shared" si="2"/>
        <v>0</v>
      </c>
      <c r="W38" s="21">
        <f t="shared" si="3"/>
        <v>0.1927390566737989</v>
      </c>
    </row>
    <row r="39" spans="19:23" s="1" customFormat="1" x14ac:dyDescent="0.25">
      <c r="S39" s="20">
        <v>-3.01</v>
      </c>
      <c r="T39" s="20">
        <f t="shared" si="0"/>
        <v>0.68500000000000005</v>
      </c>
      <c r="U39" s="22" t="str">
        <f t="shared" si="1"/>
        <v>0.685</v>
      </c>
      <c r="V39" s="21">
        <f t="shared" si="2"/>
        <v>0</v>
      </c>
      <c r="W39" s="21">
        <f t="shared" si="3"/>
        <v>0.19863862837912408</v>
      </c>
    </row>
    <row r="40" spans="19:23" s="1" customFormat="1" x14ac:dyDescent="0.25">
      <c r="S40" s="20">
        <v>-3</v>
      </c>
      <c r="T40" s="20">
        <f t="shared" si="0"/>
        <v>0.68500000000000005</v>
      </c>
      <c r="U40" s="22" t="str">
        <f t="shared" si="1"/>
        <v>0.685</v>
      </c>
      <c r="V40" s="21">
        <f t="shared" si="2"/>
        <v>0</v>
      </c>
      <c r="W40" s="21">
        <f t="shared" si="3"/>
        <v>0.20469830989120191</v>
      </c>
    </row>
    <row r="41" spans="19:23" s="1" customFormat="1" x14ac:dyDescent="0.25">
      <c r="S41" s="20">
        <v>-2.99</v>
      </c>
      <c r="T41" s="20">
        <f t="shared" si="0"/>
        <v>0.68500000000000005</v>
      </c>
      <c r="U41" s="22" t="str">
        <f t="shared" si="1"/>
        <v>0.685</v>
      </c>
      <c r="V41" s="21">
        <f t="shared" si="2"/>
        <v>0</v>
      </c>
      <c r="W41" s="21">
        <f t="shared" si="3"/>
        <v>0.2109217551685959</v>
      </c>
    </row>
    <row r="42" spans="19:23" s="1" customFormat="1" x14ac:dyDescent="0.25">
      <c r="S42" s="20">
        <v>-2.98</v>
      </c>
      <c r="T42" s="20">
        <f t="shared" si="0"/>
        <v>0.68500000000000005</v>
      </c>
      <c r="U42" s="22" t="str">
        <f t="shared" si="1"/>
        <v>0.685</v>
      </c>
      <c r="V42" s="21">
        <f t="shared" si="2"/>
        <v>0</v>
      </c>
      <c r="W42" s="21">
        <f t="shared" si="3"/>
        <v>0.2173126795760871</v>
      </c>
    </row>
    <row r="43" spans="19:23" s="1" customFormat="1" x14ac:dyDescent="0.25">
      <c r="S43" s="20">
        <v>-2.97</v>
      </c>
      <c r="T43" s="20">
        <f t="shared" si="0"/>
        <v>0.68600000000000005</v>
      </c>
      <c r="U43" s="22" t="str">
        <f t="shared" si="1"/>
        <v>0.686</v>
      </c>
      <c r="V43" s="21">
        <f t="shared" si="2"/>
        <v>0</v>
      </c>
      <c r="W43" s="21">
        <f t="shared" si="3"/>
        <v>0.22387486024303341</v>
      </c>
    </row>
    <row r="44" spans="19:23" s="1" customFormat="1" x14ac:dyDescent="0.25">
      <c r="S44" s="20">
        <v>-2.96</v>
      </c>
      <c r="T44" s="20">
        <f t="shared" si="0"/>
        <v>0.68600000000000005</v>
      </c>
      <c r="U44" s="22" t="str">
        <f t="shared" si="1"/>
        <v>0.686</v>
      </c>
      <c r="V44" s="21">
        <f t="shared" si="2"/>
        <v>0</v>
      </c>
      <c r="W44" s="21">
        <f t="shared" si="3"/>
        <v>0.2306121364012621</v>
      </c>
    </row>
    <row r="45" spans="19:23" s="1" customFormat="1" x14ac:dyDescent="0.25">
      <c r="S45" s="20">
        <v>-2.95</v>
      </c>
      <c r="T45" s="20">
        <f t="shared" si="0"/>
        <v>0.68600000000000005</v>
      </c>
      <c r="U45" s="22" t="str">
        <f t="shared" si="1"/>
        <v>0.686</v>
      </c>
      <c r="V45" s="21">
        <f t="shared" si="2"/>
        <v>0</v>
      </c>
      <c r="W45" s="21">
        <f t="shared" si="3"/>
        <v>0.2375284097016622</v>
      </c>
    </row>
    <row r="46" spans="19:23" s="1" customFormat="1" x14ac:dyDescent="0.25">
      <c r="S46" s="20">
        <v>-2.94</v>
      </c>
      <c r="T46" s="20">
        <f t="shared" si="0"/>
        <v>0.68600000000000005</v>
      </c>
      <c r="U46" s="22" t="str">
        <f t="shared" si="1"/>
        <v>0.686</v>
      </c>
      <c r="V46" s="21">
        <f t="shared" si="2"/>
        <v>0</v>
      </c>
      <c r="W46" s="21">
        <f t="shared" si="3"/>
        <v>0.24462764450865121</v>
      </c>
    </row>
    <row r="47" spans="19:23" s="1" customFormat="1" x14ac:dyDescent="0.25">
      <c r="S47" s="20">
        <v>-2.93</v>
      </c>
      <c r="T47" s="20">
        <f t="shared" si="0"/>
        <v>0.68700000000000006</v>
      </c>
      <c r="U47" s="22" t="str">
        <f t="shared" si="1"/>
        <v>0.687</v>
      </c>
      <c r="V47" s="21">
        <f t="shared" si="2"/>
        <v>0</v>
      </c>
      <c r="W47" s="21">
        <f t="shared" si="3"/>
        <v>0.25191386817166012</v>
      </c>
    </row>
    <row r="48" spans="19:23" s="1" customFormat="1" x14ac:dyDescent="0.25">
      <c r="S48" s="20">
        <v>-2.92</v>
      </c>
      <c r="T48" s="20">
        <f t="shared" si="0"/>
        <v>0.68700000000000006</v>
      </c>
      <c r="U48" s="22" t="str">
        <f t="shared" si="1"/>
        <v>0.687</v>
      </c>
      <c r="V48" s="21">
        <f t="shared" si="2"/>
        <v>0</v>
      </c>
      <c r="W48" s="21">
        <f t="shared" si="3"/>
        <v>0.25939117127279265</v>
      </c>
    </row>
    <row r="49" spans="19:23" s="1" customFormat="1" x14ac:dyDescent="0.25">
      <c r="S49" s="20">
        <v>-2.91</v>
      </c>
      <c r="T49" s="20">
        <f t="shared" si="0"/>
        <v>0.68700000000000006</v>
      </c>
      <c r="U49" s="22" t="str">
        <f t="shared" si="1"/>
        <v>0.687</v>
      </c>
      <c r="V49" s="21">
        <f t="shared" si="2"/>
        <v>0</v>
      </c>
      <c r="W49" s="21">
        <f t="shared" si="3"/>
        <v>0.26706370784978439</v>
      </c>
    </row>
    <row r="50" spans="19:23" s="1" customFormat="1" x14ac:dyDescent="0.25">
      <c r="S50" s="20">
        <v>-2.9</v>
      </c>
      <c r="T50" s="20">
        <f t="shared" si="0"/>
        <v>0.68700000000000006</v>
      </c>
      <c r="U50" s="22" t="str">
        <f t="shared" si="1"/>
        <v>0.687</v>
      </c>
      <c r="V50" s="21">
        <f t="shared" si="2"/>
        <v>0</v>
      </c>
      <c r="W50" s="21">
        <f t="shared" si="3"/>
        <v>0.27493569559340508</v>
      </c>
    </row>
    <row r="51" spans="19:23" s="1" customFormat="1" x14ac:dyDescent="0.25">
      <c r="S51" s="20">
        <v>-2.89</v>
      </c>
      <c r="T51" s="20">
        <f t="shared" si="0"/>
        <v>0.68700000000000006</v>
      </c>
      <c r="U51" s="22" t="str">
        <f t="shared" si="1"/>
        <v>0.687</v>
      </c>
      <c r="V51" s="21">
        <f t="shared" si="2"/>
        <v>0</v>
      </c>
      <c r="W51" s="21">
        <f t="shared" si="3"/>
        <v>0.28301141601840796</v>
      </c>
    </row>
    <row r="52" spans="19:23" s="1" customFormat="1" x14ac:dyDescent="0.25">
      <c r="S52" s="20">
        <v>-2.88</v>
      </c>
      <c r="T52" s="20">
        <f t="shared" si="0"/>
        <v>0.68799999999999994</v>
      </c>
      <c r="U52" s="22" t="str">
        <f t="shared" si="1"/>
        <v>0.688</v>
      </c>
      <c r="V52" s="21">
        <f t="shared" si="2"/>
        <v>0</v>
      </c>
      <c r="W52" s="21">
        <f t="shared" si="3"/>
        <v>0.29129521460715613</v>
      </c>
    </row>
    <row r="53" spans="19:23" s="1" customFormat="1" x14ac:dyDescent="0.25">
      <c r="S53" s="20">
        <v>-2.87</v>
      </c>
      <c r="T53" s="20">
        <f t="shared" si="0"/>
        <v>0.68799999999999994</v>
      </c>
      <c r="U53" s="22" t="str">
        <f t="shared" si="1"/>
        <v>0.688</v>
      </c>
      <c r="V53" s="21">
        <f t="shared" si="2"/>
        <v>0</v>
      </c>
      <c r="W53" s="21">
        <f t="shared" si="3"/>
        <v>0.29979150092502138</v>
      </c>
    </row>
    <row r="54" spans="19:23" s="1" customFormat="1" x14ac:dyDescent="0.25">
      <c r="S54" s="20">
        <v>-2.86</v>
      </c>
      <c r="T54" s="20">
        <f t="shared" si="0"/>
        <v>0.68799999999999994</v>
      </c>
      <c r="U54" s="22" t="str">
        <f t="shared" si="1"/>
        <v>0.688</v>
      </c>
      <c r="V54" s="21">
        <f t="shared" si="2"/>
        <v>0</v>
      </c>
      <c r="W54" s="21">
        <f t="shared" si="3"/>
        <v>0.30850474870666322</v>
      </c>
    </row>
    <row r="55" spans="19:23" s="1" customFormat="1" x14ac:dyDescent="0.25">
      <c r="S55" s="20">
        <v>-2.85</v>
      </c>
      <c r="T55" s="20">
        <f t="shared" si="0"/>
        <v>0.68799999999999994</v>
      </c>
      <c r="U55" s="22" t="str">
        <f t="shared" si="1"/>
        <v>0.688</v>
      </c>
      <c r="V55" s="21">
        <f t="shared" si="2"/>
        <v>0</v>
      </c>
      <c r="W55" s="21">
        <f t="shared" si="3"/>
        <v>0.31743949591227755</v>
      </c>
    </row>
    <row r="56" spans="19:23" s="1" customFormat="1" x14ac:dyDescent="0.25">
      <c r="S56" s="20">
        <v>-2.84</v>
      </c>
      <c r="T56" s="20">
        <f t="shared" si="0"/>
        <v>0.68899999999999995</v>
      </c>
      <c r="U56" s="22" t="str">
        <f t="shared" si="1"/>
        <v>0.689</v>
      </c>
      <c r="V56" s="21">
        <f t="shared" si="2"/>
        <v>0</v>
      </c>
      <c r="W56" s="21">
        <f t="shared" si="3"/>
        <v>0.32660034475291255</v>
      </c>
    </row>
    <row r="57" spans="19:23" s="1" customFormat="1" x14ac:dyDescent="0.25">
      <c r="S57" s="20">
        <v>-2.83</v>
      </c>
      <c r="T57" s="20">
        <f t="shared" si="0"/>
        <v>0.68899999999999995</v>
      </c>
      <c r="U57" s="22" t="str">
        <f t="shared" si="1"/>
        <v>0.689</v>
      </c>
      <c r="V57" s="21">
        <f t="shared" si="2"/>
        <v>0</v>
      </c>
      <c r="W57" s="21">
        <f t="shared" si="3"/>
        <v>0.33599196168392725</v>
      </c>
    </row>
    <row r="58" spans="19:23" s="1" customFormat="1" x14ac:dyDescent="0.25">
      <c r="S58" s="20">
        <v>-2.82</v>
      </c>
      <c r="T58" s="20">
        <f t="shared" si="0"/>
        <v>0.68899999999999995</v>
      </c>
      <c r="U58" s="22" t="str">
        <f t="shared" si="1"/>
        <v>0.689</v>
      </c>
      <c r="V58" s="21">
        <f t="shared" si="2"/>
        <v>0</v>
      </c>
      <c r="W58" s="21">
        <f t="shared" si="3"/>
        <v>0.34561907736568509</v>
      </c>
    </row>
    <row r="59" spans="19:23" s="1" customFormat="1" x14ac:dyDescent="0.25">
      <c r="S59" s="20">
        <v>-2.81</v>
      </c>
      <c r="T59" s="20">
        <f t="shared" si="0"/>
        <v>0.68899999999999995</v>
      </c>
      <c r="U59" s="22" t="str">
        <f t="shared" si="1"/>
        <v>0.689</v>
      </c>
      <c r="V59" s="21">
        <f t="shared" si="2"/>
        <v>0</v>
      </c>
      <c r="W59" s="21">
        <f t="shared" si="3"/>
        <v>0.35548648659055043</v>
      </c>
    </row>
    <row r="60" spans="19:23" s="1" customFormat="1" x14ac:dyDescent="0.25">
      <c r="S60" s="20">
        <v>-2.8</v>
      </c>
      <c r="T60" s="20">
        <f t="shared" si="0"/>
        <v>0.68899999999999995</v>
      </c>
      <c r="U60" s="22" t="str">
        <f t="shared" si="1"/>
        <v>0.689</v>
      </c>
      <c r="V60" s="21">
        <f t="shared" si="2"/>
        <v>0</v>
      </c>
      <c r="W60" s="21">
        <f t="shared" si="3"/>
        <v>0.36559904817527472</v>
      </c>
    </row>
    <row r="61" spans="19:23" s="1" customFormat="1" x14ac:dyDescent="0.25">
      <c r="S61" s="20">
        <v>-2.79</v>
      </c>
      <c r="T61" s="20">
        <f t="shared" si="0"/>
        <v>0.69</v>
      </c>
      <c r="U61" s="22" t="str">
        <f t="shared" si="1"/>
        <v>0.69</v>
      </c>
      <c r="V61" s="21">
        <f t="shared" si="2"/>
        <v>0</v>
      </c>
      <c r="W61" s="21">
        <f t="shared" si="3"/>
        <v>0.37596168481783204</v>
      </c>
    </row>
    <row r="62" spans="19:23" s="1" customFormat="1" x14ac:dyDescent="0.25">
      <c r="S62" s="20">
        <v>-2.78</v>
      </c>
      <c r="T62" s="20">
        <f t="shared" si="0"/>
        <v>0.69</v>
      </c>
      <c r="U62" s="22" t="str">
        <f t="shared" si="1"/>
        <v>0.69</v>
      </c>
      <c r="V62" s="21">
        <f t="shared" si="2"/>
        <v>0</v>
      </c>
      <c r="W62" s="21">
        <f t="shared" si="3"/>
        <v>0.38657938291779359</v>
      </c>
    </row>
    <row r="63" spans="19:23" s="1" customFormat="1" x14ac:dyDescent="0.25">
      <c r="S63" s="20">
        <v>-2.77</v>
      </c>
      <c r="T63" s="20">
        <f t="shared" si="0"/>
        <v>0.69</v>
      </c>
      <c r="U63" s="22" t="str">
        <f t="shared" si="1"/>
        <v>0.69</v>
      </c>
      <c r="V63" s="21">
        <f t="shared" si="2"/>
        <v>0</v>
      </c>
      <c r="W63" s="21">
        <f t="shared" si="3"/>
        <v>0.397457192359294</v>
      </c>
    </row>
    <row r="64" spans="19:23" s="1" customFormat="1" x14ac:dyDescent="0.25">
      <c r="S64" s="20">
        <v>-2.76</v>
      </c>
      <c r="T64" s="20">
        <f t="shared" si="0"/>
        <v>0.69</v>
      </c>
      <c r="U64" s="22" t="str">
        <f t="shared" si="1"/>
        <v>0.69</v>
      </c>
      <c r="V64" s="21">
        <f t="shared" si="2"/>
        <v>0</v>
      </c>
      <c r="W64" s="21">
        <f t="shared" si="3"/>
        <v>0.40860022625568115</v>
      </c>
    </row>
    <row r="65" spans="19:23" s="1" customFormat="1" x14ac:dyDescent="0.25">
      <c r="S65" s="20">
        <v>-2.75</v>
      </c>
      <c r="T65" s="20">
        <f t="shared" si="0"/>
        <v>0.69</v>
      </c>
      <c r="U65" s="22" t="str">
        <f t="shared" si="1"/>
        <v>0.69</v>
      </c>
      <c r="V65" s="21">
        <f t="shared" si="2"/>
        <v>0</v>
      </c>
      <c r="W65" s="21">
        <f t="shared" si="3"/>
        <v>0.42001366065490248</v>
      </c>
    </row>
    <row r="66" spans="19:23" s="1" customFormat="1" x14ac:dyDescent="0.25">
      <c r="S66" s="20">
        <v>-2.74</v>
      </c>
      <c r="T66" s="20">
        <f t="shared" si="0"/>
        <v>0.69099999999999995</v>
      </c>
      <c r="U66" s="22" t="str">
        <f t="shared" si="1"/>
        <v>0.691</v>
      </c>
      <c r="V66" s="21">
        <f t="shared" si="2"/>
        <v>0</v>
      </c>
      <c r="W66" s="21">
        <f t="shared" si="3"/>
        <v>0.43170273420472288</v>
      </c>
    </row>
    <row r="67" spans="19:23" s="1" customFormat="1" x14ac:dyDescent="0.25">
      <c r="S67" s="20">
        <v>-2.73</v>
      </c>
      <c r="T67" s="20">
        <f t="shared" si="0"/>
        <v>0.69099999999999995</v>
      </c>
      <c r="U67" s="22" t="str">
        <f t="shared" si="1"/>
        <v>0.691</v>
      </c>
      <c r="V67" s="21">
        <f t="shared" si="2"/>
        <v>0</v>
      </c>
      <c r="W67" s="21">
        <f t="shared" si="3"/>
        <v>0.44367274777683335</v>
      </c>
    </row>
    <row r="68" spans="19:23" s="1" customFormat="1" x14ac:dyDescent="0.25">
      <c r="S68" s="20">
        <v>-2.72</v>
      </c>
      <c r="T68" s="20">
        <f t="shared" si="0"/>
        <v>0.69099999999999995</v>
      </c>
      <c r="U68" s="22" t="str">
        <f t="shared" si="1"/>
        <v>0.691</v>
      </c>
      <c r="V68" s="21">
        <f t="shared" si="2"/>
        <v>0</v>
      </c>
      <c r="W68" s="21">
        <f t="shared" si="3"/>
        <v>0.4559290640489409</v>
      </c>
    </row>
    <row r="69" spans="19:23" s="1" customFormat="1" x14ac:dyDescent="0.25">
      <c r="S69" s="20">
        <v>-2.71</v>
      </c>
      <c r="T69" s="20">
        <f t="shared" si="0"/>
        <v>0.69099999999999995</v>
      </c>
      <c r="U69" s="22" t="str">
        <f t="shared" si="1"/>
        <v>0.691</v>
      </c>
      <c r="V69" s="21">
        <f t="shared" si="2"/>
        <v>0</v>
      </c>
      <c r="W69" s="21">
        <f t="shared" si="3"/>
        <v>0.46847710704392759</v>
      </c>
    </row>
    <row r="70" spans="19:23" s="1" customFormat="1" x14ac:dyDescent="0.25">
      <c r="S70" s="20">
        <v>-2.7</v>
      </c>
      <c r="T70" s="20">
        <f t="shared" si="0"/>
        <v>0.69199999999999995</v>
      </c>
      <c r="U70" s="22" t="str">
        <f t="shared" si="1"/>
        <v>0.692</v>
      </c>
      <c r="V70" s="21">
        <f t="shared" si="2"/>
        <v>0</v>
      </c>
      <c r="W70" s="21">
        <f t="shared" si="3"/>
        <v>0.48132236162515402</v>
      </c>
    </row>
    <row r="71" spans="19:23" s="1" customFormat="1" x14ac:dyDescent="0.25">
      <c r="S71" s="20">
        <v>-2.69</v>
      </c>
      <c r="T71" s="20">
        <f t="shared" si="0"/>
        <v>0.69199999999999995</v>
      </c>
      <c r="U71" s="22" t="str">
        <f t="shared" si="1"/>
        <v>0.692</v>
      </c>
      <c r="V71" s="21">
        <f t="shared" si="2"/>
        <v>0</v>
      </c>
      <c r="W71" s="21">
        <f t="shared" si="3"/>
        <v>0.4944703729470229</v>
      </c>
    </row>
    <row r="72" spans="19:23" s="1" customFormat="1" x14ac:dyDescent="0.25">
      <c r="S72" s="20">
        <v>-2.68</v>
      </c>
      <c r="T72" s="20">
        <f t="shared" si="0"/>
        <v>0.69199999999999995</v>
      </c>
      <c r="U72" s="22" t="str">
        <f t="shared" si="1"/>
        <v>0.692</v>
      </c>
      <c r="V72" s="21">
        <f t="shared" si="2"/>
        <v>0</v>
      </c>
      <c r="W72" s="21">
        <f t="shared" si="3"/>
        <v>0.50792674585988506</v>
      </c>
    </row>
    <row r="73" spans="19:23" s="1" customFormat="1" x14ac:dyDescent="0.25">
      <c r="S73" s="20">
        <v>-2.67</v>
      </c>
      <c r="T73" s="20">
        <f t="shared" si="0"/>
        <v>0.69199999999999995</v>
      </c>
      <c r="U73" s="22" t="str">
        <f t="shared" si="1"/>
        <v>0.692</v>
      </c>
      <c r="V73" s="21">
        <f t="shared" si="2"/>
        <v>0</v>
      </c>
      <c r="W73" s="21">
        <f t="shared" si="3"/>
        <v>0.52169714426841818</v>
      </c>
    </row>
    <row r="74" spans="19:23" s="1" customFormat="1" x14ac:dyDescent="0.25">
      <c r="S74" s="20">
        <v>-2.66</v>
      </c>
      <c r="T74" s="20">
        <f t="shared" si="0"/>
        <v>0.69199999999999995</v>
      </c>
      <c r="U74" s="22" t="str">
        <f t="shared" si="1"/>
        <v>0.692</v>
      </c>
      <c r="V74" s="21">
        <f t="shared" si="2"/>
        <v>0</v>
      </c>
      <c r="W74" s="21">
        <f t="shared" si="3"/>
        <v>0.53578729044257634</v>
      </c>
    </row>
    <row r="75" spans="19:23" s="1" customFormat="1" x14ac:dyDescent="0.25">
      <c r="S75" s="20">
        <v>-2.65</v>
      </c>
      <c r="T75" s="20">
        <f t="shared" si="0"/>
        <v>0.69299999999999995</v>
      </c>
      <c r="U75" s="22" t="str">
        <f t="shared" si="1"/>
        <v>0.693</v>
      </c>
      <c r="V75" s="21">
        <f t="shared" si="2"/>
        <v>0</v>
      </c>
      <c r="W75" s="21">
        <f t="shared" si="3"/>
        <v>0.55020296428025994</v>
      </c>
    </row>
    <row r="76" spans="19:23" s="1" customFormat="1" x14ac:dyDescent="0.25">
      <c r="S76" s="20">
        <v>-2.64</v>
      </c>
      <c r="T76" s="20">
        <f t="shared" si="0"/>
        <v>0.69299999999999995</v>
      </c>
      <c r="U76" s="22" t="str">
        <f t="shared" si="1"/>
        <v>0.693</v>
      </c>
      <c r="V76" s="21">
        <f t="shared" si="2"/>
        <v>0</v>
      </c>
      <c r="W76" s="21">
        <f t="shared" si="3"/>
        <v>0.56495000252082694</v>
      </c>
    </row>
    <row r="77" spans="19:23" s="1" customFormat="1" x14ac:dyDescent="0.25">
      <c r="S77" s="20">
        <v>-2.63</v>
      </c>
      <c r="T77" s="20">
        <f t="shared" si="0"/>
        <v>0.69299999999999995</v>
      </c>
      <c r="U77" s="22" t="str">
        <f t="shared" si="1"/>
        <v>0.693</v>
      </c>
      <c r="V77" s="21">
        <f t="shared" si="2"/>
        <v>0</v>
      </c>
      <c r="W77" s="21">
        <f t="shared" si="3"/>
        <v>0.58003429790861127</v>
      </c>
    </row>
    <row r="78" spans="19:23" s="1" customFormat="1" x14ac:dyDescent="0.25">
      <c r="S78" s="20">
        <v>-2.62</v>
      </c>
      <c r="T78" s="20">
        <f t="shared" si="0"/>
        <v>0.69299999999999995</v>
      </c>
      <c r="U78" s="22" t="str">
        <f t="shared" si="1"/>
        <v>0.693</v>
      </c>
      <c r="V78" s="21">
        <f t="shared" si="2"/>
        <v>0</v>
      </c>
      <c r="W78" s="21">
        <f t="shared" si="3"/>
        <v>0.59546179830559642</v>
      </c>
    </row>
    <row r="79" spans="19:23" s="1" customFormat="1" x14ac:dyDescent="0.25">
      <c r="S79" s="20">
        <v>-2.61</v>
      </c>
      <c r="T79" s="20">
        <f t="shared" si="0"/>
        <v>0.69299999999999995</v>
      </c>
      <c r="U79" s="22" t="str">
        <f t="shared" si="1"/>
        <v>0.693</v>
      </c>
      <c r="V79" s="21">
        <f t="shared" si="2"/>
        <v>0</v>
      </c>
      <c r="W79" s="21">
        <f t="shared" si="3"/>
        <v>0.61123850575244143</v>
      </c>
    </row>
    <row r="80" spans="19:23" s="1" customFormat="1" x14ac:dyDescent="0.25">
      <c r="S80" s="20">
        <v>-2.6</v>
      </c>
      <c r="T80" s="20">
        <f t="shared" si="0"/>
        <v>0.69399999999999995</v>
      </c>
      <c r="U80" s="22" t="str">
        <f t="shared" si="1"/>
        <v>0.694</v>
      </c>
      <c r="V80" s="21">
        <f t="shared" si="2"/>
        <v>0</v>
      </c>
      <c r="W80" s="21">
        <f t="shared" si="3"/>
        <v>0.62737047547702351</v>
      </c>
    </row>
    <row r="81" spans="19:23" s="1" customFormat="1" x14ac:dyDescent="0.25">
      <c r="S81" s="20">
        <v>-2.59</v>
      </c>
      <c r="T81" s="20">
        <f t="shared" si="0"/>
        <v>0.69399999999999995</v>
      </c>
      <c r="U81" s="22" t="str">
        <f t="shared" si="1"/>
        <v>0.694</v>
      </c>
      <c r="V81" s="21">
        <f t="shared" si="2"/>
        <v>0</v>
      </c>
      <c r="W81" s="21">
        <f t="shared" si="3"/>
        <v>0.64386381484973754</v>
      </c>
    </row>
    <row r="82" spans="19:23" s="1" customFormat="1" x14ac:dyDescent="0.25">
      <c r="S82" s="20">
        <v>-2.58</v>
      </c>
      <c r="T82" s="20">
        <f t="shared" si="0"/>
        <v>0.69399999999999995</v>
      </c>
      <c r="U82" s="22" t="str">
        <f t="shared" si="1"/>
        <v>0.694</v>
      </c>
      <c r="V82" s="21">
        <f t="shared" si="2"/>
        <v>0</v>
      </c>
      <c r="W82" s="21">
        <f t="shared" si="3"/>
        <v>0.66072468228474079</v>
      </c>
    </row>
    <row r="83" spans="19:23" s="1" customFormat="1" x14ac:dyDescent="0.25">
      <c r="S83" s="20">
        <v>-2.57</v>
      </c>
      <c r="T83" s="20">
        <f t="shared" si="0"/>
        <v>0.69399999999999995</v>
      </c>
      <c r="U83" s="22" t="str">
        <f t="shared" si="1"/>
        <v>0.694</v>
      </c>
      <c r="V83" s="21">
        <f t="shared" si="2"/>
        <v>0</v>
      </c>
      <c r="W83" s="21">
        <f t="shared" si="3"/>
        <v>0.6779592860864202</v>
      </c>
    </row>
    <row r="84" spans="19:23" s="1" customFormat="1" x14ac:dyDescent="0.25">
      <c r="S84" s="20">
        <v>-2.56</v>
      </c>
      <c r="T84" s="20">
        <f t="shared" ref="T84:T147" si="4">ROUND($C$7+S84*$C$9,3)</f>
        <v>0.69499999999999995</v>
      </c>
      <c r="U84" s="22" t="str">
        <f t="shared" ref="U84:U147" si="5">CONCATENATE(T84)</f>
        <v>0.695</v>
      </c>
      <c r="V84" s="21">
        <f t="shared" ref="V84:V147" si="6">IF(OR(T84&lt;$E$6,T84&gt;$G$6),0,(EXP(-0.5*S84^2))/($C$9*SQRT(2*PI())))</f>
        <v>0.69557388324030822</v>
      </c>
      <c r="W84" s="21">
        <f t="shared" ref="W84:W147" si="7">IF(AND(T84&gt;=$E$6,T84&lt;=$G$6),0,(EXP(-0.5*S84^2))/($C$9*SQRT(2*PI())))</f>
        <v>0</v>
      </c>
    </row>
    <row r="85" spans="19:23" s="1" customFormat="1" x14ac:dyDescent="0.25">
      <c r="S85" s="20">
        <v>-2.5499999999999998</v>
      </c>
      <c r="T85" s="20">
        <f t="shared" si="4"/>
        <v>0.69499999999999995</v>
      </c>
      <c r="U85" s="22" t="str">
        <f t="shared" si="5"/>
        <v>0.695</v>
      </c>
      <c r="V85" s="21">
        <f t="shared" si="6"/>
        <v>0.71357477814776216</v>
      </c>
      <c r="W85" s="21">
        <f t="shared" si="7"/>
        <v>0</v>
      </c>
    </row>
    <row r="86" spans="19:23" s="1" customFormat="1" x14ac:dyDescent="0.25">
      <c r="S86" s="20">
        <v>-2.54</v>
      </c>
      <c r="T86" s="20">
        <f t="shared" si="4"/>
        <v>0.69499999999999995</v>
      </c>
      <c r="U86" s="22" t="str">
        <f t="shared" si="5"/>
        <v>0.695</v>
      </c>
      <c r="V86" s="21">
        <f t="shared" si="6"/>
        <v>0.73196832130367484</v>
      </c>
      <c r="W86" s="21">
        <f t="shared" si="7"/>
        <v>0</v>
      </c>
    </row>
    <row r="87" spans="19:23" s="1" customFormat="1" x14ac:dyDescent="0.25">
      <c r="S87" s="20">
        <v>-2.5299999999999998</v>
      </c>
      <c r="T87" s="20">
        <f t="shared" si="4"/>
        <v>0.69499999999999995</v>
      </c>
      <c r="U87" s="22" t="str">
        <f t="shared" si="5"/>
        <v>0.695</v>
      </c>
      <c r="V87" s="21">
        <f t="shared" si="6"/>
        <v>0.75076090791657102</v>
      </c>
      <c r="W87" s="21">
        <f t="shared" si="7"/>
        <v>0</v>
      </c>
    </row>
    <row r="88" spans="19:23" s="1" customFormat="1" x14ac:dyDescent="0.25">
      <c r="S88" s="20">
        <v>-2.52</v>
      </c>
      <c r="T88" s="20">
        <f t="shared" si="4"/>
        <v>0.69499999999999995</v>
      </c>
      <c r="U88" s="22" t="str">
        <f t="shared" si="5"/>
        <v>0.695</v>
      </c>
      <c r="V88" s="21">
        <f t="shared" si="6"/>
        <v>0.76995897647041267</v>
      </c>
      <c r="W88" s="21">
        <f t="shared" si="7"/>
        <v>0</v>
      </c>
    </row>
    <row r="89" spans="19:23" s="1" customFormat="1" x14ac:dyDescent="0.25">
      <c r="S89" s="20">
        <v>-2.5099999999999998</v>
      </c>
      <c r="T89" s="20">
        <f t="shared" si="4"/>
        <v>0.69599999999999995</v>
      </c>
      <c r="U89" s="22" t="str">
        <f t="shared" si="5"/>
        <v>0.696</v>
      </c>
      <c r="V89" s="21">
        <f t="shared" si="6"/>
        <v>0.78956900722750478</v>
      </c>
      <c r="W89" s="21">
        <f t="shared" si="7"/>
        <v>0</v>
      </c>
    </row>
    <row r="90" spans="19:23" s="1" customFormat="1" x14ac:dyDescent="0.25">
      <c r="S90" s="20">
        <v>-2.5</v>
      </c>
      <c r="T90" s="20">
        <f t="shared" si="4"/>
        <v>0.69599999999999995</v>
      </c>
      <c r="U90" s="22" t="str">
        <f t="shared" si="5"/>
        <v>0.696</v>
      </c>
      <c r="V90" s="21">
        <f t="shared" si="6"/>
        <v>0.80959752067187574</v>
      </c>
      <c r="W90" s="21">
        <f t="shared" si="7"/>
        <v>0</v>
      </c>
    </row>
    <row r="91" spans="19:23" s="1" customFormat="1" x14ac:dyDescent="0.25">
      <c r="S91" s="20">
        <v>-2.4900000000000002</v>
      </c>
      <c r="T91" s="20">
        <f t="shared" si="4"/>
        <v>0.69599999999999995</v>
      </c>
      <c r="U91" s="22" t="str">
        <f t="shared" si="5"/>
        <v>0.696</v>
      </c>
      <c r="V91" s="21">
        <f t="shared" si="6"/>
        <v>0.83005107589258686</v>
      </c>
      <c r="W91" s="21">
        <f t="shared" si="7"/>
        <v>0</v>
      </c>
    </row>
    <row r="92" spans="19:23" s="1" customFormat="1" x14ac:dyDescent="0.25">
      <c r="S92" s="20">
        <v>-2.48</v>
      </c>
      <c r="T92" s="20">
        <f t="shared" si="4"/>
        <v>0.69599999999999995</v>
      </c>
      <c r="U92" s="22" t="str">
        <f t="shared" si="5"/>
        <v>0.696</v>
      </c>
      <c r="V92" s="21">
        <f t="shared" si="6"/>
        <v>0.85093626890639207</v>
      </c>
      <c r="W92" s="21">
        <f t="shared" si="7"/>
        <v>0</v>
      </c>
    </row>
    <row r="93" spans="19:23" s="1" customFormat="1" x14ac:dyDescent="0.25">
      <c r="S93" s="20">
        <v>-2.4700000000000002</v>
      </c>
      <c r="T93" s="20">
        <f t="shared" si="4"/>
        <v>0.69699999999999995</v>
      </c>
      <c r="U93" s="22" t="str">
        <f t="shared" si="5"/>
        <v>0.697</v>
      </c>
      <c r="V93" s="21">
        <f t="shared" si="6"/>
        <v>0.8722597309192468</v>
      </c>
      <c r="W93" s="21">
        <f t="shared" si="7"/>
        <v>0</v>
      </c>
    </row>
    <row r="94" spans="19:23" s="1" customFormat="1" x14ac:dyDescent="0.25">
      <c r="S94" s="20">
        <v>-2.46</v>
      </c>
      <c r="T94" s="20">
        <f t="shared" si="4"/>
        <v>0.69699999999999995</v>
      </c>
      <c r="U94" s="22" t="str">
        <f t="shared" si="5"/>
        <v>0.697</v>
      </c>
      <c r="V94" s="21">
        <f t="shared" si="6"/>
        <v>0.89402812652617802</v>
      </c>
      <c r="W94" s="21">
        <f t="shared" si="7"/>
        <v>0</v>
      </c>
    </row>
    <row r="95" spans="19:23" s="1" customFormat="1" x14ac:dyDescent="0.25">
      <c r="S95" s="20">
        <v>-2.4500000000000002</v>
      </c>
      <c r="T95" s="20">
        <f t="shared" si="4"/>
        <v>0.69699999999999995</v>
      </c>
      <c r="U95" s="22" t="str">
        <f t="shared" si="5"/>
        <v>0.697</v>
      </c>
      <c r="V95" s="21">
        <f t="shared" si="6"/>
        <v>0.91624815184904229</v>
      </c>
      <c r="W95" s="21">
        <f t="shared" si="7"/>
        <v>0</v>
      </c>
    </row>
    <row r="96" spans="19:23" s="1" customFormat="1" x14ac:dyDescent="0.25">
      <c r="S96" s="20">
        <v>-2.44</v>
      </c>
      <c r="T96" s="20">
        <f t="shared" si="4"/>
        <v>0.69699999999999995</v>
      </c>
      <c r="U96" s="22" t="str">
        <f t="shared" si="5"/>
        <v>0.697</v>
      </c>
      <c r="V96" s="21">
        <f t="shared" si="6"/>
        <v>0.93892653261177295</v>
      </c>
      <c r="W96" s="21">
        <f t="shared" si="7"/>
        <v>0</v>
      </c>
    </row>
    <row r="97" spans="19:23" s="1" customFormat="1" x14ac:dyDescent="0.25">
      <c r="S97" s="20">
        <v>-2.4300000000000002</v>
      </c>
      <c r="T97" s="20">
        <f t="shared" si="4"/>
        <v>0.69699999999999995</v>
      </c>
      <c r="U97" s="22" t="str">
        <f t="shared" si="5"/>
        <v>0.697</v>
      </c>
      <c r="V97" s="21">
        <f t="shared" si="6"/>
        <v>0.96207002215269022</v>
      </c>
      <c r="W97" s="21">
        <f t="shared" si="7"/>
        <v>0</v>
      </c>
    </row>
    <row r="98" spans="19:23" s="1" customFormat="1" x14ac:dyDescent="0.25">
      <c r="S98" s="20">
        <v>-2.42</v>
      </c>
      <c r="T98" s="20">
        <f t="shared" si="4"/>
        <v>0.69799999999999995</v>
      </c>
      <c r="U98" s="22" t="str">
        <f t="shared" si="5"/>
        <v>0.698</v>
      </c>
      <c r="V98" s="21">
        <f t="shared" si="6"/>
        <v>0.98568539937355815</v>
      </c>
      <c r="W98" s="21">
        <f t="shared" si="7"/>
        <v>0</v>
      </c>
    </row>
    <row r="99" spans="19:23" s="1" customFormat="1" x14ac:dyDescent="0.25">
      <c r="S99" s="20">
        <v>-2.41</v>
      </c>
      <c r="T99" s="20">
        <f t="shared" si="4"/>
        <v>0.69799999999999995</v>
      </c>
      <c r="U99" s="22" t="str">
        <f t="shared" si="5"/>
        <v>0.698</v>
      </c>
      <c r="V99" s="21">
        <f t="shared" si="6"/>
        <v>1.0097794666250286</v>
      </c>
      <c r="W99" s="21">
        <f t="shared" si="7"/>
        <v>0</v>
      </c>
    </row>
    <row r="100" spans="19:23" s="1" customFormat="1" x14ac:dyDescent="0.25">
      <c r="S100" s="20">
        <v>-2.4</v>
      </c>
      <c r="T100" s="20">
        <f t="shared" si="4"/>
        <v>0.69799999999999995</v>
      </c>
      <c r="U100" s="22" t="str">
        <f t="shared" si="5"/>
        <v>0.698</v>
      </c>
      <c r="V100" s="21">
        <f t="shared" si="6"/>
        <v>1.0343590475282223</v>
      </c>
      <c r="W100" s="21">
        <f t="shared" si="7"/>
        <v>0</v>
      </c>
    </row>
    <row r="101" spans="19:23" s="1" customFormat="1" x14ac:dyDescent="0.25">
      <c r="S101" s="20">
        <v>-2.39</v>
      </c>
      <c r="T101" s="20">
        <f t="shared" si="4"/>
        <v>0.69799999999999995</v>
      </c>
      <c r="U101" s="22" t="str">
        <f t="shared" si="5"/>
        <v>0.698</v>
      </c>
      <c r="V101" s="21">
        <f t="shared" si="6"/>
        <v>1.0594309847321755</v>
      </c>
      <c r="W101" s="21">
        <f t="shared" si="7"/>
        <v>0</v>
      </c>
    </row>
    <row r="102" spans="19:23" s="1" customFormat="1" x14ac:dyDescent="0.25">
      <c r="S102" s="20">
        <v>-2.38</v>
      </c>
      <c r="T102" s="20">
        <f t="shared" si="4"/>
        <v>0.69799999999999995</v>
      </c>
      <c r="U102" s="22" t="str">
        <f t="shared" si="5"/>
        <v>0.698</v>
      </c>
      <c r="V102" s="21">
        <f t="shared" si="6"/>
        <v>1.0850021376069692</v>
      </c>
      <c r="W102" s="21">
        <f t="shared" si="7"/>
        <v>0</v>
      </c>
    </row>
    <row r="103" spans="19:23" s="1" customFormat="1" x14ac:dyDescent="0.25">
      <c r="S103" s="20">
        <v>-2.37</v>
      </c>
      <c r="T103" s="20">
        <f t="shared" si="4"/>
        <v>0.69899999999999995</v>
      </c>
      <c r="U103" s="22" t="str">
        <f t="shared" si="5"/>
        <v>0.699</v>
      </c>
      <c r="V103" s="21">
        <f t="shared" si="6"/>
        <v>1.1110793798723537</v>
      </c>
      <c r="W103" s="21">
        <f t="shared" si="7"/>
        <v>0</v>
      </c>
    </row>
    <row r="104" spans="19:23" s="1" customFormat="1" x14ac:dyDescent="0.25">
      <c r="S104" s="20">
        <v>-2.36</v>
      </c>
      <c r="T104" s="20">
        <f t="shared" si="4"/>
        <v>0.69899999999999995</v>
      </c>
      <c r="U104" s="22" t="str">
        <f t="shared" si="5"/>
        <v>0.699</v>
      </c>
      <c r="V104" s="21">
        <f t="shared" si="6"/>
        <v>1.1376695971617685</v>
      </c>
      <c r="W104" s="21">
        <f t="shared" si="7"/>
        <v>0</v>
      </c>
    </row>
    <row r="105" spans="19:23" s="1" customFormat="1" x14ac:dyDescent="0.25">
      <c r="S105" s="20">
        <v>-2.35</v>
      </c>
      <c r="T105" s="20">
        <f t="shared" si="4"/>
        <v>0.69899999999999995</v>
      </c>
      <c r="U105" s="22" t="str">
        <f t="shared" si="5"/>
        <v>0.699</v>
      </c>
      <c r="V105" s="21">
        <f t="shared" si="6"/>
        <v>1.1647796845216527</v>
      </c>
      <c r="W105" s="21">
        <f t="shared" si="7"/>
        <v>0</v>
      </c>
    </row>
    <row r="106" spans="19:23" s="1" customFormat="1" x14ac:dyDescent="0.25">
      <c r="S106" s="20">
        <v>-2.34</v>
      </c>
      <c r="T106" s="20">
        <f t="shared" si="4"/>
        <v>0.69899999999999995</v>
      </c>
      <c r="U106" s="22" t="str">
        <f t="shared" si="5"/>
        <v>0.699</v>
      </c>
      <c r="V106" s="21">
        <f t="shared" si="6"/>
        <v>1.1924165438460355</v>
      </c>
      <c r="W106" s="21">
        <f t="shared" si="7"/>
        <v>0</v>
      </c>
    </row>
    <row r="107" spans="19:23" s="1" customFormat="1" x14ac:dyDescent="0.25">
      <c r="S107" s="20">
        <v>-2.33</v>
      </c>
      <c r="T107" s="20">
        <f t="shared" si="4"/>
        <v>0.7</v>
      </c>
      <c r="U107" s="22" t="str">
        <f t="shared" si="5"/>
        <v>0.7</v>
      </c>
      <c r="V107" s="21">
        <f t="shared" si="6"/>
        <v>1.2205870812463837</v>
      </c>
      <c r="W107" s="21">
        <f t="shared" si="7"/>
        <v>0</v>
      </c>
    </row>
    <row r="108" spans="19:23" s="1" customFormat="1" x14ac:dyDescent="0.25">
      <c r="S108" s="20">
        <v>-2.3199999999999998</v>
      </c>
      <c r="T108" s="20">
        <f t="shared" si="4"/>
        <v>0.7</v>
      </c>
      <c r="U108" s="22" t="str">
        <f t="shared" si="5"/>
        <v>0.7</v>
      </c>
      <c r="V108" s="21">
        <f t="shared" si="6"/>
        <v>1.2492982043567993</v>
      </c>
      <c r="W108" s="21">
        <f t="shared" si="7"/>
        <v>0</v>
      </c>
    </row>
    <row r="109" spans="19:23" s="1" customFormat="1" x14ac:dyDescent="0.25">
      <c r="S109" s="20">
        <v>-2.31</v>
      </c>
      <c r="T109" s="20">
        <f t="shared" si="4"/>
        <v>0.7</v>
      </c>
      <c r="U109" s="22" t="str">
        <f t="shared" si="5"/>
        <v>0.7</v>
      </c>
      <c r="V109" s="21">
        <f t="shared" si="6"/>
        <v>1.2785568195746257</v>
      </c>
      <c r="W109" s="21">
        <f t="shared" si="7"/>
        <v>0</v>
      </c>
    </row>
    <row r="110" spans="19:23" s="1" customFormat="1" x14ac:dyDescent="0.25">
      <c r="S110" s="20">
        <v>-2.2999999999999998</v>
      </c>
      <c r="T110" s="20">
        <f t="shared" si="4"/>
        <v>0.7</v>
      </c>
      <c r="U110" s="22" t="str">
        <f t="shared" si="5"/>
        <v>0.7</v>
      </c>
      <c r="V110" s="21">
        <f t="shared" si="6"/>
        <v>1.3083698292366508</v>
      </c>
      <c r="W110" s="21">
        <f t="shared" si="7"/>
        <v>0</v>
      </c>
    </row>
    <row r="111" spans="19:23" s="1" customFormat="1" x14ac:dyDescent="0.25">
      <c r="S111" s="20">
        <v>-2.29</v>
      </c>
      <c r="T111" s="20">
        <f t="shared" si="4"/>
        <v>0.7</v>
      </c>
      <c r="U111" s="22" t="str">
        <f t="shared" si="5"/>
        <v>0.7</v>
      </c>
      <c r="V111" s="21">
        <f t="shared" si="6"/>
        <v>1.338744128731076</v>
      </c>
      <c r="W111" s="21">
        <f t="shared" si="7"/>
        <v>0</v>
      </c>
    </row>
    <row r="112" spans="19:23" s="1" customFormat="1" x14ac:dyDescent="0.25">
      <c r="S112" s="20">
        <v>-2.2799999999999998</v>
      </c>
      <c r="T112" s="20">
        <f t="shared" si="4"/>
        <v>0.70099999999999996</v>
      </c>
      <c r="U112" s="22" t="str">
        <f t="shared" si="5"/>
        <v>0.701</v>
      </c>
      <c r="V112" s="21">
        <f t="shared" si="6"/>
        <v>1.3696866035455266</v>
      </c>
      <c r="W112" s="21">
        <f t="shared" si="7"/>
        <v>0</v>
      </c>
    </row>
    <row r="113" spans="19:23" s="1" customFormat="1" x14ac:dyDescent="0.25">
      <c r="S113" s="20">
        <v>-2.27</v>
      </c>
      <c r="T113" s="20">
        <f t="shared" si="4"/>
        <v>0.70099999999999996</v>
      </c>
      <c r="U113" s="22" t="str">
        <f t="shared" si="5"/>
        <v>0.701</v>
      </c>
      <c r="V113" s="21">
        <f t="shared" si="6"/>
        <v>1.4012041262513715</v>
      </c>
      <c r="W113" s="21">
        <f t="shared" si="7"/>
        <v>0</v>
      </c>
    </row>
    <row r="114" spans="19:23" s="1" customFormat="1" x14ac:dyDescent="0.25">
      <c r="S114" s="20">
        <v>-2.2599999999999998</v>
      </c>
      <c r="T114" s="20">
        <f t="shared" si="4"/>
        <v>0.70099999999999996</v>
      </c>
      <c r="U114" s="22" t="str">
        <f t="shared" si="5"/>
        <v>0.701</v>
      </c>
      <c r="V114" s="21">
        <f t="shared" si="6"/>
        <v>1.4333035534247396</v>
      </c>
      <c r="W114" s="21">
        <f t="shared" si="7"/>
        <v>0</v>
      </c>
    </row>
    <row r="115" spans="19:23" s="1" customFormat="1" x14ac:dyDescent="0.25">
      <c r="S115" s="20">
        <v>-2.25</v>
      </c>
      <c r="T115" s="20">
        <f t="shared" si="4"/>
        <v>0.70099999999999996</v>
      </c>
      <c r="U115" s="22" t="str">
        <f t="shared" si="5"/>
        <v>0.701</v>
      </c>
      <c r="V115" s="21">
        <f t="shared" si="6"/>
        <v>1.4659917225046066</v>
      </c>
      <c r="W115" s="21">
        <f t="shared" si="7"/>
        <v>0</v>
      </c>
    </row>
    <row r="116" spans="19:23" s="1" customFormat="1" x14ac:dyDescent="0.25">
      <c r="S116" s="20">
        <v>-2.2400000000000002</v>
      </c>
      <c r="T116" s="20">
        <f t="shared" si="4"/>
        <v>0.70199999999999996</v>
      </c>
      <c r="U116" s="22" t="str">
        <f t="shared" si="5"/>
        <v>0.702</v>
      </c>
      <c r="V116" s="21">
        <f t="shared" si="6"/>
        <v>1.4992754485884383</v>
      </c>
      <c r="W116" s="21">
        <f t="shared" si="7"/>
        <v>0</v>
      </c>
    </row>
    <row r="117" spans="19:23" s="1" customFormat="1" x14ac:dyDescent="0.25">
      <c r="S117" s="20">
        <v>-2.23</v>
      </c>
      <c r="T117" s="20">
        <f t="shared" si="4"/>
        <v>0.70199999999999996</v>
      </c>
      <c r="U117" s="22" t="str">
        <f t="shared" si="5"/>
        <v>0.702</v>
      </c>
      <c r="V117" s="21">
        <f t="shared" si="6"/>
        <v>1.5331615211658793</v>
      </c>
      <c r="W117" s="21">
        <f t="shared" si="7"/>
        <v>0</v>
      </c>
    </row>
    <row r="118" spans="19:23" s="1" customFormat="1" x14ac:dyDescent="0.25">
      <c r="S118" s="20">
        <v>-2.2200000000000002</v>
      </c>
      <c r="T118" s="20">
        <f t="shared" si="4"/>
        <v>0.70199999999999996</v>
      </c>
      <c r="U118" s="22" t="str">
        <f t="shared" si="5"/>
        <v>0.702</v>
      </c>
      <c r="V118" s="21">
        <f t="shared" si="6"/>
        <v>1.56765670079107</v>
      </c>
      <c r="W118" s="21">
        <f t="shared" si="7"/>
        <v>0</v>
      </c>
    </row>
    <row r="119" spans="19:23" s="1" customFormat="1" x14ac:dyDescent="0.25">
      <c r="S119" s="20">
        <v>-2.21</v>
      </c>
      <c r="T119" s="20">
        <f t="shared" si="4"/>
        <v>0.70199999999999996</v>
      </c>
      <c r="U119" s="22" t="str">
        <f t="shared" si="5"/>
        <v>0.702</v>
      </c>
      <c r="V119" s="21">
        <f t="shared" si="6"/>
        <v>1.6027677156942242</v>
      </c>
      <c r="W119" s="21">
        <f t="shared" si="7"/>
        <v>0</v>
      </c>
    </row>
    <row r="120" spans="19:23" s="1" customFormat="1" x14ac:dyDescent="0.25">
      <c r="S120" s="20">
        <v>-2.2000000000000002</v>
      </c>
      <c r="T120" s="20">
        <f t="shared" si="4"/>
        <v>0.70199999999999996</v>
      </c>
      <c r="U120" s="22" t="str">
        <f t="shared" si="5"/>
        <v>0.702</v>
      </c>
      <c r="V120" s="21">
        <f t="shared" si="6"/>
        <v>1.6385012583331267</v>
      </c>
      <c r="W120" s="21">
        <f t="shared" si="7"/>
        <v>0</v>
      </c>
    </row>
    <row r="121" spans="19:23" s="1" customFormat="1" x14ac:dyDescent="0.25">
      <c r="S121" s="20">
        <v>-2.19</v>
      </c>
      <c r="T121" s="20">
        <f t="shared" si="4"/>
        <v>0.70299999999999996</v>
      </c>
      <c r="U121" s="22" t="str">
        <f t="shared" si="5"/>
        <v>0.703</v>
      </c>
      <c r="V121" s="21">
        <f t="shared" si="6"/>
        <v>1.6748639818853222</v>
      </c>
      <c r="W121" s="21">
        <f t="shared" si="7"/>
        <v>0</v>
      </c>
    </row>
    <row r="122" spans="19:23" s="1" customFormat="1" x14ac:dyDescent="0.25">
      <c r="S122" s="20">
        <v>-2.1800000000000002</v>
      </c>
      <c r="T122" s="20">
        <f t="shared" si="4"/>
        <v>0.70299999999999996</v>
      </c>
      <c r="U122" s="22" t="str">
        <f t="shared" si="5"/>
        <v>0.703</v>
      </c>
      <c r="V122" s="21">
        <f t="shared" si="6"/>
        <v>1.7118624966817604</v>
      </c>
      <c r="W122" s="21">
        <f t="shared" si="7"/>
        <v>0</v>
      </c>
    </row>
    <row r="123" spans="19:23" s="1" customFormat="1" x14ac:dyDescent="0.25">
      <c r="S123" s="20">
        <v>-2.17</v>
      </c>
      <c r="T123" s="20">
        <f t="shared" si="4"/>
        <v>0.70299999999999996</v>
      </c>
      <c r="U123" s="22" t="str">
        <f t="shared" si="5"/>
        <v>0.703</v>
      </c>
      <c r="V123" s="21">
        <f t="shared" si="6"/>
        <v>1.7495033665827944</v>
      </c>
      <c r="W123" s="21">
        <f t="shared" si="7"/>
        <v>0</v>
      </c>
    </row>
    <row r="124" spans="19:23" s="1" customFormat="1" x14ac:dyDescent="0.25">
      <c r="S124" s="20">
        <v>-2.16</v>
      </c>
      <c r="T124" s="20">
        <f t="shared" si="4"/>
        <v>0.70299999999999996</v>
      </c>
      <c r="U124" s="22" t="str">
        <f t="shared" si="5"/>
        <v>0.703</v>
      </c>
      <c r="V124" s="21">
        <f t="shared" si="6"/>
        <v>1.7877931052974092</v>
      </c>
      <c r="W124" s="21">
        <f t="shared" si="7"/>
        <v>0</v>
      </c>
    </row>
    <row r="125" spans="19:23" s="1" customFormat="1" x14ac:dyDescent="0.25">
      <c r="S125" s="20">
        <v>-2.15</v>
      </c>
      <c r="T125" s="20">
        <f t="shared" si="4"/>
        <v>0.70299999999999996</v>
      </c>
      <c r="U125" s="22" t="str">
        <f t="shared" si="5"/>
        <v>0.703</v>
      </c>
      <c r="V125" s="21">
        <f t="shared" si="6"/>
        <v>1.8267381726467034</v>
      </c>
      <c r="W125" s="21">
        <f t="shared" si="7"/>
        <v>0</v>
      </c>
    </row>
    <row r="126" spans="19:23" s="1" customFormat="1" x14ac:dyDescent="0.25">
      <c r="S126" s="20">
        <v>-2.14</v>
      </c>
      <c r="T126" s="20">
        <f t="shared" si="4"/>
        <v>0.70399999999999996</v>
      </c>
      <c r="U126" s="22" t="str">
        <f t="shared" si="5"/>
        <v>0.704</v>
      </c>
      <c r="V126" s="21">
        <f t="shared" si="6"/>
        <v>1.8663449707726174</v>
      </c>
      <c r="W126" s="21">
        <f t="shared" si="7"/>
        <v>0</v>
      </c>
    </row>
    <row r="127" spans="19:23" s="1" customFormat="1" x14ac:dyDescent="0.25">
      <c r="S127" s="20">
        <v>-2.13</v>
      </c>
      <c r="T127" s="20">
        <f t="shared" si="4"/>
        <v>0.70399999999999996</v>
      </c>
      <c r="U127" s="22" t="str">
        <f t="shared" si="5"/>
        <v>0.704</v>
      </c>
      <c r="V127" s="21">
        <f t="shared" si="6"/>
        <v>1.9066198402930572</v>
      </c>
      <c r="W127" s="21">
        <f t="shared" si="7"/>
        <v>0</v>
      </c>
    </row>
    <row r="128" spans="19:23" s="1" customFormat="1" x14ac:dyDescent="0.25">
      <c r="S128" s="20">
        <v>-2.12</v>
      </c>
      <c r="T128" s="20">
        <f t="shared" si="4"/>
        <v>0.70399999999999996</v>
      </c>
      <c r="U128" s="22" t="str">
        <f t="shared" si="5"/>
        <v>0.704</v>
      </c>
      <c r="V128" s="21">
        <f t="shared" si="6"/>
        <v>1.9475690564045314</v>
      </c>
      <c r="W128" s="21">
        <f t="shared" si="7"/>
        <v>0</v>
      </c>
    </row>
    <row r="129" spans="19:23" s="1" customFormat="1" x14ac:dyDescent="0.25">
      <c r="S129" s="20">
        <v>-2.11</v>
      </c>
      <c r="T129" s="20">
        <f t="shared" si="4"/>
        <v>0.70399999999999996</v>
      </c>
      <c r="U129" s="22" t="str">
        <f t="shared" si="5"/>
        <v>0.704</v>
      </c>
      <c r="V129" s="21">
        <f t="shared" si="6"/>
        <v>1.9891988249335741</v>
      </c>
      <c r="W129" s="21">
        <f t="shared" si="7"/>
        <v>0</v>
      </c>
    </row>
    <row r="130" spans="19:23" s="1" customFormat="1" x14ac:dyDescent="0.25">
      <c r="S130" s="20">
        <v>-2.1</v>
      </c>
      <c r="T130" s="20">
        <f t="shared" si="4"/>
        <v>0.70499999999999996</v>
      </c>
      <c r="U130" s="22" t="str">
        <f t="shared" si="5"/>
        <v>0.705</v>
      </c>
      <c r="V130" s="21">
        <f t="shared" si="6"/>
        <v>2.0315152783381905</v>
      </c>
      <c r="W130" s="21">
        <f t="shared" si="7"/>
        <v>0</v>
      </c>
    </row>
    <row r="131" spans="19:23" s="1" customFormat="1" x14ac:dyDescent="0.25">
      <c r="S131" s="20">
        <v>-2.09</v>
      </c>
      <c r="T131" s="20">
        <f t="shared" si="4"/>
        <v>0.70499999999999996</v>
      </c>
      <c r="U131" s="22" t="str">
        <f t="shared" si="5"/>
        <v>0.705</v>
      </c>
      <c r="V131" s="21">
        <f t="shared" si="6"/>
        <v>2.0745244716607312</v>
      </c>
      <c r="W131" s="21">
        <f t="shared" si="7"/>
        <v>0</v>
      </c>
    </row>
    <row r="132" spans="19:23" s="1" customFormat="1" x14ac:dyDescent="0.25">
      <c r="S132" s="20">
        <v>-2.08</v>
      </c>
      <c r="T132" s="20">
        <f t="shared" si="4"/>
        <v>0.70499999999999996</v>
      </c>
      <c r="U132" s="22" t="str">
        <f t="shared" si="5"/>
        <v>0.705</v>
      </c>
      <c r="V132" s="21">
        <f t="shared" si="6"/>
        <v>2.1182323784335599</v>
      </c>
      <c r="W132" s="21">
        <f t="shared" si="7"/>
        <v>0</v>
      </c>
    </row>
    <row r="133" spans="19:23" s="1" customFormat="1" x14ac:dyDescent="0.25">
      <c r="S133" s="20">
        <v>-2.0699999999999998</v>
      </c>
      <c r="T133" s="20">
        <f t="shared" si="4"/>
        <v>0.70499999999999996</v>
      </c>
      <c r="U133" s="22" t="str">
        <f t="shared" si="5"/>
        <v>0.705</v>
      </c>
      <c r="V133" s="21">
        <f t="shared" si="6"/>
        <v>2.1626448865390433</v>
      </c>
      <c r="W133" s="21">
        <f t="shared" si="7"/>
        <v>0</v>
      </c>
    </row>
    <row r="134" spans="19:23" s="1" customFormat="1" x14ac:dyDescent="0.25">
      <c r="S134" s="20">
        <v>-2.06</v>
      </c>
      <c r="T134" s="20">
        <f t="shared" si="4"/>
        <v>0.70499999999999996</v>
      </c>
      <c r="U134" s="22" t="str">
        <f t="shared" si="5"/>
        <v>0.705</v>
      </c>
      <c r="V134" s="21">
        <f t="shared" si="6"/>
        <v>2.2077677940253477</v>
      </c>
      <c r="W134" s="21">
        <f t="shared" si="7"/>
        <v>0</v>
      </c>
    </row>
    <row r="135" spans="19:23" s="1" customFormat="1" x14ac:dyDescent="0.25">
      <c r="S135" s="20">
        <v>-2.0499999999999998</v>
      </c>
      <c r="T135" s="20">
        <f t="shared" si="4"/>
        <v>0.70599999999999996</v>
      </c>
      <c r="U135" s="22" t="str">
        <f t="shared" si="5"/>
        <v>0.706</v>
      </c>
      <c r="V135" s="21">
        <f t="shared" si="6"/>
        <v>2.2536068048797113</v>
      </c>
      <c r="W135" s="21">
        <f t="shared" si="7"/>
        <v>0</v>
      </c>
    </row>
    <row r="136" spans="19:23" s="1" customFormat="1" x14ac:dyDescent="0.25">
      <c r="S136" s="20">
        <v>-2.04</v>
      </c>
      <c r="T136" s="20">
        <f t="shared" si="4"/>
        <v>0.70599999999999996</v>
      </c>
      <c r="U136" s="22" t="str">
        <f t="shared" si="5"/>
        <v>0.706</v>
      </c>
      <c r="V136" s="21">
        <f t="shared" si="6"/>
        <v>2.3001675247608073</v>
      </c>
      <c r="W136" s="21">
        <f t="shared" si="7"/>
        <v>0</v>
      </c>
    </row>
    <row r="137" spans="19:23" s="1" customFormat="1" x14ac:dyDescent="0.25">
      <c r="S137" s="20">
        <v>-2.0299999999999998</v>
      </c>
      <c r="T137" s="20">
        <f t="shared" si="4"/>
        <v>0.70599999999999996</v>
      </c>
      <c r="U137" s="22" t="str">
        <f t="shared" si="5"/>
        <v>0.706</v>
      </c>
      <c r="V137" s="21">
        <f t="shared" si="6"/>
        <v>2.3474554566919714</v>
      </c>
      <c r="W137" s="21">
        <f t="shared" si="7"/>
        <v>0</v>
      </c>
    </row>
    <row r="138" spans="19:23" s="1" customFormat="1" x14ac:dyDescent="0.25">
      <c r="S138" s="20">
        <v>-2.02</v>
      </c>
      <c r="T138" s="20">
        <f t="shared" si="4"/>
        <v>0.70599999999999996</v>
      </c>
      <c r="U138" s="22" t="str">
        <f t="shared" si="5"/>
        <v>0.706</v>
      </c>
      <c r="V138" s="21">
        <f t="shared" si="6"/>
        <v>2.3954759967170602</v>
      </c>
      <c r="W138" s="21">
        <f t="shared" si="7"/>
        <v>0</v>
      </c>
    </row>
    <row r="139" spans="19:23" s="1" customFormat="1" x14ac:dyDescent="0.25">
      <c r="S139" s="20">
        <v>-2.0099999999999998</v>
      </c>
      <c r="T139" s="20">
        <f t="shared" si="4"/>
        <v>0.70599999999999996</v>
      </c>
      <c r="U139" s="22" t="str">
        <f t="shared" si="5"/>
        <v>0.706</v>
      </c>
      <c r="V139" s="21">
        <f t="shared" si="6"/>
        <v>2.44423442952084</v>
      </c>
      <c r="W139" s="21">
        <f t="shared" si="7"/>
        <v>0</v>
      </c>
    </row>
    <row r="140" spans="19:23" s="1" customFormat="1" x14ac:dyDescent="0.25">
      <c r="S140" s="20">
        <v>-2</v>
      </c>
      <c r="T140" s="20">
        <f t="shared" si="4"/>
        <v>0.70699999999999996</v>
      </c>
      <c r="U140" s="22" t="str">
        <f t="shared" si="5"/>
        <v>0.707</v>
      </c>
      <c r="V140" s="21">
        <f t="shared" si="6"/>
        <v>2.4937359240157755</v>
      </c>
      <c r="W140" s="21">
        <f t="shared" si="7"/>
        <v>0</v>
      </c>
    </row>
    <row r="141" spans="19:23" s="1" customFormat="1" x14ac:dyDescent="0.25">
      <c r="S141" s="20">
        <v>-1.99</v>
      </c>
      <c r="T141" s="20">
        <f t="shared" si="4"/>
        <v>0.70699999999999996</v>
      </c>
      <c r="U141" s="22" t="str">
        <f t="shared" si="5"/>
        <v>0.707</v>
      </c>
      <c r="V141" s="21">
        <f t="shared" si="6"/>
        <v>2.5439855288972741</v>
      </c>
      <c r="W141" s="21">
        <f t="shared" si="7"/>
        <v>0</v>
      </c>
    </row>
    <row r="142" spans="19:23" s="1" customFormat="1" x14ac:dyDescent="0.25">
      <c r="S142" s="20">
        <v>-1.98</v>
      </c>
      <c r="T142" s="20">
        <f t="shared" si="4"/>
        <v>0.70699999999999996</v>
      </c>
      <c r="U142" s="22" t="str">
        <f t="shared" si="5"/>
        <v>0.707</v>
      </c>
      <c r="V142" s="21">
        <f t="shared" si="6"/>
        <v>2.5949881681693729</v>
      </c>
      <c r="W142" s="21">
        <f t="shared" si="7"/>
        <v>0</v>
      </c>
    </row>
    <row r="143" spans="19:23" s="1" customFormat="1" x14ac:dyDescent="0.25">
      <c r="S143" s="20">
        <v>-1.97</v>
      </c>
      <c r="T143" s="20">
        <f t="shared" si="4"/>
        <v>0.70699999999999996</v>
      </c>
      <c r="U143" s="22" t="str">
        <f t="shared" si="5"/>
        <v>0.707</v>
      </c>
      <c r="V143" s="21">
        <f t="shared" si="6"/>
        <v>2.6467486366430215</v>
      </c>
      <c r="W143" s="21">
        <f t="shared" si="7"/>
        <v>0</v>
      </c>
    </row>
    <row r="144" spans="19:23" s="1" customFormat="1" x14ac:dyDescent="0.25">
      <c r="S144" s="20">
        <v>-1.96</v>
      </c>
      <c r="T144" s="20">
        <f t="shared" si="4"/>
        <v>0.70799999999999996</v>
      </c>
      <c r="U144" s="22" t="str">
        <f t="shared" si="5"/>
        <v>0.708</v>
      </c>
      <c r="V144" s="21">
        <f t="shared" si="6"/>
        <v>2.6992715954091313</v>
      </c>
      <c r="W144" s="21">
        <f t="shared" si="7"/>
        <v>0</v>
      </c>
    </row>
    <row r="145" spans="19:23" s="1" customFormat="1" x14ac:dyDescent="0.25">
      <c r="S145" s="20">
        <v>-1.95</v>
      </c>
      <c r="T145" s="20">
        <f t="shared" si="4"/>
        <v>0.70799999999999996</v>
      </c>
      <c r="U145" s="22" t="str">
        <f t="shared" si="5"/>
        <v>0.708</v>
      </c>
      <c r="V145" s="21">
        <f t="shared" si="6"/>
        <v>2.7525615672886068</v>
      </c>
      <c r="W145" s="21">
        <f t="shared" si="7"/>
        <v>0</v>
      </c>
    </row>
    <row r="146" spans="19:23" s="1" customFormat="1" x14ac:dyDescent="0.25">
      <c r="S146" s="20">
        <v>-1.94</v>
      </c>
      <c r="T146" s="20">
        <f t="shared" si="4"/>
        <v>0.70799999999999996</v>
      </c>
      <c r="U146" s="22" t="str">
        <f t="shared" si="5"/>
        <v>0.708</v>
      </c>
      <c r="V146" s="21">
        <f t="shared" si="6"/>
        <v>2.8066229322616851</v>
      </c>
      <c r="W146" s="21">
        <f t="shared" si="7"/>
        <v>0</v>
      </c>
    </row>
    <row r="147" spans="19:23" s="1" customFormat="1" x14ac:dyDescent="0.25">
      <c r="S147" s="20">
        <v>-1.93</v>
      </c>
      <c r="T147" s="20">
        <f t="shared" si="4"/>
        <v>0.70799999999999996</v>
      </c>
      <c r="U147" s="22" t="str">
        <f t="shared" si="5"/>
        <v>0.708</v>
      </c>
      <c r="V147" s="21">
        <f t="shared" si="6"/>
        <v>2.8614599228789213</v>
      </c>
      <c r="W147" s="21">
        <f t="shared" si="7"/>
        <v>0</v>
      </c>
    </row>
    <row r="148" spans="19:23" s="1" customFormat="1" x14ac:dyDescent="0.25">
      <c r="S148" s="20">
        <v>-1.92</v>
      </c>
      <c r="T148" s="20">
        <f t="shared" ref="T148:T211" si="8">ROUND($C$7+S148*$C$9,3)</f>
        <v>0.70799999999999996</v>
      </c>
      <c r="U148" s="22" t="str">
        <f t="shared" ref="U148:U211" si="9">CONCATENATE(T148)</f>
        <v>0.708</v>
      </c>
      <c r="V148" s="21">
        <f t="shared" ref="V148:V211" si="10">IF(OR(T148&lt;$E$6,T148&gt;$G$6),0,(EXP(-0.5*S148^2))/($C$9*SQRT(2*PI())))</f>
        <v>2.9170766196562461</v>
      </c>
      <c r="W148" s="21">
        <f t="shared" ref="W148:W211" si="11">IF(AND(T148&gt;=$E$6,T148&lt;=$G$6),0,(EXP(-0.5*S148^2))/($C$9*SQRT(2*PI())))</f>
        <v>0</v>
      </c>
    </row>
    <row r="149" spans="19:23" s="1" customFormat="1" x14ac:dyDescent="0.25">
      <c r="S149" s="20">
        <v>-1.91</v>
      </c>
      <c r="T149" s="20">
        <f t="shared" si="8"/>
        <v>0.70899999999999996</v>
      </c>
      <c r="U149" s="22" t="str">
        <f t="shared" si="9"/>
        <v>0.709</v>
      </c>
      <c r="V149" s="21">
        <f t="shared" si="10"/>
        <v>2.9734769464565738</v>
      </c>
      <c r="W149" s="21">
        <f t="shared" si="11"/>
        <v>0</v>
      </c>
    </row>
    <row r="150" spans="19:23" s="1" customFormat="1" x14ac:dyDescent="0.25">
      <c r="S150" s="20">
        <v>-1.9</v>
      </c>
      <c r="T150" s="20">
        <f t="shared" si="8"/>
        <v>0.70899999999999996</v>
      </c>
      <c r="U150" s="22" t="str">
        <f t="shared" si="9"/>
        <v>0.709</v>
      </c>
      <c r="V150" s="21">
        <f t="shared" si="10"/>
        <v>3.0306646658604923</v>
      </c>
      <c r="W150" s="21">
        <f t="shared" si="11"/>
        <v>0</v>
      </c>
    </row>
    <row r="151" spans="19:23" s="1" customFormat="1" x14ac:dyDescent="0.25">
      <c r="S151" s="20">
        <v>-1.89</v>
      </c>
      <c r="T151" s="20">
        <f t="shared" si="8"/>
        <v>0.70899999999999996</v>
      </c>
      <c r="U151" s="22" t="str">
        <f t="shared" si="9"/>
        <v>0.709</v>
      </c>
      <c r="V151" s="21">
        <f t="shared" si="10"/>
        <v>3.0886433745286279</v>
      </c>
      <c r="W151" s="21">
        <f t="shared" si="11"/>
        <v>0</v>
      </c>
    </row>
    <row r="152" spans="19:23" s="1" customFormat="1" x14ac:dyDescent="0.25">
      <c r="S152" s="20">
        <v>-1.88</v>
      </c>
      <c r="T152" s="20">
        <f t="shared" si="8"/>
        <v>0.70899999999999996</v>
      </c>
      <c r="U152" s="22" t="str">
        <f t="shared" si="9"/>
        <v>0.709</v>
      </c>
      <c r="V152" s="21">
        <f t="shared" si="10"/>
        <v>3.1474164985583317</v>
      </c>
      <c r="W152" s="21">
        <f t="shared" si="11"/>
        <v>0</v>
      </c>
    </row>
    <row r="153" spans="19:23" s="1" customFormat="1" x14ac:dyDescent="0.25">
      <c r="S153" s="20">
        <v>-1.87</v>
      </c>
      <c r="T153" s="20">
        <f t="shared" si="8"/>
        <v>0.71</v>
      </c>
      <c r="U153" s="22" t="str">
        <f t="shared" si="9"/>
        <v>0.71</v>
      </c>
      <c r="V153" s="21">
        <f t="shared" si="10"/>
        <v>3.2069872888373951</v>
      </c>
      <c r="W153" s="21">
        <f t="shared" si="11"/>
        <v>0</v>
      </c>
    </row>
    <row r="154" spans="19:23" s="1" customFormat="1" x14ac:dyDescent="0.25">
      <c r="S154" s="20">
        <v>-1.86</v>
      </c>
      <c r="T154" s="20">
        <f t="shared" si="8"/>
        <v>0.71</v>
      </c>
      <c r="U154" s="22" t="str">
        <f t="shared" si="9"/>
        <v>0.71</v>
      </c>
      <c r="V154" s="21">
        <f t="shared" si="10"/>
        <v>3.2673588163975515</v>
      </c>
      <c r="W154" s="21">
        <f t="shared" si="11"/>
        <v>0</v>
      </c>
    </row>
    <row r="155" spans="19:23" s="1" customFormat="1" x14ac:dyDescent="0.25">
      <c r="S155" s="20">
        <v>-1.85</v>
      </c>
      <c r="T155" s="20">
        <f t="shared" si="8"/>
        <v>0.71</v>
      </c>
      <c r="U155" s="22" t="str">
        <f t="shared" si="9"/>
        <v>0.71</v>
      </c>
      <c r="V155" s="21">
        <f t="shared" si="10"/>
        <v>3.3285339677705608</v>
      </c>
      <c r="W155" s="21">
        <f t="shared" si="11"/>
        <v>0</v>
      </c>
    </row>
    <row r="156" spans="19:23" s="1" customFormat="1" x14ac:dyDescent="0.25">
      <c r="S156" s="20">
        <v>-1.84</v>
      </c>
      <c r="T156" s="20">
        <f t="shared" si="8"/>
        <v>0.71</v>
      </c>
      <c r="U156" s="22" t="str">
        <f t="shared" si="9"/>
        <v>0.71</v>
      </c>
      <c r="V156" s="21">
        <f t="shared" si="10"/>
        <v>3.3905154403497608</v>
      </c>
      <c r="W156" s="21">
        <f t="shared" si="11"/>
        <v>0</v>
      </c>
    </row>
    <row r="157" spans="19:23" s="1" customFormat="1" x14ac:dyDescent="0.25">
      <c r="S157" s="20">
        <v>-1.83</v>
      </c>
      <c r="T157" s="20">
        <f t="shared" si="8"/>
        <v>0.71</v>
      </c>
      <c r="U157" s="22" t="str">
        <f t="shared" si="9"/>
        <v>0.71</v>
      </c>
      <c r="V157" s="21">
        <f t="shared" si="10"/>
        <v>3.4533057377599783</v>
      </c>
      <c r="W157" s="21">
        <f t="shared" si="11"/>
        <v>0</v>
      </c>
    </row>
    <row r="158" spans="19:23" s="1" customFormat="1" x14ac:dyDescent="0.25">
      <c r="S158" s="20">
        <v>-1.82</v>
      </c>
      <c r="T158" s="20">
        <f t="shared" si="8"/>
        <v>0.71099999999999997</v>
      </c>
      <c r="U158" s="22" t="str">
        <f t="shared" si="9"/>
        <v>0.711</v>
      </c>
      <c r="V158" s="21">
        <f t="shared" si="10"/>
        <v>3.5169071652387713</v>
      </c>
      <c r="W158" s="21">
        <f t="shared" si="11"/>
        <v>0</v>
      </c>
    </row>
    <row r="159" spans="19:23" s="1" customFormat="1" x14ac:dyDescent="0.25">
      <c r="S159" s="20">
        <v>-1.81</v>
      </c>
      <c r="T159" s="20">
        <f t="shared" si="8"/>
        <v>0.71099999999999997</v>
      </c>
      <c r="U159" s="22" t="str">
        <f t="shared" si="9"/>
        <v>0.711</v>
      </c>
      <c r="V159" s="21">
        <f t="shared" si="10"/>
        <v>3.5813218250319987</v>
      </c>
      <c r="W159" s="21">
        <f t="shared" si="11"/>
        <v>0</v>
      </c>
    </row>
    <row r="160" spans="19:23" s="1" customFormat="1" x14ac:dyDescent="0.25">
      <c r="S160" s="20">
        <v>-1.8</v>
      </c>
      <c r="T160" s="20">
        <f t="shared" si="8"/>
        <v>0.71099999999999997</v>
      </c>
      <c r="U160" s="22" t="str">
        <f t="shared" si="9"/>
        <v>0.711</v>
      </c>
      <c r="V160" s="21">
        <f t="shared" si="10"/>
        <v>3.6465516118067844</v>
      </c>
      <c r="W160" s="21">
        <f t="shared" si="11"/>
        <v>0</v>
      </c>
    </row>
    <row r="161" spans="19:23" s="1" customFormat="1" x14ac:dyDescent="0.25">
      <c r="S161" s="20">
        <v>-1.79</v>
      </c>
      <c r="T161" s="20">
        <f t="shared" si="8"/>
        <v>0.71099999999999997</v>
      </c>
      <c r="U161" s="22" t="str">
        <f t="shared" si="9"/>
        <v>0.711</v>
      </c>
      <c r="V161" s="21">
        <f t="shared" si="10"/>
        <v>3.7125982080849669</v>
      </c>
      <c r="W161" s="21">
        <f t="shared" si="11"/>
        <v>0</v>
      </c>
    </row>
    <row r="162" spans="19:23" s="1" customFormat="1" x14ac:dyDescent="0.25">
      <c r="S162" s="20">
        <v>-1.78</v>
      </c>
      <c r="T162" s="20">
        <f t="shared" si="8"/>
        <v>0.71099999999999997</v>
      </c>
      <c r="U162" s="22" t="str">
        <f t="shared" si="9"/>
        <v>0.711</v>
      </c>
      <c r="V162" s="21">
        <f t="shared" si="10"/>
        <v>3.7794630797001636</v>
      </c>
      <c r="W162" s="21">
        <f t="shared" si="11"/>
        <v>0</v>
      </c>
    </row>
    <row r="163" spans="19:23" s="1" customFormat="1" x14ac:dyDescent="0.25">
      <c r="S163" s="20">
        <v>-1.77</v>
      </c>
      <c r="T163" s="20">
        <f t="shared" si="8"/>
        <v>0.71199999999999997</v>
      </c>
      <c r="U163" s="22" t="str">
        <f t="shared" si="9"/>
        <v>0.712</v>
      </c>
      <c r="V163" s="21">
        <f t="shared" si="10"/>
        <v>3.8471474712816565</v>
      </c>
      <c r="W163" s="21">
        <f t="shared" si="11"/>
        <v>0</v>
      </c>
    </row>
    <row r="164" spans="19:23" s="1" customFormat="1" x14ac:dyDescent="0.25">
      <c r="S164" s="20">
        <v>-1.76</v>
      </c>
      <c r="T164" s="20">
        <f t="shared" si="8"/>
        <v>0.71199999999999997</v>
      </c>
      <c r="U164" s="22" t="str">
        <f t="shared" si="9"/>
        <v>0.712</v>
      </c>
      <c r="V164" s="21">
        <f t="shared" si="10"/>
        <v>3.915652401768289</v>
      </c>
      <c r="W164" s="21">
        <f t="shared" si="11"/>
        <v>0</v>
      </c>
    </row>
    <row r="165" spans="19:23" s="1" customFormat="1" x14ac:dyDescent="0.25">
      <c r="S165" s="20">
        <v>-1.75</v>
      </c>
      <c r="T165" s="20">
        <f t="shared" si="8"/>
        <v>0.71199999999999997</v>
      </c>
      <c r="U165" s="22" t="str">
        <f t="shared" si="9"/>
        <v>0.712</v>
      </c>
      <c r="V165" s="21">
        <f t="shared" si="10"/>
        <v>3.9849786599556474</v>
      </c>
      <c r="W165" s="21">
        <f t="shared" si="11"/>
        <v>0</v>
      </c>
    </row>
    <row r="166" spans="19:23" s="1" customFormat="1" x14ac:dyDescent="0.25">
      <c r="S166" s="20">
        <v>-1.74</v>
      </c>
      <c r="T166" s="20">
        <f t="shared" si="8"/>
        <v>0.71199999999999997</v>
      </c>
      <c r="U166" s="22" t="str">
        <f t="shared" si="9"/>
        <v>0.712</v>
      </c>
      <c r="V166" s="21">
        <f t="shared" si="10"/>
        <v>4.0551268000798206</v>
      </c>
      <c r="W166" s="21">
        <f t="shared" si="11"/>
        <v>0</v>
      </c>
    </row>
    <row r="167" spans="19:23" s="1" customFormat="1" x14ac:dyDescent="0.25">
      <c r="S167" s="20">
        <v>-1.73</v>
      </c>
      <c r="T167" s="20">
        <f t="shared" si="8"/>
        <v>0.71299999999999997</v>
      </c>
      <c r="U167" s="22" t="str">
        <f t="shared" si="9"/>
        <v>0.713</v>
      </c>
      <c r="V167" s="21">
        <f t="shared" si="10"/>
        <v>4.1260971374410476</v>
      </c>
      <c r="W167" s="21">
        <f t="shared" si="11"/>
        <v>0</v>
      </c>
    </row>
    <row r="168" spans="19:23" s="1" customFormat="1" x14ac:dyDescent="0.25">
      <c r="S168" s="20">
        <v>-1.72</v>
      </c>
      <c r="T168" s="20">
        <f t="shared" si="8"/>
        <v>0.71299999999999997</v>
      </c>
      <c r="U168" s="22" t="str">
        <f t="shared" si="9"/>
        <v>0.713</v>
      </c>
      <c r="V168" s="21">
        <f t="shared" si="10"/>
        <v>4.1978897440706229</v>
      </c>
      <c r="W168" s="21">
        <f t="shared" si="11"/>
        <v>0</v>
      </c>
    </row>
    <row r="169" spans="19:23" s="1" customFormat="1" x14ac:dyDescent="0.25">
      <c r="S169" s="20">
        <v>-1.71</v>
      </c>
      <c r="T169" s="20">
        <f t="shared" si="8"/>
        <v>0.71299999999999997</v>
      </c>
      <c r="U169" s="22" t="str">
        <f t="shared" si="9"/>
        <v>0.713</v>
      </c>
      <c r="V169" s="21">
        <f t="shared" si="10"/>
        <v>4.2705044444444296</v>
      </c>
      <c r="W169" s="21">
        <f t="shared" si="11"/>
        <v>0</v>
      </c>
    </row>
    <row r="170" spans="19:23" s="1" customFormat="1" x14ac:dyDescent="0.25">
      <c r="S170" s="20">
        <v>-1.7</v>
      </c>
      <c r="T170" s="20">
        <f t="shared" si="8"/>
        <v>0.71299999999999997</v>
      </c>
      <c r="U170" s="22" t="str">
        <f t="shared" si="9"/>
        <v>0.713</v>
      </c>
      <c r="V170" s="21">
        <f t="shared" si="10"/>
        <v>4.3439408112465294</v>
      </c>
      <c r="W170" s="21">
        <f t="shared" si="11"/>
        <v>0</v>
      </c>
    </row>
    <row r="171" spans="19:23" s="1" customFormat="1" x14ac:dyDescent="0.25">
      <c r="S171" s="20">
        <v>-1.69</v>
      </c>
      <c r="T171" s="20">
        <f t="shared" si="8"/>
        <v>0.71299999999999997</v>
      </c>
      <c r="U171" s="22" t="str">
        <f t="shared" si="9"/>
        <v>0.713</v>
      </c>
      <c r="V171" s="21">
        <f t="shared" si="10"/>
        <v>4.4181981611862202</v>
      </c>
      <c r="W171" s="21">
        <f t="shared" si="11"/>
        <v>0</v>
      </c>
    </row>
    <row r="172" spans="19:23" s="1" customFormat="1" x14ac:dyDescent="0.25">
      <c r="S172" s="20">
        <v>-1.68</v>
      </c>
      <c r="T172" s="20">
        <f t="shared" si="8"/>
        <v>0.71399999999999997</v>
      </c>
      <c r="U172" s="22" t="str">
        <f t="shared" si="9"/>
        <v>0.714</v>
      </c>
      <c r="V172" s="21">
        <f t="shared" si="10"/>
        <v>4.4932755508720357</v>
      </c>
      <c r="W172" s="21">
        <f t="shared" si="11"/>
        <v>0</v>
      </c>
    </row>
    <row r="173" spans="19:23" s="1" customFormat="1" x14ac:dyDescent="0.25">
      <c r="S173" s="20">
        <v>-1.67</v>
      </c>
      <c r="T173" s="20">
        <f t="shared" si="8"/>
        <v>0.71399999999999997</v>
      </c>
      <c r="U173" s="22" t="str">
        <f t="shared" si="9"/>
        <v>0.714</v>
      </c>
      <c r="V173" s="21">
        <f t="shared" si="10"/>
        <v>4.5691717727461558</v>
      </c>
      <c r="W173" s="21">
        <f t="shared" si="11"/>
        <v>0</v>
      </c>
    </row>
    <row r="174" spans="19:23" s="1" customFormat="1" x14ac:dyDescent="0.25">
      <c r="S174" s="20">
        <v>-1.66</v>
      </c>
      <c r="T174" s="20">
        <f t="shared" si="8"/>
        <v>0.71399999999999997</v>
      </c>
      <c r="U174" s="22" t="str">
        <f t="shared" si="9"/>
        <v>0.714</v>
      </c>
      <c r="V174" s="21">
        <f t="shared" si="10"/>
        <v>4.6458853510827218</v>
      </c>
      <c r="W174" s="21">
        <f t="shared" si="11"/>
        <v>0</v>
      </c>
    </row>
    <row r="175" spans="19:23" s="1" customFormat="1" x14ac:dyDescent="0.25">
      <c r="S175" s="20">
        <v>-1.65</v>
      </c>
      <c r="T175" s="20">
        <f t="shared" si="8"/>
        <v>0.71399999999999997</v>
      </c>
      <c r="U175" s="22" t="str">
        <f t="shared" si="9"/>
        <v>0.714</v>
      </c>
      <c r="V175" s="21">
        <f t="shared" si="10"/>
        <v>4.723414538053559</v>
      </c>
      <c r="W175" s="21">
        <f t="shared" si="11"/>
        <v>0</v>
      </c>
    </row>
    <row r="176" spans="19:23" s="1" customFormat="1" x14ac:dyDescent="0.25">
      <c r="S176" s="20">
        <v>-1.64</v>
      </c>
      <c r="T176" s="20">
        <f t="shared" si="8"/>
        <v>0.71399999999999997</v>
      </c>
      <c r="U176" s="22" t="str">
        <f t="shared" si="9"/>
        <v>0.714</v>
      </c>
      <c r="V176" s="21">
        <f t="shared" si="10"/>
        <v>4.8017573098648301</v>
      </c>
      <c r="W176" s="21">
        <f t="shared" si="11"/>
        <v>0</v>
      </c>
    </row>
    <row r="177" spans="19:23" s="1" customFormat="1" x14ac:dyDescent="0.25">
      <c r="S177" s="20">
        <v>-1.63</v>
      </c>
      <c r="T177" s="20">
        <f t="shared" si="8"/>
        <v>0.71499999999999997</v>
      </c>
      <c r="U177" s="22" t="str">
        <f t="shared" si="9"/>
        <v>0.715</v>
      </c>
      <c r="V177" s="21">
        <f t="shared" si="10"/>
        <v>4.8809113629681482</v>
      </c>
      <c r="W177" s="21">
        <f t="shared" si="11"/>
        <v>0</v>
      </c>
    </row>
    <row r="178" spans="19:23" s="1" customFormat="1" x14ac:dyDescent="0.25">
      <c r="S178" s="20">
        <v>-1.62</v>
      </c>
      <c r="T178" s="20">
        <f t="shared" si="8"/>
        <v>0.71499999999999997</v>
      </c>
      <c r="U178" s="22" t="str">
        <f t="shared" si="9"/>
        <v>0.715</v>
      </c>
      <c r="V178" s="21">
        <f t="shared" si="10"/>
        <v>4.9608741103496827</v>
      </c>
      <c r="W178" s="21">
        <f t="shared" si="11"/>
        <v>0</v>
      </c>
    </row>
    <row r="179" spans="19:23" s="1" customFormat="1" x14ac:dyDescent="0.25">
      <c r="S179" s="20">
        <v>-1.61</v>
      </c>
      <c r="T179" s="20">
        <f t="shared" si="8"/>
        <v>0.71499999999999997</v>
      </c>
      <c r="U179" s="22" t="str">
        <f t="shared" si="9"/>
        <v>0.715</v>
      </c>
      <c r="V179" s="21">
        <f t="shared" si="10"/>
        <v>5.0416426779007946</v>
      </c>
      <c r="W179" s="21">
        <f t="shared" si="11"/>
        <v>0</v>
      </c>
    </row>
    <row r="180" spans="19:23" s="1" customFormat="1" x14ac:dyDescent="0.25">
      <c r="S180" s="20">
        <v>-1.6</v>
      </c>
      <c r="T180" s="20">
        <f t="shared" si="8"/>
        <v>0.71499999999999997</v>
      </c>
      <c r="U180" s="22" t="str">
        <f t="shared" si="9"/>
        <v>0.715</v>
      </c>
      <c r="V180" s="21">
        <f t="shared" si="10"/>
        <v>5.123213900873731</v>
      </c>
      <c r="W180" s="21">
        <f t="shared" si="11"/>
        <v>0</v>
      </c>
    </row>
    <row r="181" spans="19:23" s="1" customFormat="1" x14ac:dyDescent="0.25">
      <c r="S181" s="20">
        <v>-1.59</v>
      </c>
      <c r="T181" s="20">
        <f t="shared" si="8"/>
        <v>0.71599999999999997</v>
      </c>
      <c r="U181" s="22" t="str">
        <f t="shared" si="9"/>
        <v>0.716</v>
      </c>
      <c r="V181" s="21">
        <f t="shared" si="10"/>
        <v>5.2055843204259453</v>
      </c>
      <c r="W181" s="21">
        <f t="shared" si="11"/>
        <v>0</v>
      </c>
    </row>
    <row r="182" spans="19:23" s="1" customFormat="1" x14ac:dyDescent="0.25">
      <c r="S182" s="20">
        <v>-1.58</v>
      </c>
      <c r="T182" s="20">
        <f t="shared" si="8"/>
        <v>0.71599999999999997</v>
      </c>
      <c r="U182" s="22" t="str">
        <f t="shared" si="9"/>
        <v>0.716</v>
      </c>
      <c r="V182" s="21">
        <f t="shared" si="10"/>
        <v>5.2887501802565415</v>
      </c>
      <c r="W182" s="21">
        <f t="shared" si="11"/>
        <v>0</v>
      </c>
    </row>
    <row r="183" spans="19:23" s="1" customFormat="1" x14ac:dyDescent="0.25">
      <c r="S183" s="20">
        <v>-1.57</v>
      </c>
      <c r="T183" s="20">
        <f t="shared" si="8"/>
        <v>0.71599999999999997</v>
      </c>
      <c r="U183" s="22" t="str">
        <f t="shared" si="9"/>
        <v>0.716</v>
      </c>
      <c r="V183" s="21">
        <f t="shared" si="10"/>
        <v>5.3727074233383938</v>
      </c>
      <c r="W183" s="21">
        <f t="shared" si="11"/>
        <v>0</v>
      </c>
    </row>
    <row r="184" spans="19:23" s="1" customFormat="1" x14ac:dyDescent="0.25">
      <c r="S184" s="20">
        <v>-1.56</v>
      </c>
      <c r="T184" s="20">
        <f t="shared" si="8"/>
        <v>0.71599999999999997</v>
      </c>
      <c r="U184" s="22" t="str">
        <f t="shared" si="9"/>
        <v>0.716</v>
      </c>
      <c r="V184" s="21">
        <f t="shared" si="10"/>
        <v>5.4574516887494289</v>
      </c>
      <c r="W184" s="21">
        <f t="shared" si="11"/>
        <v>0</v>
      </c>
    </row>
    <row r="185" spans="19:23" s="1" customFormat="1" x14ac:dyDescent="0.25">
      <c r="S185" s="20">
        <v>-1.55</v>
      </c>
      <c r="T185" s="20">
        <f t="shared" si="8"/>
        <v>0.71599999999999997</v>
      </c>
      <c r="U185" s="22" t="str">
        <f t="shared" si="9"/>
        <v>0.716</v>
      </c>
      <c r="V185" s="21">
        <f t="shared" si="10"/>
        <v>5.5429783086066085</v>
      </c>
      <c r="W185" s="21">
        <f t="shared" si="11"/>
        <v>0</v>
      </c>
    </row>
    <row r="186" spans="19:23" s="1" customFormat="1" x14ac:dyDescent="0.25">
      <c r="S186" s="20">
        <v>-1.54</v>
      </c>
      <c r="T186" s="20">
        <f t="shared" si="8"/>
        <v>0.71699999999999997</v>
      </c>
      <c r="U186" s="22" t="str">
        <f t="shared" si="9"/>
        <v>0.717</v>
      </c>
      <c r="V186" s="21">
        <f t="shared" si="10"/>
        <v>5.6292823051060594</v>
      </c>
      <c r="W186" s="21">
        <f t="shared" si="11"/>
        <v>0</v>
      </c>
    </row>
    <row r="187" spans="19:23" s="1" customFormat="1" x14ac:dyDescent="0.25">
      <c r="S187" s="20">
        <v>-1.53</v>
      </c>
      <c r="T187" s="20">
        <f t="shared" si="8"/>
        <v>0.71699999999999997</v>
      </c>
      <c r="U187" s="22" t="str">
        <f t="shared" si="9"/>
        <v>0.717</v>
      </c>
      <c r="V187" s="21">
        <f t="shared" si="10"/>
        <v>5.7163583876728303</v>
      </c>
      <c r="W187" s="21">
        <f t="shared" si="11"/>
        <v>0</v>
      </c>
    </row>
    <row r="188" spans="19:23" s="1" customFormat="1" x14ac:dyDescent="0.25">
      <c r="S188" s="20">
        <v>-1.52</v>
      </c>
      <c r="T188" s="20">
        <f t="shared" si="8"/>
        <v>0.71699999999999997</v>
      </c>
      <c r="U188" s="22" t="str">
        <f t="shared" si="9"/>
        <v>0.717</v>
      </c>
      <c r="V188" s="21">
        <f t="shared" si="10"/>
        <v>5.8042009502237271</v>
      </c>
      <c r="W188" s="21">
        <f t="shared" si="11"/>
        <v>0</v>
      </c>
    </row>
    <row r="189" spans="19:23" s="1" customFormat="1" x14ac:dyDescent="0.25">
      <c r="S189" s="20">
        <v>-1.51</v>
      </c>
      <c r="T189" s="20">
        <f t="shared" si="8"/>
        <v>0.71699999999999997</v>
      </c>
      <c r="U189" s="22" t="str">
        <f t="shared" si="9"/>
        <v>0.717</v>
      </c>
      <c r="V189" s="21">
        <f t="shared" si="10"/>
        <v>5.8928040685466261</v>
      </c>
      <c r="W189" s="21">
        <f t="shared" si="11"/>
        <v>0</v>
      </c>
    </row>
    <row r="190" spans="19:23" s="1" customFormat="1" x14ac:dyDescent="0.25">
      <c r="S190" s="20">
        <v>-1.5</v>
      </c>
      <c r="T190" s="20">
        <f t="shared" si="8"/>
        <v>0.71799999999999997</v>
      </c>
      <c r="U190" s="22" t="str">
        <f t="shared" si="9"/>
        <v>0.718</v>
      </c>
      <c r="V190" s="21">
        <f t="shared" si="10"/>
        <v>5.9821614977996562</v>
      </c>
      <c r="W190" s="21">
        <f t="shared" si="11"/>
        <v>0</v>
      </c>
    </row>
    <row r="191" spans="19:23" s="1" customFormat="1" x14ac:dyDescent="0.25">
      <c r="S191" s="20">
        <v>-1.49</v>
      </c>
      <c r="T191" s="20">
        <f t="shared" si="8"/>
        <v>0.71799999999999997</v>
      </c>
      <c r="U191" s="22" t="str">
        <f t="shared" si="9"/>
        <v>0.718</v>
      </c>
      <c r="V191" s="21">
        <f t="shared" si="10"/>
        <v>6.0722666701336028</v>
      </c>
      <c r="W191" s="21">
        <f t="shared" si="11"/>
        <v>0</v>
      </c>
    </row>
    <row r="192" spans="19:23" s="1" customFormat="1" x14ac:dyDescent="0.25">
      <c r="S192" s="20">
        <v>-1.48</v>
      </c>
      <c r="T192" s="20">
        <f t="shared" si="8"/>
        <v>0.71799999999999997</v>
      </c>
      <c r="U192" s="22" t="str">
        <f t="shared" si="9"/>
        <v>0.718</v>
      </c>
      <c r="V192" s="21">
        <f t="shared" si="10"/>
        <v>6.1631126924408575</v>
      </c>
      <c r="W192" s="21">
        <f t="shared" si="11"/>
        <v>0</v>
      </c>
    </row>
    <row r="193" spans="19:23" s="1" customFormat="1" x14ac:dyDescent="0.25">
      <c r="S193" s="20">
        <v>-1.47</v>
      </c>
      <c r="T193" s="20">
        <f t="shared" si="8"/>
        <v>0.71799999999999997</v>
      </c>
      <c r="U193" s="22" t="str">
        <f t="shared" si="9"/>
        <v>0.718</v>
      </c>
      <c r="V193" s="21">
        <f t="shared" si="10"/>
        <v>6.2546923442341908</v>
      </c>
      <c r="W193" s="21">
        <f t="shared" si="11"/>
        <v>0</v>
      </c>
    </row>
    <row r="194" spans="19:23" s="1" customFormat="1" x14ac:dyDescent="0.25">
      <c r="S194" s="20">
        <v>-1.46</v>
      </c>
      <c r="T194" s="20">
        <f t="shared" si="8"/>
        <v>0.71799999999999997</v>
      </c>
      <c r="U194" s="22" t="str">
        <f t="shared" si="9"/>
        <v>0.718</v>
      </c>
      <c r="V194" s="21">
        <f t="shared" si="10"/>
        <v>6.3469980756585738</v>
      </c>
      <c r="W194" s="21">
        <f t="shared" si="11"/>
        <v>0</v>
      </c>
    </row>
    <row r="195" spans="19:23" s="1" customFormat="1" x14ac:dyDescent="0.25">
      <c r="S195" s="20">
        <v>-1.45</v>
      </c>
      <c r="T195" s="20">
        <f t="shared" si="8"/>
        <v>0.71899999999999997</v>
      </c>
      <c r="U195" s="22" t="str">
        <f t="shared" si="9"/>
        <v>0.719</v>
      </c>
      <c r="V195" s="21">
        <f t="shared" si="10"/>
        <v>6.4400220056392605</v>
      </c>
      <c r="W195" s="21">
        <f t="shared" si="11"/>
        <v>0</v>
      </c>
    </row>
    <row r="196" spans="19:23" s="1" customFormat="1" x14ac:dyDescent="0.25">
      <c r="S196" s="20">
        <v>-1.44</v>
      </c>
      <c r="T196" s="20">
        <f t="shared" si="8"/>
        <v>0.71899999999999997</v>
      </c>
      <c r="U196" s="22" t="str">
        <f t="shared" si="9"/>
        <v>0.719</v>
      </c>
      <c r="V196" s="21">
        <f t="shared" si="10"/>
        <v>6.5337559201692619</v>
      </c>
      <c r="W196" s="21">
        <f t="shared" si="11"/>
        <v>0</v>
      </c>
    </row>
    <row r="197" spans="19:23" s="1" customFormat="1" x14ac:dyDescent="0.25">
      <c r="S197" s="20">
        <v>-1.43</v>
      </c>
      <c r="T197" s="20">
        <f t="shared" si="8"/>
        <v>0.71899999999999997</v>
      </c>
      <c r="U197" s="22" t="str">
        <f t="shared" si="9"/>
        <v>0.719</v>
      </c>
      <c r="V197" s="21">
        <f t="shared" si="10"/>
        <v>6.6281912707393031</v>
      </c>
      <c r="W197" s="21">
        <f t="shared" si="11"/>
        <v>0</v>
      </c>
    </row>
    <row r="198" spans="19:23" s="1" customFormat="1" x14ac:dyDescent="0.25">
      <c r="S198" s="20">
        <v>-1.42</v>
      </c>
      <c r="T198" s="20">
        <f t="shared" si="8"/>
        <v>0.71899999999999997</v>
      </c>
      <c r="U198" s="22" t="str">
        <f t="shared" si="9"/>
        <v>0.719</v>
      </c>
      <c r="V198" s="21">
        <f t="shared" si="10"/>
        <v>6.7233191729133068</v>
      </c>
      <c r="W198" s="21">
        <f t="shared" si="11"/>
        <v>0</v>
      </c>
    </row>
    <row r="199" spans="19:23" s="1" customFormat="1" x14ac:dyDescent="0.25">
      <c r="S199" s="20">
        <v>-1.41</v>
      </c>
      <c r="T199" s="20">
        <f t="shared" si="8"/>
        <v>0.71899999999999997</v>
      </c>
      <c r="U199" s="22" t="str">
        <f t="shared" si="9"/>
        <v>0.719</v>
      </c>
      <c r="V199" s="21">
        <f t="shared" si="10"/>
        <v>6.8191304050523796</v>
      </c>
      <c r="W199" s="21">
        <f t="shared" si="11"/>
        <v>0</v>
      </c>
    </row>
    <row r="200" spans="19:23" s="1" customFormat="1" x14ac:dyDescent="0.25">
      <c r="S200" s="20">
        <v>-1.4</v>
      </c>
      <c r="T200" s="20">
        <f t="shared" si="8"/>
        <v>0.72</v>
      </c>
      <c r="U200" s="22" t="str">
        <f t="shared" si="9"/>
        <v>0.72</v>
      </c>
      <c r="V200" s="21">
        <f t="shared" si="10"/>
        <v>6.9156154071902192</v>
      </c>
      <c r="W200" s="21">
        <f t="shared" si="11"/>
        <v>0</v>
      </c>
    </row>
    <row r="201" spans="19:23" s="1" customFormat="1" x14ac:dyDescent="0.25">
      <c r="S201" s="20">
        <v>-1.39</v>
      </c>
      <c r="T201" s="20">
        <f t="shared" si="8"/>
        <v>0.72</v>
      </c>
      <c r="U201" s="22" t="str">
        <f t="shared" si="9"/>
        <v>0.72</v>
      </c>
      <c r="V201" s="21">
        <f t="shared" si="10"/>
        <v>7.0127642800627923</v>
      </c>
      <c r="W201" s="21">
        <f t="shared" si="11"/>
        <v>0</v>
      </c>
    </row>
    <row r="202" spans="19:23" s="1" customFormat="1" x14ac:dyDescent="0.25">
      <c r="S202" s="20">
        <v>-1.38</v>
      </c>
      <c r="T202" s="20">
        <f t="shared" si="8"/>
        <v>0.72</v>
      </c>
      <c r="U202" s="22" t="str">
        <f t="shared" si="9"/>
        <v>0.72</v>
      </c>
      <c r="V202" s="21">
        <f t="shared" si="10"/>
        <v>7.1105667842950631</v>
      </c>
      <c r="W202" s="21">
        <f t="shared" si="11"/>
        <v>0</v>
      </c>
    </row>
    <row r="203" spans="19:23" s="1" customFormat="1" x14ac:dyDescent="0.25">
      <c r="S203" s="20">
        <v>-1.37</v>
      </c>
      <c r="T203" s="20">
        <f t="shared" si="8"/>
        <v>0.72</v>
      </c>
      <c r="U203" s="22" t="str">
        <f t="shared" si="9"/>
        <v>0.72</v>
      </c>
      <c r="V203" s="21">
        <f t="shared" si="10"/>
        <v>7.2090123397475043</v>
      </c>
      <c r="W203" s="21">
        <f t="shared" si="11"/>
        <v>0</v>
      </c>
    </row>
    <row r="204" spans="19:23" s="1" customFormat="1" x14ac:dyDescent="0.25">
      <c r="S204" s="20">
        <v>-1.36</v>
      </c>
      <c r="T204" s="20">
        <f t="shared" si="8"/>
        <v>0.72099999999999997</v>
      </c>
      <c r="U204" s="22" t="str">
        <f t="shared" si="9"/>
        <v>0.721</v>
      </c>
      <c r="V204" s="21">
        <f t="shared" si="10"/>
        <v>7.3080900250250203</v>
      </c>
      <c r="W204" s="21">
        <f t="shared" si="11"/>
        <v>0</v>
      </c>
    </row>
    <row r="205" spans="19:23" s="1" customFormat="1" x14ac:dyDescent="0.25">
      <c r="S205" s="20">
        <v>-1.35</v>
      </c>
      <c r="T205" s="20">
        <f t="shared" si="8"/>
        <v>0.72099999999999997</v>
      </c>
      <c r="U205" s="22" t="str">
        <f t="shared" si="9"/>
        <v>0.721</v>
      </c>
      <c r="V205" s="21">
        <f t="shared" si="10"/>
        <v>7.4077885771508116</v>
      </c>
      <c r="W205" s="21">
        <f t="shared" si="11"/>
        <v>0</v>
      </c>
    </row>
    <row r="206" spans="19:23" s="1" customFormat="1" x14ac:dyDescent="0.25">
      <c r="S206" s="20">
        <v>-1.34</v>
      </c>
      <c r="T206" s="20">
        <f t="shared" si="8"/>
        <v>0.72099999999999997</v>
      </c>
      <c r="U206" s="22" t="str">
        <f t="shared" si="9"/>
        <v>0.721</v>
      </c>
      <c r="V206" s="21">
        <f t="shared" si="10"/>
        <v>7.5080963914077286</v>
      </c>
      <c r="W206" s="21">
        <f t="shared" si="11"/>
        <v>0</v>
      </c>
    </row>
    <row r="207" spans="19:23" s="1" customFormat="1" x14ac:dyDescent="0.25">
      <c r="S207" s="20">
        <v>-1.33</v>
      </c>
      <c r="T207" s="20">
        <f t="shared" si="8"/>
        <v>0.72099999999999997</v>
      </c>
      <c r="U207" s="22" t="str">
        <f t="shared" si="9"/>
        <v>0.721</v>
      </c>
      <c r="V207" s="21">
        <f t="shared" si="10"/>
        <v>7.609001521349458</v>
      </c>
      <c r="W207" s="21">
        <f t="shared" si="11"/>
        <v>0</v>
      </c>
    </row>
    <row r="208" spans="19:23" s="1" customFormat="1" x14ac:dyDescent="0.25">
      <c r="S208" s="20">
        <v>-1.32</v>
      </c>
      <c r="T208" s="20">
        <f t="shared" si="8"/>
        <v>0.72099999999999997</v>
      </c>
      <c r="U208" s="22" t="str">
        <f t="shared" si="9"/>
        <v>0.721</v>
      </c>
      <c r="V208" s="21">
        <f t="shared" si="10"/>
        <v>7.7104916789838613</v>
      </c>
      <c r="W208" s="21">
        <f t="shared" si="11"/>
        <v>0</v>
      </c>
    </row>
    <row r="209" spans="19:23" s="1" customFormat="1" x14ac:dyDescent="0.25">
      <c r="S209" s="20">
        <v>-1.31</v>
      </c>
      <c r="T209" s="20">
        <f t="shared" si="8"/>
        <v>0.72199999999999998</v>
      </c>
      <c r="U209" s="22" t="str">
        <f t="shared" si="9"/>
        <v>0.722</v>
      </c>
      <c r="V209" s="21">
        <f t="shared" si="10"/>
        <v>7.8125542351307056</v>
      </c>
      <c r="W209" s="21">
        <f t="shared" si="11"/>
        <v>0</v>
      </c>
    </row>
    <row r="210" spans="19:23" s="1" customFormat="1" x14ac:dyDescent="0.25">
      <c r="S210" s="20">
        <v>-1.3</v>
      </c>
      <c r="T210" s="20">
        <f t="shared" si="8"/>
        <v>0.72199999999999998</v>
      </c>
      <c r="U210" s="22" t="str">
        <f t="shared" si="9"/>
        <v>0.722</v>
      </c>
      <c r="V210" s="21">
        <f t="shared" si="10"/>
        <v>7.9151762199558986</v>
      </c>
      <c r="W210" s="21">
        <f t="shared" si="11"/>
        <v>0</v>
      </c>
    </row>
    <row r="211" spans="19:23" s="1" customFormat="1" x14ac:dyDescent="0.25">
      <c r="S211" s="20">
        <v>-1.29</v>
      </c>
      <c r="T211" s="20">
        <f t="shared" si="8"/>
        <v>0.72199999999999998</v>
      </c>
      <c r="U211" s="22" t="str">
        <f t="shared" si="9"/>
        <v>0.722</v>
      </c>
      <c r="V211" s="21">
        <f t="shared" si="10"/>
        <v>8.0183443236842553</v>
      </c>
      <c r="W211" s="21">
        <f t="shared" si="11"/>
        <v>0</v>
      </c>
    </row>
    <row r="212" spans="19:23" s="1" customFormat="1" x14ac:dyDescent="0.25">
      <c r="S212" s="20">
        <v>-1.28</v>
      </c>
      <c r="T212" s="20">
        <f t="shared" ref="T212:T275" si="12">ROUND($C$7+S212*$C$9,3)</f>
        <v>0.72199999999999998</v>
      </c>
      <c r="U212" s="22" t="str">
        <f t="shared" ref="U212:U275" si="13">CONCATENATE(T212)</f>
        <v>0.722</v>
      </c>
      <c r="V212" s="21">
        <f t="shared" ref="V212:V275" si="14">IF(OR(T212&lt;$E$6,T212&gt;$G$6),0,(EXP(-0.5*S212^2))/($C$9*SQRT(2*PI())))</f>
        <v>8.1220448974927457</v>
      </c>
      <c r="W212" s="21">
        <f t="shared" ref="W212:W275" si="15">IF(AND(T212&gt;=$E$6,T212&lt;=$G$6),0,(EXP(-0.5*S212^2))/($C$9*SQRT(2*PI())))</f>
        <v>0</v>
      </c>
    </row>
    <row r="213" spans="19:23" s="1" customFormat="1" x14ac:dyDescent="0.25">
      <c r="S213" s="20">
        <v>-1.27</v>
      </c>
      <c r="T213" s="20">
        <f t="shared" si="12"/>
        <v>0.72299999999999998</v>
      </c>
      <c r="U213" s="22" t="str">
        <f t="shared" si="13"/>
        <v>0.723</v>
      </c>
      <c r="V213" s="21">
        <f t="shared" si="14"/>
        <v>8.2262639545860345</v>
      </c>
      <c r="W213" s="21">
        <f t="shared" si="15"/>
        <v>0</v>
      </c>
    </row>
    <row r="214" spans="19:23" s="1" customFormat="1" x14ac:dyDescent="0.25">
      <c r="S214" s="20">
        <v>-1.26</v>
      </c>
      <c r="T214" s="20">
        <f t="shared" si="12"/>
        <v>0.72299999999999998</v>
      </c>
      <c r="U214" s="22" t="str">
        <f t="shared" si="13"/>
        <v>0.723</v>
      </c>
      <c r="V214" s="21">
        <f t="shared" si="14"/>
        <v>8.3309871714560604</v>
      </c>
      <c r="W214" s="21">
        <f t="shared" si="15"/>
        <v>0</v>
      </c>
    </row>
    <row r="215" spans="19:23" s="1" customFormat="1" x14ac:dyDescent="0.25">
      <c r="S215" s="20">
        <v>-1.25</v>
      </c>
      <c r="T215" s="20">
        <f t="shared" si="12"/>
        <v>0.72299999999999998</v>
      </c>
      <c r="U215" s="22" t="str">
        <f t="shared" si="13"/>
        <v>0.723</v>
      </c>
      <c r="V215" s="21">
        <f t="shared" si="14"/>
        <v>8.4361998893272592</v>
      </c>
      <c r="W215" s="21">
        <f t="shared" si="15"/>
        <v>0</v>
      </c>
    </row>
    <row r="216" spans="19:23" s="1" customFormat="1" x14ac:dyDescent="0.25">
      <c r="S216" s="20">
        <v>-1.24</v>
      </c>
      <c r="T216" s="20">
        <f t="shared" si="12"/>
        <v>0.72299999999999998</v>
      </c>
      <c r="U216" s="22" t="str">
        <f t="shared" si="13"/>
        <v>0.723</v>
      </c>
      <c r="V216" s="21">
        <f t="shared" si="14"/>
        <v>8.5418871157889402</v>
      </c>
      <c r="W216" s="21">
        <f t="shared" si="15"/>
        <v>0</v>
      </c>
    </row>
    <row r="217" spans="19:23" s="1" customFormat="1" x14ac:dyDescent="0.25">
      <c r="S217" s="20">
        <v>-1.23</v>
      </c>
      <c r="T217" s="20">
        <f t="shared" si="12"/>
        <v>0.72299999999999998</v>
      </c>
      <c r="U217" s="22" t="str">
        <f t="shared" si="13"/>
        <v>0.723</v>
      </c>
      <c r="V217" s="21">
        <f t="shared" si="14"/>
        <v>8.6480335266162278</v>
      </c>
      <c r="W217" s="21">
        <f t="shared" si="15"/>
        <v>0</v>
      </c>
    </row>
    <row r="218" spans="19:23" s="1" customFormat="1" x14ac:dyDescent="0.25">
      <c r="S218" s="20">
        <v>-1.22</v>
      </c>
      <c r="T218" s="20">
        <f t="shared" si="12"/>
        <v>0.72399999999999998</v>
      </c>
      <c r="U218" s="22" t="str">
        <f t="shared" si="13"/>
        <v>0.724</v>
      </c>
      <c r="V218" s="21">
        <f t="shared" si="14"/>
        <v>8.7546234677808226</v>
      </c>
      <c r="W218" s="21">
        <f t="shared" si="15"/>
        <v>0</v>
      </c>
    </row>
    <row r="219" spans="19:23" s="1" customFormat="1" x14ac:dyDescent="0.25">
      <c r="S219" s="20">
        <v>-1.21</v>
      </c>
      <c r="T219" s="20">
        <f t="shared" si="12"/>
        <v>0.72399999999999998</v>
      </c>
      <c r="U219" s="22" t="str">
        <f t="shared" si="13"/>
        <v>0.724</v>
      </c>
      <c r="V219" s="21">
        <f t="shared" si="14"/>
        <v>8.8616409576527886</v>
      </c>
      <c r="W219" s="21">
        <f t="shared" si="15"/>
        <v>0</v>
      </c>
    </row>
    <row r="220" spans="19:23" s="1" customFormat="1" x14ac:dyDescent="0.25">
      <c r="S220" s="20">
        <v>-1.2</v>
      </c>
      <c r="T220" s="20">
        <f t="shared" si="12"/>
        <v>0.72399999999999998</v>
      </c>
      <c r="U220" s="22" t="str">
        <f t="shared" si="13"/>
        <v>0.724</v>
      </c>
      <c r="V220" s="21">
        <f t="shared" si="14"/>
        <v>8.9690696893943578</v>
      </c>
      <c r="W220" s="21">
        <f t="shared" si="15"/>
        <v>0</v>
      </c>
    </row>
    <row r="221" spans="19:23" s="1" customFormat="1" x14ac:dyDescent="0.25">
      <c r="S221" s="20">
        <v>-1.19</v>
      </c>
      <c r="T221" s="20">
        <f t="shared" si="12"/>
        <v>0.72399999999999998</v>
      </c>
      <c r="U221" s="22" t="str">
        <f t="shared" si="13"/>
        <v>0.724</v>
      </c>
      <c r="V221" s="21">
        <f t="shared" si="14"/>
        <v>9.0768930335467264</v>
      </c>
      <c r="W221" s="21">
        <f t="shared" si="15"/>
        <v>0</v>
      </c>
    </row>
    <row r="222" spans="19:23" s="1" customFormat="1" x14ac:dyDescent="0.25">
      <c r="S222" s="20">
        <v>-1.18</v>
      </c>
      <c r="T222" s="20">
        <f t="shared" si="12"/>
        <v>0.72399999999999998</v>
      </c>
      <c r="U222" s="22" t="str">
        <f t="shared" si="13"/>
        <v>0.724</v>
      </c>
      <c r="V222" s="21">
        <f t="shared" si="14"/>
        <v>9.1850940408105934</v>
      </c>
      <c r="W222" s="21">
        <f t="shared" si="15"/>
        <v>0</v>
      </c>
    </row>
    <row r="223" spans="19:23" s="1" customFormat="1" x14ac:dyDescent="0.25">
      <c r="S223" s="20">
        <v>-1.17</v>
      </c>
      <c r="T223" s="20">
        <f t="shared" si="12"/>
        <v>0.72499999999999998</v>
      </c>
      <c r="U223" s="22" t="str">
        <f t="shared" si="13"/>
        <v>0.725</v>
      </c>
      <c r="V223" s="21">
        <f t="shared" si="14"/>
        <v>9.2936554450211588</v>
      </c>
      <c r="W223" s="21">
        <f t="shared" si="15"/>
        <v>0</v>
      </c>
    </row>
    <row r="224" spans="19:23" s="1" customFormat="1" x14ac:dyDescent="0.25">
      <c r="S224" s="20">
        <v>-1.1599999999999999</v>
      </c>
      <c r="T224" s="20">
        <f t="shared" si="12"/>
        <v>0.72499999999999998</v>
      </c>
      <c r="U224" s="22" t="str">
        <f t="shared" si="13"/>
        <v>0.725</v>
      </c>
      <c r="V224" s="21">
        <f t="shared" si="14"/>
        <v>9.4025596663180639</v>
      </c>
      <c r="W224" s="21">
        <f t="shared" si="15"/>
        <v>0</v>
      </c>
    </row>
    <row r="225" spans="19:23" s="1" customFormat="1" x14ac:dyDescent="0.25">
      <c r="S225" s="20">
        <v>-1.1499999999999999</v>
      </c>
      <c r="T225" s="20">
        <f t="shared" si="12"/>
        <v>0.72499999999999998</v>
      </c>
      <c r="U225" s="22" t="str">
        <f t="shared" si="13"/>
        <v>0.725</v>
      </c>
      <c r="V225" s="21">
        <f t="shared" si="14"/>
        <v>9.5117888145107639</v>
      </c>
      <c r="W225" s="21">
        <f t="shared" si="15"/>
        <v>0</v>
      </c>
    </row>
    <row r="226" spans="19:23" s="1" customFormat="1" x14ac:dyDescent="0.25">
      <c r="S226" s="20">
        <v>-1.1399999999999999</v>
      </c>
      <c r="T226" s="20">
        <f t="shared" si="12"/>
        <v>0.72499999999999998</v>
      </c>
      <c r="U226" s="22" t="str">
        <f t="shared" si="13"/>
        <v>0.725</v>
      </c>
      <c r="V226" s="21">
        <f t="shared" si="14"/>
        <v>9.6213246926395239</v>
      </c>
      <c r="W226" s="21">
        <f t="shared" si="15"/>
        <v>0</v>
      </c>
    </row>
    <row r="227" spans="19:23" s="1" customFormat="1" x14ac:dyDescent="0.25">
      <c r="S227" s="20">
        <v>-1.1299999999999999</v>
      </c>
      <c r="T227" s="20">
        <f t="shared" si="12"/>
        <v>0.72599999999999998</v>
      </c>
      <c r="U227" s="22" t="str">
        <f t="shared" si="13"/>
        <v>0.726</v>
      </c>
      <c r="V227" s="21">
        <f t="shared" si="14"/>
        <v>9.731148800732262</v>
      </c>
      <c r="W227" s="21">
        <f t="shared" si="15"/>
        <v>0</v>
      </c>
    </row>
    <row r="228" spans="19:23" s="1" customFormat="1" x14ac:dyDescent="0.25">
      <c r="S228" s="20">
        <v>-1.1200000000000001</v>
      </c>
      <c r="T228" s="20">
        <f t="shared" si="12"/>
        <v>0.72599999999999998</v>
      </c>
      <c r="U228" s="22" t="str">
        <f t="shared" si="13"/>
        <v>0.726</v>
      </c>
      <c r="V228" s="21">
        <f t="shared" si="14"/>
        <v>9.8412423397571658</v>
      </c>
      <c r="W228" s="21">
        <f t="shared" si="15"/>
        <v>0</v>
      </c>
    </row>
    <row r="229" spans="19:23" s="1" customFormat="1" x14ac:dyDescent="0.25">
      <c r="S229" s="20">
        <v>-1.1100000000000001</v>
      </c>
      <c r="T229" s="20">
        <f t="shared" si="12"/>
        <v>0.72599999999999998</v>
      </c>
      <c r="U229" s="22" t="str">
        <f t="shared" si="13"/>
        <v>0.726</v>
      </c>
      <c r="V229" s="21">
        <f t="shared" si="14"/>
        <v>9.9515862157710622</v>
      </c>
      <c r="W229" s="21">
        <f t="shared" si="15"/>
        <v>0</v>
      </c>
    </row>
    <row r="230" spans="19:23" s="1" customFormat="1" x14ac:dyDescent="0.25">
      <c r="S230" s="20">
        <v>-1.1000000000000001</v>
      </c>
      <c r="T230" s="20">
        <f t="shared" si="12"/>
        <v>0.72599999999999998</v>
      </c>
      <c r="U230" s="22" t="str">
        <f t="shared" si="13"/>
        <v>0.726</v>
      </c>
      <c r="V230" s="21">
        <f t="shared" si="14"/>
        <v>10.062161044263124</v>
      </c>
      <c r="W230" s="21">
        <f t="shared" si="15"/>
        <v>0</v>
      </c>
    </row>
    <row r="231" spans="19:23" s="1" customFormat="1" x14ac:dyDescent="0.25">
      <c r="S231" s="20">
        <v>-1.0900000000000001</v>
      </c>
      <c r="T231" s="20">
        <f t="shared" si="12"/>
        <v>0.72599999999999998</v>
      </c>
      <c r="U231" s="22" t="str">
        <f t="shared" si="13"/>
        <v>0.726</v>
      </c>
      <c r="V231" s="21">
        <f t="shared" si="14"/>
        <v>10.172947154693656</v>
      </c>
      <c r="W231" s="21">
        <f t="shared" si="15"/>
        <v>0</v>
      </c>
    </row>
    <row r="232" spans="19:23" s="1" customFormat="1" x14ac:dyDescent="0.25">
      <c r="S232" s="20">
        <v>-1.08</v>
      </c>
      <c r="T232" s="20">
        <f t="shared" si="12"/>
        <v>0.72699999999999998</v>
      </c>
      <c r="U232" s="22" t="str">
        <f t="shared" si="13"/>
        <v>0.727</v>
      </c>
      <c r="V232" s="21">
        <f t="shared" si="14"/>
        <v>10.283924595227303</v>
      </c>
      <c r="W232" s="21">
        <f t="shared" si="15"/>
        <v>0</v>
      </c>
    </row>
    <row r="233" spans="19:23" s="1" customFormat="1" x14ac:dyDescent="0.25">
      <c r="S233" s="20">
        <v>-1.07</v>
      </c>
      <c r="T233" s="20">
        <f t="shared" si="12"/>
        <v>0.72699999999999998</v>
      </c>
      <c r="U233" s="22" t="str">
        <f t="shared" si="13"/>
        <v>0.727</v>
      </c>
      <c r="V233" s="21">
        <f t="shared" si="14"/>
        <v>10.395073137660015</v>
      </c>
      <c r="W233" s="21">
        <f t="shared" si="15"/>
        <v>0</v>
      </c>
    </row>
    <row r="234" spans="19:23" s="1" customFormat="1" x14ac:dyDescent="0.25">
      <c r="S234" s="20">
        <v>-1.06</v>
      </c>
      <c r="T234" s="20">
        <f t="shared" si="12"/>
        <v>0.72699999999999998</v>
      </c>
      <c r="U234" s="22" t="str">
        <f t="shared" si="13"/>
        <v>0.727</v>
      </c>
      <c r="V234" s="21">
        <f t="shared" si="14"/>
        <v>10.506372282538958</v>
      </c>
      <c r="W234" s="21">
        <f t="shared" si="15"/>
        <v>0</v>
      </c>
    </row>
    <row r="235" spans="19:23" s="1" customFormat="1" x14ac:dyDescent="0.25">
      <c r="S235" s="20">
        <v>-1.05</v>
      </c>
      <c r="T235" s="20">
        <f t="shared" si="12"/>
        <v>0.72699999999999998</v>
      </c>
      <c r="U235" s="22" t="str">
        <f t="shared" si="13"/>
        <v>0.727</v>
      </c>
      <c r="V235" s="21">
        <f t="shared" si="14"/>
        <v>10.617801264474348</v>
      </c>
      <c r="W235" s="21">
        <f t="shared" si="15"/>
        <v>0</v>
      </c>
    </row>
    <row r="236" spans="19:23" s="1" customFormat="1" x14ac:dyDescent="0.25">
      <c r="S236" s="20">
        <v>-1.04</v>
      </c>
      <c r="T236" s="20">
        <f t="shared" si="12"/>
        <v>0.72699999999999998</v>
      </c>
      <c r="U236" s="22" t="str">
        <f t="shared" si="13"/>
        <v>0.727</v>
      </c>
      <c r="V236" s="21">
        <f t="shared" si="14"/>
        <v>10.729339057642099</v>
      </c>
      <c r="W236" s="21">
        <f t="shared" si="15"/>
        <v>0</v>
      </c>
    </row>
    <row r="237" spans="19:23" s="1" customFormat="1" x14ac:dyDescent="0.25">
      <c r="S237" s="20">
        <v>-1.03</v>
      </c>
      <c r="T237" s="20">
        <f t="shared" si="12"/>
        <v>0.72799999999999998</v>
      </c>
      <c r="U237" s="22" t="str">
        <f t="shared" si="13"/>
        <v>0.728</v>
      </c>
      <c r="V237" s="21">
        <f t="shared" si="14"/>
        <v>10.840964381476004</v>
      </c>
      <c r="W237" s="21">
        <f t="shared" si="15"/>
        <v>0</v>
      </c>
    </row>
    <row r="238" spans="19:23" s="1" customFormat="1" x14ac:dyDescent="0.25">
      <c r="S238" s="20">
        <v>-1.02</v>
      </c>
      <c r="T238" s="20">
        <f t="shared" si="12"/>
        <v>0.72799999999999998</v>
      </c>
      <c r="U238" s="22" t="str">
        <f t="shared" si="13"/>
        <v>0.728</v>
      </c>
      <c r="V238" s="21">
        <f t="shared" si="14"/>
        <v>10.952655706548018</v>
      </c>
      <c r="W238" s="21">
        <f t="shared" si="15"/>
        <v>0</v>
      </c>
    </row>
    <row r="239" spans="19:23" s="1" customFormat="1" x14ac:dyDescent="0.25">
      <c r="S239" s="20">
        <v>-1.01</v>
      </c>
      <c r="T239" s="20">
        <f t="shared" si="12"/>
        <v>0.72799999999999998</v>
      </c>
      <c r="U239" s="22" t="str">
        <f t="shared" si="13"/>
        <v>0.728</v>
      </c>
      <c r="V239" s="21">
        <f t="shared" si="14"/>
        <v>11.064391260635109</v>
      </c>
      <c r="W239" s="21">
        <f t="shared" si="15"/>
        <v>0</v>
      </c>
    </row>
    <row r="240" spans="19:23" s="1" customFormat="1" x14ac:dyDescent="0.25">
      <c r="S240" s="20">
        <v>-1</v>
      </c>
      <c r="T240" s="20">
        <f t="shared" si="12"/>
        <v>0.72799999999999998</v>
      </c>
      <c r="U240" s="22" t="str">
        <f t="shared" si="13"/>
        <v>0.728</v>
      </c>
      <c r="V240" s="21">
        <f t="shared" si="14"/>
        <v>11.176149034970896</v>
      </c>
      <c r="W240" s="21">
        <f t="shared" si="15"/>
        <v>0</v>
      </c>
    </row>
    <row r="241" spans="19:23" s="1" customFormat="1" x14ac:dyDescent="0.25">
      <c r="S241" s="20">
        <v>-0.99</v>
      </c>
      <c r="T241" s="20">
        <f t="shared" si="12"/>
        <v>0.72899999999999998</v>
      </c>
      <c r="U241" s="22" t="str">
        <f t="shared" si="13"/>
        <v>0.729</v>
      </c>
      <c r="V241" s="21">
        <f t="shared" si="14"/>
        <v>11.287906790680264</v>
      </c>
      <c r="W241" s="21">
        <f t="shared" si="15"/>
        <v>0</v>
      </c>
    </row>
    <row r="242" spans="19:23" s="1" customFormat="1" x14ac:dyDescent="0.25">
      <c r="S242" s="20">
        <v>-0.98</v>
      </c>
      <c r="T242" s="20">
        <f t="shared" si="12"/>
        <v>0.72899999999999998</v>
      </c>
      <c r="U242" s="22" t="str">
        <f t="shared" si="13"/>
        <v>0.729</v>
      </c>
      <c r="V242" s="21">
        <f t="shared" si="14"/>
        <v>11.399642065394922</v>
      </c>
      <c r="W242" s="21">
        <f t="shared" si="15"/>
        <v>0</v>
      </c>
    </row>
    <row r="243" spans="19:23" s="1" customFormat="1" x14ac:dyDescent="0.25">
      <c r="S243" s="20">
        <v>-0.97</v>
      </c>
      <c r="T243" s="20">
        <f t="shared" si="12"/>
        <v>0.72899999999999998</v>
      </c>
      <c r="U243" s="22" t="str">
        <f t="shared" si="13"/>
        <v>0.729</v>
      </c>
      <c r="V243" s="21">
        <f t="shared" si="14"/>
        <v>11.511332180047729</v>
      </c>
      <c r="W243" s="21">
        <f t="shared" si="15"/>
        <v>0</v>
      </c>
    </row>
    <row r="244" spans="19:23" s="1" customFormat="1" x14ac:dyDescent="0.25">
      <c r="S244" s="20">
        <v>-0.96</v>
      </c>
      <c r="T244" s="20">
        <f t="shared" si="12"/>
        <v>0.72899999999999998</v>
      </c>
      <c r="U244" s="22" t="str">
        <f t="shared" si="13"/>
        <v>0.729</v>
      </c>
      <c r="V244" s="21">
        <f t="shared" si="14"/>
        <v>11.622954245843514</v>
      </c>
      <c r="W244" s="21">
        <f t="shared" si="15"/>
        <v>0</v>
      </c>
    </row>
    <row r="245" spans="19:23" s="1" customFormat="1" x14ac:dyDescent="0.25">
      <c r="S245" s="20">
        <v>-0.95</v>
      </c>
      <c r="T245" s="20">
        <f t="shared" si="12"/>
        <v>0.72899999999999998</v>
      </c>
      <c r="U245" s="22" t="str">
        <f t="shared" si="13"/>
        <v>0.729</v>
      </c>
      <c r="V245" s="21">
        <f t="shared" si="14"/>
        <v>11.73448517140389</v>
      </c>
      <c r="W245" s="21">
        <f t="shared" si="15"/>
        <v>0</v>
      </c>
    </row>
    <row r="246" spans="19:23" s="1" customFormat="1" x14ac:dyDescent="0.25">
      <c r="S246" s="20">
        <v>-0.94</v>
      </c>
      <c r="T246" s="20">
        <f t="shared" si="12"/>
        <v>0.73</v>
      </c>
      <c r="U246" s="22" t="str">
        <f t="shared" si="13"/>
        <v>0.73</v>
      </c>
      <c r="V246" s="21">
        <f t="shared" si="14"/>
        <v>11.845901670083494</v>
      </c>
      <c r="W246" s="21">
        <f t="shared" si="15"/>
        <v>0</v>
      </c>
    </row>
    <row r="247" spans="19:23" s="1" customFormat="1" x14ac:dyDescent="0.25">
      <c r="S247" s="20">
        <v>-0.93</v>
      </c>
      <c r="T247" s="20">
        <f t="shared" si="12"/>
        <v>0.73</v>
      </c>
      <c r="U247" s="22" t="str">
        <f t="shared" si="13"/>
        <v>0.73</v>
      </c>
      <c r="V247" s="21">
        <f t="shared" si="14"/>
        <v>11.9571802674549</v>
      </c>
      <c r="W247" s="21">
        <f t="shared" si="15"/>
        <v>0</v>
      </c>
    </row>
    <row r="248" spans="19:23" s="1" customFormat="1" x14ac:dyDescent="0.25">
      <c r="S248" s="20">
        <v>-0.92</v>
      </c>
      <c r="T248" s="20">
        <f t="shared" si="12"/>
        <v>0.73</v>
      </c>
      <c r="U248" s="22" t="str">
        <f t="shared" si="13"/>
        <v>0.73</v>
      </c>
      <c r="V248" s="21">
        <f t="shared" si="14"/>
        <v>12.068297308959293</v>
      </c>
      <c r="W248" s="21">
        <f t="shared" si="15"/>
        <v>0</v>
      </c>
    </row>
    <row r="249" spans="19:23" s="1" customFormat="1" x14ac:dyDescent="0.25">
      <c r="S249" s="20">
        <v>-0.91</v>
      </c>
      <c r="T249" s="20">
        <f t="shared" si="12"/>
        <v>0.73</v>
      </c>
      <c r="U249" s="22" t="str">
        <f t="shared" si="13"/>
        <v>0.73</v>
      </c>
      <c r="V249" s="21">
        <f t="shared" si="14"/>
        <v>12.179228967719864</v>
      </c>
      <c r="W249" s="21">
        <f t="shared" si="15"/>
        <v>0</v>
      </c>
    </row>
    <row r="250" spans="19:23" s="1" customFormat="1" x14ac:dyDescent="0.25">
      <c r="S250" s="20">
        <v>-0.9</v>
      </c>
      <c r="T250" s="20">
        <f t="shared" si="12"/>
        <v>0.73099999999999998</v>
      </c>
      <c r="U250" s="22" t="str">
        <f t="shared" si="13"/>
        <v>0.731</v>
      </c>
      <c r="V250" s="21">
        <f t="shared" si="14"/>
        <v>12.289951252514795</v>
      </c>
      <c r="W250" s="21">
        <f t="shared" si="15"/>
        <v>0</v>
      </c>
    </row>
    <row r="251" spans="19:23" s="1" customFormat="1" x14ac:dyDescent="0.25">
      <c r="S251" s="20">
        <v>-0.89</v>
      </c>
      <c r="T251" s="20">
        <f t="shared" si="12"/>
        <v>0.73099999999999998</v>
      </c>
      <c r="U251" s="22" t="str">
        <f t="shared" si="13"/>
        <v>0.731</v>
      </c>
      <c r="V251" s="21">
        <f t="shared" si="14"/>
        <v>12.400440015906451</v>
      </c>
      <c r="W251" s="21">
        <f t="shared" si="15"/>
        <v>0</v>
      </c>
    </row>
    <row r="252" spans="19:23" s="1" customFormat="1" x14ac:dyDescent="0.25">
      <c r="S252" s="20">
        <v>-0.88</v>
      </c>
      <c r="T252" s="20">
        <f t="shared" si="12"/>
        <v>0.73099999999999998</v>
      </c>
      <c r="U252" s="22" t="str">
        <f t="shared" si="13"/>
        <v>0.731</v>
      </c>
      <c r="V252" s="21">
        <f t="shared" si="14"/>
        <v>12.510670962523331</v>
      </c>
      <c r="W252" s="21">
        <f t="shared" si="15"/>
        <v>0</v>
      </c>
    </row>
    <row r="253" spans="19:23" s="1" customFormat="1" x14ac:dyDescent="0.25">
      <c r="S253" s="20">
        <v>-0.87</v>
      </c>
      <c r="T253" s="20">
        <f t="shared" si="12"/>
        <v>0.73099999999999998</v>
      </c>
      <c r="U253" s="22" t="str">
        <f t="shared" si="13"/>
        <v>0.731</v>
      </c>
      <c r="V253" s="21">
        <f t="shared" si="14"/>
        <v>12.620619657491211</v>
      </c>
      <c r="W253" s="21">
        <f t="shared" si="15"/>
        <v>0</v>
      </c>
    </row>
    <row r="254" spans="19:23" s="1" customFormat="1" x14ac:dyDescent="0.25">
      <c r="S254" s="20">
        <v>-0.86</v>
      </c>
      <c r="T254" s="20">
        <f t="shared" si="12"/>
        <v>0.73099999999999998</v>
      </c>
      <c r="U254" s="22" t="str">
        <f t="shared" si="13"/>
        <v>0.731</v>
      </c>
      <c r="V254" s="21">
        <f t="shared" si="14"/>
        <v>12.730261535009681</v>
      </c>
      <c r="W254" s="21">
        <f t="shared" si="15"/>
        <v>0</v>
      </c>
    </row>
    <row r="255" spans="19:23" s="1" customFormat="1" x14ac:dyDescent="0.25">
      <c r="S255" s="20">
        <v>-0.85</v>
      </c>
      <c r="T255" s="20">
        <f t="shared" si="12"/>
        <v>0.73199999999999998</v>
      </c>
      <c r="U255" s="22" t="str">
        <f t="shared" si="13"/>
        <v>0.732</v>
      </c>
      <c r="V255" s="21">
        <f t="shared" si="14"/>
        <v>12.839571907070262</v>
      </c>
      <c r="W255" s="21">
        <f t="shared" si="15"/>
        <v>0</v>
      </c>
    </row>
    <row r="256" spans="19:23" s="1" customFormat="1" x14ac:dyDescent="0.25">
      <c r="S256" s="20">
        <v>-0.84</v>
      </c>
      <c r="T256" s="20">
        <f t="shared" si="12"/>
        <v>0.73199999999999998</v>
      </c>
      <c r="U256" s="22" t="str">
        <f t="shared" si="13"/>
        <v>0.732</v>
      </c>
      <c r="V256" s="21">
        <f t="shared" si="14"/>
        <v>12.948525972312039</v>
      </c>
      <c r="W256" s="21">
        <f t="shared" si="15"/>
        <v>0</v>
      </c>
    </row>
    <row r="257" spans="19:23" s="1" customFormat="1" x14ac:dyDescent="0.25">
      <c r="S257" s="20">
        <v>-0.83</v>
      </c>
      <c r="T257" s="20">
        <f t="shared" si="12"/>
        <v>0.73199999999999998</v>
      </c>
      <c r="U257" s="22" t="str">
        <f t="shared" si="13"/>
        <v>0.732</v>
      </c>
      <c r="V257" s="21">
        <f t="shared" si="14"/>
        <v>13.057098825010698</v>
      </c>
      <c r="W257" s="21">
        <f t="shared" si="15"/>
        <v>0</v>
      </c>
    </row>
    <row r="258" spans="19:23" s="1" customFormat="1" x14ac:dyDescent="0.25">
      <c r="S258" s="20">
        <v>-0.82</v>
      </c>
      <c r="T258" s="20">
        <f t="shared" si="12"/>
        <v>0.73199999999999998</v>
      </c>
      <c r="U258" s="22" t="str">
        <f t="shared" si="13"/>
        <v>0.732</v>
      </c>
      <c r="V258" s="21">
        <f t="shared" si="14"/>
        <v>13.16526546419672</v>
      </c>
      <c r="W258" s="21">
        <f t="shared" si="15"/>
        <v>0</v>
      </c>
    </row>
    <row r="259" spans="19:23" s="1" customFormat="1" x14ac:dyDescent="0.25">
      <c r="S259" s="20">
        <v>-0.81</v>
      </c>
      <c r="T259" s="20">
        <f t="shared" si="12"/>
        <v>0.73199999999999998</v>
      </c>
      <c r="U259" s="22" t="str">
        <f t="shared" si="13"/>
        <v>0.732</v>
      </c>
      <c r="V259" s="21">
        <f t="shared" si="14"/>
        <v>13.273000802898245</v>
      </c>
      <c r="W259" s="21">
        <f t="shared" si="15"/>
        <v>0</v>
      </c>
    </row>
    <row r="260" spans="19:23" s="1" customFormat="1" x14ac:dyDescent="0.25">
      <c r="S260" s="20">
        <v>-0.8</v>
      </c>
      <c r="T260" s="20">
        <f t="shared" si="12"/>
        <v>0.73299999999999998</v>
      </c>
      <c r="U260" s="22" t="str">
        <f t="shared" si="13"/>
        <v>0.733</v>
      </c>
      <c r="V260" s="21">
        <f t="shared" si="14"/>
        <v>13.380279677504218</v>
      </c>
      <c r="W260" s="21">
        <f t="shared" si="15"/>
        <v>0</v>
      </c>
    </row>
    <row r="261" spans="19:23" s="1" customFormat="1" x14ac:dyDescent="0.25">
      <c r="S261" s="20">
        <v>-0.79</v>
      </c>
      <c r="T261" s="20">
        <f t="shared" si="12"/>
        <v>0.73299999999999998</v>
      </c>
      <c r="U261" s="22" t="str">
        <f t="shared" si="13"/>
        <v>0.733</v>
      </c>
      <c r="V261" s="21">
        <f t="shared" si="14"/>
        <v>13.487076857243034</v>
      </c>
      <c r="W261" s="21">
        <f t="shared" si="15"/>
        <v>0</v>
      </c>
    </row>
    <row r="262" spans="19:23" s="1" customFormat="1" x14ac:dyDescent="0.25">
      <c r="S262" s="20">
        <v>-0.78</v>
      </c>
      <c r="T262" s="20">
        <f t="shared" si="12"/>
        <v>0.73299999999999998</v>
      </c>
      <c r="U262" s="22" t="str">
        <f t="shared" si="13"/>
        <v>0.733</v>
      </c>
      <c r="V262" s="21">
        <f t="shared" si="14"/>
        <v>13.593367053772027</v>
      </c>
      <c r="W262" s="21">
        <f t="shared" si="15"/>
        <v>0</v>
      </c>
    </row>
    <row r="263" spans="19:23" s="1" customFormat="1" x14ac:dyDescent="0.25">
      <c r="S263" s="20">
        <v>-0.77</v>
      </c>
      <c r="T263" s="20">
        <f t="shared" si="12"/>
        <v>0.73299999999999998</v>
      </c>
      <c r="U263" s="22" t="str">
        <f t="shared" si="13"/>
        <v>0.733</v>
      </c>
      <c r="V263" s="21">
        <f t="shared" si="14"/>
        <v>13.699124930872848</v>
      </c>
      <c r="W263" s="21">
        <f t="shared" si="15"/>
        <v>0</v>
      </c>
    </row>
    <row r="264" spans="19:23" s="1" customFormat="1" x14ac:dyDescent="0.25">
      <c r="S264" s="20">
        <v>-0.76</v>
      </c>
      <c r="T264" s="20">
        <f t="shared" si="12"/>
        <v>0.73399999999999999</v>
      </c>
      <c r="U264" s="22" t="str">
        <f t="shared" si="13"/>
        <v>0.734</v>
      </c>
      <c r="V264" s="21">
        <f t="shared" si="14"/>
        <v>13.80432511424779</v>
      </c>
      <c r="W264" s="21">
        <f t="shared" si="15"/>
        <v>0</v>
      </c>
    </row>
    <row r="265" spans="19:23" s="1" customFormat="1" x14ac:dyDescent="0.25">
      <c r="S265" s="20">
        <v>-0.75</v>
      </c>
      <c r="T265" s="20">
        <f t="shared" si="12"/>
        <v>0.73399999999999999</v>
      </c>
      <c r="U265" s="22" t="str">
        <f t="shared" si="13"/>
        <v>0.734</v>
      </c>
      <c r="V265" s="21">
        <f t="shared" si="14"/>
        <v>13.90894220141192</v>
      </c>
      <c r="W265" s="21">
        <f t="shared" si="15"/>
        <v>0</v>
      </c>
    </row>
    <row r="266" spans="19:23" s="1" customFormat="1" x14ac:dyDescent="0.25">
      <c r="S266" s="20">
        <v>-0.74</v>
      </c>
      <c r="T266" s="20">
        <f t="shared" si="12"/>
        <v>0.73399999999999999</v>
      </c>
      <c r="U266" s="22" t="str">
        <f t="shared" si="13"/>
        <v>0.734</v>
      </c>
      <c r="V266" s="21">
        <f t="shared" si="14"/>
        <v>14.012950771675811</v>
      </c>
      <c r="W266" s="21">
        <f t="shared" si="15"/>
        <v>0</v>
      </c>
    </row>
    <row r="267" spans="19:23" s="1" customFormat="1" x14ac:dyDescent="0.25">
      <c r="S267" s="20">
        <v>-0.73</v>
      </c>
      <c r="T267" s="20">
        <f t="shared" si="12"/>
        <v>0.73399999999999999</v>
      </c>
      <c r="U267" s="22" t="str">
        <f t="shared" si="13"/>
        <v>0.734</v>
      </c>
      <c r="V267" s="21">
        <f t="shared" si="14"/>
        <v>14.116325396213584</v>
      </c>
      <c r="W267" s="21">
        <f t="shared" si="15"/>
        <v>0</v>
      </c>
    </row>
    <row r="268" spans="19:23" s="1" customFormat="1" x14ac:dyDescent="0.25">
      <c r="S268" s="20">
        <v>-0.72</v>
      </c>
      <c r="T268" s="20">
        <f t="shared" si="12"/>
        <v>0.73399999999999999</v>
      </c>
      <c r="U268" s="22" t="str">
        <f t="shared" si="13"/>
        <v>0.734</v>
      </c>
      <c r="V268" s="21">
        <f t="shared" si="14"/>
        <v>14.219040648210816</v>
      </c>
      <c r="W268" s="21">
        <f t="shared" si="15"/>
        <v>0</v>
      </c>
    </row>
    <row r="269" spans="19:23" s="1" customFormat="1" x14ac:dyDescent="0.25">
      <c r="S269" s="20">
        <v>-0.71</v>
      </c>
      <c r="T269" s="20">
        <f t="shared" si="12"/>
        <v>0.73499999999999999</v>
      </c>
      <c r="U269" s="22" t="str">
        <f t="shared" si="13"/>
        <v>0.735</v>
      </c>
      <c r="V269" s="21">
        <f t="shared" si="14"/>
        <v>14.321071113086788</v>
      </c>
      <c r="W269" s="21">
        <f t="shared" si="15"/>
        <v>0</v>
      </c>
    </row>
    <row r="270" spans="19:23" s="1" customFormat="1" x14ac:dyDescent="0.25">
      <c r="S270" s="20">
        <v>-0.7</v>
      </c>
      <c r="T270" s="20">
        <f t="shared" si="12"/>
        <v>0.73499999999999999</v>
      </c>
      <c r="U270" s="22" t="str">
        <f t="shared" si="13"/>
        <v>0.735</v>
      </c>
      <c r="V270" s="21">
        <f t="shared" si="14"/>
        <v>14.422391398785527</v>
      </c>
      <c r="W270" s="21">
        <f t="shared" si="15"/>
        <v>0</v>
      </c>
    </row>
    <row r="271" spans="19:23" s="1" customFormat="1" x14ac:dyDescent="0.25">
      <c r="S271" s="20">
        <v>-0.69</v>
      </c>
      <c r="T271" s="20">
        <f t="shared" si="12"/>
        <v>0.73499999999999999</v>
      </c>
      <c r="U271" s="22" t="str">
        <f t="shared" si="13"/>
        <v>0.735</v>
      </c>
      <c r="V271" s="21">
        <f t="shared" si="14"/>
        <v>14.522976146129871</v>
      </c>
      <c r="W271" s="21">
        <f t="shared" si="15"/>
        <v>0</v>
      </c>
    </row>
    <row r="272" spans="19:23" s="1" customFormat="1" x14ac:dyDescent="0.25">
      <c r="S272" s="20">
        <v>-0.68</v>
      </c>
      <c r="T272" s="20">
        <f t="shared" si="12"/>
        <v>0.73499999999999999</v>
      </c>
      <c r="U272" s="22" t="str">
        <f t="shared" si="13"/>
        <v>0.735</v>
      </c>
      <c r="V272" s="21">
        <f t="shared" si="14"/>
        <v>14.622800039232823</v>
      </c>
      <c r="W272" s="21">
        <f t="shared" si="15"/>
        <v>0</v>
      </c>
    </row>
    <row r="273" spans="19:23" s="1" customFormat="1" x14ac:dyDescent="0.25">
      <c r="S273" s="20">
        <v>-0.67</v>
      </c>
      <c r="T273" s="20">
        <f t="shared" si="12"/>
        <v>0.73499999999999999</v>
      </c>
      <c r="U273" s="22" t="str">
        <f t="shared" si="13"/>
        <v>0.735</v>
      </c>
      <c r="V273" s="21">
        <f t="shared" si="14"/>
        <v>14.721837815960328</v>
      </c>
      <c r="W273" s="21">
        <f t="shared" si="15"/>
        <v>0</v>
      </c>
    </row>
    <row r="274" spans="19:23" s="1" customFormat="1" x14ac:dyDescent="0.25">
      <c r="S274" s="20">
        <v>-0.66</v>
      </c>
      <c r="T274" s="20">
        <f t="shared" si="12"/>
        <v>0.73599999999999999</v>
      </c>
      <c r="U274" s="22" t="str">
        <f t="shared" si="13"/>
        <v>0.736</v>
      </c>
      <c r="V274" s="21">
        <f t="shared" si="14"/>
        <v>14.820064278439498</v>
      </c>
      <c r="W274" s="21">
        <f t="shared" si="15"/>
        <v>0</v>
      </c>
    </row>
    <row r="275" spans="19:23" s="1" customFormat="1" x14ac:dyDescent="0.25">
      <c r="S275" s="20">
        <v>-0.65</v>
      </c>
      <c r="T275" s="20">
        <f t="shared" si="12"/>
        <v>0.73599999999999999</v>
      </c>
      <c r="U275" s="22" t="str">
        <f t="shared" si="13"/>
        <v>0.736</v>
      </c>
      <c r="V275" s="21">
        <f t="shared" si="14"/>
        <v>14.917454303606316</v>
      </c>
      <c r="W275" s="21">
        <f t="shared" si="15"/>
        <v>0</v>
      </c>
    </row>
    <row r="276" spans="19:23" s="1" customFormat="1" x14ac:dyDescent="0.25">
      <c r="S276" s="20">
        <v>-0.64</v>
      </c>
      <c r="T276" s="20">
        <f t="shared" ref="T276:T339" si="16">ROUND($C$7+S276*$C$9,3)</f>
        <v>0.73599999999999999</v>
      </c>
      <c r="U276" s="22" t="str">
        <f t="shared" ref="U276:U339" si="17">CONCATENATE(T276)</f>
        <v>0.736</v>
      </c>
      <c r="V276" s="21">
        <f t="shared" ref="V276:V339" si="18">IF(OR(T276&lt;$E$6,T276&gt;$G$6),0,(EXP(-0.5*S276^2))/($C$9*SQRT(2*PI())))</f>
        <v>15.013982853786723</v>
      </c>
      <c r="W276" s="21">
        <f t="shared" ref="W276:W339" si="19">IF(AND(T276&gt;=$E$6,T276&lt;=$G$6),0,(EXP(-0.5*S276^2))/($C$9*SQRT(2*PI())))</f>
        <v>0</v>
      </c>
    </row>
    <row r="277" spans="19:23" s="1" customFormat="1" x14ac:dyDescent="0.25">
      <c r="S277" s="20">
        <v>-0.63</v>
      </c>
      <c r="T277" s="20">
        <f t="shared" si="16"/>
        <v>0.73599999999999999</v>
      </c>
      <c r="U277" s="22" t="str">
        <f t="shared" si="17"/>
        <v>0.736</v>
      </c>
      <c r="V277" s="21">
        <f t="shared" si="18"/>
        <v>15.109624987304912</v>
      </c>
      <c r="W277" s="21">
        <f t="shared" si="19"/>
        <v>0</v>
      </c>
    </row>
    <row r="278" spans="19:23" s="1" customFormat="1" x14ac:dyDescent="0.25">
      <c r="S278" s="20">
        <v>-0.62</v>
      </c>
      <c r="T278" s="20">
        <f t="shared" si="16"/>
        <v>0.73699999999999999</v>
      </c>
      <c r="U278" s="22" t="str">
        <f t="shared" si="17"/>
        <v>0.737</v>
      </c>
      <c r="V278" s="21">
        <f t="shared" si="18"/>
        <v>15.204355869112661</v>
      </c>
      <c r="W278" s="21">
        <f t="shared" si="19"/>
        <v>0</v>
      </c>
    </row>
    <row r="279" spans="19:23" s="1" customFormat="1" x14ac:dyDescent="0.25">
      <c r="S279" s="20">
        <v>-0.61</v>
      </c>
      <c r="T279" s="20">
        <f t="shared" si="16"/>
        <v>0.73699999999999999</v>
      </c>
      <c r="U279" s="22" t="str">
        <f t="shared" si="17"/>
        <v>0.737</v>
      </c>
      <c r="V279" s="21">
        <f t="shared" si="18"/>
        <v>15.298150781433439</v>
      </c>
      <c r="W279" s="21">
        <f t="shared" si="19"/>
        <v>0</v>
      </c>
    </row>
    <row r="280" spans="19:23" s="1" customFormat="1" x14ac:dyDescent="0.25">
      <c r="S280" s="20">
        <v>-0.6</v>
      </c>
      <c r="T280" s="20">
        <f t="shared" si="16"/>
        <v>0.73699999999999999</v>
      </c>
      <c r="U280" s="22" t="str">
        <f t="shared" si="17"/>
        <v>0.737</v>
      </c>
      <c r="V280" s="21">
        <f t="shared" si="18"/>
        <v>15.390985134414933</v>
      </c>
      <c r="W280" s="21">
        <f t="shared" si="19"/>
        <v>0</v>
      </c>
    </row>
    <row r="281" spans="19:23" s="1" customFormat="1" x14ac:dyDescent="0.25">
      <c r="S281" s="20">
        <v>-0.59</v>
      </c>
      <c r="T281" s="20">
        <f t="shared" si="16"/>
        <v>0.73699999999999999</v>
      </c>
      <c r="U281" s="22" t="str">
        <f t="shared" si="17"/>
        <v>0.737</v>
      </c>
      <c r="V281" s="21">
        <f t="shared" si="18"/>
        <v>15.482834476783715</v>
      </c>
      <c r="W281" s="21">
        <f t="shared" si="19"/>
        <v>0</v>
      </c>
    </row>
    <row r="282" spans="19:23" s="1" customFormat="1" x14ac:dyDescent="0.25">
      <c r="S282" s="20">
        <v>-0.57999999999999996</v>
      </c>
      <c r="T282" s="20">
        <f t="shared" si="16"/>
        <v>0.73699999999999999</v>
      </c>
      <c r="U282" s="22" t="str">
        <f t="shared" si="17"/>
        <v>0.737</v>
      </c>
      <c r="V282" s="21">
        <f t="shared" si="18"/>
        <v>15.573674506495545</v>
      </c>
      <c r="W282" s="21">
        <f t="shared" si="19"/>
        <v>0</v>
      </c>
    </row>
    <row r="283" spans="19:23" s="1" customFormat="1" x14ac:dyDescent="0.25">
      <c r="S283" s="20">
        <v>-0.56999999999999995</v>
      </c>
      <c r="T283" s="20">
        <f t="shared" si="16"/>
        <v>0.73799999999999999</v>
      </c>
      <c r="U283" s="22" t="str">
        <f t="shared" si="17"/>
        <v>0.738</v>
      </c>
      <c r="V283" s="21">
        <f t="shared" si="18"/>
        <v>15.663481081374986</v>
      </c>
      <c r="W283" s="21">
        <f t="shared" si="19"/>
        <v>0</v>
      </c>
    </row>
    <row r="284" spans="19:23" s="1" customFormat="1" x14ac:dyDescent="0.25">
      <c r="S284" s="20">
        <v>-0.56000000000000005</v>
      </c>
      <c r="T284" s="20">
        <f t="shared" si="16"/>
        <v>0.73799999999999999</v>
      </c>
      <c r="U284" s="22" t="str">
        <f t="shared" si="17"/>
        <v>0.738</v>
      </c>
      <c r="V284" s="21">
        <f t="shared" si="18"/>
        <v>15.75223022973778</v>
      </c>
      <c r="W284" s="21">
        <f t="shared" si="19"/>
        <v>0</v>
      </c>
    </row>
    <row r="285" spans="19:23" s="1" customFormat="1" x14ac:dyDescent="0.25">
      <c r="S285" s="20">
        <v>-0.55000000000000004</v>
      </c>
      <c r="T285" s="20">
        <f t="shared" si="16"/>
        <v>0.73799999999999999</v>
      </c>
      <c r="U285" s="22" t="str">
        <f t="shared" si="17"/>
        <v>0.738</v>
      </c>
      <c r="V285" s="21">
        <f t="shared" si="18"/>
        <v>15.839898160989542</v>
      </c>
      <c r="W285" s="21">
        <f t="shared" si="19"/>
        <v>0</v>
      </c>
    </row>
    <row r="286" spans="19:23" s="1" customFormat="1" x14ac:dyDescent="0.25">
      <c r="S286" s="20">
        <v>-0.54</v>
      </c>
      <c r="T286" s="20">
        <f t="shared" si="16"/>
        <v>0.73799999999999999</v>
      </c>
      <c r="U286" s="22" t="str">
        <f t="shared" si="17"/>
        <v>0.738</v>
      </c>
      <c r="V286" s="21">
        <f t="shared" si="18"/>
        <v>15.92646127619423</v>
      </c>
      <c r="W286" s="21">
        <f t="shared" si="19"/>
        <v>0</v>
      </c>
    </row>
    <row r="287" spans="19:23" s="1" customFormat="1" x14ac:dyDescent="0.25">
      <c r="S287" s="20">
        <v>-0.53</v>
      </c>
      <c r="T287" s="20">
        <f t="shared" si="16"/>
        <v>0.73899999999999999</v>
      </c>
      <c r="U287" s="22" t="str">
        <f t="shared" si="17"/>
        <v>0.739</v>
      </c>
      <c r="V287" s="21">
        <f t="shared" si="18"/>
        <v>16.011896178605877</v>
      </c>
      <c r="W287" s="21">
        <f t="shared" si="19"/>
        <v>0</v>
      </c>
    </row>
    <row r="288" spans="19:23" s="1" customFormat="1" x14ac:dyDescent="0.25">
      <c r="S288" s="20">
        <v>-0.52</v>
      </c>
      <c r="T288" s="20">
        <f t="shared" si="16"/>
        <v>0.73899999999999999</v>
      </c>
      <c r="U288" s="22" t="str">
        <f t="shared" si="17"/>
        <v>0.739</v>
      </c>
      <c r="V288" s="21">
        <f t="shared" si="18"/>
        <v>16.09617968415704</v>
      </c>
      <c r="W288" s="21">
        <f t="shared" si="19"/>
        <v>0</v>
      </c>
    </row>
    <row r="289" spans="19:23" s="1" customFormat="1" x14ac:dyDescent="0.25">
      <c r="S289" s="20">
        <v>-0.51</v>
      </c>
      <c r="T289" s="20">
        <f t="shared" si="16"/>
        <v>0.73899999999999999</v>
      </c>
      <c r="U289" s="22" t="str">
        <f t="shared" si="17"/>
        <v>0.739</v>
      </c>
      <c r="V289" s="21">
        <f t="shared" si="18"/>
        <v>16.179288831897431</v>
      </c>
      <c r="W289" s="21">
        <f t="shared" si="19"/>
        <v>0</v>
      </c>
    </row>
    <row r="290" spans="19:23" s="1" customFormat="1" x14ac:dyDescent="0.25">
      <c r="S290" s="20">
        <v>-0.5</v>
      </c>
      <c r="T290" s="20">
        <f t="shared" si="16"/>
        <v>0.73899999999999999</v>
      </c>
      <c r="U290" s="22" t="str">
        <f t="shared" si="17"/>
        <v>0.739</v>
      </c>
      <c r="V290" s="21">
        <f t="shared" si="18"/>
        <v>16.261200894376149</v>
      </c>
      <c r="W290" s="21">
        <f t="shared" si="19"/>
        <v>0</v>
      </c>
    </row>
    <row r="291" spans="19:23" s="1" customFormat="1" x14ac:dyDescent="0.25">
      <c r="S291" s="20">
        <v>-0.49</v>
      </c>
      <c r="T291" s="20">
        <f t="shared" si="16"/>
        <v>0.73899999999999999</v>
      </c>
      <c r="U291" s="22" t="str">
        <f t="shared" si="17"/>
        <v>0.739</v>
      </c>
      <c r="V291" s="21">
        <f t="shared" si="18"/>
        <v>16.341893387961015</v>
      </c>
      <c r="W291" s="21">
        <f t="shared" si="19"/>
        <v>0</v>
      </c>
    </row>
    <row r="292" spans="19:23" s="1" customFormat="1" x14ac:dyDescent="0.25">
      <c r="S292" s="20">
        <v>-0.48</v>
      </c>
      <c r="T292" s="20">
        <f t="shared" si="16"/>
        <v>0.74</v>
      </c>
      <c r="U292" s="22" t="str">
        <f t="shared" si="17"/>
        <v>0.74</v>
      </c>
      <c r="V292" s="21">
        <f t="shared" si="18"/>
        <v>16.421344083088457</v>
      </c>
      <c r="W292" s="21">
        <f t="shared" si="19"/>
        <v>0</v>
      </c>
    </row>
    <row r="293" spans="19:23" s="1" customFormat="1" x14ac:dyDescent="0.25">
      <c r="S293" s="20">
        <v>-0.47</v>
      </c>
      <c r="T293" s="20">
        <f t="shared" si="16"/>
        <v>0.74</v>
      </c>
      <c r="U293" s="22" t="str">
        <f t="shared" si="17"/>
        <v>0.74</v>
      </c>
      <c r="V293" s="21">
        <f t="shared" si="18"/>
        <v>16.499531014437416</v>
      </c>
      <c r="W293" s="21">
        <f t="shared" si="19"/>
        <v>0</v>
      </c>
    </row>
    <row r="294" spans="19:23" s="1" customFormat="1" x14ac:dyDescent="0.25">
      <c r="S294" s="20">
        <v>-0.46</v>
      </c>
      <c r="T294" s="20">
        <f t="shared" si="16"/>
        <v>0.74</v>
      </c>
      <c r="U294" s="22" t="str">
        <f t="shared" si="17"/>
        <v>0.74</v>
      </c>
      <c r="V294" s="21">
        <f t="shared" si="18"/>
        <v>16.57643249102081</v>
      </c>
      <c r="W294" s="21">
        <f t="shared" si="19"/>
        <v>0</v>
      </c>
    </row>
    <row r="295" spans="19:23" s="1" customFormat="1" x14ac:dyDescent="0.25">
      <c r="S295" s="20">
        <v>-0.45</v>
      </c>
      <c r="T295" s="20">
        <f t="shared" si="16"/>
        <v>0.74</v>
      </c>
      <c r="U295" s="22" t="str">
        <f t="shared" si="17"/>
        <v>0.74</v>
      </c>
      <c r="V295" s="21">
        <f t="shared" si="18"/>
        <v>16.652027106188044</v>
      </c>
      <c r="W295" s="21">
        <f t="shared" si="19"/>
        <v>0</v>
      </c>
    </row>
    <row r="296" spans="19:23" s="1" customFormat="1" x14ac:dyDescent="0.25">
      <c r="S296" s="20">
        <v>-0.44</v>
      </c>
      <c r="T296" s="20">
        <f t="shared" si="16"/>
        <v>0.74</v>
      </c>
      <c r="U296" s="22" t="str">
        <f t="shared" si="17"/>
        <v>0.74</v>
      </c>
      <c r="V296" s="21">
        <f t="shared" si="18"/>
        <v>16.726293747532182</v>
      </c>
      <c r="W296" s="21">
        <f t="shared" si="19"/>
        <v>0</v>
      </c>
    </row>
    <row r="297" spans="19:23" s="1" customFormat="1" x14ac:dyDescent="0.25">
      <c r="S297" s="20">
        <v>-0.43</v>
      </c>
      <c r="T297" s="20">
        <f t="shared" si="16"/>
        <v>0.74099999999999999</v>
      </c>
      <c r="U297" s="22" t="str">
        <f t="shared" si="17"/>
        <v>0.741</v>
      </c>
      <c r="V297" s="21">
        <f t="shared" si="18"/>
        <v>16.799211606695312</v>
      </c>
      <c r="W297" s="21">
        <f t="shared" si="19"/>
        <v>0</v>
      </c>
    </row>
    <row r="298" spans="19:23" s="1" customFormat="1" x14ac:dyDescent="0.25">
      <c r="S298" s="20">
        <v>-0.42</v>
      </c>
      <c r="T298" s="20">
        <f t="shared" si="16"/>
        <v>0.74099999999999999</v>
      </c>
      <c r="U298" s="22" t="str">
        <f t="shared" si="17"/>
        <v>0.741</v>
      </c>
      <c r="V298" s="21">
        <f t="shared" si="18"/>
        <v>16.870760189065816</v>
      </c>
      <c r="W298" s="21">
        <f t="shared" si="19"/>
        <v>0</v>
      </c>
    </row>
    <row r="299" spans="19:23" s="1" customFormat="1" x14ac:dyDescent="0.25">
      <c r="S299" s="20">
        <v>-0.41</v>
      </c>
      <c r="T299" s="20">
        <f t="shared" si="16"/>
        <v>0.74099999999999999</v>
      </c>
      <c r="U299" s="22" t="str">
        <f t="shared" si="17"/>
        <v>0.741</v>
      </c>
      <c r="V299" s="21">
        <f t="shared" si="18"/>
        <v>16.940919323361157</v>
      </c>
      <c r="W299" s="21">
        <f t="shared" si="19"/>
        <v>0</v>
      </c>
    </row>
    <row r="300" spans="19:23" s="1" customFormat="1" x14ac:dyDescent="0.25">
      <c r="S300" s="20">
        <v>-0.4</v>
      </c>
      <c r="T300" s="20">
        <f t="shared" si="16"/>
        <v>0.74099999999999999</v>
      </c>
      <c r="U300" s="22" t="str">
        <f t="shared" si="17"/>
        <v>0.741</v>
      </c>
      <c r="V300" s="21">
        <f t="shared" si="18"/>
        <v>17.009669171089996</v>
      </c>
      <c r="W300" s="21">
        <f t="shared" si="19"/>
        <v>0</v>
      </c>
    </row>
    <row r="301" spans="19:23" s="1" customFormat="1" x14ac:dyDescent="0.25">
      <c r="S301" s="20">
        <v>-0.39</v>
      </c>
      <c r="T301" s="20">
        <f t="shared" si="16"/>
        <v>0.74199999999999999</v>
      </c>
      <c r="U301" s="22" t="str">
        <f t="shared" si="17"/>
        <v>0.742</v>
      </c>
      <c r="V301" s="21">
        <f t="shared" si="18"/>
        <v>17.076990235887394</v>
      </c>
      <c r="W301" s="21">
        <f t="shared" si="19"/>
        <v>0</v>
      </c>
    </row>
    <row r="302" spans="19:23" s="1" customFormat="1" x14ac:dyDescent="0.25">
      <c r="S302" s="20">
        <v>-0.38</v>
      </c>
      <c r="T302" s="20">
        <f t="shared" si="16"/>
        <v>0.74199999999999999</v>
      </c>
      <c r="U302" s="22" t="str">
        <f t="shared" si="17"/>
        <v>0.742</v>
      </c>
      <c r="V302" s="21">
        <f t="shared" si="18"/>
        <v>17.142863372716928</v>
      </c>
      <c r="W302" s="21">
        <f t="shared" si="19"/>
        <v>0</v>
      </c>
    </row>
    <row r="303" spans="19:23" s="1" customFormat="1" x14ac:dyDescent="0.25">
      <c r="S303" s="20">
        <v>-0.37</v>
      </c>
      <c r="T303" s="20">
        <f t="shared" si="16"/>
        <v>0.74199999999999999</v>
      </c>
      <c r="U303" s="22" t="str">
        <f t="shared" si="17"/>
        <v>0.742</v>
      </c>
      <c r="V303" s="21">
        <f t="shared" si="18"/>
        <v>17.207269796933762</v>
      </c>
      <c r="W303" s="21">
        <f t="shared" si="19"/>
        <v>0</v>
      </c>
    </row>
    <row r="304" spans="19:23" s="1" customFormat="1" x14ac:dyDescent="0.25">
      <c r="S304" s="20">
        <v>-0.36</v>
      </c>
      <c r="T304" s="20">
        <f t="shared" si="16"/>
        <v>0.74199999999999999</v>
      </c>
      <c r="U304" s="22" t="str">
        <f t="shared" si="17"/>
        <v>0.742</v>
      </c>
      <c r="V304" s="21">
        <f t="shared" si="18"/>
        <v>17.270191093202531</v>
      </c>
      <c r="W304" s="21">
        <f t="shared" si="19"/>
        <v>0</v>
      </c>
    </row>
    <row r="305" spans="19:23" s="1" customFormat="1" x14ac:dyDescent="0.25">
      <c r="S305" s="20">
        <v>-0.35</v>
      </c>
      <c r="T305" s="20">
        <f t="shared" si="16"/>
        <v>0.74199999999999999</v>
      </c>
      <c r="U305" s="22" t="str">
        <f t="shared" si="17"/>
        <v>0.742</v>
      </c>
      <c r="V305" s="21">
        <f t="shared" si="18"/>
        <v>17.331609224264213</v>
      </c>
      <c r="W305" s="21">
        <f t="shared" si="19"/>
        <v>0</v>
      </c>
    </row>
    <row r="306" spans="19:23" s="1" customFormat="1" x14ac:dyDescent="0.25">
      <c r="S306" s="20">
        <v>-0.34</v>
      </c>
      <c r="T306" s="20">
        <f t="shared" si="16"/>
        <v>0.74299999999999999</v>
      </c>
      <c r="U306" s="22" t="str">
        <f t="shared" si="17"/>
        <v>0.743</v>
      </c>
      <c r="V306" s="21">
        <f t="shared" si="18"/>
        <v>17.391506539546146</v>
      </c>
      <c r="W306" s="21">
        <f t="shared" si="19"/>
        <v>0</v>
      </c>
    </row>
    <row r="307" spans="19:23" s="1" customFormat="1" x14ac:dyDescent="0.25">
      <c r="S307" s="20">
        <v>-0.33</v>
      </c>
      <c r="T307" s="20">
        <f t="shared" si="16"/>
        <v>0.74299999999999999</v>
      </c>
      <c r="U307" s="22" t="str">
        <f t="shared" si="17"/>
        <v>0.743</v>
      </c>
      <c r="V307" s="21">
        <f t="shared" si="18"/>
        <v>17.449865783609393</v>
      </c>
      <c r="W307" s="21">
        <f t="shared" si="19"/>
        <v>0</v>
      </c>
    </row>
    <row r="308" spans="19:23" s="1" customFormat="1" x14ac:dyDescent="0.25">
      <c r="S308" s="20">
        <v>-0.32</v>
      </c>
      <c r="T308" s="20">
        <f t="shared" si="16"/>
        <v>0.74299999999999999</v>
      </c>
      <c r="U308" s="22" t="str">
        <f t="shared" si="17"/>
        <v>0.743</v>
      </c>
      <c r="V308" s="21">
        <f t="shared" si="18"/>
        <v>17.506670104427823</v>
      </c>
      <c r="W308" s="21">
        <f t="shared" si="19"/>
        <v>0</v>
      </c>
    </row>
    <row r="309" spans="19:23" s="1" customFormat="1" x14ac:dyDescent="0.25">
      <c r="S309" s="20">
        <v>-0.31</v>
      </c>
      <c r="T309" s="20">
        <f t="shared" si="16"/>
        <v>0.74299999999999999</v>
      </c>
      <c r="U309" s="22" t="str">
        <f t="shared" si="17"/>
        <v>0.743</v>
      </c>
      <c r="V309" s="21">
        <f t="shared" si="18"/>
        <v>17.561903061493407</v>
      </c>
      <c r="W309" s="21">
        <f t="shared" si="19"/>
        <v>0</v>
      </c>
    </row>
    <row r="310" spans="19:23" s="1" customFormat="1" x14ac:dyDescent="0.25">
      <c r="S310" s="20">
        <v>-0.3</v>
      </c>
      <c r="T310" s="20">
        <f t="shared" si="16"/>
        <v>0.74399999999999999</v>
      </c>
      <c r="U310" s="22" t="str">
        <f t="shared" si="17"/>
        <v>0.744</v>
      </c>
      <c r="V310" s="21">
        <f t="shared" si="18"/>
        <v>17.615548633742154</v>
      </c>
      <c r="W310" s="21">
        <f t="shared" si="19"/>
        <v>0</v>
      </c>
    </row>
    <row r="311" spans="19:23" s="1" customFormat="1" x14ac:dyDescent="0.25">
      <c r="S311" s="20">
        <v>-0.28999999999999998</v>
      </c>
      <c r="T311" s="20">
        <f t="shared" si="16"/>
        <v>0.74399999999999999</v>
      </c>
      <c r="U311" s="22" t="str">
        <f t="shared" si="17"/>
        <v>0.744</v>
      </c>
      <c r="V311" s="21">
        <f t="shared" si="18"/>
        <v>17.667591227295464</v>
      </c>
      <c r="W311" s="21">
        <f t="shared" si="19"/>
        <v>0</v>
      </c>
    </row>
    <row r="312" spans="19:23" s="1" customFormat="1" x14ac:dyDescent="0.25">
      <c r="S312" s="20">
        <v>-0.28000000000000003</v>
      </c>
      <c r="T312" s="20">
        <f t="shared" si="16"/>
        <v>0.74399999999999999</v>
      </c>
      <c r="U312" s="22" t="str">
        <f t="shared" si="17"/>
        <v>0.744</v>
      </c>
      <c r="V312" s="21">
        <f t="shared" si="18"/>
        <v>17.718015683011604</v>
      </c>
      <c r="W312" s="21">
        <f t="shared" si="19"/>
        <v>0</v>
      </c>
    </row>
    <row r="313" spans="19:23" s="1" customFormat="1" x14ac:dyDescent="0.25">
      <c r="S313" s="20">
        <v>-0.27</v>
      </c>
      <c r="T313" s="20">
        <f t="shared" si="16"/>
        <v>0.74399999999999999</v>
      </c>
      <c r="U313" s="22" t="str">
        <f t="shared" si="17"/>
        <v>0.744</v>
      </c>
      <c r="V313" s="21">
        <f t="shared" si="18"/>
        <v>17.766807283842159</v>
      </c>
      <c r="W313" s="21">
        <f t="shared" si="19"/>
        <v>0</v>
      </c>
    </row>
    <row r="314" spans="19:23" s="1" customFormat="1" x14ac:dyDescent="0.25">
      <c r="S314" s="20">
        <v>-0.26</v>
      </c>
      <c r="T314" s="20">
        <f t="shared" si="16"/>
        <v>0.74399999999999999</v>
      </c>
      <c r="U314" s="22" t="str">
        <f t="shared" si="17"/>
        <v>0.744</v>
      </c>
      <c r="V314" s="21">
        <f t="shared" si="18"/>
        <v>17.813951761988548</v>
      </c>
      <c r="W314" s="21">
        <f t="shared" si="19"/>
        <v>0</v>
      </c>
    </row>
    <row r="315" spans="19:23" s="1" customFormat="1" x14ac:dyDescent="0.25">
      <c r="S315" s="20">
        <v>-0.25</v>
      </c>
      <c r="T315" s="20">
        <f t="shared" si="16"/>
        <v>0.745</v>
      </c>
      <c r="U315" s="22" t="str">
        <f t="shared" si="17"/>
        <v>0.745</v>
      </c>
      <c r="V315" s="21">
        <f t="shared" si="18"/>
        <v>17.859435305853655</v>
      </c>
      <c r="W315" s="21">
        <f t="shared" si="19"/>
        <v>0</v>
      </c>
    </row>
    <row r="316" spans="19:23" s="1" customFormat="1" x14ac:dyDescent="0.25">
      <c r="S316" s="20">
        <v>-0.24</v>
      </c>
      <c r="T316" s="20">
        <f t="shared" si="16"/>
        <v>0.745</v>
      </c>
      <c r="U316" s="22" t="str">
        <f t="shared" si="17"/>
        <v>0.745</v>
      </c>
      <c r="V316" s="21">
        <f t="shared" si="18"/>
        <v>17.903244566783879</v>
      </c>
      <c r="W316" s="21">
        <f t="shared" si="19"/>
        <v>0</v>
      </c>
    </row>
    <row r="317" spans="19:23" s="1" customFormat="1" x14ac:dyDescent="0.25">
      <c r="S317" s="20">
        <v>-0.23</v>
      </c>
      <c r="T317" s="20">
        <f t="shared" si="16"/>
        <v>0.745</v>
      </c>
      <c r="U317" s="22" t="str">
        <f t="shared" si="17"/>
        <v>0.745</v>
      </c>
      <c r="V317" s="21">
        <f t="shared" si="18"/>
        <v>17.945366665596985</v>
      </c>
      <c r="W317" s="21">
        <f t="shared" si="19"/>
        <v>0</v>
      </c>
    </row>
    <row r="318" spans="19:23" s="1" customFormat="1" x14ac:dyDescent="0.25">
      <c r="S318" s="20">
        <v>-0.22</v>
      </c>
      <c r="T318" s="20">
        <f t="shared" si="16"/>
        <v>0.745</v>
      </c>
      <c r="U318" s="22" t="str">
        <f t="shared" si="17"/>
        <v>0.745</v>
      </c>
      <c r="V318" s="21">
        <f t="shared" si="18"/>
        <v>17.985789198891283</v>
      </c>
      <c r="W318" s="21">
        <f t="shared" si="19"/>
        <v>0</v>
      </c>
    </row>
    <row r="319" spans="19:23" s="1" customFormat="1" x14ac:dyDescent="0.25">
      <c r="S319" s="20">
        <v>-0.21</v>
      </c>
      <c r="T319" s="20">
        <f t="shared" si="16"/>
        <v>0.745</v>
      </c>
      <c r="U319" s="22" t="str">
        <f t="shared" si="17"/>
        <v>0.745</v>
      </c>
      <c r="V319" s="21">
        <f t="shared" si="18"/>
        <v>18.02450024513179</v>
      </c>
      <c r="W319" s="21">
        <f t="shared" si="19"/>
        <v>0</v>
      </c>
    </row>
    <row r="320" spans="19:23" s="1" customFormat="1" x14ac:dyDescent="0.25">
      <c r="S320" s="20">
        <v>-0.2</v>
      </c>
      <c r="T320" s="20">
        <f t="shared" si="16"/>
        <v>0.746</v>
      </c>
      <c r="U320" s="22" t="str">
        <f t="shared" si="17"/>
        <v>0.746</v>
      </c>
      <c r="V320" s="21">
        <f t="shared" si="18"/>
        <v>18.061488370509274</v>
      </c>
      <c r="W320" s="21">
        <f t="shared" si="19"/>
        <v>0</v>
      </c>
    </row>
    <row r="321" spans="19:23" s="1" customFormat="1" x14ac:dyDescent="0.25">
      <c r="S321" s="20">
        <v>-0.19</v>
      </c>
      <c r="T321" s="20">
        <f t="shared" si="16"/>
        <v>0.746</v>
      </c>
      <c r="U321" s="22" t="str">
        <f t="shared" si="17"/>
        <v>0.746</v>
      </c>
      <c r="V321" s="21">
        <f t="shared" si="18"/>
        <v>18.096742634568031</v>
      </c>
      <c r="W321" s="21">
        <f t="shared" si="19"/>
        <v>0</v>
      </c>
    </row>
    <row r="322" spans="19:23" s="1" customFormat="1" x14ac:dyDescent="0.25">
      <c r="S322" s="20">
        <v>-0.18</v>
      </c>
      <c r="T322" s="20">
        <f t="shared" si="16"/>
        <v>0.746</v>
      </c>
      <c r="U322" s="22" t="str">
        <f t="shared" si="17"/>
        <v>0.746</v>
      </c>
      <c r="V322" s="21">
        <f t="shared" si="18"/>
        <v>18.130252595598613</v>
      </c>
      <c r="W322" s="21">
        <f t="shared" si="19"/>
        <v>0</v>
      </c>
    </row>
    <row r="323" spans="19:23" s="1" customFormat="1" x14ac:dyDescent="0.25">
      <c r="S323" s="20">
        <v>-0.17</v>
      </c>
      <c r="T323" s="20">
        <f t="shared" si="16"/>
        <v>0.746</v>
      </c>
      <c r="U323" s="22" t="str">
        <f t="shared" si="17"/>
        <v>0.746</v>
      </c>
      <c r="V323" s="21">
        <f t="shared" si="18"/>
        <v>18.162008315791756</v>
      </c>
      <c r="W323" s="21">
        <f t="shared" si="19"/>
        <v>0</v>
      </c>
    </row>
    <row r="324" spans="19:23" s="1" customFormat="1" x14ac:dyDescent="0.25">
      <c r="S324" s="20">
        <v>-0.16</v>
      </c>
      <c r="T324" s="20">
        <f t="shared" si="16"/>
        <v>0.747</v>
      </c>
      <c r="U324" s="22" t="str">
        <f t="shared" si="17"/>
        <v>0.747</v>
      </c>
      <c r="V324" s="21">
        <f t="shared" si="18"/>
        <v>18.192000366149912</v>
      </c>
      <c r="W324" s="21">
        <f t="shared" si="19"/>
        <v>0</v>
      </c>
    </row>
    <row r="325" spans="19:23" s="1" customFormat="1" x14ac:dyDescent="0.25">
      <c r="S325" s="20">
        <v>-0.15</v>
      </c>
      <c r="T325" s="20">
        <f t="shared" si="16"/>
        <v>0.747</v>
      </c>
      <c r="U325" s="22" t="str">
        <f t="shared" si="17"/>
        <v>0.747</v>
      </c>
      <c r="V325" s="21">
        <f t="shared" si="18"/>
        <v>18.220219831153052</v>
      </c>
      <c r="W325" s="21">
        <f t="shared" si="19"/>
        <v>0</v>
      </c>
    </row>
    <row r="326" spans="19:23" s="1" customFormat="1" x14ac:dyDescent="0.25">
      <c r="S326" s="20">
        <v>-0.14000000000000001</v>
      </c>
      <c r="T326" s="20">
        <f t="shared" si="16"/>
        <v>0.747</v>
      </c>
      <c r="U326" s="22" t="str">
        <f t="shared" si="17"/>
        <v>0.747</v>
      </c>
      <c r="V326" s="21">
        <f t="shared" si="18"/>
        <v>18.246658313175445</v>
      </c>
      <c r="W326" s="21">
        <f t="shared" si="19"/>
        <v>0</v>
      </c>
    </row>
    <row r="327" spans="19:23" s="1" customFormat="1" x14ac:dyDescent="0.25">
      <c r="S327" s="20">
        <v>-0.13</v>
      </c>
      <c r="T327" s="20">
        <f t="shared" si="16"/>
        <v>0.747</v>
      </c>
      <c r="U327" s="22" t="str">
        <f t="shared" si="17"/>
        <v>0.747</v>
      </c>
      <c r="V327" s="21">
        <f t="shared" si="18"/>
        <v>18.271307936650416</v>
      </c>
      <c r="W327" s="21">
        <f t="shared" si="19"/>
        <v>0</v>
      </c>
    </row>
    <row r="328" spans="19:23" s="1" customFormat="1" x14ac:dyDescent="0.25">
      <c r="S328" s="20">
        <v>-0.12</v>
      </c>
      <c r="T328" s="20">
        <f t="shared" si="16"/>
        <v>0.747</v>
      </c>
      <c r="U328" s="22" t="str">
        <f t="shared" si="17"/>
        <v>0.747</v>
      </c>
      <c r="V328" s="21">
        <f t="shared" si="18"/>
        <v>18.294161351980108</v>
      </c>
      <c r="W328" s="21">
        <f t="shared" si="19"/>
        <v>0</v>
      </c>
    </row>
    <row r="329" spans="19:23" s="1" customFormat="1" x14ac:dyDescent="0.25">
      <c r="S329" s="20">
        <v>-0.11</v>
      </c>
      <c r="T329" s="20">
        <f t="shared" si="16"/>
        <v>0.748</v>
      </c>
      <c r="U329" s="22" t="str">
        <f t="shared" si="17"/>
        <v>0.748</v>
      </c>
      <c r="V329" s="21">
        <f t="shared" si="18"/>
        <v>18.3152117391876</v>
      </c>
      <c r="W329" s="21">
        <f t="shared" si="19"/>
        <v>0</v>
      </c>
    </row>
    <row r="330" spans="19:23" s="1" customFormat="1" x14ac:dyDescent="0.25">
      <c r="S330" s="20">
        <v>-0.1</v>
      </c>
      <c r="T330" s="20">
        <f t="shared" si="16"/>
        <v>0.748</v>
      </c>
      <c r="U330" s="22" t="str">
        <f t="shared" si="17"/>
        <v>0.748</v>
      </c>
      <c r="V330" s="21">
        <f t="shared" si="18"/>
        <v>18.334452811308836</v>
      </c>
      <c r="W330" s="21">
        <f t="shared" si="19"/>
        <v>0</v>
      </c>
    </row>
    <row r="331" spans="19:23" s="1" customFormat="1" x14ac:dyDescent="0.25">
      <c r="S331" s="20">
        <v>-0.09</v>
      </c>
      <c r="T331" s="20">
        <f t="shared" si="16"/>
        <v>0.748</v>
      </c>
      <c r="U331" s="22" t="str">
        <f t="shared" si="17"/>
        <v>0.748</v>
      </c>
      <c r="V331" s="21">
        <f t="shared" si="18"/>
        <v>18.35187881752195</v>
      </c>
      <c r="W331" s="21">
        <f t="shared" si="19"/>
        <v>0</v>
      </c>
    </row>
    <row r="332" spans="19:23" s="1" customFormat="1" x14ac:dyDescent="0.25">
      <c r="S332" s="20">
        <v>-0.08</v>
      </c>
      <c r="T332" s="20">
        <f t="shared" si="16"/>
        <v>0.748</v>
      </c>
      <c r="U332" s="22" t="str">
        <f t="shared" si="17"/>
        <v>0.748</v>
      </c>
      <c r="V332" s="21">
        <f t="shared" si="18"/>
        <v>18.367484546011855</v>
      </c>
      <c r="W332" s="21">
        <f t="shared" si="19"/>
        <v>0</v>
      </c>
    </row>
    <row r="333" spans="19:23" s="1" customFormat="1" x14ac:dyDescent="0.25">
      <c r="S333" s="20">
        <v>-7.0000000000000007E-2</v>
      </c>
      <c r="T333" s="20">
        <f t="shared" si="16"/>
        <v>0.748</v>
      </c>
      <c r="U333" s="22" t="str">
        <f t="shared" si="17"/>
        <v>0.748</v>
      </c>
      <c r="V333" s="21">
        <f t="shared" si="18"/>
        <v>18.381265326568101</v>
      </c>
      <c r="W333" s="21">
        <f t="shared" si="19"/>
        <v>0</v>
      </c>
    </row>
    <row r="334" spans="19:23" s="1" customFormat="1" x14ac:dyDescent="0.25">
      <c r="S334" s="20">
        <v>-0.06</v>
      </c>
      <c r="T334" s="20">
        <f t="shared" si="16"/>
        <v>0.749</v>
      </c>
      <c r="U334" s="22" t="str">
        <f t="shared" si="17"/>
        <v>0.749</v>
      </c>
      <c r="V334" s="21">
        <f t="shared" si="18"/>
        <v>18.393217032914134</v>
      </c>
      <c r="W334" s="21">
        <f t="shared" si="19"/>
        <v>0</v>
      </c>
    </row>
    <row r="335" spans="19:23" s="1" customFormat="1" x14ac:dyDescent="0.25">
      <c r="S335" s="20">
        <v>-0.05</v>
      </c>
      <c r="T335" s="20">
        <f t="shared" si="16"/>
        <v>0.749</v>
      </c>
      <c r="U335" s="22" t="str">
        <f t="shared" si="17"/>
        <v>0.749</v>
      </c>
      <c r="V335" s="21">
        <f t="shared" si="18"/>
        <v>18.403336084766412</v>
      </c>
      <c r="W335" s="21">
        <f t="shared" si="19"/>
        <v>0</v>
      </c>
    </row>
    <row r="336" spans="19:23" s="1" customFormat="1" x14ac:dyDescent="0.25">
      <c r="S336" s="20">
        <v>-0.04</v>
      </c>
      <c r="T336" s="20">
        <f t="shared" si="16"/>
        <v>0.749</v>
      </c>
      <c r="U336" s="22" t="str">
        <f t="shared" si="17"/>
        <v>0.749</v>
      </c>
      <c r="V336" s="21">
        <f t="shared" si="18"/>
        <v>18.411619449621867</v>
      </c>
      <c r="W336" s="21">
        <f t="shared" si="19"/>
        <v>0</v>
      </c>
    </row>
    <row r="337" spans="19:23" s="1" customFormat="1" x14ac:dyDescent="0.25">
      <c r="S337" s="20">
        <v>-0.03</v>
      </c>
      <c r="T337" s="20">
        <f t="shared" si="16"/>
        <v>0.749</v>
      </c>
      <c r="U337" s="22" t="str">
        <f t="shared" si="17"/>
        <v>0.749</v>
      </c>
      <c r="V337" s="21">
        <f t="shared" si="18"/>
        <v>18.418064644272505</v>
      </c>
      <c r="W337" s="21">
        <f t="shared" si="19"/>
        <v>0</v>
      </c>
    </row>
    <row r="338" spans="19:23" s="1" customFormat="1" x14ac:dyDescent="0.25">
      <c r="S338" s="20">
        <v>-0.02</v>
      </c>
      <c r="T338" s="20">
        <f t="shared" si="16"/>
        <v>0.75</v>
      </c>
      <c r="U338" s="22" t="str">
        <f t="shared" si="17"/>
        <v>0.75</v>
      </c>
      <c r="V338" s="21">
        <f t="shared" si="18"/>
        <v>18.422669736046057</v>
      </c>
      <c r="W338" s="21">
        <f t="shared" si="19"/>
        <v>0</v>
      </c>
    </row>
    <row r="339" spans="19:23" s="1" customFormat="1" x14ac:dyDescent="0.25">
      <c r="S339" s="20">
        <v>-0.01</v>
      </c>
      <c r="T339" s="20">
        <f t="shared" si="16"/>
        <v>0.75</v>
      </c>
      <c r="U339" s="22" t="str">
        <f t="shared" si="17"/>
        <v>0.75</v>
      </c>
      <c r="V339" s="21">
        <f t="shared" si="18"/>
        <v>18.425433343771861</v>
      </c>
      <c r="W339" s="21">
        <f t="shared" si="19"/>
        <v>0</v>
      </c>
    </row>
    <row r="340" spans="19:23" s="1" customFormat="1" x14ac:dyDescent="0.25">
      <c r="S340" s="20">
        <v>0</v>
      </c>
      <c r="T340" s="20">
        <f t="shared" ref="T340:T403" si="20">ROUND($C$7+S340*$C$9,3)</f>
        <v>0.75</v>
      </c>
      <c r="U340" s="22" t="str">
        <f t="shared" ref="U340:U403" si="21">CONCATENATE(T340)</f>
        <v>0.75</v>
      </c>
      <c r="V340" s="21">
        <f t="shared" ref="V340:V403" si="22">IF(OR(T340&lt;$E$6,T340&gt;$G$6),0,(EXP(-0.5*S340^2))/($C$9*SQRT(2*PI())))</f>
        <v>18.426354638471228</v>
      </c>
      <c r="W340" s="21">
        <f t="shared" ref="W340:W403" si="23">IF(AND(T340&gt;=$E$6,T340&lt;=$G$6),0,(EXP(-0.5*S340^2))/($C$9*SQRT(2*PI())))</f>
        <v>0</v>
      </c>
    </row>
    <row r="341" spans="19:23" s="1" customFormat="1" x14ac:dyDescent="0.25">
      <c r="S341" s="20">
        <v>0.01</v>
      </c>
      <c r="T341" s="20">
        <f t="shared" si="20"/>
        <v>0.75</v>
      </c>
      <c r="U341" s="22" t="str">
        <f t="shared" si="21"/>
        <v>0.75</v>
      </c>
      <c r="V341" s="21">
        <f t="shared" si="22"/>
        <v>18.425433343771861</v>
      </c>
      <c r="W341" s="21">
        <f t="shared" si="23"/>
        <v>0</v>
      </c>
    </row>
    <row r="342" spans="19:23" s="1" customFormat="1" x14ac:dyDescent="0.25">
      <c r="S342" s="20">
        <v>0.02</v>
      </c>
      <c r="T342" s="20">
        <f t="shared" si="20"/>
        <v>0.75</v>
      </c>
      <c r="U342" s="22" t="str">
        <f t="shared" si="21"/>
        <v>0.75</v>
      </c>
      <c r="V342" s="21">
        <f t="shared" si="22"/>
        <v>18.422669736046057</v>
      </c>
      <c r="W342" s="21">
        <f t="shared" si="23"/>
        <v>0</v>
      </c>
    </row>
    <row r="343" spans="19:23" s="1" customFormat="1" x14ac:dyDescent="0.25">
      <c r="S343" s="20">
        <v>0.03</v>
      </c>
      <c r="T343" s="20">
        <f t="shared" si="20"/>
        <v>0.751</v>
      </c>
      <c r="U343" s="22" t="str">
        <f t="shared" si="21"/>
        <v>0.751</v>
      </c>
      <c r="V343" s="21">
        <f t="shared" si="22"/>
        <v>18.418064644272505</v>
      </c>
      <c r="W343" s="21">
        <f t="shared" si="23"/>
        <v>0</v>
      </c>
    </row>
    <row r="344" spans="19:23" s="1" customFormat="1" x14ac:dyDescent="0.25">
      <c r="S344" s="20">
        <v>0.04</v>
      </c>
      <c r="T344" s="20">
        <f t="shared" si="20"/>
        <v>0.751</v>
      </c>
      <c r="U344" s="22" t="str">
        <f t="shared" si="21"/>
        <v>0.751</v>
      </c>
      <c r="V344" s="21">
        <f t="shared" si="22"/>
        <v>18.411619449621867</v>
      </c>
      <c r="W344" s="21">
        <f t="shared" si="23"/>
        <v>0</v>
      </c>
    </row>
    <row r="345" spans="19:23" s="1" customFormat="1" x14ac:dyDescent="0.25">
      <c r="S345" s="20">
        <v>0.05</v>
      </c>
      <c r="T345" s="20">
        <f t="shared" si="20"/>
        <v>0.751</v>
      </c>
      <c r="U345" s="22" t="str">
        <f t="shared" si="21"/>
        <v>0.751</v>
      </c>
      <c r="V345" s="21">
        <f t="shared" si="22"/>
        <v>18.403336084766412</v>
      </c>
      <c r="W345" s="21">
        <f t="shared" si="23"/>
        <v>0</v>
      </c>
    </row>
    <row r="346" spans="19:23" s="1" customFormat="1" x14ac:dyDescent="0.25">
      <c r="S346" s="20">
        <v>0.06</v>
      </c>
      <c r="T346" s="20">
        <f t="shared" si="20"/>
        <v>0.751</v>
      </c>
      <c r="U346" s="22" t="str">
        <f t="shared" si="21"/>
        <v>0.751</v>
      </c>
      <c r="V346" s="21">
        <f t="shared" si="22"/>
        <v>18.393217032914134</v>
      </c>
      <c r="W346" s="21">
        <f t="shared" si="23"/>
        <v>0</v>
      </c>
    </row>
    <row r="347" spans="19:23" s="1" customFormat="1" x14ac:dyDescent="0.25">
      <c r="S347" s="20">
        <v>7.0000000000000007E-2</v>
      </c>
      <c r="T347" s="20">
        <f t="shared" si="20"/>
        <v>0.752</v>
      </c>
      <c r="U347" s="22" t="str">
        <f t="shared" si="21"/>
        <v>0.752</v>
      </c>
      <c r="V347" s="21">
        <f t="shared" si="22"/>
        <v>18.381265326568101</v>
      </c>
      <c r="W347" s="21">
        <f t="shared" si="23"/>
        <v>0</v>
      </c>
    </row>
    <row r="348" spans="19:23" s="1" customFormat="1" x14ac:dyDescent="0.25">
      <c r="S348" s="20">
        <v>0.08</v>
      </c>
      <c r="T348" s="20">
        <f t="shared" si="20"/>
        <v>0.752</v>
      </c>
      <c r="U348" s="22" t="str">
        <f t="shared" si="21"/>
        <v>0.752</v>
      </c>
      <c r="V348" s="21">
        <f t="shared" si="22"/>
        <v>18.367484546011855</v>
      </c>
      <c r="W348" s="21">
        <f t="shared" si="23"/>
        <v>0</v>
      </c>
    </row>
    <row r="349" spans="19:23" s="1" customFormat="1" x14ac:dyDescent="0.25">
      <c r="S349" s="20">
        <v>0.09</v>
      </c>
      <c r="T349" s="20">
        <f t="shared" si="20"/>
        <v>0.752</v>
      </c>
      <c r="U349" s="22" t="str">
        <f t="shared" si="21"/>
        <v>0.752</v>
      </c>
      <c r="V349" s="21">
        <f t="shared" si="22"/>
        <v>18.35187881752195</v>
      </c>
      <c r="W349" s="21">
        <f t="shared" si="23"/>
        <v>0</v>
      </c>
    </row>
    <row r="350" spans="19:23" s="1" customFormat="1" x14ac:dyDescent="0.25">
      <c r="S350" s="20">
        <v>0.1</v>
      </c>
      <c r="T350" s="20">
        <f t="shared" si="20"/>
        <v>0.752</v>
      </c>
      <c r="U350" s="22" t="str">
        <f t="shared" si="21"/>
        <v>0.752</v>
      </c>
      <c r="V350" s="21">
        <f t="shared" si="22"/>
        <v>18.334452811308836</v>
      </c>
      <c r="W350" s="21">
        <f t="shared" si="23"/>
        <v>0</v>
      </c>
    </row>
    <row r="351" spans="19:23" s="1" customFormat="1" x14ac:dyDescent="0.25">
      <c r="S351" s="20">
        <v>0.11</v>
      </c>
      <c r="T351" s="20">
        <f t="shared" si="20"/>
        <v>0.752</v>
      </c>
      <c r="U351" s="22" t="str">
        <f t="shared" si="21"/>
        <v>0.752</v>
      </c>
      <c r="V351" s="21">
        <f t="shared" si="22"/>
        <v>18.3152117391876</v>
      </c>
      <c r="W351" s="21">
        <f t="shared" si="23"/>
        <v>0</v>
      </c>
    </row>
    <row r="352" spans="19:23" s="1" customFormat="1" x14ac:dyDescent="0.25">
      <c r="S352" s="20">
        <v>0.12</v>
      </c>
      <c r="T352" s="20">
        <f t="shared" si="20"/>
        <v>0.753</v>
      </c>
      <c r="U352" s="22" t="str">
        <f t="shared" si="21"/>
        <v>0.753</v>
      </c>
      <c r="V352" s="21">
        <f t="shared" si="22"/>
        <v>18.294161351980108</v>
      </c>
      <c r="W352" s="21">
        <f t="shared" si="23"/>
        <v>0</v>
      </c>
    </row>
    <row r="353" spans="19:23" s="1" customFormat="1" x14ac:dyDescent="0.25">
      <c r="S353" s="20">
        <v>0.13</v>
      </c>
      <c r="T353" s="20">
        <f t="shared" si="20"/>
        <v>0.753</v>
      </c>
      <c r="U353" s="22" t="str">
        <f t="shared" si="21"/>
        <v>0.753</v>
      </c>
      <c r="V353" s="21">
        <f t="shared" si="22"/>
        <v>18.271307936650416</v>
      </c>
      <c r="W353" s="21">
        <f t="shared" si="23"/>
        <v>0</v>
      </c>
    </row>
    <row r="354" spans="19:23" s="1" customFormat="1" x14ac:dyDescent="0.25">
      <c r="S354" s="20">
        <v>0.14000000000000001</v>
      </c>
      <c r="T354" s="20">
        <f t="shared" si="20"/>
        <v>0.753</v>
      </c>
      <c r="U354" s="22" t="str">
        <f t="shared" si="21"/>
        <v>0.753</v>
      </c>
      <c r="V354" s="21">
        <f t="shared" si="22"/>
        <v>18.246658313175445</v>
      </c>
      <c r="W354" s="21">
        <f t="shared" si="23"/>
        <v>0</v>
      </c>
    </row>
    <row r="355" spans="19:23" s="1" customFormat="1" x14ac:dyDescent="0.25">
      <c r="S355" s="20">
        <v>0.15</v>
      </c>
      <c r="T355" s="20">
        <f t="shared" si="20"/>
        <v>0.753</v>
      </c>
      <c r="U355" s="22" t="str">
        <f t="shared" si="21"/>
        <v>0.753</v>
      </c>
      <c r="V355" s="21">
        <f t="shared" si="22"/>
        <v>18.220219831153052</v>
      </c>
      <c r="W355" s="21">
        <f t="shared" si="23"/>
        <v>0</v>
      </c>
    </row>
    <row r="356" spans="19:23" s="1" customFormat="1" x14ac:dyDescent="0.25">
      <c r="S356" s="20">
        <v>0.16</v>
      </c>
      <c r="T356" s="20">
        <f t="shared" si="20"/>
        <v>0.753</v>
      </c>
      <c r="U356" s="22" t="str">
        <f t="shared" si="21"/>
        <v>0.753</v>
      </c>
      <c r="V356" s="21">
        <f t="shared" si="22"/>
        <v>18.192000366149912</v>
      </c>
      <c r="W356" s="21">
        <f t="shared" si="23"/>
        <v>0</v>
      </c>
    </row>
    <row r="357" spans="19:23" s="1" customFormat="1" x14ac:dyDescent="0.25">
      <c r="S357" s="20">
        <v>0.17</v>
      </c>
      <c r="T357" s="20">
        <f t="shared" si="20"/>
        <v>0.754</v>
      </c>
      <c r="U357" s="22" t="str">
        <f t="shared" si="21"/>
        <v>0.754</v>
      </c>
      <c r="V357" s="21">
        <f t="shared" si="22"/>
        <v>18.162008315791756</v>
      </c>
      <c r="W357" s="21">
        <f t="shared" si="23"/>
        <v>0</v>
      </c>
    </row>
    <row r="358" spans="19:23" s="1" customFormat="1" x14ac:dyDescent="0.25">
      <c r="S358" s="20">
        <v>0.18</v>
      </c>
      <c r="T358" s="20">
        <f t="shared" si="20"/>
        <v>0.754</v>
      </c>
      <c r="U358" s="22" t="str">
        <f t="shared" si="21"/>
        <v>0.754</v>
      </c>
      <c r="V358" s="21">
        <f t="shared" si="22"/>
        <v>18.130252595598613</v>
      </c>
      <c r="W358" s="21">
        <f t="shared" si="23"/>
        <v>0</v>
      </c>
    </row>
    <row r="359" spans="19:23" s="1" customFormat="1" x14ac:dyDescent="0.25">
      <c r="S359" s="20">
        <v>0.19</v>
      </c>
      <c r="T359" s="20">
        <f t="shared" si="20"/>
        <v>0.754</v>
      </c>
      <c r="U359" s="22" t="str">
        <f t="shared" si="21"/>
        <v>0.754</v>
      </c>
      <c r="V359" s="21">
        <f t="shared" si="22"/>
        <v>18.096742634568031</v>
      </c>
      <c r="W359" s="21">
        <f t="shared" si="23"/>
        <v>0</v>
      </c>
    </row>
    <row r="360" spans="19:23" s="1" customFormat="1" x14ac:dyDescent="0.25">
      <c r="S360" s="20">
        <v>0.2</v>
      </c>
      <c r="T360" s="20">
        <f t="shared" si="20"/>
        <v>0.754</v>
      </c>
      <c r="U360" s="22" t="str">
        <f t="shared" si="21"/>
        <v>0.754</v>
      </c>
      <c r="V360" s="21">
        <f t="shared" si="22"/>
        <v>18.061488370509274</v>
      </c>
      <c r="W360" s="21">
        <f t="shared" si="23"/>
        <v>0</v>
      </c>
    </row>
    <row r="361" spans="19:23" s="1" customFormat="1" x14ac:dyDescent="0.25">
      <c r="S361" s="20">
        <v>0.21</v>
      </c>
      <c r="T361" s="20">
        <f t="shared" si="20"/>
        <v>0.755</v>
      </c>
      <c r="U361" s="22" t="str">
        <f t="shared" si="21"/>
        <v>0.755</v>
      </c>
      <c r="V361" s="21">
        <f t="shared" si="22"/>
        <v>18.02450024513179</v>
      </c>
      <c r="W361" s="21">
        <f t="shared" si="23"/>
        <v>0</v>
      </c>
    </row>
    <row r="362" spans="19:23" s="1" customFormat="1" x14ac:dyDescent="0.25">
      <c r="S362" s="20">
        <v>0.22</v>
      </c>
      <c r="T362" s="20">
        <f t="shared" si="20"/>
        <v>0.755</v>
      </c>
      <c r="U362" s="22" t="str">
        <f t="shared" si="21"/>
        <v>0.755</v>
      </c>
      <c r="V362" s="21">
        <f t="shared" si="22"/>
        <v>17.985789198891283</v>
      </c>
      <c r="W362" s="21">
        <f t="shared" si="23"/>
        <v>0</v>
      </c>
    </row>
    <row r="363" spans="19:23" s="1" customFormat="1" x14ac:dyDescent="0.25">
      <c r="S363" s="20">
        <v>0.23</v>
      </c>
      <c r="T363" s="20">
        <f t="shared" si="20"/>
        <v>0.755</v>
      </c>
      <c r="U363" s="22" t="str">
        <f t="shared" si="21"/>
        <v>0.755</v>
      </c>
      <c r="V363" s="21">
        <f t="shared" si="22"/>
        <v>17.945366665596985</v>
      </c>
      <c r="W363" s="21">
        <f t="shared" si="23"/>
        <v>0</v>
      </c>
    </row>
    <row r="364" spans="19:23" s="1" customFormat="1" x14ac:dyDescent="0.25">
      <c r="S364" s="20">
        <v>0.24</v>
      </c>
      <c r="T364" s="20">
        <f t="shared" si="20"/>
        <v>0.755</v>
      </c>
      <c r="U364" s="22" t="str">
        <f t="shared" si="21"/>
        <v>0.755</v>
      </c>
      <c r="V364" s="21">
        <f t="shared" si="22"/>
        <v>17.903244566783879</v>
      </c>
      <c r="W364" s="21">
        <f t="shared" si="23"/>
        <v>0</v>
      </c>
    </row>
    <row r="365" spans="19:23" s="1" customFormat="1" x14ac:dyDescent="0.25">
      <c r="S365" s="20">
        <v>0.25</v>
      </c>
      <c r="T365" s="20">
        <f t="shared" si="20"/>
        <v>0.755</v>
      </c>
      <c r="U365" s="22" t="str">
        <f t="shared" si="21"/>
        <v>0.755</v>
      </c>
      <c r="V365" s="21">
        <f t="shared" si="22"/>
        <v>17.859435305853655</v>
      </c>
      <c r="W365" s="21">
        <f t="shared" si="23"/>
        <v>0</v>
      </c>
    </row>
    <row r="366" spans="19:23" s="1" customFormat="1" x14ac:dyDescent="0.25">
      <c r="S366" s="20">
        <v>0.26</v>
      </c>
      <c r="T366" s="20">
        <f t="shared" si="20"/>
        <v>0.75600000000000001</v>
      </c>
      <c r="U366" s="22" t="str">
        <f t="shared" si="21"/>
        <v>0.756</v>
      </c>
      <c r="V366" s="21">
        <f t="shared" si="22"/>
        <v>17.813951761988548</v>
      </c>
      <c r="W366" s="21">
        <f t="shared" si="23"/>
        <v>0</v>
      </c>
    </row>
    <row r="367" spans="19:23" s="1" customFormat="1" x14ac:dyDescent="0.25">
      <c r="S367" s="20">
        <v>0.27</v>
      </c>
      <c r="T367" s="20">
        <f t="shared" si="20"/>
        <v>0.75600000000000001</v>
      </c>
      <c r="U367" s="22" t="str">
        <f t="shared" si="21"/>
        <v>0.756</v>
      </c>
      <c r="V367" s="21">
        <f t="shared" si="22"/>
        <v>17.766807283842159</v>
      </c>
      <c r="W367" s="21">
        <f t="shared" si="23"/>
        <v>0</v>
      </c>
    </row>
    <row r="368" spans="19:23" s="1" customFormat="1" x14ac:dyDescent="0.25">
      <c r="S368" s="20">
        <v>0.28000000000000003</v>
      </c>
      <c r="T368" s="20">
        <f t="shared" si="20"/>
        <v>0.75600000000000001</v>
      </c>
      <c r="U368" s="22" t="str">
        <f t="shared" si="21"/>
        <v>0.756</v>
      </c>
      <c r="V368" s="21">
        <f t="shared" si="22"/>
        <v>17.718015683011604</v>
      </c>
      <c r="W368" s="21">
        <f t="shared" si="23"/>
        <v>0</v>
      </c>
    </row>
    <row r="369" spans="19:23" s="1" customFormat="1" x14ac:dyDescent="0.25">
      <c r="S369" s="20">
        <v>0.28999999999999998</v>
      </c>
      <c r="T369" s="20">
        <f t="shared" si="20"/>
        <v>0.75600000000000001</v>
      </c>
      <c r="U369" s="22" t="str">
        <f t="shared" si="21"/>
        <v>0.756</v>
      </c>
      <c r="V369" s="21">
        <f t="shared" si="22"/>
        <v>17.667591227295464</v>
      </c>
      <c r="W369" s="21">
        <f t="shared" si="23"/>
        <v>0</v>
      </c>
    </row>
    <row r="370" spans="19:23" s="1" customFormat="1" x14ac:dyDescent="0.25">
      <c r="S370" s="20">
        <v>0.3</v>
      </c>
      <c r="T370" s="20">
        <f t="shared" si="20"/>
        <v>0.75600000000000001</v>
      </c>
      <c r="U370" s="22" t="str">
        <f t="shared" si="21"/>
        <v>0.756</v>
      </c>
      <c r="V370" s="21">
        <f t="shared" si="22"/>
        <v>17.615548633742154</v>
      </c>
      <c r="W370" s="21">
        <f t="shared" si="23"/>
        <v>0</v>
      </c>
    </row>
    <row r="371" spans="19:23" s="1" customFormat="1" x14ac:dyDescent="0.25">
      <c r="S371" s="20">
        <v>0.31</v>
      </c>
      <c r="T371" s="20">
        <f t="shared" si="20"/>
        <v>0.75700000000000001</v>
      </c>
      <c r="U371" s="22" t="str">
        <f t="shared" si="21"/>
        <v>0.757</v>
      </c>
      <c r="V371" s="21">
        <f t="shared" si="22"/>
        <v>17.561903061493407</v>
      </c>
      <c r="W371" s="21">
        <f t="shared" si="23"/>
        <v>0</v>
      </c>
    </row>
    <row r="372" spans="19:23" s="1" customFormat="1" x14ac:dyDescent="0.25">
      <c r="S372" s="20">
        <v>0.32</v>
      </c>
      <c r="T372" s="20">
        <f t="shared" si="20"/>
        <v>0.75700000000000001</v>
      </c>
      <c r="U372" s="22" t="str">
        <f t="shared" si="21"/>
        <v>0.757</v>
      </c>
      <c r="V372" s="21">
        <f t="shared" si="22"/>
        <v>17.506670104427823</v>
      </c>
      <c r="W372" s="21">
        <f t="shared" si="23"/>
        <v>0</v>
      </c>
    </row>
    <row r="373" spans="19:23" s="1" customFormat="1" x14ac:dyDescent="0.25">
      <c r="S373" s="20">
        <v>0.33</v>
      </c>
      <c r="T373" s="20">
        <f t="shared" si="20"/>
        <v>0.75700000000000001</v>
      </c>
      <c r="U373" s="22" t="str">
        <f t="shared" si="21"/>
        <v>0.757</v>
      </c>
      <c r="V373" s="21">
        <f t="shared" si="22"/>
        <v>17.449865783609393</v>
      </c>
      <c r="W373" s="21">
        <f t="shared" si="23"/>
        <v>0</v>
      </c>
    </row>
    <row r="374" spans="19:23" s="1" customFormat="1" x14ac:dyDescent="0.25">
      <c r="S374" s="20">
        <v>0.34</v>
      </c>
      <c r="T374" s="20">
        <f t="shared" si="20"/>
        <v>0.75700000000000001</v>
      </c>
      <c r="U374" s="22" t="str">
        <f t="shared" si="21"/>
        <v>0.757</v>
      </c>
      <c r="V374" s="21">
        <f t="shared" si="22"/>
        <v>17.391506539546146</v>
      </c>
      <c r="W374" s="21">
        <f t="shared" si="23"/>
        <v>0</v>
      </c>
    </row>
    <row r="375" spans="19:23" s="1" customFormat="1" x14ac:dyDescent="0.25">
      <c r="S375" s="20">
        <v>0.35</v>
      </c>
      <c r="T375" s="20">
        <f t="shared" si="20"/>
        <v>0.75800000000000001</v>
      </c>
      <c r="U375" s="22" t="str">
        <f t="shared" si="21"/>
        <v>0.758</v>
      </c>
      <c r="V375" s="21">
        <f t="shared" si="22"/>
        <v>17.331609224264213</v>
      </c>
      <c r="W375" s="21">
        <f t="shared" si="23"/>
        <v>0</v>
      </c>
    </row>
    <row r="376" spans="19:23" s="1" customFormat="1" x14ac:dyDescent="0.25">
      <c r="S376" s="20">
        <v>0.36</v>
      </c>
      <c r="T376" s="20">
        <f t="shared" si="20"/>
        <v>0.75800000000000001</v>
      </c>
      <c r="U376" s="22" t="str">
        <f t="shared" si="21"/>
        <v>0.758</v>
      </c>
      <c r="V376" s="21">
        <f t="shared" si="22"/>
        <v>17.270191093202531</v>
      </c>
      <c r="W376" s="21">
        <f t="shared" si="23"/>
        <v>0</v>
      </c>
    </row>
    <row r="377" spans="19:23" s="1" customFormat="1" x14ac:dyDescent="0.25">
      <c r="S377" s="20">
        <v>0.37</v>
      </c>
      <c r="T377" s="20">
        <f t="shared" si="20"/>
        <v>0.75800000000000001</v>
      </c>
      <c r="U377" s="22" t="str">
        <f t="shared" si="21"/>
        <v>0.758</v>
      </c>
      <c r="V377" s="21">
        <f t="shared" si="22"/>
        <v>17.207269796933762</v>
      </c>
      <c r="W377" s="21">
        <f t="shared" si="23"/>
        <v>0</v>
      </c>
    </row>
    <row r="378" spans="19:23" s="1" customFormat="1" x14ac:dyDescent="0.25">
      <c r="S378" s="20">
        <v>0.38</v>
      </c>
      <c r="T378" s="20">
        <f t="shared" si="20"/>
        <v>0.75800000000000001</v>
      </c>
      <c r="U378" s="22" t="str">
        <f t="shared" si="21"/>
        <v>0.758</v>
      </c>
      <c r="V378" s="21">
        <f t="shared" si="22"/>
        <v>17.142863372716928</v>
      </c>
      <c r="W378" s="21">
        <f t="shared" si="23"/>
        <v>0</v>
      </c>
    </row>
    <row r="379" spans="19:23" s="1" customFormat="1" x14ac:dyDescent="0.25">
      <c r="S379" s="20">
        <v>0.39</v>
      </c>
      <c r="T379" s="20">
        <f t="shared" si="20"/>
        <v>0.75800000000000001</v>
      </c>
      <c r="U379" s="22" t="str">
        <f t="shared" si="21"/>
        <v>0.758</v>
      </c>
      <c r="V379" s="21">
        <f t="shared" si="22"/>
        <v>17.076990235887394</v>
      </c>
      <c r="W379" s="21">
        <f t="shared" si="23"/>
        <v>0</v>
      </c>
    </row>
    <row r="380" spans="19:23" s="1" customFormat="1" x14ac:dyDescent="0.25">
      <c r="S380" s="20">
        <v>0.4</v>
      </c>
      <c r="T380" s="20">
        <f t="shared" si="20"/>
        <v>0.75900000000000001</v>
      </c>
      <c r="U380" s="22" t="str">
        <f t="shared" si="21"/>
        <v>0.759</v>
      </c>
      <c r="V380" s="21">
        <f t="shared" si="22"/>
        <v>17.009669171089996</v>
      </c>
      <c r="W380" s="21">
        <f t="shared" si="23"/>
        <v>0</v>
      </c>
    </row>
    <row r="381" spans="19:23" s="1" customFormat="1" x14ac:dyDescent="0.25">
      <c r="S381" s="20">
        <v>0.41</v>
      </c>
      <c r="T381" s="20">
        <f t="shared" si="20"/>
        <v>0.75900000000000001</v>
      </c>
      <c r="U381" s="22" t="str">
        <f t="shared" si="21"/>
        <v>0.759</v>
      </c>
      <c r="V381" s="21">
        <f t="shared" si="22"/>
        <v>16.940919323361157</v>
      </c>
      <c r="W381" s="21">
        <f t="shared" si="23"/>
        <v>0</v>
      </c>
    </row>
    <row r="382" spans="19:23" s="1" customFormat="1" x14ac:dyDescent="0.25">
      <c r="S382" s="20">
        <v>0.42</v>
      </c>
      <c r="T382" s="20">
        <f t="shared" si="20"/>
        <v>0.75900000000000001</v>
      </c>
      <c r="U382" s="22" t="str">
        <f t="shared" si="21"/>
        <v>0.759</v>
      </c>
      <c r="V382" s="21">
        <f t="shared" si="22"/>
        <v>16.870760189065816</v>
      </c>
      <c r="W382" s="21">
        <f t="shared" si="23"/>
        <v>0</v>
      </c>
    </row>
    <row r="383" spans="19:23" s="1" customFormat="1" x14ac:dyDescent="0.25">
      <c r="S383" s="20">
        <v>0.43</v>
      </c>
      <c r="T383" s="20">
        <f t="shared" si="20"/>
        <v>0.75900000000000001</v>
      </c>
      <c r="U383" s="22" t="str">
        <f t="shared" si="21"/>
        <v>0.759</v>
      </c>
      <c r="V383" s="21">
        <f t="shared" si="22"/>
        <v>16.799211606695312</v>
      </c>
      <c r="W383" s="21">
        <f t="shared" si="23"/>
        <v>0</v>
      </c>
    </row>
    <row r="384" spans="19:23" s="1" customFormat="1" x14ac:dyDescent="0.25">
      <c r="S384" s="20">
        <v>0.44</v>
      </c>
      <c r="T384" s="20">
        <f t="shared" si="20"/>
        <v>0.76</v>
      </c>
      <c r="U384" s="22" t="str">
        <f t="shared" si="21"/>
        <v>0.76</v>
      </c>
      <c r="V384" s="21">
        <f t="shared" si="22"/>
        <v>16.726293747532182</v>
      </c>
      <c r="W384" s="21">
        <f t="shared" si="23"/>
        <v>0</v>
      </c>
    </row>
    <row r="385" spans="19:23" s="1" customFormat="1" x14ac:dyDescent="0.25">
      <c r="S385" s="20">
        <v>0.45</v>
      </c>
      <c r="T385" s="20">
        <f t="shared" si="20"/>
        <v>0.76</v>
      </c>
      <c r="U385" s="22" t="str">
        <f t="shared" si="21"/>
        <v>0.76</v>
      </c>
      <c r="V385" s="21">
        <f t="shared" si="22"/>
        <v>16.652027106188044</v>
      </c>
      <c r="W385" s="21">
        <f t="shared" si="23"/>
        <v>0</v>
      </c>
    </row>
    <row r="386" spans="19:23" s="1" customFormat="1" x14ac:dyDescent="0.25">
      <c r="S386" s="20">
        <v>0.46</v>
      </c>
      <c r="T386" s="20">
        <f t="shared" si="20"/>
        <v>0.76</v>
      </c>
      <c r="U386" s="22" t="str">
        <f t="shared" si="21"/>
        <v>0.76</v>
      </c>
      <c r="V386" s="21">
        <f t="shared" si="22"/>
        <v>16.57643249102081</v>
      </c>
      <c r="W386" s="21">
        <f t="shared" si="23"/>
        <v>0</v>
      </c>
    </row>
    <row r="387" spans="19:23" s="1" customFormat="1" x14ac:dyDescent="0.25">
      <c r="S387" s="20">
        <v>0.47</v>
      </c>
      <c r="T387" s="20">
        <f t="shared" si="20"/>
        <v>0.76</v>
      </c>
      <c r="U387" s="22" t="str">
        <f t="shared" si="21"/>
        <v>0.76</v>
      </c>
      <c r="V387" s="21">
        <f t="shared" si="22"/>
        <v>16.499531014437416</v>
      </c>
      <c r="W387" s="21">
        <f t="shared" si="23"/>
        <v>0</v>
      </c>
    </row>
    <row r="388" spans="19:23" s="1" customFormat="1" x14ac:dyDescent="0.25">
      <c r="S388" s="20">
        <v>0.48</v>
      </c>
      <c r="T388" s="20">
        <f t="shared" si="20"/>
        <v>0.76</v>
      </c>
      <c r="U388" s="22" t="str">
        <f t="shared" si="21"/>
        <v>0.76</v>
      </c>
      <c r="V388" s="21">
        <f t="shared" si="22"/>
        <v>16.421344083088457</v>
      </c>
      <c r="W388" s="21">
        <f t="shared" si="23"/>
        <v>0</v>
      </c>
    </row>
    <row r="389" spans="19:23" s="1" customFormat="1" x14ac:dyDescent="0.25">
      <c r="S389" s="20">
        <v>0.49</v>
      </c>
      <c r="T389" s="20">
        <f t="shared" si="20"/>
        <v>0.76100000000000001</v>
      </c>
      <c r="U389" s="22" t="str">
        <f t="shared" si="21"/>
        <v>0.761</v>
      </c>
      <c r="V389" s="21">
        <f t="shared" si="22"/>
        <v>16.341893387961015</v>
      </c>
      <c r="W389" s="21">
        <f t="shared" si="23"/>
        <v>0</v>
      </c>
    </row>
    <row r="390" spans="19:23" s="1" customFormat="1" x14ac:dyDescent="0.25">
      <c r="S390" s="20">
        <v>0.5</v>
      </c>
      <c r="T390" s="20">
        <f t="shared" si="20"/>
        <v>0.76100000000000001</v>
      </c>
      <c r="U390" s="22" t="str">
        <f t="shared" si="21"/>
        <v>0.761</v>
      </c>
      <c r="V390" s="21">
        <f t="shared" si="22"/>
        <v>16.261200894376149</v>
      </c>
      <c r="W390" s="21">
        <f t="shared" si="23"/>
        <v>0</v>
      </c>
    </row>
    <row r="391" spans="19:23" s="1" customFormat="1" x14ac:dyDescent="0.25">
      <c r="S391" s="20">
        <v>0.51</v>
      </c>
      <c r="T391" s="20">
        <f t="shared" si="20"/>
        <v>0.76100000000000001</v>
      </c>
      <c r="U391" s="22" t="str">
        <f t="shared" si="21"/>
        <v>0.761</v>
      </c>
      <c r="V391" s="21">
        <f t="shared" si="22"/>
        <v>16.179288831897431</v>
      </c>
      <c r="W391" s="21">
        <f t="shared" si="23"/>
        <v>0</v>
      </c>
    </row>
    <row r="392" spans="19:23" s="1" customFormat="1" x14ac:dyDescent="0.25">
      <c r="S392" s="20">
        <v>0.52</v>
      </c>
      <c r="T392" s="20">
        <f t="shared" si="20"/>
        <v>0.76100000000000001</v>
      </c>
      <c r="U392" s="22" t="str">
        <f t="shared" si="21"/>
        <v>0.761</v>
      </c>
      <c r="V392" s="21">
        <f t="shared" si="22"/>
        <v>16.09617968415704</v>
      </c>
      <c r="W392" s="21">
        <f t="shared" si="23"/>
        <v>0</v>
      </c>
    </row>
    <row r="393" spans="19:23" s="1" customFormat="1" x14ac:dyDescent="0.25">
      <c r="S393" s="20">
        <v>0.53</v>
      </c>
      <c r="T393" s="20">
        <f t="shared" si="20"/>
        <v>0.76100000000000001</v>
      </c>
      <c r="U393" s="22" t="str">
        <f t="shared" si="21"/>
        <v>0.761</v>
      </c>
      <c r="V393" s="21">
        <f t="shared" si="22"/>
        <v>16.011896178605877</v>
      </c>
      <c r="W393" s="21">
        <f t="shared" si="23"/>
        <v>0</v>
      </c>
    </row>
    <row r="394" spans="19:23" s="1" customFormat="1" x14ac:dyDescent="0.25">
      <c r="S394" s="20">
        <v>0.54</v>
      </c>
      <c r="T394" s="20">
        <f t="shared" si="20"/>
        <v>0.76200000000000001</v>
      </c>
      <c r="U394" s="22" t="str">
        <f t="shared" si="21"/>
        <v>0.762</v>
      </c>
      <c r="V394" s="21">
        <f t="shared" si="22"/>
        <v>15.92646127619423</v>
      </c>
      <c r="W394" s="21">
        <f t="shared" si="23"/>
        <v>0</v>
      </c>
    </row>
    <row r="395" spans="19:23" s="1" customFormat="1" x14ac:dyDescent="0.25">
      <c r="S395" s="20">
        <v>0.55000000000000004</v>
      </c>
      <c r="T395" s="20">
        <f t="shared" si="20"/>
        <v>0.76200000000000001</v>
      </c>
      <c r="U395" s="22" t="str">
        <f t="shared" si="21"/>
        <v>0.762</v>
      </c>
      <c r="V395" s="21">
        <f t="shared" si="22"/>
        <v>15.839898160989542</v>
      </c>
      <c r="W395" s="21">
        <f t="shared" si="23"/>
        <v>0</v>
      </c>
    </row>
    <row r="396" spans="19:23" s="1" customFormat="1" x14ac:dyDescent="0.25">
      <c r="S396" s="20">
        <v>0.56000000000000005</v>
      </c>
      <c r="T396" s="20">
        <f t="shared" si="20"/>
        <v>0.76200000000000001</v>
      </c>
      <c r="U396" s="22" t="str">
        <f t="shared" si="21"/>
        <v>0.762</v>
      </c>
      <c r="V396" s="21">
        <f t="shared" si="22"/>
        <v>15.75223022973778</v>
      </c>
      <c r="W396" s="21">
        <f t="shared" si="23"/>
        <v>0</v>
      </c>
    </row>
    <row r="397" spans="19:23" s="1" customFormat="1" x14ac:dyDescent="0.25">
      <c r="S397" s="20">
        <v>0.56999999999999995</v>
      </c>
      <c r="T397" s="20">
        <f t="shared" si="20"/>
        <v>0.76200000000000001</v>
      </c>
      <c r="U397" s="22" t="str">
        <f t="shared" si="21"/>
        <v>0.762</v>
      </c>
      <c r="V397" s="21">
        <f t="shared" si="22"/>
        <v>15.663481081374986</v>
      </c>
      <c r="W397" s="21">
        <f t="shared" si="23"/>
        <v>0</v>
      </c>
    </row>
    <row r="398" spans="19:23" s="1" customFormat="1" x14ac:dyDescent="0.25">
      <c r="S398" s="20">
        <v>0.57999999999999996</v>
      </c>
      <c r="T398" s="20">
        <f t="shared" si="20"/>
        <v>0.76300000000000001</v>
      </c>
      <c r="U398" s="22" t="str">
        <f t="shared" si="21"/>
        <v>0.763</v>
      </c>
      <c r="V398" s="21">
        <f t="shared" si="22"/>
        <v>15.573674506495545</v>
      </c>
      <c r="W398" s="21">
        <f t="shared" si="23"/>
        <v>0</v>
      </c>
    </row>
    <row r="399" spans="19:23" s="1" customFormat="1" x14ac:dyDescent="0.25">
      <c r="S399" s="20">
        <v>0.59</v>
      </c>
      <c r="T399" s="20">
        <f t="shared" si="20"/>
        <v>0.76300000000000001</v>
      </c>
      <c r="U399" s="22" t="str">
        <f t="shared" si="21"/>
        <v>0.763</v>
      </c>
      <c r="V399" s="21">
        <f t="shared" si="22"/>
        <v>15.482834476783715</v>
      </c>
      <c r="W399" s="21">
        <f t="shared" si="23"/>
        <v>0</v>
      </c>
    </row>
    <row r="400" spans="19:23" s="1" customFormat="1" x14ac:dyDescent="0.25">
      <c r="S400" s="20">
        <v>0.6</v>
      </c>
      <c r="T400" s="20">
        <f t="shared" si="20"/>
        <v>0.76300000000000001</v>
      </c>
      <c r="U400" s="22" t="str">
        <f t="shared" si="21"/>
        <v>0.763</v>
      </c>
      <c r="V400" s="21">
        <f t="shared" si="22"/>
        <v>15.390985134414933</v>
      </c>
      <c r="W400" s="21">
        <f t="shared" si="23"/>
        <v>0</v>
      </c>
    </row>
    <row r="401" spans="19:23" s="1" customFormat="1" x14ac:dyDescent="0.25">
      <c r="S401" s="20">
        <v>0.61</v>
      </c>
      <c r="T401" s="20">
        <f t="shared" si="20"/>
        <v>0.76300000000000001</v>
      </c>
      <c r="U401" s="22" t="str">
        <f t="shared" si="21"/>
        <v>0.763</v>
      </c>
      <c r="V401" s="21">
        <f t="shared" si="22"/>
        <v>15.298150781433439</v>
      </c>
      <c r="W401" s="21">
        <f t="shared" si="23"/>
        <v>0</v>
      </c>
    </row>
    <row r="402" spans="19:23" s="1" customFormat="1" x14ac:dyDescent="0.25">
      <c r="S402" s="20">
        <v>0.62</v>
      </c>
      <c r="T402" s="20">
        <f t="shared" si="20"/>
        <v>0.76300000000000001</v>
      </c>
      <c r="U402" s="22" t="str">
        <f t="shared" si="21"/>
        <v>0.763</v>
      </c>
      <c r="V402" s="21">
        <f t="shared" si="22"/>
        <v>15.204355869112661</v>
      </c>
      <c r="W402" s="21">
        <f t="shared" si="23"/>
        <v>0</v>
      </c>
    </row>
    <row r="403" spans="19:23" s="1" customFormat="1" x14ac:dyDescent="0.25">
      <c r="S403" s="20">
        <v>0.63</v>
      </c>
      <c r="T403" s="20">
        <f t="shared" si="20"/>
        <v>0.76400000000000001</v>
      </c>
      <c r="U403" s="22" t="str">
        <f t="shared" si="21"/>
        <v>0.764</v>
      </c>
      <c r="V403" s="21">
        <f t="shared" si="22"/>
        <v>15.109624987304912</v>
      </c>
      <c r="W403" s="21">
        <f t="shared" si="23"/>
        <v>0</v>
      </c>
    </row>
    <row r="404" spans="19:23" s="1" customFormat="1" x14ac:dyDescent="0.25">
      <c r="S404" s="20">
        <v>0.64</v>
      </c>
      <c r="T404" s="20">
        <f t="shared" ref="T404:T467" si="24">ROUND($C$7+S404*$C$9,3)</f>
        <v>0.76400000000000001</v>
      </c>
      <c r="U404" s="22" t="str">
        <f t="shared" ref="U404:U467" si="25">CONCATENATE(T404)</f>
        <v>0.764</v>
      </c>
      <c r="V404" s="21">
        <f t="shared" ref="V404:V467" si="26">IF(OR(T404&lt;$E$6,T404&gt;$G$6),0,(EXP(-0.5*S404^2))/($C$9*SQRT(2*PI())))</f>
        <v>15.013982853786723</v>
      </c>
      <c r="W404" s="21">
        <f t="shared" ref="W404:W467" si="27">IF(AND(T404&gt;=$E$6,T404&lt;=$G$6),0,(EXP(-0.5*S404^2))/($C$9*SQRT(2*PI())))</f>
        <v>0</v>
      </c>
    </row>
    <row r="405" spans="19:23" s="1" customFormat="1" x14ac:dyDescent="0.25">
      <c r="S405" s="20">
        <v>0.65</v>
      </c>
      <c r="T405" s="20">
        <f t="shared" si="24"/>
        <v>0.76400000000000001</v>
      </c>
      <c r="U405" s="22" t="str">
        <f t="shared" si="25"/>
        <v>0.764</v>
      </c>
      <c r="V405" s="21">
        <f t="shared" si="26"/>
        <v>14.917454303606316</v>
      </c>
      <c r="W405" s="21">
        <f t="shared" si="27"/>
        <v>0</v>
      </c>
    </row>
    <row r="406" spans="19:23" s="1" customFormat="1" x14ac:dyDescent="0.25">
      <c r="S406" s="20">
        <v>0.66</v>
      </c>
      <c r="T406" s="20">
        <f t="shared" si="24"/>
        <v>0.76400000000000001</v>
      </c>
      <c r="U406" s="22" t="str">
        <f t="shared" si="25"/>
        <v>0.764</v>
      </c>
      <c r="V406" s="21">
        <f t="shared" si="26"/>
        <v>14.820064278439498</v>
      </c>
      <c r="W406" s="21">
        <f t="shared" si="27"/>
        <v>0</v>
      </c>
    </row>
    <row r="407" spans="19:23" s="1" customFormat="1" x14ac:dyDescent="0.25">
      <c r="S407" s="20">
        <v>0.67</v>
      </c>
      <c r="T407" s="20">
        <f t="shared" si="24"/>
        <v>0.76500000000000001</v>
      </c>
      <c r="U407" s="22" t="str">
        <f t="shared" si="25"/>
        <v>0.765</v>
      </c>
      <c r="V407" s="21">
        <f t="shared" si="26"/>
        <v>14.721837815960328</v>
      </c>
      <c r="W407" s="21">
        <f t="shared" si="27"/>
        <v>0</v>
      </c>
    </row>
    <row r="408" spans="19:23" s="1" customFormat="1" x14ac:dyDescent="0.25">
      <c r="S408" s="20">
        <v>0.68</v>
      </c>
      <c r="T408" s="20">
        <f t="shared" si="24"/>
        <v>0.76500000000000001</v>
      </c>
      <c r="U408" s="22" t="str">
        <f t="shared" si="25"/>
        <v>0.765</v>
      </c>
      <c r="V408" s="21">
        <f t="shared" si="26"/>
        <v>14.622800039232823</v>
      </c>
      <c r="W408" s="21">
        <f t="shared" si="27"/>
        <v>0</v>
      </c>
    </row>
    <row r="409" spans="19:23" s="1" customFormat="1" x14ac:dyDescent="0.25">
      <c r="S409" s="20">
        <v>0.69</v>
      </c>
      <c r="T409" s="20">
        <f t="shared" si="24"/>
        <v>0.76500000000000001</v>
      </c>
      <c r="U409" s="22" t="str">
        <f t="shared" si="25"/>
        <v>0.765</v>
      </c>
      <c r="V409" s="21">
        <f t="shared" si="26"/>
        <v>14.522976146129871</v>
      </c>
      <c r="W409" s="21">
        <f t="shared" si="27"/>
        <v>0</v>
      </c>
    </row>
    <row r="410" spans="19:23" s="1" customFormat="1" x14ac:dyDescent="0.25">
      <c r="S410" s="20">
        <v>0.7</v>
      </c>
      <c r="T410" s="20">
        <f t="shared" si="24"/>
        <v>0.76500000000000001</v>
      </c>
      <c r="U410" s="22" t="str">
        <f t="shared" si="25"/>
        <v>0.765</v>
      </c>
      <c r="V410" s="21">
        <f t="shared" si="26"/>
        <v>14.422391398785527</v>
      </c>
      <c r="W410" s="21">
        <f t="shared" si="27"/>
        <v>0</v>
      </c>
    </row>
    <row r="411" spans="19:23" s="1" customFormat="1" x14ac:dyDescent="0.25">
      <c r="S411" s="20">
        <v>0.71</v>
      </c>
      <c r="T411" s="20">
        <f t="shared" si="24"/>
        <v>0.76500000000000001</v>
      </c>
      <c r="U411" s="22" t="str">
        <f t="shared" si="25"/>
        <v>0.765</v>
      </c>
      <c r="V411" s="21">
        <f t="shared" si="26"/>
        <v>14.321071113086788</v>
      </c>
      <c r="W411" s="21">
        <f t="shared" si="27"/>
        <v>0</v>
      </c>
    </row>
    <row r="412" spans="19:23" s="1" customFormat="1" x14ac:dyDescent="0.25">
      <c r="S412" s="20">
        <v>0.72</v>
      </c>
      <c r="T412" s="20">
        <f t="shared" si="24"/>
        <v>0.76600000000000001</v>
      </c>
      <c r="U412" s="22" t="str">
        <f t="shared" si="25"/>
        <v>0.766</v>
      </c>
      <c r="V412" s="21">
        <f t="shared" si="26"/>
        <v>14.219040648210816</v>
      </c>
      <c r="W412" s="21">
        <f t="shared" si="27"/>
        <v>0</v>
      </c>
    </row>
    <row r="413" spans="19:23" s="1" customFormat="1" x14ac:dyDescent="0.25">
      <c r="S413" s="20">
        <v>0.73</v>
      </c>
      <c r="T413" s="20">
        <f t="shared" si="24"/>
        <v>0.76600000000000001</v>
      </c>
      <c r="U413" s="22" t="str">
        <f t="shared" si="25"/>
        <v>0.766</v>
      </c>
      <c r="V413" s="21">
        <f t="shared" si="26"/>
        <v>14.116325396213584</v>
      </c>
      <c r="W413" s="21">
        <f t="shared" si="27"/>
        <v>0</v>
      </c>
    </row>
    <row r="414" spans="19:23" s="1" customFormat="1" x14ac:dyDescent="0.25">
      <c r="S414" s="20">
        <v>0.74</v>
      </c>
      <c r="T414" s="20">
        <f t="shared" si="24"/>
        <v>0.76600000000000001</v>
      </c>
      <c r="U414" s="22" t="str">
        <f t="shared" si="25"/>
        <v>0.766</v>
      </c>
      <c r="V414" s="21">
        <f t="shared" si="26"/>
        <v>14.012950771675811</v>
      </c>
      <c r="W414" s="21">
        <f t="shared" si="27"/>
        <v>0</v>
      </c>
    </row>
    <row r="415" spans="19:23" s="1" customFormat="1" x14ac:dyDescent="0.25">
      <c r="S415" s="20">
        <v>0.75</v>
      </c>
      <c r="T415" s="20">
        <f t="shared" si="24"/>
        <v>0.76600000000000001</v>
      </c>
      <c r="U415" s="22" t="str">
        <f t="shared" si="25"/>
        <v>0.766</v>
      </c>
      <c r="V415" s="21">
        <f t="shared" si="26"/>
        <v>13.90894220141192</v>
      </c>
      <c r="W415" s="21">
        <f t="shared" si="27"/>
        <v>0</v>
      </c>
    </row>
    <row r="416" spans="19:23" s="1" customFormat="1" x14ac:dyDescent="0.25">
      <c r="S416" s="20">
        <v>0.76</v>
      </c>
      <c r="T416" s="20">
        <f t="shared" si="24"/>
        <v>0.76600000000000001</v>
      </c>
      <c r="U416" s="22" t="str">
        <f t="shared" si="25"/>
        <v>0.766</v>
      </c>
      <c r="V416" s="21">
        <f t="shared" si="26"/>
        <v>13.80432511424779</v>
      </c>
      <c r="W416" s="21">
        <f t="shared" si="27"/>
        <v>0</v>
      </c>
    </row>
    <row r="417" spans="19:23" s="1" customFormat="1" x14ac:dyDescent="0.25">
      <c r="S417" s="20">
        <v>0.77</v>
      </c>
      <c r="T417" s="20">
        <f t="shared" si="24"/>
        <v>0.76700000000000002</v>
      </c>
      <c r="U417" s="22" t="str">
        <f t="shared" si="25"/>
        <v>0.767</v>
      </c>
      <c r="V417" s="21">
        <f t="shared" si="26"/>
        <v>13.699124930872848</v>
      </c>
      <c r="W417" s="21">
        <f t="shared" si="27"/>
        <v>0</v>
      </c>
    </row>
    <row r="418" spans="19:23" s="1" customFormat="1" x14ac:dyDescent="0.25">
      <c r="S418" s="20">
        <v>0.78</v>
      </c>
      <c r="T418" s="20">
        <f t="shared" si="24"/>
        <v>0.76700000000000002</v>
      </c>
      <c r="U418" s="22" t="str">
        <f t="shared" si="25"/>
        <v>0.767</v>
      </c>
      <c r="V418" s="21">
        <f t="shared" si="26"/>
        <v>13.593367053772027</v>
      </c>
      <c r="W418" s="21">
        <f t="shared" si="27"/>
        <v>0</v>
      </c>
    </row>
    <row r="419" spans="19:23" s="1" customFormat="1" x14ac:dyDescent="0.25">
      <c r="S419" s="20">
        <v>0.79</v>
      </c>
      <c r="T419" s="20">
        <f t="shared" si="24"/>
        <v>0.76700000000000002</v>
      </c>
      <c r="U419" s="22" t="str">
        <f t="shared" si="25"/>
        <v>0.767</v>
      </c>
      <c r="V419" s="21">
        <f t="shared" si="26"/>
        <v>13.487076857243034</v>
      </c>
      <c r="W419" s="21">
        <f t="shared" si="27"/>
        <v>0</v>
      </c>
    </row>
    <row r="420" spans="19:23" s="1" customFormat="1" x14ac:dyDescent="0.25">
      <c r="S420" s="20">
        <v>0.8</v>
      </c>
      <c r="T420" s="20">
        <f t="shared" si="24"/>
        <v>0.76700000000000002</v>
      </c>
      <c r="U420" s="22" t="str">
        <f t="shared" si="25"/>
        <v>0.767</v>
      </c>
      <c r="V420" s="21">
        <f t="shared" si="26"/>
        <v>13.380279677504218</v>
      </c>
      <c r="W420" s="21">
        <f t="shared" si="27"/>
        <v>0</v>
      </c>
    </row>
    <row r="421" spans="19:23" s="1" customFormat="1" x14ac:dyDescent="0.25">
      <c r="S421" s="20">
        <v>0.81</v>
      </c>
      <c r="T421" s="20">
        <f t="shared" si="24"/>
        <v>0.76800000000000002</v>
      </c>
      <c r="U421" s="22" t="str">
        <f t="shared" si="25"/>
        <v>0.768</v>
      </c>
      <c r="V421" s="21">
        <f t="shared" si="26"/>
        <v>13.273000802898245</v>
      </c>
      <c r="W421" s="21">
        <f t="shared" si="27"/>
        <v>0</v>
      </c>
    </row>
    <row r="422" spans="19:23" s="1" customFormat="1" x14ac:dyDescent="0.25">
      <c r="S422" s="20">
        <v>0.82</v>
      </c>
      <c r="T422" s="20">
        <f t="shared" si="24"/>
        <v>0.76800000000000002</v>
      </c>
      <c r="U422" s="22" t="str">
        <f t="shared" si="25"/>
        <v>0.768</v>
      </c>
      <c r="V422" s="21">
        <f t="shared" si="26"/>
        <v>13.16526546419672</v>
      </c>
      <c r="W422" s="21">
        <f t="shared" si="27"/>
        <v>0</v>
      </c>
    </row>
    <row r="423" spans="19:23" s="1" customFormat="1" x14ac:dyDescent="0.25">
      <c r="S423" s="20">
        <v>0.83</v>
      </c>
      <c r="T423" s="20">
        <f t="shared" si="24"/>
        <v>0.76800000000000002</v>
      </c>
      <c r="U423" s="22" t="str">
        <f t="shared" si="25"/>
        <v>0.768</v>
      </c>
      <c r="V423" s="21">
        <f t="shared" si="26"/>
        <v>13.057098825010698</v>
      </c>
      <c r="W423" s="21">
        <f t="shared" si="27"/>
        <v>0</v>
      </c>
    </row>
    <row r="424" spans="19:23" s="1" customFormat="1" x14ac:dyDescent="0.25">
      <c r="S424" s="20">
        <v>0.84</v>
      </c>
      <c r="T424" s="20">
        <f t="shared" si="24"/>
        <v>0.76800000000000002</v>
      </c>
      <c r="U424" s="22" t="str">
        <f t="shared" si="25"/>
        <v>0.768</v>
      </c>
      <c r="V424" s="21">
        <f t="shared" si="26"/>
        <v>12.948525972312039</v>
      </c>
      <c r="W424" s="21">
        <f t="shared" si="27"/>
        <v>0</v>
      </c>
    </row>
    <row r="425" spans="19:23" s="1" customFormat="1" x14ac:dyDescent="0.25">
      <c r="S425" s="20">
        <v>0.85</v>
      </c>
      <c r="T425" s="20">
        <f t="shared" si="24"/>
        <v>0.76800000000000002</v>
      </c>
      <c r="U425" s="22" t="str">
        <f t="shared" si="25"/>
        <v>0.768</v>
      </c>
      <c r="V425" s="21">
        <f t="shared" si="26"/>
        <v>12.839571907070262</v>
      </c>
      <c r="W425" s="21">
        <f t="shared" si="27"/>
        <v>0</v>
      </c>
    </row>
    <row r="426" spans="19:23" s="1" customFormat="1" x14ac:dyDescent="0.25">
      <c r="S426" s="20">
        <v>0.86</v>
      </c>
      <c r="T426" s="20">
        <f t="shared" si="24"/>
        <v>0.76900000000000002</v>
      </c>
      <c r="U426" s="22" t="str">
        <f t="shared" si="25"/>
        <v>0.769</v>
      </c>
      <c r="V426" s="21">
        <f t="shared" si="26"/>
        <v>12.730261535009681</v>
      </c>
      <c r="W426" s="21">
        <f t="shared" si="27"/>
        <v>0</v>
      </c>
    </row>
    <row r="427" spans="19:23" s="1" customFormat="1" x14ac:dyDescent="0.25">
      <c r="S427" s="20">
        <v>0.87</v>
      </c>
      <c r="T427" s="20">
        <f t="shared" si="24"/>
        <v>0.76900000000000002</v>
      </c>
      <c r="U427" s="22" t="str">
        <f t="shared" si="25"/>
        <v>0.769</v>
      </c>
      <c r="V427" s="21">
        <f t="shared" si="26"/>
        <v>12.620619657491211</v>
      </c>
      <c r="W427" s="21">
        <f t="shared" si="27"/>
        <v>0</v>
      </c>
    </row>
    <row r="428" spans="19:23" s="1" customFormat="1" x14ac:dyDescent="0.25">
      <c r="S428" s="20">
        <v>0.88</v>
      </c>
      <c r="T428" s="20">
        <f t="shared" si="24"/>
        <v>0.76900000000000002</v>
      </c>
      <c r="U428" s="22" t="str">
        <f t="shared" si="25"/>
        <v>0.769</v>
      </c>
      <c r="V428" s="21">
        <f t="shared" si="26"/>
        <v>12.510670962523331</v>
      </c>
      <c r="W428" s="21">
        <f t="shared" si="27"/>
        <v>0</v>
      </c>
    </row>
    <row r="429" spans="19:23" s="1" customFormat="1" x14ac:dyDescent="0.25">
      <c r="S429" s="20">
        <v>0.89</v>
      </c>
      <c r="T429" s="20">
        <f t="shared" si="24"/>
        <v>0.76900000000000002</v>
      </c>
      <c r="U429" s="22" t="str">
        <f t="shared" si="25"/>
        <v>0.769</v>
      </c>
      <c r="V429" s="21">
        <f t="shared" si="26"/>
        <v>12.400440015906451</v>
      </c>
      <c r="W429" s="21">
        <f t="shared" si="27"/>
        <v>0</v>
      </c>
    </row>
    <row r="430" spans="19:23" s="1" customFormat="1" x14ac:dyDescent="0.25">
      <c r="S430" s="20">
        <v>0.9</v>
      </c>
      <c r="T430" s="20">
        <f t="shared" si="24"/>
        <v>0.76900000000000002</v>
      </c>
      <c r="U430" s="22" t="str">
        <f t="shared" si="25"/>
        <v>0.769</v>
      </c>
      <c r="V430" s="21">
        <f t="shared" si="26"/>
        <v>12.289951252514795</v>
      </c>
      <c r="W430" s="21">
        <f t="shared" si="27"/>
        <v>0</v>
      </c>
    </row>
    <row r="431" spans="19:23" s="1" customFormat="1" x14ac:dyDescent="0.25">
      <c r="S431" s="20">
        <v>0.91</v>
      </c>
      <c r="T431" s="20">
        <f t="shared" si="24"/>
        <v>0.77</v>
      </c>
      <c r="U431" s="22" t="str">
        <f t="shared" si="25"/>
        <v>0.77</v>
      </c>
      <c r="V431" s="21">
        <f t="shared" si="26"/>
        <v>12.179228967719864</v>
      </c>
      <c r="W431" s="21">
        <f t="shared" si="27"/>
        <v>0</v>
      </c>
    </row>
    <row r="432" spans="19:23" s="1" customFormat="1" x14ac:dyDescent="0.25">
      <c r="S432" s="20">
        <v>0.92</v>
      </c>
      <c r="T432" s="20">
        <f t="shared" si="24"/>
        <v>0.77</v>
      </c>
      <c r="U432" s="22" t="str">
        <f t="shared" si="25"/>
        <v>0.77</v>
      </c>
      <c r="V432" s="21">
        <f t="shared" si="26"/>
        <v>12.068297308959293</v>
      </c>
      <c r="W432" s="21">
        <f t="shared" si="27"/>
        <v>0</v>
      </c>
    </row>
    <row r="433" spans="19:23" s="1" customFormat="1" x14ac:dyDescent="0.25">
      <c r="S433" s="20">
        <v>0.93</v>
      </c>
      <c r="T433" s="20">
        <f t="shared" si="24"/>
        <v>0.77</v>
      </c>
      <c r="U433" s="22" t="str">
        <f t="shared" si="25"/>
        <v>0.77</v>
      </c>
      <c r="V433" s="21">
        <f t="shared" si="26"/>
        <v>11.9571802674549</v>
      </c>
      <c r="W433" s="21">
        <f t="shared" si="27"/>
        <v>0</v>
      </c>
    </row>
    <row r="434" spans="19:23" s="1" customFormat="1" x14ac:dyDescent="0.25">
      <c r="S434" s="20">
        <v>0.94</v>
      </c>
      <c r="T434" s="20">
        <f t="shared" si="24"/>
        <v>0.77</v>
      </c>
      <c r="U434" s="22" t="str">
        <f t="shared" si="25"/>
        <v>0.77</v>
      </c>
      <c r="V434" s="21">
        <f t="shared" si="26"/>
        <v>11.845901670083494</v>
      </c>
      <c r="W434" s="21">
        <f t="shared" si="27"/>
        <v>0</v>
      </c>
    </row>
    <row r="435" spans="19:23" s="1" customFormat="1" x14ac:dyDescent="0.25">
      <c r="S435" s="20">
        <v>0.95</v>
      </c>
      <c r="T435" s="20">
        <f t="shared" si="24"/>
        <v>0.77100000000000002</v>
      </c>
      <c r="U435" s="22" t="str">
        <f t="shared" si="25"/>
        <v>0.771</v>
      </c>
      <c r="V435" s="21">
        <f t="shared" si="26"/>
        <v>11.73448517140389</v>
      </c>
      <c r="W435" s="21">
        <f t="shared" si="27"/>
        <v>0</v>
      </c>
    </row>
    <row r="436" spans="19:23" s="1" customFormat="1" x14ac:dyDescent="0.25">
      <c r="S436" s="20">
        <v>0.96</v>
      </c>
      <c r="T436" s="20">
        <f t="shared" si="24"/>
        <v>0.77100000000000002</v>
      </c>
      <c r="U436" s="22" t="str">
        <f t="shared" si="25"/>
        <v>0.771</v>
      </c>
      <c r="V436" s="21">
        <f t="shared" si="26"/>
        <v>11.622954245843514</v>
      </c>
      <c r="W436" s="21">
        <f t="shared" si="27"/>
        <v>0</v>
      </c>
    </row>
    <row r="437" spans="19:23" s="1" customFormat="1" x14ac:dyDescent="0.25">
      <c r="S437" s="20">
        <v>0.97</v>
      </c>
      <c r="T437" s="20">
        <f t="shared" si="24"/>
        <v>0.77100000000000002</v>
      </c>
      <c r="U437" s="22" t="str">
        <f t="shared" si="25"/>
        <v>0.771</v>
      </c>
      <c r="V437" s="21">
        <f t="shared" si="26"/>
        <v>11.511332180047729</v>
      </c>
      <c r="W437" s="21">
        <f t="shared" si="27"/>
        <v>0</v>
      </c>
    </row>
    <row r="438" spans="19:23" s="1" customFormat="1" x14ac:dyDescent="0.25">
      <c r="S438" s="20">
        <v>0.98</v>
      </c>
      <c r="T438" s="20">
        <f t="shared" si="24"/>
        <v>0.77100000000000002</v>
      </c>
      <c r="U438" s="22" t="str">
        <f t="shared" si="25"/>
        <v>0.771</v>
      </c>
      <c r="V438" s="21">
        <f t="shared" si="26"/>
        <v>11.399642065394922</v>
      </c>
      <c r="W438" s="21">
        <f t="shared" si="27"/>
        <v>0</v>
      </c>
    </row>
    <row r="439" spans="19:23" s="1" customFormat="1" x14ac:dyDescent="0.25">
      <c r="S439" s="20">
        <v>0.99</v>
      </c>
      <c r="T439" s="20">
        <f t="shared" si="24"/>
        <v>0.77100000000000002</v>
      </c>
      <c r="U439" s="22" t="str">
        <f t="shared" si="25"/>
        <v>0.771</v>
      </c>
      <c r="V439" s="21">
        <f t="shared" si="26"/>
        <v>11.287906790680264</v>
      </c>
      <c r="W439" s="21">
        <f t="shared" si="27"/>
        <v>0</v>
      </c>
    </row>
    <row r="440" spans="19:23" s="1" customFormat="1" x14ac:dyDescent="0.25">
      <c r="S440" s="20">
        <v>1</v>
      </c>
      <c r="T440" s="20">
        <f t="shared" si="24"/>
        <v>0.77200000000000002</v>
      </c>
      <c r="U440" s="22" t="str">
        <f t="shared" si="25"/>
        <v>0.772</v>
      </c>
      <c r="V440" s="21">
        <f t="shared" si="26"/>
        <v>11.176149034970896</v>
      </c>
      <c r="W440" s="21">
        <f t="shared" si="27"/>
        <v>0</v>
      </c>
    </row>
    <row r="441" spans="19:23" s="1" customFormat="1" x14ac:dyDescent="0.25">
      <c r="S441" s="20">
        <v>1.01</v>
      </c>
      <c r="T441" s="20">
        <f t="shared" si="24"/>
        <v>0.77200000000000002</v>
      </c>
      <c r="U441" s="22" t="str">
        <f t="shared" si="25"/>
        <v>0.772</v>
      </c>
      <c r="V441" s="21">
        <f t="shared" si="26"/>
        <v>11.064391260635109</v>
      </c>
      <c r="W441" s="21">
        <f t="shared" si="27"/>
        <v>0</v>
      </c>
    </row>
    <row r="442" spans="19:23" s="1" customFormat="1" x14ac:dyDescent="0.25">
      <c r="S442" s="20">
        <v>1.02</v>
      </c>
      <c r="T442" s="20">
        <f t="shared" si="24"/>
        <v>0.77200000000000002</v>
      </c>
      <c r="U442" s="22" t="str">
        <f t="shared" si="25"/>
        <v>0.772</v>
      </c>
      <c r="V442" s="21">
        <f t="shared" si="26"/>
        <v>10.952655706548018</v>
      </c>
      <c r="W442" s="21">
        <f t="shared" si="27"/>
        <v>0</v>
      </c>
    </row>
    <row r="443" spans="19:23" s="1" customFormat="1" x14ac:dyDescent="0.25">
      <c r="S443" s="20">
        <v>1.03</v>
      </c>
      <c r="T443" s="20">
        <f t="shared" si="24"/>
        <v>0.77200000000000002</v>
      </c>
      <c r="U443" s="22" t="str">
        <f t="shared" si="25"/>
        <v>0.772</v>
      </c>
      <c r="V443" s="21">
        <f t="shared" si="26"/>
        <v>10.840964381476004</v>
      </c>
      <c r="W443" s="21">
        <f t="shared" si="27"/>
        <v>0</v>
      </c>
    </row>
    <row r="444" spans="19:23" s="1" customFormat="1" x14ac:dyDescent="0.25">
      <c r="S444" s="20">
        <v>1.04</v>
      </c>
      <c r="T444" s="20">
        <f t="shared" si="24"/>
        <v>0.77300000000000002</v>
      </c>
      <c r="U444" s="22" t="str">
        <f t="shared" si="25"/>
        <v>0.773</v>
      </c>
      <c r="V444" s="21">
        <f t="shared" si="26"/>
        <v>10.729339057642099</v>
      </c>
      <c r="W444" s="21">
        <f t="shared" si="27"/>
        <v>0</v>
      </c>
    </row>
    <row r="445" spans="19:23" s="1" customFormat="1" x14ac:dyDescent="0.25">
      <c r="S445" s="20">
        <v>1.05</v>
      </c>
      <c r="T445" s="20">
        <f t="shared" si="24"/>
        <v>0.77300000000000002</v>
      </c>
      <c r="U445" s="22" t="str">
        <f t="shared" si="25"/>
        <v>0.773</v>
      </c>
      <c r="V445" s="21">
        <f t="shared" si="26"/>
        <v>10.617801264474348</v>
      </c>
      <c r="W445" s="21">
        <f t="shared" si="27"/>
        <v>0</v>
      </c>
    </row>
    <row r="446" spans="19:23" s="1" customFormat="1" x14ac:dyDescent="0.25">
      <c r="S446" s="20">
        <v>1.06</v>
      </c>
      <c r="T446" s="20">
        <f t="shared" si="24"/>
        <v>0.77300000000000002</v>
      </c>
      <c r="U446" s="22" t="str">
        <f t="shared" si="25"/>
        <v>0.773</v>
      </c>
      <c r="V446" s="21">
        <f t="shared" si="26"/>
        <v>10.506372282538958</v>
      </c>
      <c r="W446" s="21">
        <f t="shared" si="27"/>
        <v>0</v>
      </c>
    </row>
    <row r="447" spans="19:23" s="1" customFormat="1" x14ac:dyDescent="0.25">
      <c r="S447" s="20">
        <v>1.07</v>
      </c>
      <c r="T447" s="20">
        <f t="shared" si="24"/>
        <v>0.77300000000000002</v>
      </c>
      <c r="U447" s="22" t="str">
        <f t="shared" si="25"/>
        <v>0.773</v>
      </c>
      <c r="V447" s="21">
        <f t="shared" si="26"/>
        <v>10.395073137660015</v>
      </c>
      <c r="W447" s="21">
        <f t="shared" si="27"/>
        <v>0</v>
      </c>
    </row>
    <row r="448" spans="19:23" s="1" customFormat="1" x14ac:dyDescent="0.25">
      <c r="S448" s="20">
        <v>1.08</v>
      </c>
      <c r="T448" s="20">
        <f t="shared" si="24"/>
        <v>0.77300000000000002</v>
      </c>
      <c r="U448" s="22" t="str">
        <f t="shared" si="25"/>
        <v>0.773</v>
      </c>
      <c r="V448" s="21">
        <f t="shared" si="26"/>
        <v>10.283924595227303</v>
      </c>
      <c r="W448" s="21">
        <f t="shared" si="27"/>
        <v>0</v>
      </c>
    </row>
    <row r="449" spans="19:23" s="1" customFormat="1" x14ac:dyDescent="0.25">
      <c r="S449" s="20">
        <v>1.0900000000000001</v>
      </c>
      <c r="T449" s="20">
        <f t="shared" si="24"/>
        <v>0.77400000000000002</v>
      </c>
      <c r="U449" s="22" t="str">
        <f t="shared" si="25"/>
        <v>0.774</v>
      </c>
      <c r="V449" s="21">
        <f t="shared" si="26"/>
        <v>10.172947154693656</v>
      </c>
      <c r="W449" s="21">
        <f t="shared" si="27"/>
        <v>0</v>
      </c>
    </row>
    <row r="450" spans="19:23" s="1" customFormat="1" x14ac:dyDescent="0.25">
      <c r="S450" s="20">
        <v>1.1000000000000001</v>
      </c>
      <c r="T450" s="20">
        <f t="shared" si="24"/>
        <v>0.77400000000000002</v>
      </c>
      <c r="U450" s="22" t="str">
        <f t="shared" si="25"/>
        <v>0.774</v>
      </c>
      <c r="V450" s="21">
        <f t="shared" si="26"/>
        <v>10.062161044263124</v>
      </c>
      <c r="W450" s="21">
        <f t="shared" si="27"/>
        <v>0</v>
      </c>
    </row>
    <row r="451" spans="19:23" s="1" customFormat="1" x14ac:dyDescent="0.25">
      <c r="S451" s="20">
        <v>1.1100000000000001</v>
      </c>
      <c r="T451" s="20">
        <f t="shared" si="24"/>
        <v>0.77400000000000002</v>
      </c>
      <c r="U451" s="22" t="str">
        <f t="shared" si="25"/>
        <v>0.774</v>
      </c>
      <c r="V451" s="21">
        <f t="shared" si="26"/>
        <v>9.9515862157710622</v>
      </c>
      <c r="W451" s="21">
        <f t="shared" si="27"/>
        <v>0</v>
      </c>
    </row>
    <row r="452" spans="19:23" s="1" customFormat="1" x14ac:dyDescent="0.25">
      <c r="S452" s="20">
        <v>1.1200000000000001</v>
      </c>
      <c r="T452" s="20">
        <f t="shared" si="24"/>
        <v>0.77400000000000002</v>
      </c>
      <c r="U452" s="22" t="str">
        <f t="shared" si="25"/>
        <v>0.774</v>
      </c>
      <c r="V452" s="21">
        <f t="shared" si="26"/>
        <v>9.8412423397571658</v>
      </c>
      <c r="W452" s="21">
        <f t="shared" si="27"/>
        <v>0</v>
      </c>
    </row>
    <row r="453" spans="19:23" s="1" customFormat="1" x14ac:dyDescent="0.25">
      <c r="S453" s="20">
        <v>1.1299999999999999</v>
      </c>
      <c r="T453" s="20">
        <f t="shared" si="24"/>
        <v>0.77400000000000002</v>
      </c>
      <c r="U453" s="22" t="str">
        <f t="shared" si="25"/>
        <v>0.774</v>
      </c>
      <c r="V453" s="21">
        <f t="shared" si="26"/>
        <v>9.731148800732262</v>
      </c>
      <c r="W453" s="21">
        <f t="shared" si="27"/>
        <v>0</v>
      </c>
    </row>
    <row r="454" spans="19:23" s="1" customFormat="1" x14ac:dyDescent="0.25">
      <c r="S454" s="20">
        <v>1.1399999999999999</v>
      </c>
      <c r="T454" s="20">
        <f t="shared" si="24"/>
        <v>0.77500000000000002</v>
      </c>
      <c r="U454" s="22" t="str">
        <f t="shared" si="25"/>
        <v>0.775</v>
      </c>
      <c r="V454" s="21">
        <f t="shared" si="26"/>
        <v>9.6213246926395239</v>
      </c>
      <c r="W454" s="21">
        <f t="shared" si="27"/>
        <v>0</v>
      </c>
    </row>
    <row r="455" spans="19:23" s="1" customFormat="1" x14ac:dyDescent="0.25">
      <c r="S455" s="20">
        <v>1.1499999999999999</v>
      </c>
      <c r="T455" s="20">
        <f t="shared" si="24"/>
        <v>0.77500000000000002</v>
      </c>
      <c r="U455" s="22" t="str">
        <f t="shared" si="25"/>
        <v>0.775</v>
      </c>
      <c r="V455" s="21">
        <f t="shared" si="26"/>
        <v>9.5117888145107639</v>
      </c>
      <c r="W455" s="21">
        <f t="shared" si="27"/>
        <v>0</v>
      </c>
    </row>
    <row r="456" spans="19:23" s="1" customFormat="1" x14ac:dyDescent="0.25">
      <c r="S456" s="20">
        <v>1.1599999999999999</v>
      </c>
      <c r="T456" s="20">
        <f t="shared" si="24"/>
        <v>0.77500000000000002</v>
      </c>
      <c r="U456" s="22" t="str">
        <f t="shared" si="25"/>
        <v>0.775</v>
      </c>
      <c r="V456" s="21">
        <f t="shared" si="26"/>
        <v>9.4025596663180639</v>
      </c>
      <c r="W456" s="21">
        <f t="shared" si="27"/>
        <v>0</v>
      </c>
    </row>
    <row r="457" spans="19:23" s="1" customFormat="1" x14ac:dyDescent="0.25">
      <c r="S457" s="20">
        <v>1.17</v>
      </c>
      <c r="T457" s="20">
        <f t="shared" si="24"/>
        <v>0.77500000000000002</v>
      </c>
      <c r="U457" s="22" t="str">
        <f t="shared" si="25"/>
        <v>0.775</v>
      </c>
      <c r="V457" s="21">
        <f t="shared" si="26"/>
        <v>9.2936554450211588</v>
      </c>
      <c r="W457" s="21">
        <f t="shared" si="27"/>
        <v>0</v>
      </c>
    </row>
    <row r="458" spans="19:23" s="1" customFormat="1" x14ac:dyDescent="0.25">
      <c r="S458" s="20">
        <v>1.18</v>
      </c>
      <c r="T458" s="20">
        <f t="shared" si="24"/>
        <v>0.77600000000000002</v>
      </c>
      <c r="U458" s="22" t="str">
        <f t="shared" si="25"/>
        <v>0.776</v>
      </c>
      <c r="V458" s="21">
        <f t="shared" si="26"/>
        <v>9.1850940408105934</v>
      </c>
      <c r="W458" s="21">
        <f t="shared" si="27"/>
        <v>0</v>
      </c>
    </row>
    <row r="459" spans="19:23" s="1" customFormat="1" x14ac:dyDescent="0.25">
      <c r="S459" s="20">
        <v>1.19</v>
      </c>
      <c r="T459" s="20">
        <f t="shared" si="24"/>
        <v>0.77600000000000002</v>
      </c>
      <c r="U459" s="22" t="str">
        <f t="shared" si="25"/>
        <v>0.776</v>
      </c>
      <c r="V459" s="21">
        <f t="shared" si="26"/>
        <v>9.0768930335467264</v>
      </c>
      <c r="W459" s="21">
        <f t="shared" si="27"/>
        <v>0</v>
      </c>
    </row>
    <row r="460" spans="19:23" s="1" customFormat="1" x14ac:dyDescent="0.25">
      <c r="S460" s="20">
        <v>1.2</v>
      </c>
      <c r="T460" s="20">
        <f t="shared" si="24"/>
        <v>0.77600000000000002</v>
      </c>
      <c r="U460" s="22" t="str">
        <f t="shared" si="25"/>
        <v>0.776</v>
      </c>
      <c r="V460" s="21">
        <f t="shared" si="26"/>
        <v>8.9690696893943578</v>
      </c>
      <c r="W460" s="21">
        <f t="shared" si="27"/>
        <v>0</v>
      </c>
    </row>
    <row r="461" spans="19:23" s="1" customFormat="1" x14ac:dyDescent="0.25">
      <c r="S461" s="20">
        <v>1.21</v>
      </c>
      <c r="T461" s="20">
        <f t="shared" si="24"/>
        <v>0.77600000000000002</v>
      </c>
      <c r="U461" s="22" t="str">
        <f t="shared" si="25"/>
        <v>0.776</v>
      </c>
      <c r="V461" s="21">
        <f t="shared" si="26"/>
        <v>8.8616409576527886</v>
      </c>
      <c r="W461" s="21">
        <f t="shared" si="27"/>
        <v>0</v>
      </c>
    </row>
    <row r="462" spans="19:23" s="1" customFormat="1" x14ac:dyDescent="0.25">
      <c r="S462" s="20">
        <v>1.22</v>
      </c>
      <c r="T462" s="20">
        <f t="shared" si="24"/>
        <v>0.77600000000000002</v>
      </c>
      <c r="U462" s="22" t="str">
        <f t="shared" si="25"/>
        <v>0.776</v>
      </c>
      <c r="V462" s="21">
        <f t="shared" si="26"/>
        <v>8.7546234677808226</v>
      </c>
      <c r="W462" s="21">
        <f t="shared" si="27"/>
        <v>0</v>
      </c>
    </row>
    <row r="463" spans="19:23" s="1" customFormat="1" x14ac:dyDescent="0.25">
      <c r="S463" s="20">
        <v>1.23</v>
      </c>
      <c r="T463" s="20">
        <f t="shared" si="24"/>
        <v>0.77700000000000002</v>
      </c>
      <c r="U463" s="22" t="str">
        <f t="shared" si="25"/>
        <v>0.777</v>
      </c>
      <c r="V463" s="21">
        <f t="shared" si="26"/>
        <v>8.6480335266162278</v>
      </c>
      <c r="W463" s="21">
        <f t="shared" si="27"/>
        <v>0</v>
      </c>
    </row>
    <row r="464" spans="19:23" s="1" customFormat="1" x14ac:dyDescent="0.25">
      <c r="S464" s="20">
        <v>1.24</v>
      </c>
      <c r="T464" s="20">
        <f t="shared" si="24"/>
        <v>0.77700000000000002</v>
      </c>
      <c r="U464" s="22" t="str">
        <f t="shared" si="25"/>
        <v>0.777</v>
      </c>
      <c r="V464" s="21">
        <f t="shared" si="26"/>
        <v>8.5418871157889402</v>
      </c>
      <c r="W464" s="21">
        <f t="shared" si="27"/>
        <v>0</v>
      </c>
    </row>
    <row r="465" spans="19:23" s="1" customFormat="1" x14ac:dyDescent="0.25">
      <c r="S465" s="20">
        <v>1.25</v>
      </c>
      <c r="T465" s="20">
        <f t="shared" si="24"/>
        <v>0.77700000000000002</v>
      </c>
      <c r="U465" s="22" t="str">
        <f t="shared" si="25"/>
        <v>0.777</v>
      </c>
      <c r="V465" s="21">
        <f t="shared" si="26"/>
        <v>8.4361998893272592</v>
      </c>
      <c r="W465" s="21">
        <f t="shared" si="27"/>
        <v>0</v>
      </c>
    </row>
    <row r="466" spans="19:23" s="1" customFormat="1" x14ac:dyDescent="0.25">
      <c r="S466" s="20">
        <v>1.26</v>
      </c>
      <c r="T466" s="20">
        <f t="shared" si="24"/>
        <v>0.77700000000000002</v>
      </c>
      <c r="U466" s="22" t="str">
        <f t="shared" si="25"/>
        <v>0.777</v>
      </c>
      <c r="V466" s="21">
        <f t="shared" si="26"/>
        <v>8.3309871714560604</v>
      </c>
      <c r="W466" s="21">
        <f t="shared" si="27"/>
        <v>0</v>
      </c>
    </row>
    <row r="467" spans="19:23" s="1" customFormat="1" x14ac:dyDescent="0.25">
      <c r="S467" s="20">
        <v>1.27</v>
      </c>
      <c r="T467" s="20">
        <f t="shared" si="24"/>
        <v>0.77700000000000002</v>
      </c>
      <c r="U467" s="22" t="str">
        <f t="shared" si="25"/>
        <v>0.777</v>
      </c>
      <c r="V467" s="21">
        <f t="shared" si="26"/>
        <v>8.2262639545860345</v>
      </c>
      <c r="W467" s="21">
        <f t="shared" si="27"/>
        <v>0</v>
      </c>
    </row>
    <row r="468" spans="19:23" s="1" customFormat="1" x14ac:dyDescent="0.25">
      <c r="S468" s="20">
        <v>1.28</v>
      </c>
      <c r="T468" s="20">
        <f t="shared" ref="T468:T531" si="28">ROUND($C$7+S468*$C$9,3)</f>
        <v>0.77800000000000002</v>
      </c>
      <c r="U468" s="22" t="str">
        <f t="shared" ref="U468:U531" si="29">CONCATENATE(T468)</f>
        <v>0.778</v>
      </c>
      <c r="V468" s="21">
        <f t="shared" ref="V468:V531" si="30">IF(OR(T468&lt;$E$6,T468&gt;$G$6),0,(EXP(-0.5*S468^2))/($C$9*SQRT(2*PI())))</f>
        <v>8.1220448974927457</v>
      </c>
      <c r="W468" s="21">
        <f t="shared" ref="W468:W531" si="31">IF(AND(T468&gt;=$E$6,T468&lt;=$G$6),0,(EXP(-0.5*S468^2))/($C$9*SQRT(2*PI())))</f>
        <v>0</v>
      </c>
    </row>
    <row r="469" spans="19:23" s="1" customFormat="1" x14ac:dyDescent="0.25">
      <c r="S469" s="20">
        <v>1.29</v>
      </c>
      <c r="T469" s="20">
        <f t="shared" si="28"/>
        <v>0.77800000000000002</v>
      </c>
      <c r="U469" s="22" t="str">
        <f t="shared" si="29"/>
        <v>0.778</v>
      </c>
      <c r="V469" s="21">
        <f t="shared" si="30"/>
        <v>8.0183443236842553</v>
      </c>
      <c r="W469" s="21">
        <f t="shared" si="31"/>
        <v>0</v>
      </c>
    </row>
    <row r="470" spans="19:23" s="1" customFormat="1" x14ac:dyDescent="0.25">
      <c r="S470" s="20">
        <v>1.3</v>
      </c>
      <c r="T470" s="20">
        <f t="shared" si="28"/>
        <v>0.77800000000000002</v>
      </c>
      <c r="U470" s="22" t="str">
        <f t="shared" si="29"/>
        <v>0.778</v>
      </c>
      <c r="V470" s="21">
        <f t="shared" si="30"/>
        <v>7.9151762199558986</v>
      </c>
      <c r="W470" s="21">
        <f t="shared" si="31"/>
        <v>0</v>
      </c>
    </row>
    <row r="471" spans="19:23" s="1" customFormat="1" x14ac:dyDescent="0.25">
      <c r="S471" s="20">
        <v>1.31</v>
      </c>
      <c r="T471" s="20">
        <f t="shared" si="28"/>
        <v>0.77800000000000002</v>
      </c>
      <c r="U471" s="22" t="str">
        <f t="shared" si="29"/>
        <v>0.778</v>
      </c>
      <c r="V471" s="21">
        <f t="shared" si="30"/>
        <v>7.8125542351307056</v>
      </c>
      <c r="W471" s="21">
        <f t="shared" si="31"/>
        <v>0</v>
      </c>
    </row>
    <row r="472" spans="19:23" s="1" customFormat="1" x14ac:dyDescent="0.25">
      <c r="S472" s="20">
        <v>1.32</v>
      </c>
      <c r="T472" s="20">
        <f t="shared" si="28"/>
        <v>0.77900000000000003</v>
      </c>
      <c r="U472" s="22" t="str">
        <f t="shared" si="29"/>
        <v>0.779</v>
      </c>
      <c r="V472" s="21">
        <f t="shared" si="30"/>
        <v>7.7104916789838613</v>
      </c>
      <c r="W472" s="21">
        <f t="shared" si="31"/>
        <v>0</v>
      </c>
    </row>
    <row r="473" spans="19:23" s="1" customFormat="1" x14ac:dyDescent="0.25">
      <c r="S473" s="20">
        <v>1.33</v>
      </c>
      <c r="T473" s="20">
        <f t="shared" si="28"/>
        <v>0.77900000000000003</v>
      </c>
      <c r="U473" s="22" t="str">
        <f t="shared" si="29"/>
        <v>0.779</v>
      </c>
      <c r="V473" s="21">
        <f t="shared" si="30"/>
        <v>7.609001521349458</v>
      </c>
      <c r="W473" s="21">
        <f t="shared" si="31"/>
        <v>0</v>
      </c>
    </row>
    <row r="474" spans="19:23" s="1" customFormat="1" x14ac:dyDescent="0.25">
      <c r="S474" s="20">
        <v>1.34</v>
      </c>
      <c r="T474" s="20">
        <f t="shared" si="28"/>
        <v>0.77900000000000003</v>
      </c>
      <c r="U474" s="22" t="str">
        <f t="shared" si="29"/>
        <v>0.779</v>
      </c>
      <c r="V474" s="21">
        <f t="shared" si="30"/>
        <v>7.5080963914077286</v>
      </c>
      <c r="W474" s="21">
        <f t="shared" si="31"/>
        <v>0</v>
      </c>
    </row>
    <row r="475" spans="19:23" s="1" customFormat="1" x14ac:dyDescent="0.25">
      <c r="S475" s="20">
        <v>1.35</v>
      </c>
      <c r="T475" s="20">
        <f t="shared" si="28"/>
        <v>0.77900000000000003</v>
      </c>
      <c r="U475" s="22" t="str">
        <f t="shared" si="29"/>
        <v>0.779</v>
      </c>
      <c r="V475" s="21">
        <f t="shared" si="30"/>
        <v>7.4077885771508116</v>
      </c>
      <c r="W475" s="21">
        <f t="shared" si="31"/>
        <v>0</v>
      </c>
    </row>
    <row r="476" spans="19:23" s="1" customFormat="1" x14ac:dyDescent="0.25">
      <c r="S476" s="20">
        <v>1.36</v>
      </c>
      <c r="T476" s="20">
        <f t="shared" si="28"/>
        <v>0.77900000000000003</v>
      </c>
      <c r="U476" s="22" t="str">
        <f t="shared" si="29"/>
        <v>0.779</v>
      </c>
      <c r="V476" s="21">
        <f t="shared" si="30"/>
        <v>7.3080900250250203</v>
      </c>
      <c r="W476" s="21">
        <f t="shared" si="31"/>
        <v>0</v>
      </c>
    </row>
    <row r="477" spans="19:23" s="1" customFormat="1" x14ac:dyDescent="0.25">
      <c r="S477" s="20">
        <v>1.37</v>
      </c>
      <c r="T477" s="20">
        <f t="shared" si="28"/>
        <v>0.78</v>
      </c>
      <c r="U477" s="22" t="str">
        <f t="shared" si="29"/>
        <v>0.78</v>
      </c>
      <c r="V477" s="21">
        <f t="shared" si="30"/>
        <v>7.2090123397475043</v>
      </c>
      <c r="W477" s="21">
        <f t="shared" si="31"/>
        <v>0</v>
      </c>
    </row>
    <row r="478" spans="19:23" s="1" customFormat="1" x14ac:dyDescent="0.25">
      <c r="S478" s="20">
        <v>1.38</v>
      </c>
      <c r="T478" s="20">
        <f t="shared" si="28"/>
        <v>0.78</v>
      </c>
      <c r="U478" s="22" t="str">
        <f t="shared" si="29"/>
        <v>0.78</v>
      </c>
      <c r="V478" s="21">
        <f t="shared" si="30"/>
        <v>7.1105667842950631</v>
      </c>
      <c r="W478" s="21">
        <f t="shared" si="31"/>
        <v>0</v>
      </c>
    </row>
    <row r="479" spans="19:23" s="1" customFormat="1" x14ac:dyDescent="0.25">
      <c r="S479" s="20">
        <v>1.39</v>
      </c>
      <c r="T479" s="20">
        <f t="shared" si="28"/>
        <v>0.78</v>
      </c>
      <c r="U479" s="22" t="str">
        <f t="shared" si="29"/>
        <v>0.78</v>
      </c>
      <c r="V479" s="21">
        <f t="shared" si="30"/>
        <v>7.0127642800627923</v>
      </c>
      <c r="W479" s="21">
        <f t="shared" si="31"/>
        <v>0</v>
      </c>
    </row>
    <row r="480" spans="19:23" s="1" customFormat="1" x14ac:dyDescent="0.25">
      <c r="S480" s="20">
        <v>1.4</v>
      </c>
      <c r="T480" s="20">
        <f t="shared" si="28"/>
        <v>0.78</v>
      </c>
      <c r="U480" s="22" t="str">
        <f t="shared" si="29"/>
        <v>0.78</v>
      </c>
      <c r="V480" s="21">
        <f t="shared" si="30"/>
        <v>6.9156154071902192</v>
      </c>
      <c r="W480" s="21">
        <f t="shared" si="31"/>
        <v>0</v>
      </c>
    </row>
    <row r="481" spans="19:23" s="1" customFormat="1" x14ac:dyDescent="0.25">
      <c r="S481" s="20">
        <v>1.41</v>
      </c>
      <c r="T481" s="20">
        <f t="shared" si="28"/>
        <v>0.78100000000000003</v>
      </c>
      <c r="U481" s="22" t="str">
        <f t="shared" si="29"/>
        <v>0.781</v>
      </c>
      <c r="V481" s="21">
        <f t="shared" si="30"/>
        <v>6.8191304050523796</v>
      </c>
      <c r="W481" s="21">
        <f t="shared" si="31"/>
        <v>0</v>
      </c>
    </row>
    <row r="482" spans="19:23" s="1" customFormat="1" x14ac:dyDescent="0.25">
      <c r="S482" s="20">
        <v>1.42</v>
      </c>
      <c r="T482" s="20">
        <f t="shared" si="28"/>
        <v>0.78100000000000003</v>
      </c>
      <c r="U482" s="22" t="str">
        <f t="shared" si="29"/>
        <v>0.781</v>
      </c>
      <c r="V482" s="21">
        <f t="shared" si="30"/>
        <v>6.7233191729133068</v>
      </c>
      <c r="W482" s="21">
        <f t="shared" si="31"/>
        <v>0</v>
      </c>
    </row>
    <row r="483" spans="19:23" s="1" customFormat="1" x14ac:dyDescent="0.25">
      <c r="S483" s="20">
        <v>1.43</v>
      </c>
      <c r="T483" s="20">
        <f t="shared" si="28"/>
        <v>0.78100000000000003</v>
      </c>
      <c r="U483" s="22" t="str">
        <f t="shared" si="29"/>
        <v>0.781</v>
      </c>
      <c r="V483" s="21">
        <f t="shared" si="30"/>
        <v>6.6281912707393031</v>
      </c>
      <c r="W483" s="21">
        <f t="shared" si="31"/>
        <v>0</v>
      </c>
    </row>
    <row r="484" spans="19:23" s="1" customFormat="1" x14ac:dyDescent="0.25">
      <c r="S484" s="20">
        <v>1.44</v>
      </c>
      <c r="T484" s="20">
        <f t="shared" si="28"/>
        <v>0.78100000000000003</v>
      </c>
      <c r="U484" s="22" t="str">
        <f t="shared" si="29"/>
        <v>0.781</v>
      </c>
      <c r="V484" s="21">
        <f t="shared" si="30"/>
        <v>6.5337559201692619</v>
      </c>
      <c r="W484" s="21">
        <f t="shared" si="31"/>
        <v>0</v>
      </c>
    </row>
    <row r="485" spans="19:23" s="1" customFormat="1" x14ac:dyDescent="0.25">
      <c r="S485" s="20">
        <v>1.45</v>
      </c>
      <c r="T485" s="20">
        <f t="shared" si="28"/>
        <v>0.78100000000000003</v>
      </c>
      <c r="U485" s="22" t="str">
        <f t="shared" si="29"/>
        <v>0.781</v>
      </c>
      <c r="V485" s="21">
        <f t="shared" si="30"/>
        <v>6.4400220056392605</v>
      </c>
      <c r="W485" s="21">
        <f t="shared" si="31"/>
        <v>0</v>
      </c>
    </row>
    <row r="486" spans="19:23" s="1" customFormat="1" x14ac:dyDescent="0.25">
      <c r="S486" s="20">
        <v>1.46</v>
      </c>
      <c r="T486" s="20">
        <f t="shared" si="28"/>
        <v>0.78200000000000003</v>
      </c>
      <c r="U486" s="22" t="str">
        <f t="shared" si="29"/>
        <v>0.782</v>
      </c>
      <c r="V486" s="21">
        <f t="shared" si="30"/>
        <v>6.3469980756585738</v>
      </c>
      <c r="W486" s="21">
        <f t="shared" si="31"/>
        <v>0</v>
      </c>
    </row>
    <row r="487" spans="19:23" s="1" customFormat="1" x14ac:dyDescent="0.25">
      <c r="S487" s="20">
        <v>1.47</v>
      </c>
      <c r="T487" s="20">
        <f t="shared" si="28"/>
        <v>0.78200000000000003</v>
      </c>
      <c r="U487" s="22" t="str">
        <f t="shared" si="29"/>
        <v>0.782</v>
      </c>
      <c r="V487" s="21">
        <f t="shared" si="30"/>
        <v>6.2546923442341908</v>
      </c>
      <c r="W487" s="21">
        <f t="shared" si="31"/>
        <v>0</v>
      </c>
    </row>
    <row r="488" spans="19:23" s="1" customFormat="1" x14ac:dyDescent="0.25">
      <c r="S488" s="20">
        <v>1.48</v>
      </c>
      <c r="T488" s="20">
        <f t="shared" si="28"/>
        <v>0.78200000000000003</v>
      </c>
      <c r="U488" s="22" t="str">
        <f t="shared" si="29"/>
        <v>0.782</v>
      </c>
      <c r="V488" s="21">
        <f t="shared" si="30"/>
        <v>6.1631126924408575</v>
      </c>
      <c r="W488" s="21">
        <f t="shared" si="31"/>
        <v>0</v>
      </c>
    </row>
    <row r="489" spans="19:23" s="1" customFormat="1" x14ac:dyDescent="0.25">
      <c r="S489" s="20">
        <v>1.49</v>
      </c>
      <c r="T489" s="20">
        <f t="shared" si="28"/>
        <v>0.78200000000000003</v>
      </c>
      <c r="U489" s="22" t="str">
        <f t="shared" si="29"/>
        <v>0.782</v>
      </c>
      <c r="V489" s="21">
        <f t="shared" si="30"/>
        <v>6.0722666701336028</v>
      </c>
      <c r="W489" s="21">
        <f t="shared" si="31"/>
        <v>0</v>
      </c>
    </row>
    <row r="490" spans="19:23" s="1" customFormat="1" x14ac:dyDescent="0.25">
      <c r="S490" s="20">
        <v>1.5</v>
      </c>
      <c r="T490" s="20">
        <f t="shared" si="28"/>
        <v>0.78200000000000003</v>
      </c>
      <c r="U490" s="22" t="str">
        <f t="shared" si="29"/>
        <v>0.782</v>
      </c>
      <c r="V490" s="21">
        <f t="shared" si="30"/>
        <v>5.9821614977996562</v>
      </c>
      <c r="W490" s="21">
        <f t="shared" si="31"/>
        <v>0</v>
      </c>
    </row>
    <row r="491" spans="19:23" s="1" customFormat="1" x14ac:dyDescent="0.25">
      <c r="S491" s="20">
        <v>1.51</v>
      </c>
      <c r="T491" s="20">
        <f t="shared" si="28"/>
        <v>0.78300000000000003</v>
      </c>
      <c r="U491" s="22" t="str">
        <f t="shared" si="29"/>
        <v>0.783</v>
      </c>
      <c r="V491" s="21">
        <f t="shared" si="30"/>
        <v>5.8928040685466261</v>
      </c>
      <c r="W491" s="21">
        <f t="shared" si="31"/>
        <v>0</v>
      </c>
    </row>
    <row r="492" spans="19:23" s="1" customFormat="1" x14ac:dyDescent="0.25">
      <c r="S492" s="20">
        <v>1.52</v>
      </c>
      <c r="T492" s="20">
        <f t="shared" si="28"/>
        <v>0.78300000000000003</v>
      </c>
      <c r="U492" s="22" t="str">
        <f t="shared" si="29"/>
        <v>0.783</v>
      </c>
      <c r="V492" s="21">
        <f t="shared" si="30"/>
        <v>5.8042009502237271</v>
      </c>
      <c r="W492" s="21">
        <f t="shared" si="31"/>
        <v>0</v>
      </c>
    </row>
    <row r="493" spans="19:23" s="1" customFormat="1" x14ac:dyDescent="0.25">
      <c r="S493" s="20">
        <v>1.53</v>
      </c>
      <c r="T493" s="20">
        <f t="shared" si="28"/>
        <v>0.78300000000000003</v>
      </c>
      <c r="U493" s="22" t="str">
        <f t="shared" si="29"/>
        <v>0.783</v>
      </c>
      <c r="V493" s="21">
        <f t="shared" si="30"/>
        <v>5.7163583876728303</v>
      </c>
      <c r="W493" s="21">
        <f t="shared" si="31"/>
        <v>0</v>
      </c>
    </row>
    <row r="494" spans="19:23" s="1" customFormat="1" x14ac:dyDescent="0.25">
      <c r="S494" s="20">
        <v>1.54</v>
      </c>
      <c r="T494" s="20">
        <f t="shared" si="28"/>
        <v>0.78300000000000003</v>
      </c>
      <c r="U494" s="22" t="str">
        <f t="shared" si="29"/>
        <v>0.783</v>
      </c>
      <c r="V494" s="21">
        <f t="shared" si="30"/>
        <v>5.6292823051060594</v>
      </c>
      <c r="W494" s="21">
        <f t="shared" si="31"/>
        <v>0</v>
      </c>
    </row>
    <row r="495" spans="19:23" s="1" customFormat="1" x14ac:dyDescent="0.25">
      <c r="S495" s="20">
        <v>1.55</v>
      </c>
      <c r="T495" s="20">
        <f t="shared" si="28"/>
        <v>0.78400000000000003</v>
      </c>
      <c r="U495" s="22" t="str">
        <f t="shared" si="29"/>
        <v>0.784</v>
      </c>
      <c r="V495" s="21">
        <f t="shared" si="30"/>
        <v>5.5429783086066085</v>
      </c>
      <c r="W495" s="21">
        <f t="shared" si="31"/>
        <v>0</v>
      </c>
    </row>
    <row r="496" spans="19:23" s="1" customFormat="1" x14ac:dyDescent="0.25">
      <c r="S496" s="20">
        <v>1.56</v>
      </c>
      <c r="T496" s="20">
        <f t="shared" si="28"/>
        <v>0.78400000000000003</v>
      </c>
      <c r="U496" s="22" t="str">
        <f t="shared" si="29"/>
        <v>0.784</v>
      </c>
      <c r="V496" s="21">
        <f t="shared" si="30"/>
        <v>5.4574516887494289</v>
      </c>
      <c r="W496" s="21">
        <f t="shared" si="31"/>
        <v>0</v>
      </c>
    </row>
    <row r="497" spans="19:23" s="1" customFormat="1" x14ac:dyDescent="0.25">
      <c r="S497" s="20">
        <v>1.57</v>
      </c>
      <c r="T497" s="20">
        <f t="shared" si="28"/>
        <v>0.78400000000000003</v>
      </c>
      <c r="U497" s="22" t="str">
        <f t="shared" si="29"/>
        <v>0.784</v>
      </c>
      <c r="V497" s="21">
        <f t="shared" si="30"/>
        <v>5.3727074233383938</v>
      </c>
      <c r="W497" s="21">
        <f t="shared" si="31"/>
        <v>0</v>
      </c>
    </row>
    <row r="498" spans="19:23" s="1" customFormat="1" x14ac:dyDescent="0.25">
      <c r="S498" s="20">
        <v>1.58</v>
      </c>
      <c r="T498" s="20">
        <f t="shared" si="28"/>
        <v>0.78400000000000003</v>
      </c>
      <c r="U498" s="22" t="str">
        <f t="shared" si="29"/>
        <v>0.784</v>
      </c>
      <c r="V498" s="21">
        <f t="shared" si="30"/>
        <v>5.2887501802565415</v>
      </c>
      <c r="W498" s="21">
        <f t="shared" si="31"/>
        <v>0</v>
      </c>
    </row>
    <row r="499" spans="19:23" s="1" customFormat="1" x14ac:dyDescent="0.25">
      <c r="S499" s="20">
        <v>1.59</v>
      </c>
      <c r="T499" s="20">
        <f t="shared" si="28"/>
        <v>0.78400000000000003</v>
      </c>
      <c r="U499" s="22" t="str">
        <f t="shared" si="29"/>
        <v>0.784</v>
      </c>
      <c r="V499" s="21">
        <f t="shared" si="30"/>
        <v>5.2055843204259453</v>
      </c>
      <c r="W499" s="21">
        <f t="shared" si="31"/>
        <v>0</v>
      </c>
    </row>
    <row r="500" spans="19:23" s="1" customFormat="1" x14ac:dyDescent="0.25">
      <c r="S500" s="20">
        <v>1.6</v>
      </c>
      <c r="T500" s="20">
        <f t="shared" si="28"/>
        <v>0.78500000000000003</v>
      </c>
      <c r="U500" s="22" t="str">
        <f t="shared" si="29"/>
        <v>0.785</v>
      </c>
      <c r="V500" s="21">
        <f t="shared" si="30"/>
        <v>5.123213900873731</v>
      </c>
      <c r="W500" s="21">
        <f t="shared" si="31"/>
        <v>0</v>
      </c>
    </row>
    <row r="501" spans="19:23" s="1" customFormat="1" x14ac:dyDescent="0.25">
      <c r="S501" s="20">
        <v>1.61</v>
      </c>
      <c r="T501" s="20">
        <f t="shared" si="28"/>
        <v>0.78500000000000003</v>
      </c>
      <c r="U501" s="22" t="str">
        <f t="shared" si="29"/>
        <v>0.785</v>
      </c>
      <c r="V501" s="21">
        <f t="shared" si="30"/>
        <v>5.0416426779007946</v>
      </c>
      <c r="W501" s="21">
        <f t="shared" si="31"/>
        <v>0</v>
      </c>
    </row>
    <row r="502" spans="19:23" s="1" customFormat="1" x14ac:dyDescent="0.25">
      <c r="S502" s="20">
        <v>1.62</v>
      </c>
      <c r="T502" s="20">
        <f t="shared" si="28"/>
        <v>0.78500000000000003</v>
      </c>
      <c r="U502" s="22" t="str">
        <f t="shared" si="29"/>
        <v>0.785</v>
      </c>
      <c r="V502" s="21">
        <f t="shared" si="30"/>
        <v>4.9608741103496827</v>
      </c>
      <c r="W502" s="21">
        <f t="shared" si="31"/>
        <v>0</v>
      </c>
    </row>
    <row r="503" spans="19:23" s="1" customFormat="1" x14ac:dyDescent="0.25">
      <c r="S503" s="20">
        <v>1.63</v>
      </c>
      <c r="T503" s="20">
        <f t="shared" si="28"/>
        <v>0.78500000000000003</v>
      </c>
      <c r="U503" s="22" t="str">
        <f t="shared" si="29"/>
        <v>0.785</v>
      </c>
      <c r="V503" s="21">
        <f t="shared" si="30"/>
        <v>4.8809113629681482</v>
      </c>
      <c r="W503" s="21">
        <f t="shared" si="31"/>
        <v>0</v>
      </c>
    </row>
    <row r="504" spans="19:23" s="1" customFormat="1" x14ac:dyDescent="0.25">
      <c r="S504" s="20">
        <v>1.64</v>
      </c>
      <c r="T504" s="20">
        <f t="shared" si="28"/>
        <v>0.78600000000000003</v>
      </c>
      <c r="U504" s="22" t="str">
        <f t="shared" si="29"/>
        <v>0.786</v>
      </c>
      <c r="V504" s="21">
        <f t="shared" si="30"/>
        <v>4.8017573098648301</v>
      </c>
      <c r="W504" s="21">
        <f t="shared" si="31"/>
        <v>0</v>
      </c>
    </row>
    <row r="505" spans="19:23" s="1" customFormat="1" x14ac:dyDescent="0.25">
      <c r="S505" s="20">
        <v>1.65</v>
      </c>
      <c r="T505" s="20">
        <f t="shared" si="28"/>
        <v>0.78600000000000003</v>
      </c>
      <c r="U505" s="22" t="str">
        <f t="shared" si="29"/>
        <v>0.786</v>
      </c>
      <c r="V505" s="21">
        <f t="shared" si="30"/>
        <v>4.723414538053559</v>
      </c>
      <c r="W505" s="21">
        <f t="shared" si="31"/>
        <v>0</v>
      </c>
    </row>
    <row r="506" spans="19:23" s="1" customFormat="1" x14ac:dyDescent="0.25">
      <c r="S506" s="20">
        <v>1.66</v>
      </c>
      <c r="T506" s="20">
        <f t="shared" si="28"/>
        <v>0.78600000000000003</v>
      </c>
      <c r="U506" s="22" t="str">
        <f t="shared" si="29"/>
        <v>0.786</v>
      </c>
      <c r="V506" s="21">
        <f t="shared" si="30"/>
        <v>4.6458853510827218</v>
      </c>
      <c r="W506" s="21">
        <f t="shared" si="31"/>
        <v>0</v>
      </c>
    </row>
    <row r="507" spans="19:23" s="1" customFormat="1" x14ac:dyDescent="0.25">
      <c r="S507" s="20">
        <v>1.67</v>
      </c>
      <c r="T507" s="20">
        <f t="shared" si="28"/>
        <v>0.78600000000000003</v>
      </c>
      <c r="U507" s="22" t="str">
        <f t="shared" si="29"/>
        <v>0.786</v>
      </c>
      <c r="V507" s="21">
        <f t="shared" si="30"/>
        <v>4.5691717727461558</v>
      </c>
      <c r="W507" s="21">
        <f t="shared" si="31"/>
        <v>0</v>
      </c>
    </row>
    <row r="508" spans="19:23" s="1" customFormat="1" x14ac:dyDescent="0.25">
      <c r="S508" s="20">
        <v>1.68</v>
      </c>
      <c r="T508" s="20">
        <f t="shared" si="28"/>
        <v>0.78600000000000003</v>
      </c>
      <c r="U508" s="22" t="str">
        <f t="shared" si="29"/>
        <v>0.786</v>
      </c>
      <c r="V508" s="21">
        <f t="shared" si="30"/>
        <v>4.4932755508720357</v>
      </c>
      <c r="W508" s="21">
        <f t="shared" si="31"/>
        <v>0</v>
      </c>
    </row>
    <row r="509" spans="19:23" s="1" customFormat="1" x14ac:dyDescent="0.25">
      <c r="S509" s="20">
        <v>1.69</v>
      </c>
      <c r="T509" s="20">
        <f t="shared" si="28"/>
        <v>0.78700000000000003</v>
      </c>
      <c r="U509" s="22" t="str">
        <f t="shared" si="29"/>
        <v>0.787</v>
      </c>
      <c r="V509" s="21">
        <f t="shared" si="30"/>
        <v>4.4181981611862202</v>
      </c>
      <c r="W509" s="21">
        <f t="shared" si="31"/>
        <v>0</v>
      </c>
    </row>
    <row r="510" spans="19:23" s="1" customFormat="1" x14ac:dyDescent="0.25">
      <c r="S510" s="20">
        <v>1.7</v>
      </c>
      <c r="T510" s="20">
        <f t="shared" si="28"/>
        <v>0.78700000000000003</v>
      </c>
      <c r="U510" s="22" t="str">
        <f t="shared" si="29"/>
        <v>0.787</v>
      </c>
      <c r="V510" s="21">
        <f t="shared" si="30"/>
        <v>4.3439408112465294</v>
      </c>
      <c r="W510" s="21">
        <f t="shared" si="31"/>
        <v>0</v>
      </c>
    </row>
    <row r="511" spans="19:23" s="1" customFormat="1" x14ac:dyDescent="0.25">
      <c r="S511" s="20">
        <v>1.71</v>
      </c>
      <c r="T511" s="20">
        <f t="shared" si="28"/>
        <v>0.78700000000000003</v>
      </c>
      <c r="U511" s="22" t="str">
        <f t="shared" si="29"/>
        <v>0.787</v>
      </c>
      <c r="V511" s="21">
        <f t="shared" si="30"/>
        <v>4.2705044444444296</v>
      </c>
      <c r="W511" s="21">
        <f t="shared" si="31"/>
        <v>0</v>
      </c>
    </row>
    <row r="512" spans="19:23" s="1" customFormat="1" x14ac:dyDescent="0.25">
      <c r="S512" s="20">
        <v>1.72</v>
      </c>
      <c r="T512" s="20">
        <f t="shared" si="28"/>
        <v>0.78700000000000003</v>
      </c>
      <c r="U512" s="22" t="str">
        <f t="shared" si="29"/>
        <v>0.787</v>
      </c>
      <c r="V512" s="21">
        <f t="shared" si="30"/>
        <v>4.1978897440706229</v>
      </c>
      <c r="W512" s="21">
        <f t="shared" si="31"/>
        <v>0</v>
      </c>
    </row>
    <row r="513" spans="19:23" s="1" customFormat="1" x14ac:dyDescent="0.25">
      <c r="S513" s="20">
        <v>1.73</v>
      </c>
      <c r="T513" s="20">
        <f t="shared" si="28"/>
        <v>0.78700000000000003</v>
      </c>
      <c r="U513" s="22" t="str">
        <f t="shared" si="29"/>
        <v>0.787</v>
      </c>
      <c r="V513" s="21">
        <f t="shared" si="30"/>
        <v>4.1260971374410476</v>
      </c>
      <c r="W513" s="21">
        <f t="shared" si="31"/>
        <v>0</v>
      </c>
    </row>
    <row r="514" spans="19:23" s="1" customFormat="1" x14ac:dyDescent="0.25">
      <c r="S514" s="20">
        <v>1.74</v>
      </c>
      <c r="T514" s="20">
        <f t="shared" si="28"/>
        <v>0.78800000000000003</v>
      </c>
      <c r="U514" s="22" t="str">
        <f t="shared" si="29"/>
        <v>0.788</v>
      </c>
      <c r="V514" s="21">
        <f t="shared" si="30"/>
        <v>4.0551268000798206</v>
      </c>
      <c r="W514" s="21">
        <f t="shared" si="31"/>
        <v>0</v>
      </c>
    </row>
    <row r="515" spans="19:23" s="1" customFormat="1" x14ac:dyDescent="0.25">
      <c r="S515" s="20">
        <v>1.75</v>
      </c>
      <c r="T515" s="20">
        <f t="shared" si="28"/>
        <v>0.78800000000000003</v>
      </c>
      <c r="U515" s="22" t="str">
        <f t="shared" si="29"/>
        <v>0.788</v>
      </c>
      <c r="V515" s="21">
        <f t="shared" si="30"/>
        <v>3.9849786599556474</v>
      </c>
      <c r="W515" s="21">
        <f t="shared" si="31"/>
        <v>0</v>
      </c>
    </row>
    <row r="516" spans="19:23" s="1" customFormat="1" x14ac:dyDescent="0.25">
      <c r="S516" s="20">
        <v>1.76</v>
      </c>
      <c r="T516" s="20">
        <f t="shared" si="28"/>
        <v>0.78800000000000003</v>
      </c>
      <c r="U516" s="22" t="str">
        <f t="shared" si="29"/>
        <v>0.788</v>
      </c>
      <c r="V516" s="21">
        <f t="shared" si="30"/>
        <v>3.915652401768289</v>
      </c>
      <c r="W516" s="21">
        <f t="shared" si="31"/>
        <v>0</v>
      </c>
    </row>
    <row r="517" spans="19:23" s="1" customFormat="1" x14ac:dyDescent="0.25">
      <c r="S517" s="20">
        <v>1.77</v>
      </c>
      <c r="T517" s="20">
        <f t="shared" si="28"/>
        <v>0.78800000000000003</v>
      </c>
      <c r="U517" s="22" t="str">
        <f t="shared" si="29"/>
        <v>0.788</v>
      </c>
      <c r="V517" s="21">
        <f t="shared" si="30"/>
        <v>3.8471474712816565</v>
      </c>
      <c r="W517" s="21">
        <f t="shared" si="31"/>
        <v>0</v>
      </c>
    </row>
    <row r="518" spans="19:23" s="1" customFormat="1" x14ac:dyDescent="0.25">
      <c r="S518" s="20">
        <v>1.78</v>
      </c>
      <c r="T518" s="20">
        <f t="shared" si="28"/>
        <v>0.78900000000000003</v>
      </c>
      <c r="U518" s="22" t="str">
        <f t="shared" si="29"/>
        <v>0.789</v>
      </c>
      <c r="V518" s="21">
        <f t="shared" si="30"/>
        <v>3.7794630797001636</v>
      </c>
      <c r="W518" s="21">
        <f t="shared" si="31"/>
        <v>0</v>
      </c>
    </row>
    <row r="519" spans="19:23" s="1" customFormat="1" x14ac:dyDescent="0.25">
      <c r="S519" s="20">
        <v>1.79</v>
      </c>
      <c r="T519" s="20">
        <f t="shared" si="28"/>
        <v>0.78900000000000003</v>
      </c>
      <c r="U519" s="22" t="str">
        <f t="shared" si="29"/>
        <v>0.789</v>
      </c>
      <c r="V519" s="21">
        <f t="shared" si="30"/>
        <v>3.7125982080849669</v>
      </c>
      <c r="W519" s="21">
        <f t="shared" si="31"/>
        <v>0</v>
      </c>
    </row>
    <row r="520" spans="19:23" s="1" customFormat="1" x14ac:dyDescent="0.25">
      <c r="S520" s="20">
        <v>1.8</v>
      </c>
      <c r="T520" s="20">
        <f t="shared" si="28"/>
        <v>0.78900000000000003</v>
      </c>
      <c r="U520" s="22" t="str">
        <f t="shared" si="29"/>
        <v>0.789</v>
      </c>
      <c r="V520" s="21">
        <f t="shared" si="30"/>
        <v>3.6465516118067844</v>
      </c>
      <c r="W520" s="21">
        <f t="shared" si="31"/>
        <v>0</v>
      </c>
    </row>
    <row r="521" spans="19:23" s="1" customFormat="1" x14ac:dyDescent="0.25">
      <c r="S521" s="20">
        <v>1.81</v>
      </c>
      <c r="T521" s="20">
        <f t="shared" si="28"/>
        <v>0.78900000000000003</v>
      </c>
      <c r="U521" s="22" t="str">
        <f t="shared" si="29"/>
        <v>0.789</v>
      </c>
      <c r="V521" s="21">
        <f t="shared" si="30"/>
        <v>3.5813218250319987</v>
      </c>
      <c r="W521" s="21">
        <f t="shared" si="31"/>
        <v>0</v>
      </c>
    </row>
    <row r="522" spans="19:23" s="1" customFormat="1" x14ac:dyDescent="0.25">
      <c r="S522" s="20">
        <v>1.82</v>
      </c>
      <c r="T522" s="20">
        <f t="shared" si="28"/>
        <v>0.78900000000000003</v>
      </c>
      <c r="U522" s="22" t="str">
        <f t="shared" si="29"/>
        <v>0.789</v>
      </c>
      <c r="V522" s="21">
        <f t="shared" si="30"/>
        <v>3.5169071652387713</v>
      </c>
      <c r="W522" s="21">
        <f t="shared" si="31"/>
        <v>0</v>
      </c>
    </row>
    <row r="523" spans="19:23" s="1" customFormat="1" x14ac:dyDescent="0.25">
      <c r="S523" s="20">
        <v>1.83</v>
      </c>
      <c r="T523" s="20">
        <f t="shared" si="28"/>
        <v>0.79</v>
      </c>
      <c r="U523" s="22" t="str">
        <f t="shared" si="29"/>
        <v>0.79</v>
      </c>
      <c r="V523" s="21">
        <f t="shared" si="30"/>
        <v>3.4533057377599783</v>
      </c>
      <c r="W523" s="21">
        <f t="shared" si="31"/>
        <v>0</v>
      </c>
    </row>
    <row r="524" spans="19:23" s="1" customFormat="1" x14ac:dyDescent="0.25">
      <c r="S524" s="20">
        <v>1.84</v>
      </c>
      <c r="T524" s="20">
        <f t="shared" si="28"/>
        <v>0.79</v>
      </c>
      <c r="U524" s="22" t="str">
        <f t="shared" si="29"/>
        <v>0.79</v>
      </c>
      <c r="V524" s="21">
        <f t="shared" si="30"/>
        <v>3.3905154403497608</v>
      </c>
      <c r="W524" s="21">
        <f t="shared" si="31"/>
        <v>0</v>
      </c>
    </row>
    <row r="525" spans="19:23" s="1" customFormat="1" x14ac:dyDescent="0.25">
      <c r="S525" s="20">
        <v>1.85</v>
      </c>
      <c r="T525" s="20">
        <f t="shared" si="28"/>
        <v>0.79</v>
      </c>
      <c r="U525" s="22" t="str">
        <f t="shared" si="29"/>
        <v>0.79</v>
      </c>
      <c r="V525" s="21">
        <f t="shared" si="30"/>
        <v>3.3285339677705608</v>
      </c>
      <c r="W525" s="21">
        <f t="shared" si="31"/>
        <v>0</v>
      </c>
    </row>
    <row r="526" spans="19:23" s="1" customFormat="1" x14ac:dyDescent="0.25">
      <c r="S526" s="20">
        <v>1.86</v>
      </c>
      <c r="T526" s="20">
        <f t="shared" si="28"/>
        <v>0.79</v>
      </c>
      <c r="U526" s="22" t="str">
        <f t="shared" si="29"/>
        <v>0.79</v>
      </c>
      <c r="V526" s="21">
        <f t="shared" si="30"/>
        <v>3.2673588163975515</v>
      </c>
      <c r="W526" s="21">
        <f t="shared" si="31"/>
        <v>0</v>
      </c>
    </row>
    <row r="527" spans="19:23" s="1" customFormat="1" x14ac:dyDescent="0.25">
      <c r="S527" s="20">
        <v>1.87</v>
      </c>
      <c r="T527" s="20">
        <f t="shared" si="28"/>
        <v>0.79</v>
      </c>
      <c r="U527" s="22" t="str">
        <f t="shared" si="29"/>
        <v>0.79</v>
      </c>
      <c r="V527" s="21">
        <f t="shared" si="30"/>
        <v>3.2069872888373951</v>
      </c>
      <c r="W527" s="21">
        <f t="shared" si="31"/>
        <v>0</v>
      </c>
    </row>
    <row r="528" spans="19:23" s="1" customFormat="1" x14ac:dyDescent="0.25">
      <c r="S528" s="20">
        <v>1.88</v>
      </c>
      <c r="T528" s="20">
        <f t="shared" si="28"/>
        <v>0.79100000000000004</v>
      </c>
      <c r="U528" s="22" t="str">
        <f t="shared" si="29"/>
        <v>0.791</v>
      </c>
      <c r="V528" s="21">
        <f t="shared" si="30"/>
        <v>3.1474164985583317</v>
      </c>
      <c r="W528" s="21">
        <f t="shared" si="31"/>
        <v>0</v>
      </c>
    </row>
    <row r="529" spans="19:23" s="1" customFormat="1" x14ac:dyDescent="0.25">
      <c r="S529" s="20">
        <v>1.89</v>
      </c>
      <c r="T529" s="20">
        <f t="shared" si="28"/>
        <v>0.79100000000000004</v>
      </c>
      <c r="U529" s="22" t="str">
        <f t="shared" si="29"/>
        <v>0.791</v>
      </c>
      <c r="V529" s="21">
        <f t="shared" si="30"/>
        <v>3.0886433745286279</v>
      </c>
      <c r="W529" s="21">
        <f t="shared" si="31"/>
        <v>0</v>
      </c>
    </row>
    <row r="530" spans="19:23" s="1" customFormat="1" x14ac:dyDescent="0.25">
      <c r="S530" s="20">
        <v>1.9</v>
      </c>
      <c r="T530" s="20">
        <f t="shared" si="28"/>
        <v>0.79100000000000004</v>
      </c>
      <c r="U530" s="22" t="str">
        <f t="shared" si="29"/>
        <v>0.791</v>
      </c>
      <c r="V530" s="21">
        <f t="shared" si="30"/>
        <v>3.0306646658604923</v>
      </c>
      <c r="W530" s="21">
        <f t="shared" si="31"/>
        <v>0</v>
      </c>
    </row>
    <row r="531" spans="19:23" s="1" customFormat="1" x14ac:dyDescent="0.25">
      <c r="S531" s="20">
        <v>1.91</v>
      </c>
      <c r="T531" s="20">
        <f t="shared" si="28"/>
        <v>0.79100000000000004</v>
      </c>
      <c r="U531" s="22" t="str">
        <f t="shared" si="29"/>
        <v>0.791</v>
      </c>
      <c r="V531" s="21">
        <f t="shared" si="30"/>
        <v>2.9734769464565738</v>
      </c>
      <c r="W531" s="21">
        <f t="shared" si="31"/>
        <v>0</v>
      </c>
    </row>
    <row r="532" spans="19:23" s="1" customFormat="1" x14ac:dyDescent="0.25">
      <c r="S532" s="20">
        <v>1.92</v>
      </c>
      <c r="T532" s="20">
        <f t="shared" ref="T532:T595" si="32">ROUND($C$7+S532*$C$9,3)</f>
        <v>0.79200000000000004</v>
      </c>
      <c r="U532" s="22" t="str">
        <f t="shared" ref="U532:U595" si="33">CONCATENATE(T532)</f>
        <v>0.792</v>
      </c>
      <c r="V532" s="21">
        <f t="shared" ref="V532:V595" si="34">IF(OR(T532&lt;$E$6,T532&gt;$G$6),0,(EXP(-0.5*S532^2))/($C$9*SQRT(2*PI())))</f>
        <v>2.9170766196562461</v>
      </c>
      <c r="W532" s="21">
        <f t="shared" ref="W532:W595" si="35">IF(AND(T532&gt;=$E$6,T532&lt;=$G$6),0,(EXP(-0.5*S532^2))/($C$9*SQRT(2*PI())))</f>
        <v>0</v>
      </c>
    </row>
    <row r="533" spans="19:23" s="1" customFormat="1" x14ac:dyDescent="0.25">
      <c r="S533" s="20">
        <v>1.93</v>
      </c>
      <c r="T533" s="20">
        <f t="shared" si="32"/>
        <v>0.79200000000000004</v>
      </c>
      <c r="U533" s="22" t="str">
        <f t="shared" si="33"/>
        <v>0.792</v>
      </c>
      <c r="V533" s="21">
        <f t="shared" si="34"/>
        <v>2.8614599228789213</v>
      </c>
      <c r="W533" s="21">
        <f t="shared" si="35"/>
        <v>0</v>
      </c>
    </row>
    <row r="534" spans="19:23" s="1" customFormat="1" x14ac:dyDescent="0.25">
      <c r="S534" s="20">
        <v>1.94</v>
      </c>
      <c r="T534" s="20">
        <f t="shared" si="32"/>
        <v>0.79200000000000004</v>
      </c>
      <c r="U534" s="22" t="str">
        <f t="shared" si="33"/>
        <v>0.792</v>
      </c>
      <c r="V534" s="21">
        <f t="shared" si="34"/>
        <v>2.8066229322616851</v>
      </c>
      <c r="W534" s="21">
        <f t="shared" si="35"/>
        <v>0</v>
      </c>
    </row>
    <row r="535" spans="19:23" s="1" customFormat="1" x14ac:dyDescent="0.25">
      <c r="S535" s="20">
        <v>1.95</v>
      </c>
      <c r="T535" s="20">
        <f t="shared" si="32"/>
        <v>0.79200000000000004</v>
      </c>
      <c r="U535" s="22" t="str">
        <f t="shared" si="33"/>
        <v>0.792</v>
      </c>
      <c r="V535" s="21">
        <f t="shared" si="34"/>
        <v>2.7525615672886068</v>
      </c>
      <c r="W535" s="21">
        <f t="shared" si="35"/>
        <v>0</v>
      </c>
    </row>
    <row r="536" spans="19:23" s="1" customFormat="1" x14ac:dyDescent="0.25">
      <c r="S536" s="20">
        <v>1.96</v>
      </c>
      <c r="T536" s="20">
        <f t="shared" si="32"/>
        <v>0.79200000000000004</v>
      </c>
      <c r="U536" s="22" t="str">
        <f t="shared" si="33"/>
        <v>0.792</v>
      </c>
      <c r="V536" s="21">
        <f t="shared" si="34"/>
        <v>2.6992715954091313</v>
      </c>
      <c r="W536" s="21">
        <f t="shared" si="35"/>
        <v>0</v>
      </c>
    </row>
    <row r="537" spans="19:23" s="1" customFormat="1" x14ac:dyDescent="0.25">
      <c r="S537" s="20">
        <v>1.97</v>
      </c>
      <c r="T537" s="20">
        <f t="shared" si="32"/>
        <v>0.79300000000000004</v>
      </c>
      <c r="U537" s="22" t="str">
        <f t="shared" si="33"/>
        <v>0.793</v>
      </c>
      <c r="V537" s="21">
        <f t="shared" si="34"/>
        <v>2.6467486366430215</v>
      </c>
      <c r="W537" s="21">
        <f t="shared" si="35"/>
        <v>0</v>
      </c>
    </row>
    <row r="538" spans="19:23" s="1" customFormat="1" x14ac:dyDescent="0.25">
      <c r="S538" s="20">
        <v>1.98</v>
      </c>
      <c r="T538" s="20">
        <f t="shared" si="32"/>
        <v>0.79300000000000004</v>
      </c>
      <c r="U538" s="22" t="str">
        <f t="shared" si="33"/>
        <v>0.793</v>
      </c>
      <c r="V538" s="21">
        <f t="shared" si="34"/>
        <v>2.5949881681693729</v>
      </c>
      <c r="W538" s="21">
        <f t="shared" si="35"/>
        <v>0</v>
      </c>
    </row>
    <row r="539" spans="19:23" s="1" customFormat="1" x14ac:dyDescent="0.25">
      <c r="S539" s="20">
        <v>1.99</v>
      </c>
      <c r="T539" s="20">
        <f t="shared" si="32"/>
        <v>0.79300000000000004</v>
      </c>
      <c r="U539" s="22" t="str">
        <f t="shared" si="33"/>
        <v>0.793</v>
      </c>
      <c r="V539" s="21">
        <f t="shared" si="34"/>
        <v>2.5439855288972741</v>
      </c>
      <c r="W539" s="21">
        <f t="shared" si="35"/>
        <v>0</v>
      </c>
    </row>
    <row r="540" spans="19:23" s="1" customFormat="1" x14ac:dyDescent="0.25">
      <c r="S540" s="20">
        <v>2</v>
      </c>
      <c r="T540" s="20">
        <f t="shared" si="32"/>
        <v>0.79300000000000004</v>
      </c>
      <c r="U540" s="22" t="str">
        <f t="shared" si="33"/>
        <v>0.793</v>
      </c>
      <c r="V540" s="21">
        <f t="shared" si="34"/>
        <v>2.4937359240157755</v>
      </c>
      <c r="W540" s="21">
        <f t="shared" si="35"/>
        <v>0</v>
      </c>
    </row>
    <row r="541" spans="19:23" s="1" customFormat="1" x14ac:dyDescent="0.25">
      <c r="S541" s="20">
        <v>2.0099999999999998</v>
      </c>
      <c r="T541" s="20">
        <f t="shared" si="32"/>
        <v>0.79400000000000004</v>
      </c>
      <c r="U541" s="22" t="str">
        <f t="shared" si="33"/>
        <v>0.794</v>
      </c>
      <c r="V541" s="21">
        <f t="shared" si="34"/>
        <v>2.44423442952084</v>
      </c>
      <c r="W541" s="21">
        <f t="shared" si="35"/>
        <v>0</v>
      </c>
    </row>
    <row r="542" spans="19:23" s="1" customFormat="1" x14ac:dyDescent="0.25">
      <c r="S542" s="20">
        <v>2.02</v>
      </c>
      <c r="T542" s="20">
        <f t="shared" si="32"/>
        <v>0.79400000000000004</v>
      </c>
      <c r="U542" s="22" t="str">
        <f t="shared" si="33"/>
        <v>0.794</v>
      </c>
      <c r="V542" s="21">
        <f t="shared" si="34"/>
        <v>2.3954759967170602</v>
      </c>
      <c r="W542" s="21">
        <f t="shared" si="35"/>
        <v>0</v>
      </c>
    </row>
    <row r="543" spans="19:23" s="1" customFormat="1" x14ac:dyDescent="0.25">
      <c r="S543" s="20">
        <v>2.0299999999999998</v>
      </c>
      <c r="T543" s="20">
        <f t="shared" si="32"/>
        <v>0.79400000000000004</v>
      </c>
      <c r="U543" s="22" t="str">
        <f t="shared" si="33"/>
        <v>0.794</v>
      </c>
      <c r="V543" s="21">
        <f t="shared" si="34"/>
        <v>2.3474554566919714</v>
      </c>
      <c r="W543" s="21">
        <f t="shared" si="35"/>
        <v>0</v>
      </c>
    </row>
    <row r="544" spans="19:23" s="1" customFormat="1" x14ac:dyDescent="0.25">
      <c r="S544" s="20">
        <v>2.04</v>
      </c>
      <c r="T544" s="20">
        <f t="shared" si="32"/>
        <v>0.79400000000000004</v>
      </c>
      <c r="U544" s="22" t="str">
        <f t="shared" si="33"/>
        <v>0.794</v>
      </c>
      <c r="V544" s="21">
        <f t="shared" si="34"/>
        <v>2.3001675247608073</v>
      </c>
      <c r="W544" s="21">
        <f t="shared" si="35"/>
        <v>0</v>
      </c>
    </row>
    <row r="545" spans="19:23" s="1" customFormat="1" x14ac:dyDescent="0.25">
      <c r="S545" s="20">
        <v>2.0499999999999998</v>
      </c>
      <c r="T545" s="20">
        <f t="shared" si="32"/>
        <v>0.79400000000000004</v>
      </c>
      <c r="U545" s="22" t="str">
        <f t="shared" si="33"/>
        <v>0.794</v>
      </c>
      <c r="V545" s="21">
        <f t="shared" si="34"/>
        <v>2.2536068048797113</v>
      </c>
      <c r="W545" s="21">
        <f t="shared" si="35"/>
        <v>0</v>
      </c>
    </row>
    <row r="546" spans="19:23" s="1" customFormat="1" x14ac:dyDescent="0.25">
      <c r="S546" s="20">
        <v>2.06</v>
      </c>
      <c r="T546" s="20">
        <f t="shared" si="32"/>
        <v>0.79500000000000004</v>
      </c>
      <c r="U546" s="22" t="str">
        <f t="shared" si="33"/>
        <v>0.795</v>
      </c>
      <c r="V546" s="21">
        <f t="shared" si="34"/>
        <v>2.2077677940253477</v>
      </c>
      <c r="W546" s="21">
        <f t="shared" si="35"/>
        <v>0</v>
      </c>
    </row>
    <row r="547" spans="19:23" s="1" customFormat="1" x14ac:dyDescent="0.25">
      <c r="S547" s="20">
        <v>2.0699999999999998</v>
      </c>
      <c r="T547" s="20">
        <f t="shared" si="32"/>
        <v>0.79500000000000004</v>
      </c>
      <c r="U547" s="22" t="str">
        <f t="shared" si="33"/>
        <v>0.795</v>
      </c>
      <c r="V547" s="21">
        <f t="shared" si="34"/>
        <v>2.1626448865390433</v>
      </c>
      <c r="W547" s="21">
        <f t="shared" si="35"/>
        <v>0</v>
      </c>
    </row>
    <row r="548" spans="19:23" s="1" customFormat="1" x14ac:dyDescent="0.25">
      <c r="S548" s="20">
        <v>2.08</v>
      </c>
      <c r="T548" s="20">
        <f t="shared" si="32"/>
        <v>0.79500000000000004</v>
      </c>
      <c r="U548" s="22" t="str">
        <f t="shared" si="33"/>
        <v>0.795</v>
      </c>
      <c r="V548" s="21">
        <f t="shared" si="34"/>
        <v>2.1182323784335599</v>
      </c>
      <c r="W548" s="21">
        <f t="shared" si="35"/>
        <v>0</v>
      </c>
    </row>
    <row r="549" spans="19:23" s="1" customFormat="1" x14ac:dyDescent="0.25">
      <c r="S549" s="20">
        <v>2.09</v>
      </c>
      <c r="T549" s="20">
        <f t="shared" si="32"/>
        <v>0.79500000000000004</v>
      </c>
      <c r="U549" s="22" t="str">
        <f t="shared" si="33"/>
        <v>0.795</v>
      </c>
      <c r="V549" s="21">
        <f t="shared" si="34"/>
        <v>2.0745244716607312</v>
      </c>
      <c r="W549" s="21">
        <f t="shared" si="35"/>
        <v>0</v>
      </c>
    </row>
    <row r="550" spans="19:23" s="1" customFormat="1" x14ac:dyDescent="0.25">
      <c r="S550" s="20">
        <v>2.1</v>
      </c>
      <c r="T550" s="20">
        <f t="shared" si="32"/>
        <v>0.79500000000000004</v>
      </c>
      <c r="U550" s="22" t="str">
        <f t="shared" si="33"/>
        <v>0.795</v>
      </c>
      <c r="V550" s="21">
        <f t="shared" si="34"/>
        <v>2.0315152783381905</v>
      </c>
      <c r="W550" s="21">
        <f t="shared" si="35"/>
        <v>0</v>
      </c>
    </row>
    <row r="551" spans="19:23" s="1" customFormat="1" x14ac:dyDescent="0.25">
      <c r="S551" s="20">
        <v>2.11</v>
      </c>
      <c r="T551" s="20">
        <f t="shared" si="32"/>
        <v>0.79600000000000004</v>
      </c>
      <c r="U551" s="22" t="str">
        <f t="shared" si="33"/>
        <v>0.796</v>
      </c>
      <c r="V551" s="21">
        <f t="shared" si="34"/>
        <v>1.9891988249335741</v>
      </c>
      <c r="W551" s="21">
        <f t="shared" si="35"/>
        <v>0</v>
      </c>
    </row>
    <row r="552" spans="19:23" s="1" customFormat="1" x14ac:dyDescent="0.25">
      <c r="S552" s="20">
        <v>2.12</v>
      </c>
      <c r="T552" s="20">
        <f t="shared" si="32"/>
        <v>0.79600000000000004</v>
      </c>
      <c r="U552" s="22" t="str">
        <f t="shared" si="33"/>
        <v>0.796</v>
      </c>
      <c r="V552" s="21">
        <f t="shared" si="34"/>
        <v>1.9475690564045314</v>
      </c>
      <c r="W552" s="21">
        <f t="shared" si="35"/>
        <v>0</v>
      </c>
    </row>
    <row r="553" spans="19:23" s="1" customFormat="1" x14ac:dyDescent="0.25">
      <c r="S553" s="20">
        <v>2.13</v>
      </c>
      <c r="T553" s="20">
        <f t="shared" si="32"/>
        <v>0.79600000000000004</v>
      </c>
      <c r="U553" s="22" t="str">
        <f t="shared" si="33"/>
        <v>0.796</v>
      </c>
      <c r="V553" s="21">
        <f t="shared" si="34"/>
        <v>1.9066198402930572</v>
      </c>
      <c r="W553" s="21">
        <f t="shared" si="35"/>
        <v>0</v>
      </c>
    </row>
    <row r="554" spans="19:23" s="1" customFormat="1" x14ac:dyDescent="0.25">
      <c r="S554" s="20">
        <v>2.14</v>
      </c>
      <c r="T554" s="20">
        <f t="shared" si="32"/>
        <v>0.79600000000000004</v>
      </c>
      <c r="U554" s="22" t="str">
        <f t="shared" si="33"/>
        <v>0.796</v>
      </c>
      <c r="V554" s="21">
        <f t="shared" si="34"/>
        <v>1.8663449707726174</v>
      </c>
      <c r="W554" s="21">
        <f t="shared" si="35"/>
        <v>0</v>
      </c>
    </row>
    <row r="555" spans="19:23" s="1" customFormat="1" x14ac:dyDescent="0.25">
      <c r="S555" s="20">
        <v>2.15</v>
      </c>
      <c r="T555" s="20">
        <f t="shared" si="32"/>
        <v>0.79700000000000004</v>
      </c>
      <c r="U555" s="22" t="str">
        <f t="shared" si="33"/>
        <v>0.797</v>
      </c>
      <c r="V555" s="21">
        <f t="shared" si="34"/>
        <v>1.8267381726467034</v>
      </c>
      <c r="W555" s="21">
        <f t="shared" si="35"/>
        <v>0</v>
      </c>
    </row>
    <row r="556" spans="19:23" s="1" customFormat="1" x14ac:dyDescent="0.25">
      <c r="S556" s="20">
        <v>2.16</v>
      </c>
      <c r="T556" s="20">
        <f t="shared" si="32"/>
        <v>0.79700000000000004</v>
      </c>
      <c r="U556" s="22" t="str">
        <f t="shared" si="33"/>
        <v>0.797</v>
      </c>
      <c r="V556" s="21">
        <f t="shared" si="34"/>
        <v>1.7877931052974092</v>
      </c>
      <c r="W556" s="21">
        <f t="shared" si="35"/>
        <v>0</v>
      </c>
    </row>
    <row r="557" spans="19:23" s="1" customFormat="1" x14ac:dyDescent="0.25">
      <c r="S557" s="20">
        <v>2.17</v>
      </c>
      <c r="T557" s="20">
        <f t="shared" si="32"/>
        <v>0.79700000000000004</v>
      </c>
      <c r="U557" s="22" t="str">
        <f t="shared" si="33"/>
        <v>0.797</v>
      </c>
      <c r="V557" s="21">
        <f t="shared" si="34"/>
        <v>1.7495033665827944</v>
      </c>
      <c r="W557" s="21">
        <f t="shared" si="35"/>
        <v>0</v>
      </c>
    </row>
    <row r="558" spans="19:23" s="1" customFormat="1" x14ac:dyDescent="0.25">
      <c r="S558" s="20">
        <v>2.1800000000000002</v>
      </c>
      <c r="T558" s="20">
        <f t="shared" si="32"/>
        <v>0.79700000000000004</v>
      </c>
      <c r="U558" s="22" t="str">
        <f t="shared" si="33"/>
        <v>0.797</v>
      </c>
      <c r="V558" s="21">
        <f t="shared" si="34"/>
        <v>1.7118624966817604</v>
      </c>
      <c r="W558" s="21">
        <f t="shared" si="35"/>
        <v>0</v>
      </c>
    </row>
    <row r="559" spans="19:23" s="1" customFormat="1" x14ac:dyDescent="0.25">
      <c r="S559" s="20">
        <v>2.19</v>
      </c>
      <c r="T559" s="20">
        <f t="shared" si="32"/>
        <v>0.79700000000000004</v>
      </c>
      <c r="U559" s="22" t="str">
        <f t="shared" si="33"/>
        <v>0.797</v>
      </c>
      <c r="V559" s="21">
        <f t="shared" si="34"/>
        <v>1.6748639818853222</v>
      </c>
      <c r="W559" s="21">
        <f t="shared" si="35"/>
        <v>0</v>
      </c>
    </row>
    <row r="560" spans="19:23" s="1" customFormat="1" x14ac:dyDescent="0.25">
      <c r="S560" s="20">
        <v>2.2000000000000002</v>
      </c>
      <c r="T560" s="20">
        <f t="shared" si="32"/>
        <v>0.79800000000000004</v>
      </c>
      <c r="U560" s="22" t="str">
        <f t="shared" si="33"/>
        <v>0.798</v>
      </c>
      <c r="V560" s="21">
        <f t="shared" si="34"/>
        <v>1.6385012583331267</v>
      </c>
      <c r="W560" s="21">
        <f t="shared" si="35"/>
        <v>0</v>
      </c>
    </row>
    <row r="561" spans="19:23" s="1" customFormat="1" x14ac:dyDescent="0.25">
      <c r="S561" s="20">
        <v>2.21</v>
      </c>
      <c r="T561" s="20">
        <f t="shared" si="32"/>
        <v>0.79800000000000004</v>
      </c>
      <c r="U561" s="22" t="str">
        <f t="shared" si="33"/>
        <v>0.798</v>
      </c>
      <c r="V561" s="21">
        <f t="shared" si="34"/>
        <v>1.6027677156942242</v>
      </c>
      <c r="W561" s="21">
        <f t="shared" si="35"/>
        <v>0</v>
      </c>
    </row>
    <row r="562" spans="19:23" s="1" customFormat="1" x14ac:dyDescent="0.25">
      <c r="S562" s="20">
        <v>2.2200000000000002</v>
      </c>
      <c r="T562" s="20">
        <f t="shared" si="32"/>
        <v>0.79800000000000004</v>
      </c>
      <c r="U562" s="22" t="str">
        <f t="shared" si="33"/>
        <v>0.798</v>
      </c>
      <c r="V562" s="21">
        <f t="shared" si="34"/>
        <v>1.56765670079107</v>
      </c>
      <c r="W562" s="21">
        <f t="shared" si="35"/>
        <v>0</v>
      </c>
    </row>
    <row r="563" spans="19:23" s="1" customFormat="1" x14ac:dyDescent="0.25">
      <c r="S563" s="20">
        <v>2.23</v>
      </c>
      <c r="T563" s="20">
        <f t="shared" si="32"/>
        <v>0.79800000000000004</v>
      </c>
      <c r="U563" s="22" t="str">
        <f t="shared" si="33"/>
        <v>0.798</v>
      </c>
      <c r="V563" s="21">
        <f t="shared" si="34"/>
        <v>1.5331615211658793</v>
      </c>
      <c r="W563" s="21">
        <f t="shared" si="35"/>
        <v>0</v>
      </c>
    </row>
    <row r="564" spans="19:23" s="1" customFormat="1" x14ac:dyDescent="0.25">
      <c r="S564" s="20">
        <v>2.2400000000000002</v>
      </c>
      <c r="T564" s="20">
        <f t="shared" si="32"/>
        <v>0.79800000000000004</v>
      </c>
      <c r="U564" s="22" t="str">
        <f t="shared" si="33"/>
        <v>0.798</v>
      </c>
      <c r="V564" s="21">
        <f t="shared" si="34"/>
        <v>1.4992754485884383</v>
      </c>
      <c r="W564" s="21">
        <f t="shared" si="35"/>
        <v>0</v>
      </c>
    </row>
    <row r="565" spans="19:23" s="1" customFormat="1" x14ac:dyDescent="0.25">
      <c r="S565" s="20">
        <v>2.25</v>
      </c>
      <c r="T565" s="20">
        <f t="shared" si="32"/>
        <v>0.79900000000000004</v>
      </c>
      <c r="U565" s="22" t="str">
        <f t="shared" si="33"/>
        <v>0.799</v>
      </c>
      <c r="V565" s="21">
        <f t="shared" si="34"/>
        <v>1.4659917225046066</v>
      </c>
      <c r="W565" s="21">
        <f t="shared" si="35"/>
        <v>0</v>
      </c>
    </row>
    <row r="566" spans="19:23" s="1" customFormat="1" x14ac:dyDescent="0.25">
      <c r="S566" s="20">
        <v>2.2599999999999998</v>
      </c>
      <c r="T566" s="20">
        <f t="shared" si="32"/>
        <v>0.79900000000000004</v>
      </c>
      <c r="U566" s="22" t="str">
        <f t="shared" si="33"/>
        <v>0.799</v>
      </c>
      <c r="V566" s="21">
        <f t="shared" si="34"/>
        <v>1.4333035534247396</v>
      </c>
      <c r="W566" s="21">
        <f t="shared" si="35"/>
        <v>0</v>
      </c>
    </row>
    <row r="567" spans="19:23" s="1" customFormat="1" x14ac:dyDescent="0.25">
      <c r="S567" s="20">
        <v>2.27</v>
      </c>
      <c r="T567" s="20">
        <f t="shared" si="32"/>
        <v>0.79900000000000004</v>
      </c>
      <c r="U567" s="22" t="str">
        <f t="shared" si="33"/>
        <v>0.799</v>
      </c>
      <c r="V567" s="21">
        <f t="shared" si="34"/>
        <v>1.4012041262513715</v>
      </c>
      <c r="W567" s="21">
        <f t="shared" si="35"/>
        <v>0</v>
      </c>
    </row>
    <row r="568" spans="19:23" s="1" customFormat="1" x14ac:dyDescent="0.25">
      <c r="S568" s="20">
        <v>2.2799999999999998</v>
      </c>
      <c r="T568" s="20">
        <f t="shared" si="32"/>
        <v>0.79900000000000004</v>
      </c>
      <c r="U568" s="22" t="str">
        <f t="shared" si="33"/>
        <v>0.799</v>
      </c>
      <c r="V568" s="21">
        <f t="shared" si="34"/>
        <v>1.3696866035455266</v>
      </c>
      <c r="W568" s="21">
        <f t="shared" si="35"/>
        <v>0</v>
      </c>
    </row>
    <row r="569" spans="19:23" s="1" customFormat="1" x14ac:dyDescent="0.25">
      <c r="S569" s="20">
        <v>2.29</v>
      </c>
      <c r="T569" s="20">
        <f t="shared" si="32"/>
        <v>0.8</v>
      </c>
      <c r="U569" s="22" t="str">
        <f t="shared" si="33"/>
        <v>0.8</v>
      </c>
      <c r="V569" s="21">
        <f t="shared" si="34"/>
        <v>1.338744128731076</v>
      </c>
      <c r="W569" s="21">
        <f t="shared" si="35"/>
        <v>0</v>
      </c>
    </row>
    <row r="570" spans="19:23" s="1" customFormat="1" x14ac:dyDescent="0.25">
      <c r="S570" s="20">
        <v>2.2999999999999998</v>
      </c>
      <c r="T570" s="20">
        <f t="shared" si="32"/>
        <v>0.8</v>
      </c>
      <c r="U570" s="22" t="str">
        <f t="shared" si="33"/>
        <v>0.8</v>
      </c>
      <c r="V570" s="21">
        <f t="shared" si="34"/>
        <v>1.3083698292366508</v>
      </c>
      <c r="W570" s="21">
        <f t="shared" si="35"/>
        <v>0</v>
      </c>
    </row>
    <row r="571" spans="19:23" s="1" customFormat="1" x14ac:dyDescent="0.25">
      <c r="S571" s="20">
        <v>2.31</v>
      </c>
      <c r="T571" s="20">
        <f t="shared" si="32"/>
        <v>0.8</v>
      </c>
      <c r="U571" s="22" t="str">
        <f t="shared" si="33"/>
        <v>0.8</v>
      </c>
      <c r="V571" s="21">
        <f t="shared" si="34"/>
        <v>1.2785568195746257</v>
      </c>
      <c r="W571" s="21">
        <f t="shared" si="35"/>
        <v>0</v>
      </c>
    </row>
    <row r="572" spans="19:23" s="1" customFormat="1" x14ac:dyDescent="0.25">
      <c r="S572" s="20">
        <v>2.3199999999999998</v>
      </c>
      <c r="T572" s="20">
        <f t="shared" si="32"/>
        <v>0.8</v>
      </c>
      <c r="U572" s="22" t="str">
        <f t="shared" si="33"/>
        <v>0.8</v>
      </c>
      <c r="V572" s="21">
        <f t="shared" si="34"/>
        <v>1.2492982043567993</v>
      </c>
      <c r="W572" s="21">
        <f t="shared" si="35"/>
        <v>0</v>
      </c>
    </row>
    <row r="573" spans="19:23" s="1" customFormat="1" x14ac:dyDescent="0.25">
      <c r="S573" s="20">
        <v>2.33</v>
      </c>
      <c r="T573" s="20">
        <f t="shared" si="32"/>
        <v>0.8</v>
      </c>
      <c r="U573" s="22" t="str">
        <f t="shared" si="33"/>
        <v>0.8</v>
      </c>
      <c r="V573" s="21">
        <f t="shared" si="34"/>
        <v>1.2205870812463837</v>
      </c>
      <c r="W573" s="21">
        <f t="shared" si="35"/>
        <v>0</v>
      </c>
    </row>
    <row r="574" spans="19:23" s="1" customFormat="1" x14ac:dyDescent="0.25">
      <c r="S574" s="20">
        <v>2.34</v>
      </c>
      <c r="T574" s="20">
        <f t="shared" si="32"/>
        <v>0.80100000000000005</v>
      </c>
      <c r="U574" s="22" t="str">
        <f t="shared" si="33"/>
        <v>0.801</v>
      </c>
      <c r="V574" s="21">
        <f t="shared" si="34"/>
        <v>1.1924165438460355</v>
      </c>
      <c r="W574" s="21">
        <f t="shared" si="35"/>
        <v>0</v>
      </c>
    </row>
    <row r="575" spans="19:23" s="1" customFormat="1" x14ac:dyDescent="0.25">
      <c r="S575" s="20">
        <v>2.35</v>
      </c>
      <c r="T575" s="20">
        <f t="shared" si="32"/>
        <v>0.80100000000000005</v>
      </c>
      <c r="U575" s="22" t="str">
        <f t="shared" si="33"/>
        <v>0.801</v>
      </c>
      <c r="V575" s="21">
        <f t="shared" si="34"/>
        <v>1.1647796845216527</v>
      </c>
      <c r="W575" s="21">
        <f t="shared" si="35"/>
        <v>0</v>
      </c>
    </row>
    <row r="576" spans="19:23" s="1" customFormat="1" x14ac:dyDescent="0.25">
      <c r="S576" s="20">
        <v>2.36</v>
      </c>
      <c r="T576" s="20">
        <f t="shared" si="32"/>
        <v>0.80100000000000005</v>
      </c>
      <c r="U576" s="22" t="str">
        <f t="shared" si="33"/>
        <v>0.801</v>
      </c>
      <c r="V576" s="21">
        <f t="shared" si="34"/>
        <v>1.1376695971617685</v>
      </c>
      <c r="W576" s="21">
        <f t="shared" si="35"/>
        <v>0</v>
      </c>
    </row>
    <row r="577" spans="19:23" s="1" customFormat="1" x14ac:dyDescent="0.25">
      <c r="S577" s="20">
        <v>2.37</v>
      </c>
      <c r="T577" s="20">
        <f t="shared" si="32"/>
        <v>0.80100000000000005</v>
      </c>
      <c r="U577" s="22" t="str">
        <f t="shared" si="33"/>
        <v>0.801</v>
      </c>
      <c r="V577" s="21">
        <f t="shared" si="34"/>
        <v>1.1110793798723537</v>
      </c>
      <c r="W577" s="21">
        <f t="shared" si="35"/>
        <v>0</v>
      </c>
    </row>
    <row r="578" spans="19:23" s="1" customFormat="1" x14ac:dyDescent="0.25">
      <c r="S578" s="20">
        <v>2.38</v>
      </c>
      <c r="T578" s="20">
        <f t="shared" si="32"/>
        <v>0.80200000000000005</v>
      </c>
      <c r="U578" s="22" t="str">
        <f t="shared" si="33"/>
        <v>0.802</v>
      </c>
      <c r="V578" s="21">
        <f t="shared" si="34"/>
        <v>1.0850021376069692</v>
      </c>
      <c r="W578" s="21">
        <f t="shared" si="35"/>
        <v>0</v>
      </c>
    </row>
    <row r="579" spans="19:23" s="1" customFormat="1" x14ac:dyDescent="0.25">
      <c r="S579" s="20">
        <v>2.39</v>
      </c>
      <c r="T579" s="20">
        <f t="shared" si="32"/>
        <v>0.80200000000000005</v>
      </c>
      <c r="U579" s="22" t="str">
        <f t="shared" si="33"/>
        <v>0.802</v>
      </c>
      <c r="V579" s="21">
        <f t="shared" si="34"/>
        <v>1.0594309847321755</v>
      </c>
      <c r="W579" s="21">
        <f t="shared" si="35"/>
        <v>0</v>
      </c>
    </row>
    <row r="580" spans="19:23" s="1" customFormat="1" x14ac:dyDescent="0.25">
      <c r="S580" s="20">
        <v>2.4</v>
      </c>
      <c r="T580" s="20">
        <f t="shared" si="32"/>
        <v>0.80200000000000005</v>
      </c>
      <c r="U580" s="22" t="str">
        <f t="shared" si="33"/>
        <v>0.802</v>
      </c>
      <c r="V580" s="21">
        <f t="shared" si="34"/>
        <v>1.0343590475282223</v>
      </c>
      <c r="W580" s="21">
        <f t="shared" si="35"/>
        <v>0</v>
      </c>
    </row>
    <row r="581" spans="19:23" s="1" customFormat="1" x14ac:dyDescent="0.25">
      <c r="S581" s="20">
        <v>2.41</v>
      </c>
      <c r="T581" s="20">
        <f t="shared" si="32"/>
        <v>0.80200000000000005</v>
      </c>
      <c r="U581" s="22" t="str">
        <f t="shared" si="33"/>
        <v>0.802</v>
      </c>
      <c r="V581" s="21">
        <f t="shared" si="34"/>
        <v>1.0097794666250286</v>
      </c>
      <c r="W581" s="21">
        <f t="shared" si="35"/>
        <v>0</v>
      </c>
    </row>
    <row r="582" spans="19:23" s="1" customFormat="1" x14ac:dyDescent="0.25">
      <c r="S582" s="20">
        <v>2.42</v>
      </c>
      <c r="T582" s="20">
        <f t="shared" si="32"/>
        <v>0.80200000000000005</v>
      </c>
      <c r="U582" s="22" t="str">
        <f t="shared" si="33"/>
        <v>0.802</v>
      </c>
      <c r="V582" s="21">
        <f t="shared" si="34"/>
        <v>0.98568539937355815</v>
      </c>
      <c r="W582" s="21">
        <f t="shared" si="35"/>
        <v>0</v>
      </c>
    </row>
    <row r="583" spans="19:23" s="1" customFormat="1" x14ac:dyDescent="0.25">
      <c r="S583" s="20">
        <v>2.4300000000000002</v>
      </c>
      <c r="T583" s="20">
        <f t="shared" si="32"/>
        <v>0.80300000000000005</v>
      </c>
      <c r="U583" s="22" t="str">
        <f t="shared" si="33"/>
        <v>0.803</v>
      </c>
      <c r="V583" s="21">
        <f t="shared" si="34"/>
        <v>0.96207002215269022</v>
      </c>
      <c r="W583" s="21">
        <f t="shared" si="35"/>
        <v>0</v>
      </c>
    </row>
    <row r="584" spans="19:23" s="1" customFormat="1" x14ac:dyDescent="0.25">
      <c r="S584" s="20">
        <v>2.44</v>
      </c>
      <c r="T584" s="20">
        <f t="shared" si="32"/>
        <v>0.80300000000000005</v>
      </c>
      <c r="U584" s="22" t="str">
        <f t="shared" si="33"/>
        <v>0.803</v>
      </c>
      <c r="V584" s="21">
        <f t="shared" si="34"/>
        <v>0.93892653261177295</v>
      </c>
      <c r="W584" s="21">
        <f t="shared" si="35"/>
        <v>0</v>
      </c>
    </row>
    <row r="585" spans="19:23" s="1" customFormat="1" x14ac:dyDescent="0.25">
      <c r="S585" s="20">
        <v>2.4500000000000002</v>
      </c>
      <c r="T585" s="20">
        <f t="shared" si="32"/>
        <v>0.80300000000000005</v>
      </c>
      <c r="U585" s="22" t="str">
        <f t="shared" si="33"/>
        <v>0.803</v>
      </c>
      <c r="V585" s="21">
        <f t="shared" si="34"/>
        <v>0.91624815184904229</v>
      </c>
      <c r="W585" s="21">
        <f t="shared" si="35"/>
        <v>0</v>
      </c>
    </row>
    <row r="586" spans="19:23" s="1" customFormat="1" x14ac:dyDescent="0.25">
      <c r="S586" s="20">
        <v>2.46</v>
      </c>
      <c r="T586" s="20">
        <f t="shared" si="32"/>
        <v>0.80300000000000005</v>
      </c>
      <c r="U586" s="22" t="str">
        <f t="shared" si="33"/>
        <v>0.803</v>
      </c>
      <c r="V586" s="21">
        <f t="shared" si="34"/>
        <v>0.89402812652617802</v>
      </c>
      <c r="W586" s="21">
        <f t="shared" si="35"/>
        <v>0</v>
      </c>
    </row>
    <row r="587" spans="19:23" s="1" customFormat="1" x14ac:dyDescent="0.25">
      <c r="S587" s="20">
        <v>2.4700000000000002</v>
      </c>
      <c r="T587" s="20">
        <f t="shared" si="32"/>
        <v>0.80300000000000005</v>
      </c>
      <c r="U587" s="22" t="str">
        <f t="shared" si="33"/>
        <v>0.803</v>
      </c>
      <c r="V587" s="21">
        <f t="shared" si="34"/>
        <v>0.8722597309192468</v>
      </c>
      <c r="W587" s="21">
        <f t="shared" si="35"/>
        <v>0</v>
      </c>
    </row>
    <row r="588" spans="19:23" s="1" customFormat="1" x14ac:dyDescent="0.25">
      <c r="S588" s="20">
        <v>2.48</v>
      </c>
      <c r="T588" s="20">
        <f t="shared" si="32"/>
        <v>0.80400000000000005</v>
      </c>
      <c r="U588" s="22" t="str">
        <f t="shared" si="33"/>
        <v>0.804</v>
      </c>
      <c r="V588" s="21">
        <f t="shared" si="34"/>
        <v>0.85093626890639207</v>
      </c>
      <c r="W588" s="21">
        <f t="shared" si="35"/>
        <v>0</v>
      </c>
    </row>
    <row r="589" spans="19:23" s="1" customFormat="1" x14ac:dyDescent="0.25">
      <c r="S589" s="20">
        <v>2.4900000000000002</v>
      </c>
      <c r="T589" s="20">
        <f t="shared" si="32"/>
        <v>0.80400000000000005</v>
      </c>
      <c r="U589" s="22" t="str">
        <f t="shared" si="33"/>
        <v>0.804</v>
      </c>
      <c r="V589" s="21">
        <f t="shared" si="34"/>
        <v>0.83005107589258686</v>
      </c>
      <c r="W589" s="21">
        <f t="shared" si="35"/>
        <v>0</v>
      </c>
    </row>
    <row r="590" spans="19:23" s="1" customFormat="1" x14ac:dyDescent="0.25">
      <c r="S590" s="20">
        <v>2.5</v>
      </c>
      <c r="T590" s="20">
        <f t="shared" si="32"/>
        <v>0.80400000000000005</v>
      </c>
      <c r="U590" s="22" t="str">
        <f t="shared" si="33"/>
        <v>0.804</v>
      </c>
      <c r="V590" s="21">
        <f t="shared" si="34"/>
        <v>0.80959752067187574</v>
      </c>
      <c r="W590" s="21">
        <f t="shared" si="35"/>
        <v>0</v>
      </c>
    </row>
    <row r="591" spans="19:23" s="1" customFormat="1" x14ac:dyDescent="0.25">
      <c r="S591" s="20">
        <v>2.5099999999999998</v>
      </c>
      <c r="T591" s="20">
        <f t="shared" si="32"/>
        <v>0.80400000000000005</v>
      </c>
      <c r="U591" s="22" t="str">
        <f t="shared" si="33"/>
        <v>0.804</v>
      </c>
      <c r="V591" s="21">
        <f t="shared" si="34"/>
        <v>0.78956900722750478</v>
      </c>
      <c r="W591" s="21">
        <f t="shared" si="35"/>
        <v>0</v>
      </c>
    </row>
    <row r="592" spans="19:23" s="1" customFormat="1" x14ac:dyDescent="0.25">
      <c r="S592" s="20">
        <v>2.52</v>
      </c>
      <c r="T592" s="20">
        <f t="shared" si="32"/>
        <v>0.80500000000000005</v>
      </c>
      <c r="U592" s="22" t="str">
        <f t="shared" si="33"/>
        <v>0.805</v>
      </c>
      <c r="V592" s="21">
        <f t="shared" si="34"/>
        <v>0.76995897647041267</v>
      </c>
      <c r="W592" s="21">
        <f t="shared" si="35"/>
        <v>0</v>
      </c>
    </row>
    <row r="593" spans="19:23" s="1" customFormat="1" x14ac:dyDescent="0.25">
      <c r="S593" s="20">
        <v>2.5299999999999998</v>
      </c>
      <c r="T593" s="20">
        <f t="shared" si="32"/>
        <v>0.80500000000000005</v>
      </c>
      <c r="U593" s="22" t="str">
        <f t="shared" si="33"/>
        <v>0.805</v>
      </c>
      <c r="V593" s="21">
        <f t="shared" si="34"/>
        <v>0.75076090791657102</v>
      </c>
      <c r="W593" s="21">
        <f t="shared" si="35"/>
        <v>0</v>
      </c>
    </row>
    <row r="594" spans="19:23" s="1" customFormat="1" x14ac:dyDescent="0.25">
      <c r="S594" s="20">
        <v>2.54</v>
      </c>
      <c r="T594" s="20">
        <f t="shared" si="32"/>
        <v>0.80500000000000005</v>
      </c>
      <c r="U594" s="22" t="str">
        <f t="shared" si="33"/>
        <v>0.805</v>
      </c>
      <c r="V594" s="21">
        <f t="shared" si="34"/>
        <v>0.73196832130367484</v>
      </c>
      <c r="W594" s="21">
        <f t="shared" si="35"/>
        <v>0</v>
      </c>
    </row>
    <row r="595" spans="19:23" s="1" customFormat="1" x14ac:dyDescent="0.25">
      <c r="S595" s="20">
        <v>2.5499999999999998</v>
      </c>
      <c r="T595" s="20">
        <f t="shared" si="32"/>
        <v>0.80500000000000005</v>
      </c>
      <c r="U595" s="22" t="str">
        <f t="shared" si="33"/>
        <v>0.805</v>
      </c>
      <c r="V595" s="21">
        <f t="shared" si="34"/>
        <v>0.71357477814776216</v>
      </c>
      <c r="W595" s="21">
        <f t="shared" si="35"/>
        <v>0</v>
      </c>
    </row>
    <row r="596" spans="19:23" s="1" customFormat="1" x14ac:dyDescent="0.25">
      <c r="S596" s="20">
        <v>2.56</v>
      </c>
      <c r="T596" s="20">
        <f t="shared" ref="T596:T659" si="36">ROUND($C$7+S596*$C$9,3)</f>
        <v>0.80500000000000005</v>
      </c>
      <c r="U596" s="22" t="str">
        <f t="shared" ref="U596:U659" si="37">CONCATENATE(T596)</f>
        <v>0.805</v>
      </c>
      <c r="V596" s="21">
        <f t="shared" ref="V596:V660" si="38">IF(OR(T596&lt;$E$6,T596&gt;$G$6),0,(EXP(-0.5*S596^2))/($C$9*SQRT(2*PI())))</f>
        <v>0.69557388324030822</v>
      </c>
      <c r="W596" s="21">
        <f t="shared" ref="W596:W660" si="39">IF(AND(T596&gt;=$E$6,T596&lt;=$G$6),0,(EXP(-0.5*S596^2))/($C$9*SQRT(2*PI())))</f>
        <v>0</v>
      </c>
    </row>
    <row r="597" spans="19:23" s="1" customFormat="1" x14ac:dyDescent="0.25">
      <c r="S597" s="20">
        <v>2.57</v>
      </c>
      <c r="T597" s="20">
        <f t="shared" si="36"/>
        <v>0.80600000000000005</v>
      </c>
      <c r="U597" s="22" t="str">
        <f t="shared" si="37"/>
        <v>0.806</v>
      </c>
      <c r="V597" s="21">
        <f t="shared" si="38"/>
        <v>0</v>
      </c>
      <c r="W597" s="21">
        <f t="shared" si="39"/>
        <v>0.6779592860864202</v>
      </c>
    </row>
    <row r="598" spans="19:23" s="1" customFormat="1" x14ac:dyDescent="0.25">
      <c r="S598" s="20">
        <v>2.58</v>
      </c>
      <c r="T598" s="20">
        <f t="shared" si="36"/>
        <v>0.80600000000000005</v>
      </c>
      <c r="U598" s="22" t="str">
        <f t="shared" si="37"/>
        <v>0.806</v>
      </c>
      <c r="V598" s="21">
        <f t="shared" si="38"/>
        <v>0</v>
      </c>
      <c r="W598" s="21">
        <f t="shared" si="39"/>
        <v>0.66072468228474079</v>
      </c>
    </row>
    <row r="599" spans="19:23" s="1" customFormat="1" x14ac:dyDescent="0.25">
      <c r="S599" s="20">
        <v>2.59</v>
      </c>
      <c r="T599" s="20">
        <f t="shared" si="36"/>
        <v>0.80600000000000005</v>
      </c>
      <c r="U599" s="22" t="str">
        <f t="shared" si="37"/>
        <v>0.806</v>
      </c>
      <c r="V599" s="21">
        <f t="shared" si="38"/>
        <v>0</v>
      </c>
      <c r="W599" s="21">
        <f t="shared" si="39"/>
        <v>0.64386381484973754</v>
      </c>
    </row>
    <row r="600" spans="19:23" s="1" customFormat="1" x14ac:dyDescent="0.25">
      <c r="S600" s="20">
        <v>2.6</v>
      </c>
      <c r="T600" s="20">
        <f t="shared" si="36"/>
        <v>0.80600000000000005</v>
      </c>
      <c r="U600" s="22" t="str">
        <f t="shared" si="37"/>
        <v>0.806</v>
      </c>
      <c r="V600" s="21">
        <f t="shared" si="38"/>
        <v>0</v>
      </c>
      <c r="W600" s="21">
        <f t="shared" si="39"/>
        <v>0.62737047547702351</v>
      </c>
    </row>
    <row r="601" spans="19:23" s="1" customFormat="1" x14ac:dyDescent="0.25">
      <c r="S601" s="20">
        <v>2.61</v>
      </c>
      <c r="T601" s="20">
        <f t="shared" si="36"/>
        <v>0.80700000000000005</v>
      </c>
      <c r="U601" s="22" t="str">
        <f t="shared" si="37"/>
        <v>0.807</v>
      </c>
      <c r="V601" s="21">
        <f t="shared" si="38"/>
        <v>0</v>
      </c>
      <c r="W601" s="21">
        <f t="shared" si="39"/>
        <v>0.61123850575244143</v>
      </c>
    </row>
    <row r="602" spans="19:23" s="1" customFormat="1" x14ac:dyDescent="0.25">
      <c r="S602" s="20">
        <v>2.62</v>
      </c>
      <c r="T602" s="20">
        <f t="shared" si="36"/>
        <v>0.80700000000000005</v>
      </c>
      <c r="U602" s="22" t="str">
        <f t="shared" si="37"/>
        <v>0.807</v>
      </c>
      <c r="V602" s="21">
        <f t="shared" si="38"/>
        <v>0</v>
      </c>
      <c r="W602" s="21">
        <f t="shared" si="39"/>
        <v>0.59546179830559642</v>
      </c>
    </row>
    <row r="603" spans="19:23" s="1" customFormat="1" x14ac:dyDescent="0.25">
      <c r="S603" s="20">
        <v>2.63</v>
      </c>
      <c r="T603" s="20">
        <f t="shared" si="36"/>
        <v>0.80700000000000005</v>
      </c>
      <c r="U603" s="22" t="str">
        <f t="shared" si="37"/>
        <v>0.807</v>
      </c>
      <c r="V603" s="21">
        <f t="shared" si="38"/>
        <v>0</v>
      </c>
      <c r="W603" s="21">
        <f t="shared" si="39"/>
        <v>0.58003429790861127</v>
      </c>
    </row>
    <row r="604" spans="19:23" s="1" customFormat="1" x14ac:dyDescent="0.25">
      <c r="S604" s="20">
        <v>2.64</v>
      </c>
      <c r="T604" s="20">
        <f t="shared" si="36"/>
        <v>0.80700000000000005</v>
      </c>
      <c r="U604" s="22" t="str">
        <f t="shared" si="37"/>
        <v>0.807</v>
      </c>
      <c r="V604" s="21">
        <f t="shared" si="38"/>
        <v>0</v>
      </c>
      <c r="W604" s="21">
        <f t="shared" si="39"/>
        <v>0.56495000252082694</v>
      </c>
    </row>
    <row r="605" spans="19:23" s="1" customFormat="1" x14ac:dyDescent="0.25">
      <c r="S605" s="20">
        <v>2.65</v>
      </c>
      <c r="T605" s="20">
        <f t="shared" si="36"/>
        <v>0.80700000000000005</v>
      </c>
      <c r="U605" s="22" t="str">
        <f t="shared" si="37"/>
        <v>0.807</v>
      </c>
      <c r="V605" s="21">
        <f t="shared" si="38"/>
        <v>0</v>
      </c>
      <c r="W605" s="21">
        <f t="shared" si="39"/>
        <v>0.55020296428025994</v>
      </c>
    </row>
    <row r="606" spans="19:23" s="1" customFormat="1" x14ac:dyDescent="0.25">
      <c r="S606" s="20">
        <v>2.66</v>
      </c>
      <c r="T606" s="20">
        <f t="shared" si="36"/>
        <v>0.80800000000000005</v>
      </c>
      <c r="U606" s="22" t="str">
        <f t="shared" si="37"/>
        <v>0.808</v>
      </c>
      <c r="V606" s="21">
        <f t="shared" si="38"/>
        <v>0</v>
      </c>
      <c r="W606" s="21">
        <f t="shared" si="39"/>
        <v>0.53578729044257634</v>
      </c>
    </row>
    <row r="607" spans="19:23" s="1" customFormat="1" x14ac:dyDescent="0.25">
      <c r="S607" s="20">
        <v>2.67</v>
      </c>
      <c r="T607" s="20">
        <f t="shared" si="36"/>
        <v>0.80800000000000005</v>
      </c>
      <c r="U607" s="22" t="str">
        <f t="shared" si="37"/>
        <v>0.808</v>
      </c>
      <c r="V607" s="21">
        <f t="shared" si="38"/>
        <v>0</v>
      </c>
      <c r="W607" s="21">
        <f t="shared" si="39"/>
        <v>0.52169714426841818</v>
      </c>
    </row>
    <row r="608" spans="19:23" s="1" customFormat="1" x14ac:dyDescent="0.25">
      <c r="S608" s="20">
        <v>2.68</v>
      </c>
      <c r="T608" s="20">
        <f t="shared" si="36"/>
        <v>0.80800000000000005</v>
      </c>
      <c r="U608" s="22" t="str">
        <f t="shared" si="37"/>
        <v>0.808</v>
      </c>
      <c r="V608" s="21">
        <f t="shared" si="38"/>
        <v>0</v>
      </c>
      <c r="W608" s="21">
        <f t="shared" si="39"/>
        <v>0.50792674585988506</v>
      </c>
    </row>
    <row r="609" spans="19:23" s="1" customFormat="1" x14ac:dyDescent="0.25">
      <c r="S609" s="20">
        <v>2.69</v>
      </c>
      <c r="T609" s="20">
        <f t="shared" si="36"/>
        <v>0.80800000000000005</v>
      </c>
      <c r="U609" s="22" t="str">
        <f t="shared" si="37"/>
        <v>0.808</v>
      </c>
      <c r="V609" s="21">
        <f t="shared" si="38"/>
        <v>0</v>
      </c>
      <c r="W609" s="21">
        <f t="shared" si="39"/>
        <v>0.4944703729470229</v>
      </c>
    </row>
    <row r="610" spans="19:23" s="1" customFormat="1" x14ac:dyDescent="0.25">
      <c r="S610" s="20">
        <v>2.7</v>
      </c>
      <c r="T610" s="20">
        <f t="shared" si="36"/>
        <v>0.80800000000000005</v>
      </c>
      <c r="U610" s="22" t="str">
        <f t="shared" si="37"/>
        <v>0.808</v>
      </c>
      <c r="V610" s="21">
        <f t="shared" si="38"/>
        <v>0</v>
      </c>
      <c r="W610" s="21">
        <f t="shared" si="39"/>
        <v>0.48132236162515402</v>
      </c>
    </row>
    <row r="611" spans="19:23" s="1" customFormat="1" x14ac:dyDescent="0.25">
      <c r="S611" s="20">
        <v>2.71</v>
      </c>
      <c r="T611" s="20">
        <f t="shared" si="36"/>
        <v>0.80900000000000005</v>
      </c>
      <c r="U611" s="22" t="str">
        <f t="shared" si="37"/>
        <v>0.809</v>
      </c>
      <c r="V611" s="21">
        <f t="shared" si="38"/>
        <v>0</v>
      </c>
      <c r="W611" s="21">
        <f t="shared" si="39"/>
        <v>0.46847710704392759</v>
      </c>
    </row>
    <row r="612" spans="19:23" s="1" customFormat="1" x14ac:dyDescent="0.25">
      <c r="S612" s="20">
        <v>2.72</v>
      </c>
      <c r="T612" s="20">
        <f t="shared" si="36"/>
        <v>0.80900000000000005</v>
      </c>
      <c r="U612" s="22" t="str">
        <f t="shared" si="37"/>
        <v>0.809</v>
      </c>
      <c r="V612" s="21">
        <f t="shared" si="38"/>
        <v>0</v>
      </c>
      <c r="W612" s="21">
        <f t="shared" si="39"/>
        <v>0.4559290640489409</v>
      </c>
    </row>
    <row r="613" spans="19:23" s="1" customFormat="1" x14ac:dyDescent="0.25">
      <c r="S613" s="20">
        <v>2.73</v>
      </c>
      <c r="T613" s="20">
        <f t="shared" si="36"/>
        <v>0.80900000000000005</v>
      </c>
      <c r="U613" s="22" t="str">
        <f t="shared" si="37"/>
        <v>0.809</v>
      </c>
      <c r="V613" s="21">
        <f t="shared" si="38"/>
        <v>0</v>
      </c>
      <c r="W613" s="21">
        <f t="shared" si="39"/>
        <v>0.44367274777683335</v>
      </c>
    </row>
    <row r="614" spans="19:23" s="1" customFormat="1" x14ac:dyDescent="0.25">
      <c r="S614" s="20">
        <v>2.74</v>
      </c>
      <c r="T614" s="20">
        <f t="shared" si="36"/>
        <v>0.80900000000000005</v>
      </c>
      <c r="U614" s="22" t="str">
        <f t="shared" si="37"/>
        <v>0.809</v>
      </c>
      <c r="V614" s="21">
        <f t="shared" si="38"/>
        <v>0</v>
      </c>
      <c r="W614" s="21">
        <f t="shared" si="39"/>
        <v>0.43170273420472288</v>
      </c>
    </row>
    <row r="615" spans="19:23" s="1" customFormat="1" x14ac:dyDescent="0.25">
      <c r="S615" s="20">
        <v>2.75</v>
      </c>
      <c r="T615" s="20">
        <f t="shared" si="36"/>
        <v>0.81</v>
      </c>
      <c r="U615" s="22" t="str">
        <f t="shared" si="37"/>
        <v>0.81</v>
      </c>
      <c r="V615" s="21">
        <f t="shared" si="38"/>
        <v>0</v>
      </c>
      <c r="W615" s="21">
        <f t="shared" si="39"/>
        <v>0.42001366065490248</v>
      </c>
    </row>
    <row r="616" spans="19:23" s="1" customFormat="1" x14ac:dyDescent="0.25">
      <c r="S616" s="20">
        <v>2.76</v>
      </c>
      <c r="T616" s="20">
        <f t="shared" si="36"/>
        <v>0.81</v>
      </c>
      <c r="U616" s="22" t="str">
        <f t="shared" si="37"/>
        <v>0.81</v>
      </c>
      <c r="V616" s="21">
        <f t="shared" si="38"/>
        <v>0</v>
      </c>
      <c r="W616" s="21">
        <f t="shared" si="39"/>
        <v>0.40860022625568115</v>
      </c>
    </row>
    <row r="617" spans="19:23" s="1" customFormat="1" x14ac:dyDescent="0.25">
      <c r="S617" s="20">
        <v>2.77</v>
      </c>
      <c r="T617" s="20">
        <f t="shared" si="36"/>
        <v>0.81</v>
      </c>
      <c r="U617" s="22" t="str">
        <f t="shared" si="37"/>
        <v>0.81</v>
      </c>
      <c r="V617" s="21">
        <f t="shared" si="38"/>
        <v>0</v>
      </c>
      <c r="W617" s="21">
        <f t="shared" si="39"/>
        <v>0.397457192359294</v>
      </c>
    </row>
    <row r="618" spans="19:23" s="1" customFormat="1" x14ac:dyDescent="0.25">
      <c r="S618" s="20">
        <v>2.78</v>
      </c>
      <c r="T618" s="20">
        <f t="shared" si="36"/>
        <v>0.81</v>
      </c>
      <c r="U618" s="22" t="str">
        <f t="shared" si="37"/>
        <v>0.81</v>
      </c>
      <c r="V618" s="21">
        <f t="shared" si="38"/>
        <v>0</v>
      </c>
      <c r="W618" s="21">
        <f t="shared" si="39"/>
        <v>0.38657938291779359</v>
      </c>
    </row>
    <row r="619" spans="19:23" s="1" customFormat="1" x14ac:dyDescent="0.25">
      <c r="S619" s="20">
        <v>2.79</v>
      </c>
      <c r="T619" s="20">
        <f t="shared" si="36"/>
        <v>0.81</v>
      </c>
      <c r="U619" s="22" t="str">
        <f t="shared" si="37"/>
        <v>0.81</v>
      </c>
      <c r="V619" s="21">
        <f t="shared" si="38"/>
        <v>0</v>
      </c>
      <c r="W619" s="21">
        <f t="shared" si="39"/>
        <v>0.37596168481783204</v>
      </c>
    </row>
    <row r="620" spans="19:23" s="1" customFormat="1" x14ac:dyDescent="0.25">
      <c r="S620" s="20">
        <v>2.8</v>
      </c>
      <c r="T620" s="20">
        <f t="shared" si="36"/>
        <v>0.81100000000000005</v>
      </c>
      <c r="U620" s="22" t="str">
        <f t="shared" si="37"/>
        <v>0.811</v>
      </c>
      <c r="V620" s="21">
        <f t="shared" si="38"/>
        <v>0</v>
      </c>
      <c r="W620" s="21">
        <f t="shared" si="39"/>
        <v>0.36559904817527472</v>
      </c>
    </row>
    <row r="621" spans="19:23" s="1" customFormat="1" x14ac:dyDescent="0.25">
      <c r="S621" s="20">
        <v>2.81</v>
      </c>
      <c r="T621" s="20">
        <f t="shared" si="36"/>
        <v>0.81100000000000005</v>
      </c>
      <c r="U621" s="22" t="str">
        <f t="shared" si="37"/>
        <v>0.811</v>
      </c>
      <c r="V621" s="21">
        <f t="shared" si="38"/>
        <v>0</v>
      </c>
      <c r="W621" s="21">
        <f t="shared" si="39"/>
        <v>0.35548648659055043</v>
      </c>
    </row>
    <row r="622" spans="19:23" s="1" customFormat="1" x14ac:dyDescent="0.25">
      <c r="S622" s="20">
        <v>2.82</v>
      </c>
      <c r="T622" s="20">
        <f t="shared" si="36"/>
        <v>0.81100000000000005</v>
      </c>
      <c r="U622" s="22" t="str">
        <f t="shared" si="37"/>
        <v>0.811</v>
      </c>
      <c r="V622" s="21">
        <f t="shared" si="38"/>
        <v>0</v>
      </c>
      <c r="W622" s="21">
        <f t="shared" si="39"/>
        <v>0.34561907736568509</v>
      </c>
    </row>
    <row r="623" spans="19:23" s="1" customFormat="1" x14ac:dyDescent="0.25">
      <c r="S623" s="20">
        <v>2.83</v>
      </c>
      <c r="T623" s="20">
        <f t="shared" si="36"/>
        <v>0.81100000000000005</v>
      </c>
      <c r="U623" s="22" t="str">
        <f t="shared" si="37"/>
        <v>0.811</v>
      </c>
      <c r="V623" s="21">
        <f t="shared" si="38"/>
        <v>0</v>
      </c>
      <c r="W623" s="21">
        <f t="shared" si="39"/>
        <v>0.33599196168392725</v>
      </c>
    </row>
    <row r="624" spans="19:23" s="1" customFormat="1" x14ac:dyDescent="0.25">
      <c r="S624" s="20">
        <v>2.84</v>
      </c>
      <c r="T624" s="20">
        <f t="shared" si="36"/>
        <v>0.81100000000000005</v>
      </c>
      <c r="U624" s="22" t="str">
        <f t="shared" si="37"/>
        <v>0.811</v>
      </c>
      <c r="V624" s="21">
        <f t="shared" si="38"/>
        <v>0</v>
      </c>
      <c r="W624" s="21">
        <f t="shared" si="39"/>
        <v>0.32660034475291255</v>
      </c>
    </row>
    <row r="625" spans="19:23" s="1" customFormat="1" x14ac:dyDescent="0.25">
      <c r="S625" s="20">
        <v>2.85</v>
      </c>
      <c r="T625" s="20">
        <f t="shared" si="36"/>
        <v>0.81200000000000006</v>
      </c>
      <c r="U625" s="22" t="str">
        <f t="shared" si="37"/>
        <v>0.812</v>
      </c>
      <c r="V625" s="21">
        <f t="shared" si="38"/>
        <v>0</v>
      </c>
      <c r="W625" s="21">
        <f t="shared" si="39"/>
        <v>0.31743949591227755</v>
      </c>
    </row>
    <row r="626" spans="19:23" s="1" customFormat="1" x14ac:dyDescent="0.25">
      <c r="S626" s="20">
        <v>2.86</v>
      </c>
      <c r="T626" s="20">
        <f t="shared" si="36"/>
        <v>0.81200000000000006</v>
      </c>
      <c r="U626" s="22" t="str">
        <f t="shared" si="37"/>
        <v>0.812</v>
      </c>
      <c r="V626" s="21">
        <f t="shared" si="38"/>
        <v>0</v>
      </c>
      <c r="W626" s="21">
        <f t="shared" si="39"/>
        <v>0.30850474870666322</v>
      </c>
    </row>
    <row r="627" spans="19:23" s="1" customFormat="1" x14ac:dyDescent="0.25">
      <c r="S627" s="20">
        <v>2.87</v>
      </c>
      <c r="T627" s="20">
        <f t="shared" si="36"/>
        <v>0.81200000000000006</v>
      </c>
      <c r="U627" s="22" t="str">
        <f t="shared" si="37"/>
        <v>0.812</v>
      </c>
      <c r="V627" s="21">
        <f t="shared" si="38"/>
        <v>0</v>
      </c>
      <c r="W627" s="21">
        <f t="shared" si="39"/>
        <v>0.29979150092502138</v>
      </c>
    </row>
    <row r="628" spans="19:23" s="1" customFormat="1" x14ac:dyDescent="0.25">
      <c r="S628" s="20">
        <v>2.88</v>
      </c>
      <c r="T628" s="20">
        <f t="shared" si="36"/>
        <v>0.81200000000000006</v>
      </c>
      <c r="U628" s="22" t="str">
        <f t="shared" si="37"/>
        <v>0.812</v>
      </c>
      <c r="V628" s="21">
        <f t="shared" si="38"/>
        <v>0</v>
      </c>
      <c r="W628" s="21">
        <f t="shared" si="39"/>
        <v>0.29129521460715613</v>
      </c>
    </row>
    <row r="629" spans="19:23" s="1" customFormat="1" x14ac:dyDescent="0.25">
      <c r="S629" s="20">
        <v>2.89</v>
      </c>
      <c r="T629" s="20">
        <f t="shared" si="36"/>
        <v>0.81299999999999994</v>
      </c>
      <c r="U629" s="22" t="str">
        <f t="shared" si="37"/>
        <v>0.813</v>
      </c>
      <c r="V629" s="21">
        <f t="shared" si="38"/>
        <v>0</v>
      </c>
      <c r="W629" s="21">
        <f t="shared" si="39"/>
        <v>0.28301141601840796</v>
      </c>
    </row>
    <row r="630" spans="19:23" s="1" customFormat="1" x14ac:dyDescent="0.25">
      <c r="S630" s="20">
        <v>2.9</v>
      </c>
      <c r="T630" s="20">
        <f t="shared" si="36"/>
        <v>0.81299999999999994</v>
      </c>
      <c r="U630" s="22" t="str">
        <f t="shared" si="37"/>
        <v>0.813</v>
      </c>
      <c r="V630" s="21">
        <f t="shared" si="38"/>
        <v>0</v>
      </c>
      <c r="W630" s="21">
        <f t="shared" si="39"/>
        <v>0.27493569559340508</v>
      </c>
    </row>
    <row r="631" spans="19:23" s="1" customFormat="1" x14ac:dyDescent="0.25">
      <c r="S631" s="20">
        <v>2.91</v>
      </c>
      <c r="T631" s="20">
        <f t="shared" si="36"/>
        <v>0.81299999999999994</v>
      </c>
      <c r="U631" s="22" t="str">
        <f t="shared" si="37"/>
        <v>0.813</v>
      </c>
      <c r="V631" s="21">
        <f t="shared" si="38"/>
        <v>0</v>
      </c>
      <c r="W631" s="21">
        <f t="shared" si="39"/>
        <v>0.26706370784978439</v>
      </c>
    </row>
    <row r="632" spans="19:23" s="1" customFormat="1" x14ac:dyDescent="0.25">
      <c r="S632" s="20">
        <v>2.92</v>
      </c>
      <c r="T632" s="20">
        <f t="shared" si="36"/>
        <v>0.81299999999999994</v>
      </c>
      <c r="U632" s="22" t="str">
        <f t="shared" si="37"/>
        <v>0.813</v>
      </c>
      <c r="V632" s="21">
        <f t="shared" si="38"/>
        <v>0</v>
      </c>
      <c r="W632" s="21">
        <f t="shared" si="39"/>
        <v>0.25939117127279265</v>
      </c>
    </row>
    <row r="633" spans="19:23" s="1" customFormat="1" x14ac:dyDescent="0.25">
      <c r="S633" s="20">
        <v>2.93</v>
      </c>
      <c r="T633" s="20">
        <f t="shared" si="36"/>
        <v>0.81299999999999994</v>
      </c>
      <c r="U633" s="22" t="str">
        <f t="shared" si="37"/>
        <v>0.813</v>
      </c>
      <c r="V633" s="21">
        <f t="shared" si="38"/>
        <v>0</v>
      </c>
      <c r="W633" s="21">
        <f t="shared" si="39"/>
        <v>0.25191386817166012</v>
      </c>
    </row>
    <row r="634" spans="19:23" s="1" customFormat="1" x14ac:dyDescent="0.25">
      <c r="S634" s="20">
        <v>2.94</v>
      </c>
      <c r="T634" s="20">
        <f t="shared" si="36"/>
        <v>0.81399999999999995</v>
      </c>
      <c r="U634" s="22" t="str">
        <f t="shared" si="37"/>
        <v>0.814</v>
      </c>
      <c r="V634" s="21">
        <f t="shared" si="38"/>
        <v>0</v>
      </c>
      <c r="W634" s="21">
        <f t="shared" si="39"/>
        <v>0.24462764450865121</v>
      </c>
    </row>
    <row r="635" spans="19:23" s="1" customFormat="1" x14ac:dyDescent="0.25">
      <c r="S635" s="20">
        <v>2.95</v>
      </c>
      <c r="T635" s="20">
        <f t="shared" si="36"/>
        <v>0.81399999999999995</v>
      </c>
      <c r="U635" s="22" t="str">
        <f t="shared" si="37"/>
        <v>0.814</v>
      </c>
      <c r="V635" s="21">
        <f t="shared" si="38"/>
        <v>0</v>
      </c>
      <c r="W635" s="21">
        <f t="shared" si="39"/>
        <v>0.2375284097016622</v>
      </c>
    </row>
    <row r="636" spans="19:23" s="1" customFormat="1" x14ac:dyDescent="0.25">
      <c r="S636" s="20">
        <v>2.96</v>
      </c>
      <c r="T636" s="20">
        <f t="shared" si="36"/>
        <v>0.81399999999999995</v>
      </c>
      <c r="U636" s="22" t="str">
        <f t="shared" si="37"/>
        <v>0.814</v>
      </c>
      <c r="V636" s="21">
        <f t="shared" si="38"/>
        <v>0</v>
      </c>
      <c r="W636" s="21">
        <f t="shared" si="39"/>
        <v>0.2306121364012621</v>
      </c>
    </row>
    <row r="637" spans="19:23" s="1" customFormat="1" x14ac:dyDescent="0.25">
      <c r="S637" s="20">
        <v>2.97</v>
      </c>
      <c r="T637" s="20">
        <f t="shared" si="36"/>
        <v>0.81399999999999995</v>
      </c>
      <c r="U637" s="22" t="str">
        <f t="shared" si="37"/>
        <v>0.814</v>
      </c>
      <c r="V637" s="21">
        <f t="shared" si="38"/>
        <v>0</v>
      </c>
      <c r="W637" s="21">
        <f t="shared" si="39"/>
        <v>0.22387486024303341</v>
      </c>
    </row>
    <row r="638" spans="19:23" s="1" customFormat="1" x14ac:dyDescent="0.25">
      <c r="S638" s="20">
        <v>2.98</v>
      </c>
      <c r="T638" s="20">
        <f t="shared" si="36"/>
        <v>0.81499999999999995</v>
      </c>
      <c r="U638" s="22" t="str">
        <f t="shared" si="37"/>
        <v>0.815</v>
      </c>
      <c r="V638" s="21">
        <f t="shared" si="38"/>
        <v>0</v>
      </c>
      <c r="W638" s="21">
        <f t="shared" si="39"/>
        <v>0.2173126795760871</v>
      </c>
    </row>
    <row r="639" spans="19:23" s="1" customFormat="1" x14ac:dyDescent="0.25">
      <c r="S639" s="20">
        <v>2.99</v>
      </c>
      <c r="T639" s="20">
        <f t="shared" si="36"/>
        <v>0.81499999999999995</v>
      </c>
      <c r="U639" s="22" t="str">
        <f t="shared" si="37"/>
        <v>0.815</v>
      </c>
      <c r="V639" s="21">
        <f t="shared" si="38"/>
        <v>0</v>
      </c>
      <c r="W639" s="21">
        <f t="shared" si="39"/>
        <v>0.2109217551685959</v>
      </c>
    </row>
    <row r="640" spans="19:23" s="1" customFormat="1" x14ac:dyDescent="0.25">
      <c r="S640" s="20">
        <v>3</v>
      </c>
      <c r="T640" s="20">
        <f t="shared" si="36"/>
        <v>0.81499999999999995</v>
      </c>
      <c r="U640" s="22" t="str">
        <f t="shared" si="37"/>
        <v>0.815</v>
      </c>
      <c r="V640" s="21">
        <f t="shared" si="38"/>
        <v>0</v>
      </c>
      <c r="W640" s="21">
        <f t="shared" si="39"/>
        <v>0.20469830989120191</v>
      </c>
    </row>
    <row r="641" spans="19:23" s="1" customFormat="1" x14ac:dyDescent="0.25">
      <c r="S641" s="20">
        <v>3.01</v>
      </c>
      <c r="T641" s="20">
        <f t="shared" si="36"/>
        <v>0.81499999999999995</v>
      </c>
      <c r="U641" s="22" t="str">
        <f t="shared" si="37"/>
        <v>0.815</v>
      </c>
      <c r="V641" s="21">
        <f t="shared" si="38"/>
        <v>0</v>
      </c>
      <c r="W641" s="21">
        <f t="shared" si="39"/>
        <v>0.19863862837912408</v>
      </c>
    </row>
    <row r="642" spans="19:23" s="1" customFormat="1" x14ac:dyDescent="0.25">
      <c r="S642" s="20">
        <v>3.02</v>
      </c>
      <c r="T642" s="20">
        <f t="shared" si="36"/>
        <v>0.81499999999999995</v>
      </c>
      <c r="U642" s="22" t="str">
        <f t="shared" si="37"/>
        <v>0.815</v>
      </c>
      <c r="V642" s="21">
        <f t="shared" si="38"/>
        <v>0</v>
      </c>
      <c r="W642" s="21">
        <f t="shared" si="39"/>
        <v>0.1927390566737989</v>
      </c>
    </row>
    <row r="643" spans="19:23" s="1" customFormat="1" x14ac:dyDescent="0.25">
      <c r="S643" s="20">
        <v>3.03</v>
      </c>
      <c r="T643" s="20">
        <f t="shared" si="36"/>
        <v>0.81599999999999995</v>
      </c>
      <c r="U643" s="22" t="str">
        <f t="shared" si="37"/>
        <v>0.816</v>
      </c>
      <c r="V643" s="21">
        <f t="shared" si="38"/>
        <v>0</v>
      </c>
      <c r="W643" s="21">
        <f t="shared" si="39"/>
        <v>0.1869960018448677</v>
      </c>
    </row>
    <row r="644" spans="19:23" s="1" customFormat="1" x14ac:dyDescent="0.25">
      <c r="S644" s="20">
        <v>3.04</v>
      </c>
      <c r="T644" s="20">
        <f t="shared" si="36"/>
        <v>0.81599999999999995</v>
      </c>
      <c r="U644" s="22" t="str">
        <f t="shared" si="37"/>
        <v>0.816</v>
      </c>
      <c r="V644" s="21">
        <f t="shared" si="38"/>
        <v>0</v>
      </c>
      <c r="W644" s="21">
        <f t="shared" si="39"/>
        <v>0.181405931593313</v>
      </c>
    </row>
    <row r="645" spans="19:23" s="1" customFormat="1" x14ac:dyDescent="0.25">
      <c r="S645" s="20">
        <v>3.05</v>
      </c>
      <c r="T645" s="20">
        <f t="shared" si="36"/>
        <v>0.81599999999999995</v>
      </c>
      <c r="U645" s="22" t="str">
        <f t="shared" si="37"/>
        <v>0.816</v>
      </c>
      <c r="V645" s="21">
        <f t="shared" si="38"/>
        <v>0</v>
      </c>
      <c r="W645" s="21">
        <f t="shared" si="39"/>
        <v>0.17596537383654365</v>
      </c>
    </row>
    <row r="646" spans="19:23" s="1" customFormat="1" x14ac:dyDescent="0.25">
      <c r="S646" s="20">
        <v>3.06</v>
      </c>
      <c r="T646" s="20">
        <f t="shared" si="36"/>
        <v>0.81599999999999995</v>
      </c>
      <c r="U646" s="22" t="str">
        <f t="shared" si="37"/>
        <v>0.816</v>
      </c>
      <c r="V646" s="21">
        <f t="shared" si="38"/>
        <v>0</v>
      </c>
      <c r="W646" s="21">
        <f t="shared" si="39"/>
        <v>0.17067091627620595</v>
      </c>
    </row>
    <row r="647" spans="19:23" s="1" customFormat="1" x14ac:dyDescent="0.25">
      <c r="S647" s="20">
        <v>3.07</v>
      </c>
      <c r="T647" s="20">
        <f t="shared" si="36"/>
        <v>0.81599999999999995</v>
      </c>
      <c r="U647" s="22" t="str">
        <f t="shared" si="37"/>
        <v>0.816</v>
      </c>
      <c r="V647" s="21">
        <f t="shared" si="38"/>
        <v>0</v>
      </c>
      <c r="W647" s="21">
        <f t="shared" si="39"/>
        <v>0.1655192059494989</v>
      </c>
    </row>
    <row r="648" spans="19:23" s="1" customFormat="1" x14ac:dyDescent="0.25">
      <c r="S648" s="20">
        <v>3.08</v>
      </c>
      <c r="T648" s="20">
        <f t="shared" si="36"/>
        <v>0.81699999999999995</v>
      </c>
      <c r="U648" s="22" t="str">
        <f t="shared" si="37"/>
        <v>0.817</v>
      </c>
      <c r="V648" s="21">
        <f t="shared" si="38"/>
        <v>0</v>
      </c>
      <c r="W648" s="21">
        <f t="shared" si="39"/>
        <v>0.16050694876474617</v>
      </c>
    </row>
    <row r="649" spans="19:23" s="1" customFormat="1" x14ac:dyDescent="0.25">
      <c r="S649" s="20">
        <v>3.09</v>
      </c>
      <c r="T649" s="20">
        <f t="shared" si="36"/>
        <v>0.81699999999999995</v>
      </c>
      <c r="U649" s="22" t="str">
        <f t="shared" si="37"/>
        <v>0.817</v>
      </c>
      <c r="V649" s="21">
        <f t="shared" si="38"/>
        <v>0</v>
      </c>
      <c r="W649" s="21">
        <f t="shared" si="39"/>
        <v>0.15563090902197974</v>
      </c>
    </row>
    <row r="650" spans="19:23" s="1" customFormat="1" x14ac:dyDescent="0.25">
      <c r="S650" s="20">
        <v>3.1</v>
      </c>
      <c r="T650" s="20">
        <f t="shared" si="36"/>
        <v>0.81699999999999995</v>
      </c>
      <c r="U650" s="22" t="str">
        <f t="shared" si="37"/>
        <v>0.817</v>
      </c>
      <c r="V650" s="21">
        <f t="shared" si="38"/>
        <v>0</v>
      </c>
      <c r="W650" s="21">
        <f t="shared" si="39"/>
        <v>0.15088790891926576</v>
      </c>
    </row>
    <row r="651" spans="19:23" s="1" customFormat="1" x14ac:dyDescent="0.25">
      <c r="S651" s="20">
        <v>3.11</v>
      </c>
      <c r="T651" s="20">
        <f t="shared" si="36"/>
        <v>0.81699999999999995</v>
      </c>
      <c r="U651" s="22" t="str">
        <f t="shared" si="37"/>
        <v>0.817</v>
      </c>
      <c r="V651" s="21">
        <f t="shared" si="38"/>
        <v>0</v>
      </c>
      <c r="W651" s="21">
        <f t="shared" si="39"/>
        <v>0.14627482804549974</v>
      </c>
    </row>
    <row r="652" spans="19:23" s="1" customFormat="1" x14ac:dyDescent="0.25">
      <c r="S652" s="20">
        <v>3.12</v>
      </c>
      <c r="T652" s="20">
        <f t="shared" si="36"/>
        <v>0.81799999999999995</v>
      </c>
      <c r="U652" s="22" t="str">
        <f t="shared" si="37"/>
        <v>0.818</v>
      </c>
      <c r="V652" s="21">
        <f t="shared" si="38"/>
        <v>0</v>
      </c>
      <c r="W652" s="21">
        <f t="shared" si="39"/>
        <v>0.14178860286037726</v>
      </c>
    </row>
    <row r="653" spans="19:23" s="1" customFormat="1" x14ac:dyDescent="0.25">
      <c r="S653" s="20">
        <v>3.13</v>
      </c>
      <c r="T653" s="20">
        <f t="shared" si="36"/>
        <v>0.81799999999999995</v>
      </c>
      <c r="U653" s="22" t="str">
        <f t="shared" si="37"/>
        <v>0.818</v>
      </c>
      <c r="V653" s="21">
        <f t="shared" si="38"/>
        <v>0</v>
      </c>
      <c r="W653" s="21">
        <f t="shared" si="39"/>
        <v>0.13742622616224537</v>
      </c>
    </row>
    <row r="654" spans="19:23" s="1" customFormat="1" x14ac:dyDescent="0.25">
      <c r="S654" s="20">
        <v>3.14</v>
      </c>
      <c r="T654" s="20">
        <f t="shared" si="36"/>
        <v>0.81799999999999995</v>
      </c>
      <c r="U654" s="22" t="str">
        <f t="shared" si="37"/>
        <v>0.818</v>
      </c>
      <c r="V654" s="21">
        <f t="shared" si="38"/>
        <v>0</v>
      </c>
      <c r="W654" s="21">
        <f t="shared" si="39"/>
        <v>0.13318474654451018</v>
      </c>
    </row>
    <row r="655" spans="19:23" s="1" customFormat="1" x14ac:dyDescent="0.25">
      <c r="S655" s="20">
        <v>3.15</v>
      </c>
      <c r="T655" s="20">
        <f t="shared" si="36"/>
        <v>0.81799999999999995</v>
      </c>
      <c r="U655" s="22" t="str">
        <f t="shared" si="37"/>
        <v>0.818</v>
      </c>
      <c r="V655" s="21">
        <f t="shared" si="38"/>
        <v>0</v>
      </c>
      <c r="W655" s="21">
        <f t="shared" si="39"/>
        <v>0.12906126784128205</v>
      </c>
    </row>
    <row r="656" spans="19:23" s="1" customFormat="1" x14ac:dyDescent="0.25">
      <c r="S656" s="20">
        <v>3.16</v>
      </c>
      <c r="T656" s="20">
        <f t="shared" si="36"/>
        <v>0.81799999999999995</v>
      </c>
      <c r="U656" s="22" t="str">
        <f t="shared" si="37"/>
        <v>0.818</v>
      </c>
      <c r="V656" s="21">
        <f t="shared" si="38"/>
        <v>0</v>
      </c>
      <c r="W656" s="21">
        <f t="shared" si="39"/>
        <v>0.12505294856290911</v>
      </c>
    </row>
    <row r="657" spans="19:23" s="1" customFormat="1" x14ac:dyDescent="0.25">
      <c r="S657" s="20">
        <v>3.17</v>
      </c>
      <c r="T657" s="20">
        <f t="shared" si="36"/>
        <v>0.81899999999999995</v>
      </c>
      <c r="U657" s="22" t="str">
        <f t="shared" si="37"/>
        <v>0.819</v>
      </c>
      <c r="V657" s="21">
        <f t="shared" si="38"/>
        <v>0</v>
      </c>
      <c r="W657" s="21">
        <f t="shared" si="39"/>
        <v>0.121157001322051</v>
      </c>
    </row>
    <row r="658" spans="19:23" s="1" customFormat="1" x14ac:dyDescent="0.25">
      <c r="S658" s="20">
        <v>3.18</v>
      </c>
      <c r="T658" s="20">
        <f t="shared" si="36"/>
        <v>0.81899999999999995</v>
      </c>
      <c r="U658" s="22" t="str">
        <f t="shared" si="37"/>
        <v>0.819</v>
      </c>
      <c r="V658" s="21">
        <f t="shared" si="38"/>
        <v>0</v>
      </c>
      <c r="W658" s="21">
        <f t="shared" si="39"/>
        <v>0.11737069225091859</v>
      </c>
    </row>
    <row r="659" spans="19:23" s="1" customFormat="1" x14ac:dyDescent="0.25">
      <c r="S659" s="20">
        <v>3.19</v>
      </c>
      <c r="T659" s="20">
        <f t="shared" si="36"/>
        <v>0.81899999999999995</v>
      </c>
      <c r="U659" s="22" t="str">
        <f t="shared" si="37"/>
        <v>0.819</v>
      </c>
      <c r="V659" s="21">
        <f t="shared" si="38"/>
        <v>0</v>
      </c>
      <c r="W659" s="21">
        <f t="shared" si="39"/>
        <v>0.1136913404103045</v>
      </c>
    </row>
    <row r="660" spans="19:23" s="1" customFormat="1" x14ac:dyDescent="0.25">
      <c r="S660" s="20">
        <v>3.2</v>
      </c>
      <c r="T660" s="20">
        <f>ROUND($C$7+S660*$C$9,3)</f>
        <v>0.81899999999999995</v>
      </c>
      <c r="U660" s="22" t="str">
        <f>CONCATENATE(T660)</f>
        <v>0.819</v>
      </c>
      <c r="V660" s="21">
        <f t="shared" si="38"/>
        <v>0</v>
      </c>
      <c r="W660" s="21">
        <f t="shared" si="39"/>
        <v>0.1101163171910029</v>
      </c>
    </row>
    <row r="661" spans="19:23" s="1" customFormat="1" x14ac:dyDescent="0.25">
      <c r="S661" s="20"/>
      <c r="T661" s="20"/>
      <c r="U661" s="9"/>
    </row>
    <row r="662" spans="19:23" s="1" customFormat="1" x14ac:dyDescent="0.25">
      <c r="S662" s="20"/>
      <c r="T662" s="20"/>
      <c r="U662" s="9"/>
    </row>
    <row r="663" spans="19:23" s="1" customFormat="1" x14ac:dyDescent="0.25">
      <c r="S663" s="20"/>
      <c r="T663" s="20"/>
      <c r="U663" s="9"/>
    </row>
    <row r="664" spans="19:23" s="1" customFormat="1" x14ac:dyDescent="0.25">
      <c r="S664" s="20"/>
      <c r="T664" s="20"/>
      <c r="U664" s="9"/>
    </row>
    <row r="665" spans="19:23" s="1" customFormat="1" x14ac:dyDescent="0.25">
      <c r="S665" s="20"/>
      <c r="T665" s="20"/>
      <c r="U665" s="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665"/>
  <sheetViews>
    <sheetView workbookViewId="0">
      <selection activeCell="M21" sqref="M21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3.88671875" style="1" bestFit="1" customWidth="1"/>
    <col min="5" max="5" width="6.6640625" style="9" customWidth="1"/>
    <col min="6" max="6" width="24.88671875" style="1" bestFit="1" customWidth="1"/>
    <col min="7" max="7" width="7.5546875" style="9" customWidth="1"/>
    <col min="8" max="8" width="4.5546875" style="9" customWidth="1"/>
    <col min="9" max="9" width="25.109375" style="1" bestFit="1" customWidth="1"/>
    <col min="10" max="18" width="9.109375" style="1"/>
    <col min="19" max="21" width="1.6640625" style="9" customWidth="1"/>
    <col min="22" max="23" width="1.6640625" style="1" customWidth="1"/>
    <col min="24" max="16384" width="9.109375" style="1"/>
  </cols>
  <sheetData>
    <row r="1" spans="2:15" ht="13.8" thickBot="1" x14ac:dyDescent="0.3"/>
    <row r="2" spans="2:15" ht="21" x14ac:dyDescent="0.4">
      <c r="B2" s="58" t="s">
        <v>228</v>
      </c>
      <c r="C2" s="57"/>
      <c r="D2" s="17"/>
      <c r="E2" s="102"/>
      <c r="F2" s="17"/>
      <c r="G2" s="101"/>
      <c r="H2" s="101"/>
      <c r="I2" s="12"/>
      <c r="J2" s="13"/>
    </row>
    <row r="3" spans="2:15" x14ac:dyDescent="0.25">
      <c r="B3" s="52"/>
      <c r="C3" s="50"/>
      <c r="D3" s="7"/>
      <c r="E3" s="92"/>
      <c r="F3" s="7"/>
      <c r="G3" s="92"/>
      <c r="H3" s="92"/>
      <c r="I3" s="7"/>
      <c r="J3" s="15"/>
    </row>
    <row r="4" spans="2:15" x14ac:dyDescent="0.25">
      <c r="B4" s="14" t="s">
        <v>18</v>
      </c>
      <c r="C4" s="96">
        <v>400</v>
      </c>
      <c r="D4" s="7"/>
      <c r="E4" s="92"/>
      <c r="F4" s="11"/>
      <c r="G4" s="100"/>
      <c r="H4" s="100"/>
      <c r="I4" s="11"/>
      <c r="J4" s="15"/>
    </row>
    <row r="5" spans="2:15" ht="13.8" thickBot="1" x14ac:dyDescent="0.3">
      <c r="B5" s="14" t="s">
        <v>227</v>
      </c>
      <c r="C5" s="4">
        <v>250</v>
      </c>
      <c r="D5" s="7"/>
      <c r="E5" s="92"/>
      <c r="F5" s="45" t="s">
        <v>17</v>
      </c>
      <c r="G5" s="92"/>
      <c r="H5" s="92"/>
      <c r="I5" s="3" t="s">
        <v>16</v>
      </c>
      <c r="J5" s="15"/>
    </row>
    <row r="6" spans="2:15" ht="13.8" thickBot="1" x14ac:dyDescent="0.3">
      <c r="B6" s="14" t="s">
        <v>15</v>
      </c>
      <c r="C6" s="43">
        <v>0.99</v>
      </c>
      <c r="D6" s="36" t="s">
        <v>9</v>
      </c>
      <c r="E6" s="95">
        <f>C7-C10</f>
        <v>0.56264910002926283</v>
      </c>
      <c r="F6" s="94" t="s">
        <v>225</v>
      </c>
      <c r="G6" s="33">
        <f>C7+C10</f>
        <v>0.68735089997073717</v>
      </c>
      <c r="H6" s="32" t="s">
        <v>7</v>
      </c>
      <c r="I6" s="93" t="str">
        <f>ROUND(C5/C4,3)&amp;" +/- "&amp;ROUND(C10,3)</f>
        <v>0.625 +/- 0.062</v>
      </c>
      <c r="J6" s="15"/>
      <c r="K6" s="19" t="s">
        <v>250</v>
      </c>
      <c r="L6" s="19"/>
      <c r="M6" s="19"/>
      <c r="N6" s="19"/>
      <c r="O6" s="19"/>
    </row>
    <row r="7" spans="2:15" hidden="1" x14ac:dyDescent="0.25">
      <c r="B7" s="99" t="s">
        <v>0</v>
      </c>
      <c r="C7" s="42">
        <f>C5/C4</f>
        <v>0.625</v>
      </c>
      <c r="D7" s="7"/>
      <c r="E7" s="92"/>
      <c r="F7" s="7"/>
      <c r="G7" s="92"/>
      <c r="H7" s="92"/>
      <c r="I7" s="7"/>
      <c r="J7" s="15"/>
      <c r="K7" s="19"/>
      <c r="L7" s="19"/>
      <c r="M7" s="19"/>
      <c r="N7" s="19"/>
      <c r="O7" s="19"/>
    </row>
    <row r="8" spans="2:15" hidden="1" x14ac:dyDescent="0.25">
      <c r="B8" s="30" t="s">
        <v>11</v>
      </c>
      <c r="C8" s="42">
        <f>NORMSINV((1-C6)/2)</f>
        <v>-2.5758293035488999</v>
      </c>
      <c r="D8" s="7"/>
      <c r="E8" s="92"/>
      <c r="F8" s="7"/>
      <c r="G8" s="92"/>
      <c r="H8" s="92"/>
      <c r="I8" s="7"/>
      <c r="J8" s="15"/>
      <c r="K8" s="19"/>
      <c r="L8" s="19"/>
      <c r="M8" s="19"/>
      <c r="N8" s="19"/>
      <c r="O8" s="19"/>
    </row>
    <row r="9" spans="2:15" hidden="1" x14ac:dyDescent="0.25">
      <c r="B9" s="99" t="s">
        <v>226</v>
      </c>
      <c r="C9" s="42">
        <f>SQRT(C7*(1-C7)/C4)</f>
        <v>2.4206145913796356E-2</v>
      </c>
      <c r="D9" s="7"/>
      <c r="E9" s="92"/>
      <c r="F9" s="7"/>
      <c r="G9" s="92"/>
      <c r="H9" s="92"/>
      <c r="I9" s="7"/>
      <c r="J9" s="15"/>
      <c r="K9" s="19"/>
      <c r="L9" s="19"/>
      <c r="M9" s="19"/>
      <c r="N9" s="19"/>
      <c r="O9" s="19"/>
    </row>
    <row r="10" spans="2:15" hidden="1" x14ac:dyDescent="0.25">
      <c r="B10" s="28" t="s">
        <v>224</v>
      </c>
      <c r="C10" s="98">
        <f>ABS(C8*C9)</f>
        <v>6.2350899970737117E-2</v>
      </c>
      <c r="D10" s="7"/>
      <c r="E10" s="92"/>
      <c r="F10" s="7"/>
      <c r="G10" s="92"/>
      <c r="H10" s="92"/>
      <c r="I10" s="7"/>
      <c r="J10" s="15"/>
      <c r="K10" s="19"/>
      <c r="L10" s="19"/>
      <c r="M10" s="19"/>
      <c r="N10" s="19"/>
      <c r="O10" s="19"/>
    </row>
    <row r="11" spans="2:15" x14ac:dyDescent="0.25">
      <c r="B11" s="97"/>
      <c r="C11" s="44"/>
      <c r="D11" s="7"/>
      <c r="E11" s="92"/>
      <c r="F11" s="7"/>
      <c r="G11" s="92"/>
      <c r="H11" s="92"/>
      <c r="I11" s="7"/>
      <c r="J11" s="15"/>
      <c r="K11" s="19" t="s">
        <v>251</v>
      </c>
      <c r="L11" s="19"/>
      <c r="M11" s="19"/>
      <c r="N11" s="19"/>
      <c r="O11" s="19"/>
    </row>
    <row r="12" spans="2:15" ht="13.8" thickBot="1" x14ac:dyDescent="0.3">
      <c r="B12" s="97"/>
      <c r="C12" s="44"/>
      <c r="D12" s="7"/>
      <c r="E12" s="92"/>
      <c r="F12" s="7"/>
      <c r="G12" s="92"/>
      <c r="H12" s="92"/>
      <c r="I12" s="7"/>
      <c r="J12" s="15"/>
    </row>
    <row r="13" spans="2:15" ht="13.8" thickBot="1" x14ac:dyDescent="0.3">
      <c r="B13" s="14" t="s">
        <v>10</v>
      </c>
      <c r="C13" s="96"/>
      <c r="D13" s="36" t="s">
        <v>9</v>
      </c>
      <c r="E13" s="95">
        <f>C7-C15</f>
        <v>-0.62201799941474234</v>
      </c>
      <c r="F13" s="94" t="s">
        <v>225</v>
      </c>
      <c r="G13" s="33">
        <f>C7+C15</f>
        <v>1.8720179994147423</v>
      </c>
      <c r="H13" s="32" t="s">
        <v>7</v>
      </c>
      <c r="I13" s="93" t="str">
        <f>ROUND(C5/C4,3)&amp;" +/- "&amp;ROUND(C15,3)</f>
        <v>0.625 +/- 1.247</v>
      </c>
      <c r="J13" s="15"/>
    </row>
    <row r="14" spans="2:15" hidden="1" x14ac:dyDescent="0.25">
      <c r="B14" s="30" t="s">
        <v>6</v>
      </c>
      <c r="C14" s="42">
        <f>SQRT((C13-C4)/(C13-1))</f>
        <v>20</v>
      </c>
      <c r="D14" s="7"/>
      <c r="E14" s="92"/>
      <c r="F14" s="7"/>
      <c r="G14" s="92"/>
      <c r="H14" s="92"/>
      <c r="I14" s="7"/>
      <c r="J14" s="15"/>
    </row>
    <row r="15" spans="2:15" hidden="1" x14ac:dyDescent="0.25">
      <c r="B15" s="30" t="s">
        <v>224</v>
      </c>
      <c r="C15" s="42">
        <f>C10*C14</f>
        <v>1.2470179994147423</v>
      </c>
      <c r="D15" s="7"/>
      <c r="E15" s="92"/>
      <c r="F15" s="7"/>
      <c r="G15" s="92"/>
      <c r="H15" s="92"/>
      <c r="I15" s="7"/>
      <c r="J15" s="15"/>
    </row>
    <row r="16" spans="2:15" ht="13.8" thickBot="1" x14ac:dyDescent="0.3">
      <c r="B16" s="91"/>
      <c r="C16" s="25"/>
      <c r="D16" s="8"/>
      <c r="E16" s="90"/>
      <c r="F16" s="8"/>
      <c r="G16" s="90"/>
      <c r="H16" s="90"/>
      <c r="I16" s="8"/>
      <c r="J16" s="16"/>
    </row>
    <row r="17" spans="3:23" x14ac:dyDescent="0.25">
      <c r="C17" s="10"/>
    </row>
    <row r="19" spans="3:23" x14ac:dyDescent="0.25">
      <c r="F19" s="89"/>
      <c r="S19" s="24" t="s">
        <v>3</v>
      </c>
      <c r="T19" s="24"/>
      <c r="U19" s="24" t="s">
        <v>3</v>
      </c>
      <c r="V19" s="24" t="s">
        <v>2</v>
      </c>
      <c r="W19" s="24" t="s">
        <v>2</v>
      </c>
    </row>
    <row r="20" spans="3:23" x14ac:dyDescent="0.25">
      <c r="S20" s="20">
        <v>-3.2</v>
      </c>
      <c r="T20" s="20">
        <f t="shared" ref="T20:T83" si="0">ROUND($C$7+S20*$C$9,3)</f>
        <v>0.54800000000000004</v>
      </c>
      <c r="U20" s="22" t="str">
        <f t="shared" ref="U20:U83" si="1">CONCATENATE(T20)</f>
        <v>0.548</v>
      </c>
      <c r="V20" s="21">
        <f t="shared" ref="V20:V83" si="2">IF(OR(T20&lt;$E$6,T20&gt;$G$6),0,(EXP(-0.5*S20^2))/($C$9*SQRT(2*PI())))</f>
        <v>0</v>
      </c>
      <c r="W20" s="21">
        <f t="shared" ref="W20:W83" si="3">IF(AND(T20&gt;=$E$6,T20&lt;=$G$6),0,(EXP(-0.5*S20^2))/($C$9*SQRT(2*PI())))</f>
        <v>9.8491028268404474E-2</v>
      </c>
    </row>
    <row r="21" spans="3:23" x14ac:dyDescent="0.25">
      <c r="S21" s="20">
        <v>-3.19</v>
      </c>
      <c r="T21" s="20">
        <f t="shared" si="0"/>
        <v>0.54800000000000004</v>
      </c>
      <c r="U21" s="22" t="str">
        <f t="shared" si="1"/>
        <v>0.548</v>
      </c>
      <c r="V21" s="21">
        <f t="shared" si="2"/>
        <v>0</v>
      </c>
      <c r="W21" s="21">
        <f t="shared" si="3"/>
        <v>0.10168862624420387</v>
      </c>
    </row>
    <row r="22" spans="3:23" x14ac:dyDescent="0.25">
      <c r="S22" s="20">
        <v>-3.18</v>
      </c>
      <c r="T22" s="20">
        <f t="shared" si="0"/>
        <v>0.54800000000000004</v>
      </c>
      <c r="U22" s="22" t="str">
        <f t="shared" si="1"/>
        <v>0.548</v>
      </c>
      <c r="V22" s="21">
        <f t="shared" si="2"/>
        <v>0</v>
      </c>
      <c r="W22" s="21">
        <f t="shared" si="3"/>
        <v>0.10497953857570472</v>
      </c>
    </row>
    <row r="23" spans="3:23" x14ac:dyDescent="0.25">
      <c r="S23" s="20">
        <v>-3.17</v>
      </c>
      <c r="T23" s="20">
        <f t="shared" si="0"/>
        <v>0.54800000000000004</v>
      </c>
      <c r="U23" s="22" t="str">
        <f t="shared" si="1"/>
        <v>0.548</v>
      </c>
      <c r="V23" s="21">
        <f t="shared" si="2"/>
        <v>0</v>
      </c>
      <c r="W23" s="21">
        <f t="shared" si="3"/>
        <v>0.10836611636245516</v>
      </c>
    </row>
    <row r="24" spans="3:23" x14ac:dyDescent="0.25">
      <c r="S24" s="20">
        <v>-3.16</v>
      </c>
      <c r="T24" s="20">
        <f t="shared" si="0"/>
        <v>0.54900000000000004</v>
      </c>
      <c r="U24" s="22" t="str">
        <f t="shared" si="1"/>
        <v>0.549</v>
      </c>
      <c r="V24" s="21">
        <f t="shared" si="2"/>
        <v>0</v>
      </c>
      <c r="W24" s="21">
        <f t="shared" si="3"/>
        <v>0.11185075750937977</v>
      </c>
    </row>
    <row r="25" spans="3:23" x14ac:dyDescent="0.25">
      <c r="S25" s="20">
        <v>-3.15</v>
      </c>
      <c r="T25" s="20">
        <f t="shared" si="0"/>
        <v>0.54900000000000004</v>
      </c>
      <c r="U25" s="22" t="str">
        <f t="shared" si="1"/>
        <v>0.549</v>
      </c>
      <c r="V25" s="21">
        <f t="shared" si="2"/>
        <v>0</v>
      </c>
      <c r="W25" s="21">
        <f t="shared" si="3"/>
        <v>0.11543590726216568</v>
      </c>
    </row>
    <row r="26" spans="3:23" x14ac:dyDescent="0.25">
      <c r="S26" s="20">
        <v>-3.14</v>
      </c>
      <c r="T26" s="20">
        <f t="shared" si="0"/>
        <v>0.54900000000000004</v>
      </c>
      <c r="U26" s="22" t="str">
        <f t="shared" si="1"/>
        <v>0.549</v>
      </c>
      <c r="V26" s="21">
        <f t="shared" si="2"/>
        <v>0</v>
      </c>
      <c r="W26" s="21">
        <f t="shared" si="3"/>
        <v>0.119124058735842</v>
      </c>
    </row>
    <row r="27" spans="3:23" x14ac:dyDescent="0.25">
      <c r="S27" s="20">
        <v>-3.13</v>
      </c>
      <c r="T27" s="20">
        <f t="shared" si="0"/>
        <v>0.54900000000000004</v>
      </c>
      <c r="U27" s="22" t="str">
        <f t="shared" si="1"/>
        <v>0.549</v>
      </c>
      <c r="V27" s="21">
        <f t="shared" si="2"/>
        <v>0</v>
      </c>
      <c r="W27" s="21">
        <f t="shared" si="3"/>
        <v>0.12291775343601628</v>
      </c>
    </row>
    <row r="28" spans="3:23" x14ac:dyDescent="0.25">
      <c r="S28" s="20">
        <v>-3.12</v>
      </c>
      <c r="T28" s="20">
        <f t="shared" si="0"/>
        <v>0.54900000000000004</v>
      </c>
      <c r="U28" s="22" t="str">
        <f t="shared" si="1"/>
        <v>0.549</v>
      </c>
      <c r="V28" s="21">
        <f t="shared" si="2"/>
        <v>0</v>
      </c>
      <c r="W28" s="21">
        <f t="shared" si="3"/>
        <v>0.12681958177220987</v>
      </c>
    </row>
    <row r="29" spans="3:23" x14ac:dyDescent="0.25">
      <c r="S29" s="20">
        <v>-3.11</v>
      </c>
      <c r="T29" s="20">
        <f t="shared" si="0"/>
        <v>0.55000000000000004</v>
      </c>
      <c r="U29" s="22" t="str">
        <f t="shared" si="1"/>
        <v>0.55</v>
      </c>
      <c r="V29" s="21">
        <f t="shared" si="2"/>
        <v>0</v>
      </c>
      <c r="W29" s="21">
        <f t="shared" si="3"/>
        <v>0.13083218356273205</v>
      </c>
    </row>
    <row r="30" spans="3:23" x14ac:dyDescent="0.25">
      <c r="S30" s="20">
        <v>-3.1</v>
      </c>
      <c r="T30" s="20">
        <f t="shared" si="0"/>
        <v>0.55000000000000004</v>
      </c>
      <c r="U30" s="22" t="str">
        <f t="shared" si="1"/>
        <v>0.55</v>
      </c>
      <c r="V30" s="21">
        <f t="shared" si="2"/>
        <v>0</v>
      </c>
      <c r="W30" s="21">
        <f t="shared" si="3"/>
        <v>0.13495824853051003</v>
      </c>
    </row>
    <row r="31" spans="3:23" x14ac:dyDescent="0.25">
      <c r="S31" s="20">
        <v>-3.09</v>
      </c>
      <c r="T31" s="20">
        <f t="shared" si="0"/>
        <v>0.55000000000000004</v>
      </c>
      <c r="U31" s="22" t="str">
        <f t="shared" si="1"/>
        <v>0.55</v>
      </c>
      <c r="V31" s="21">
        <f t="shared" si="2"/>
        <v>0</v>
      </c>
      <c r="W31" s="21">
        <f t="shared" si="3"/>
        <v>0.13920051678929282</v>
      </c>
    </row>
    <row r="32" spans="3:23" x14ac:dyDescent="0.25">
      <c r="S32" s="20">
        <v>-3.08</v>
      </c>
      <c r="T32" s="20">
        <f t="shared" si="0"/>
        <v>0.55000000000000004</v>
      </c>
      <c r="U32" s="22" t="str">
        <f t="shared" si="1"/>
        <v>0.55</v>
      </c>
      <c r="V32" s="21">
        <f t="shared" si="2"/>
        <v>0</v>
      </c>
      <c r="W32" s="21">
        <f t="shared" si="3"/>
        <v>0.14356177931961933</v>
      </c>
    </row>
    <row r="33" spans="19:23" s="1" customFormat="1" x14ac:dyDescent="0.25">
      <c r="S33" s="20">
        <v>-3.07</v>
      </c>
      <c r="T33" s="20">
        <f t="shared" si="0"/>
        <v>0.55100000000000005</v>
      </c>
      <c r="U33" s="22" t="str">
        <f t="shared" si="1"/>
        <v>0.551</v>
      </c>
      <c r="V33" s="21">
        <f t="shared" si="2"/>
        <v>0</v>
      </c>
      <c r="W33" s="21">
        <f t="shared" si="3"/>
        <v>0.14804487843394687</v>
      </c>
    </row>
    <row r="34" spans="19:23" s="1" customFormat="1" x14ac:dyDescent="0.25">
      <c r="S34" s="20">
        <v>-3.06</v>
      </c>
      <c r="T34" s="20">
        <f t="shared" si="0"/>
        <v>0.55100000000000005</v>
      </c>
      <c r="U34" s="22" t="str">
        <f t="shared" si="1"/>
        <v>0.551</v>
      </c>
      <c r="V34" s="21">
        <f t="shared" si="2"/>
        <v>0</v>
      </c>
      <c r="W34" s="21">
        <f t="shared" si="3"/>
        <v>0.15265270823030871</v>
      </c>
    </row>
    <row r="35" spans="19:23" s="1" customFormat="1" x14ac:dyDescent="0.25">
      <c r="S35" s="20">
        <v>-3.05</v>
      </c>
      <c r="T35" s="20">
        <f t="shared" si="0"/>
        <v>0.55100000000000005</v>
      </c>
      <c r="U35" s="22" t="str">
        <f t="shared" si="1"/>
        <v>0.551</v>
      </c>
      <c r="V35" s="21">
        <f t="shared" si="2"/>
        <v>0</v>
      </c>
      <c r="W35" s="21">
        <f t="shared" si="3"/>
        <v>0.15738821503386982</v>
      </c>
    </row>
    <row r="36" spans="19:23" s="1" customFormat="1" x14ac:dyDescent="0.25">
      <c r="S36" s="20">
        <v>-3.04</v>
      </c>
      <c r="T36" s="20">
        <f t="shared" si="0"/>
        <v>0.55100000000000005</v>
      </c>
      <c r="U36" s="22" t="str">
        <f t="shared" si="1"/>
        <v>0.551</v>
      </c>
      <c r="V36" s="21">
        <f t="shared" si="2"/>
        <v>0</v>
      </c>
      <c r="W36" s="21">
        <f t="shared" si="3"/>
        <v>0.16225439782572984</v>
      </c>
    </row>
    <row r="37" spans="19:23" s="1" customFormat="1" x14ac:dyDescent="0.25">
      <c r="S37" s="20">
        <v>-3.03</v>
      </c>
      <c r="T37" s="20">
        <f t="shared" si="0"/>
        <v>0.55200000000000005</v>
      </c>
      <c r="U37" s="22" t="str">
        <f t="shared" si="1"/>
        <v>0.552</v>
      </c>
      <c r="V37" s="21">
        <f t="shared" si="2"/>
        <v>0</v>
      </c>
      <c r="W37" s="21">
        <f t="shared" si="3"/>
        <v>0.16725430865832011</v>
      </c>
    </row>
    <row r="38" spans="19:23" s="1" customFormat="1" x14ac:dyDescent="0.25">
      <c r="S38" s="20">
        <v>-3.02</v>
      </c>
      <c r="T38" s="20">
        <f t="shared" si="0"/>
        <v>0.55200000000000005</v>
      </c>
      <c r="U38" s="22" t="str">
        <f t="shared" si="1"/>
        <v>0.552</v>
      </c>
      <c r="V38" s="21">
        <f t="shared" si="2"/>
        <v>0</v>
      </c>
      <c r="W38" s="21">
        <f t="shared" si="3"/>
        <v>0.17239105305671953</v>
      </c>
    </row>
    <row r="39" spans="19:23" s="1" customFormat="1" x14ac:dyDescent="0.25">
      <c r="S39" s="20">
        <v>-3.01</v>
      </c>
      <c r="T39" s="20">
        <f t="shared" si="0"/>
        <v>0.55200000000000005</v>
      </c>
      <c r="U39" s="22" t="str">
        <f t="shared" si="1"/>
        <v>0.552</v>
      </c>
      <c r="V39" s="21">
        <f t="shared" si="2"/>
        <v>0</v>
      </c>
      <c r="W39" s="21">
        <f t="shared" si="3"/>
        <v>0.17766779040521613</v>
      </c>
    </row>
    <row r="40" spans="19:23" s="1" customFormat="1" x14ac:dyDescent="0.25">
      <c r="S40" s="20">
        <v>-3</v>
      </c>
      <c r="T40" s="20">
        <f t="shared" si="0"/>
        <v>0.55200000000000005</v>
      </c>
      <c r="U40" s="22" t="str">
        <f t="shared" si="1"/>
        <v>0.552</v>
      </c>
      <c r="V40" s="21">
        <f t="shared" si="2"/>
        <v>0</v>
      </c>
      <c r="W40" s="21">
        <f t="shared" si="3"/>
        <v>0.18308773431841802</v>
      </c>
    </row>
    <row r="41" spans="19:23" s="1" customFormat="1" x14ac:dyDescent="0.25">
      <c r="S41" s="20">
        <v>-2.99</v>
      </c>
      <c r="T41" s="20">
        <f t="shared" si="0"/>
        <v>0.55300000000000005</v>
      </c>
      <c r="U41" s="22" t="str">
        <f t="shared" si="1"/>
        <v>0.553</v>
      </c>
      <c r="V41" s="21">
        <f t="shared" si="2"/>
        <v>0</v>
      </c>
      <c r="W41" s="21">
        <f t="shared" si="3"/>
        <v>0.18865415299621924</v>
      </c>
    </row>
    <row r="42" spans="19:23" s="1" customFormat="1" x14ac:dyDescent="0.25">
      <c r="S42" s="20">
        <v>-2.98</v>
      </c>
      <c r="T42" s="20">
        <f t="shared" si="0"/>
        <v>0.55300000000000005</v>
      </c>
      <c r="U42" s="22" t="str">
        <f t="shared" si="1"/>
        <v>0.553</v>
      </c>
      <c r="V42" s="21">
        <f t="shared" si="2"/>
        <v>0</v>
      </c>
      <c r="W42" s="21">
        <f t="shared" si="3"/>
        <v>0.19437036956190437</v>
      </c>
    </row>
    <row r="43" spans="19:23" s="1" customFormat="1" x14ac:dyDescent="0.25">
      <c r="S43" s="20">
        <v>-2.97</v>
      </c>
      <c r="T43" s="20">
        <f t="shared" si="0"/>
        <v>0.55300000000000005</v>
      </c>
      <c r="U43" s="22" t="str">
        <f t="shared" si="1"/>
        <v>0.553</v>
      </c>
      <c r="V43" s="21">
        <f t="shared" si="2"/>
        <v>0</v>
      </c>
      <c r="W43" s="21">
        <f t="shared" si="3"/>
        <v>0.2002397623826751</v>
      </c>
    </row>
    <row r="44" spans="19:23" s="1" customFormat="1" x14ac:dyDescent="0.25">
      <c r="S44" s="20">
        <v>-2.96</v>
      </c>
      <c r="T44" s="20">
        <f t="shared" si="0"/>
        <v>0.55300000000000005</v>
      </c>
      <c r="U44" s="22" t="str">
        <f t="shared" si="1"/>
        <v>0.553</v>
      </c>
      <c r="V44" s="21">
        <f t="shared" si="2"/>
        <v>0</v>
      </c>
      <c r="W44" s="21">
        <f t="shared" si="3"/>
        <v>0.2062657653718703</v>
      </c>
    </row>
    <row r="45" spans="19:23" s="1" customFormat="1" x14ac:dyDescent="0.25">
      <c r="S45" s="20">
        <v>-2.95</v>
      </c>
      <c r="T45" s="20">
        <f t="shared" si="0"/>
        <v>0.55400000000000005</v>
      </c>
      <c r="U45" s="22" t="str">
        <f t="shared" si="1"/>
        <v>0.554</v>
      </c>
      <c r="V45" s="21">
        <f t="shared" si="2"/>
        <v>0</v>
      </c>
      <c r="W45" s="21">
        <f t="shared" si="3"/>
        <v>0.21245186827213489</v>
      </c>
    </row>
    <row r="46" spans="19:23" s="1" customFormat="1" x14ac:dyDescent="0.25">
      <c r="S46" s="20">
        <v>-2.94</v>
      </c>
      <c r="T46" s="20">
        <f t="shared" si="0"/>
        <v>0.55400000000000005</v>
      </c>
      <c r="U46" s="22" t="str">
        <f t="shared" si="1"/>
        <v>0.554</v>
      </c>
      <c r="V46" s="21">
        <f t="shared" si="2"/>
        <v>0</v>
      </c>
      <c r="W46" s="21">
        <f t="shared" si="3"/>
        <v>0.2188016169187989</v>
      </c>
    </row>
    <row r="47" spans="19:23" s="1" customFormat="1" x14ac:dyDescent="0.25">
      <c r="S47" s="20">
        <v>-2.93</v>
      </c>
      <c r="T47" s="20">
        <f t="shared" si="0"/>
        <v>0.55400000000000005</v>
      </c>
      <c r="U47" s="22" t="str">
        <f t="shared" si="1"/>
        <v>0.554</v>
      </c>
      <c r="V47" s="21">
        <f t="shared" si="2"/>
        <v>0</v>
      </c>
      <c r="W47" s="21">
        <f t="shared" si="3"/>
        <v>0.2253186134827011</v>
      </c>
    </row>
    <row r="48" spans="19:23" s="1" customFormat="1" x14ac:dyDescent="0.25">
      <c r="S48" s="20">
        <v>-2.92</v>
      </c>
      <c r="T48" s="20">
        <f t="shared" si="0"/>
        <v>0.55400000000000005</v>
      </c>
      <c r="U48" s="22" t="str">
        <f t="shared" si="1"/>
        <v>0.554</v>
      </c>
      <c r="V48" s="21">
        <f t="shared" si="2"/>
        <v>0</v>
      </c>
      <c r="W48" s="21">
        <f t="shared" si="3"/>
        <v>0.232006516691702</v>
      </c>
    </row>
    <row r="49" spans="19:23" s="1" customFormat="1" x14ac:dyDescent="0.25">
      <c r="S49" s="20">
        <v>-2.91</v>
      </c>
      <c r="T49" s="20">
        <f t="shared" si="0"/>
        <v>0.55500000000000005</v>
      </c>
      <c r="U49" s="22" t="str">
        <f t="shared" si="1"/>
        <v>0.555</v>
      </c>
      <c r="V49" s="21">
        <f t="shared" si="2"/>
        <v>0</v>
      </c>
      <c r="W49" s="21">
        <f t="shared" si="3"/>
        <v>0.23886904203010487</v>
      </c>
    </row>
    <row r="50" spans="19:23" s="1" customFormat="1" x14ac:dyDescent="0.25">
      <c r="S50" s="20">
        <v>-2.9</v>
      </c>
      <c r="T50" s="20">
        <f t="shared" si="0"/>
        <v>0.55500000000000005</v>
      </c>
      <c r="U50" s="22" t="str">
        <f t="shared" si="1"/>
        <v>0.555</v>
      </c>
      <c r="V50" s="21">
        <f t="shared" si="2"/>
        <v>0</v>
      </c>
      <c r="W50" s="21">
        <f t="shared" si="3"/>
        <v>0.24590996191521727</v>
      </c>
    </row>
    <row r="51" spans="19:23" s="1" customFormat="1" x14ac:dyDescent="0.25">
      <c r="S51" s="20">
        <v>-2.89</v>
      </c>
      <c r="T51" s="20">
        <f t="shared" si="0"/>
        <v>0.55500000000000005</v>
      </c>
      <c r="U51" s="22" t="str">
        <f t="shared" si="1"/>
        <v>0.555</v>
      </c>
      <c r="V51" s="21">
        <f t="shared" si="2"/>
        <v>0</v>
      </c>
      <c r="W51" s="21">
        <f t="shared" si="3"/>
        <v>0.25313310585025323</v>
      </c>
    </row>
    <row r="52" spans="19:23" s="1" customFormat="1" x14ac:dyDescent="0.25">
      <c r="S52" s="20">
        <v>-2.88</v>
      </c>
      <c r="T52" s="20">
        <f t="shared" si="0"/>
        <v>0.55500000000000005</v>
      </c>
      <c r="U52" s="22" t="str">
        <f t="shared" si="1"/>
        <v>0.555</v>
      </c>
      <c r="V52" s="21">
        <f t="shared" si="2"/>
        <v>0</v>
      </c>
      <c r="W52" s="21">
        <f t="shared" si="3"/>
        <v>0.26054236055279628</v>
      </c>
    </row>
    <row r="53" spans="19:23" s="1" customFormat="1" x14ac:dyDescent="0.25">
      <c r="S53" s="20">
        <v>-2.87</v>
      </c>
      <c r="T53" s="20">
        <f t="shared" si="0"/>
        <v>0.55600000000000005</v>
      </c>
      <c r="U53" s="22" t="str">
        <f t="shared" si="1"/>
        <v>0.556</v>
      </c>
      <c r="V53" s="21">
        <f t="shared" si="2"/>
        <v>0</v>
      </c>
      <c r="W53" s="21">
        <f t="shared" si="3"/>
        <v>0.26814167005801559</v>
      </c>
    </row>
    <row r="54" spans="19:23" s="1" customFormat="1" x14ac:dyDescent="0.25">
      <c r="S54" s="20">
        <v>-2.86</v>
      </c>
      <c r="T54" s="20">
        <f t="shared" si="0"/>
        <v>0.55600000000000005</v>
      </c>
      <c r="U54" s="22" t="str">
        <f t="shared" si="1"/>
        <v>0.556</v>
      </c>
      <c r="V54" s="21">
        <f t="shared" si="2"/>
        <v>0</v>
      </c>
      <c r="W54" s="21">
        <f t="shared" si="3"/>
        <v>0.27593503579583573</v>
      </c>
    </row>
    <row r="55" spans="19:23" s="1" customFormat="1" x14ac:dyDescent="0.25">
      <c r="S55" s="20">
        <v>-2.85</v>
      </c>
      <c r="T55" s="20">
        <f t="shared" si="0"/>
        <v>0.55600000000000005</v>
      </c>
      <c r="U55" s="22" t="str">
        <f t="shared" si="1"/>
        <v>0.556</v>
      </c>
      <c r="V55" s="21">
        <f t="shared" si="2"/>
        <v>0</v>
      </c>
      <c r="W55" s="21">
        <f t="shared" si="3"/>
        <v>0.28392651664124768</v>
      </c>
    </row>
    <row r="56" spans="19:23" s="1" customFormat="1" x14ac:dyDescent="0.25">
      <c r="S56" s="20">
        <v>-2.84</v>
      </c>
      <c r="T56" s="20">
        <f t="shared" si="0"/>
        <v>0.55600000000000005</v>
      </c>
      <c r="U56" s="22" t="str">
        <f t="shared" si="1"/>
        <v>0.556</v>
      </c>
      <c r="V56" s="21">
        <f t="shared" si="2"/>
        <v>0</v>
      </c>
      <c r="W56" s="21">
        <f t="shared" si="3"/>
        <v>0.29212022893695166</v>
      </c>
    </row>
    <row r="57" spans="19:23" s="1" customFormat="1" x14ac:dyDescent="0.25">
      <c r="S57" s="20">
        <v>-2.83</v>
      </c>
      <c r="T57" s="20">
        <f t="shared" si="0"/>
        <v>0.55600000000000005</v>
      </c>
      <c r="U57" s="22" t="str">
        <f t="shared" si="1"/>
        <v>0.556</v>
      </c>
      <c r="V57" s="21">
        <f t="shared" si="2"/>
        <v>0</v>
      </c>
      <c r="W57" s="21">
        <f t="shared" si="3"/>
        <v>0.30052034648750642</v>
      </c>
    </row>
    <row r="58" spans="19:23" s="1" customFormat="1" x14ac:dyDescent="0.25">
      <c r="S58" s="20">
        <v>-2.82</v>
      </c>
      <c r="T58" s="20">
        <f t="shared" si="0"/>
        <v>0.55700000000000005</v>
      </c>
      <c r="U58" s="22" t="str">
        <f t="shared" si="1"/>
        <v>0.557</v>
      </c>
      <c r="V58" s="21">
        <f t="shared" si="2"/>
        <v>0</v>
      </c>
      <c r="W58" s="21">
        <f t="shared" si="3"/>
        <v>0.30913110052417231</v>
      </c>
    </row>
    <row r="59" spans="19:23" s="1" customFormat="1" x14ac:dyDescent="0.25">
      <c r="S59" s="20">
        <v>-2.81</v>
      </c>
      <c r="T59" s="20">
        <f t="shared" si="0"/>
        <v>0.55700000000000005</v>
      </c>
      <c r="U59" s="22" t="str">
        <f t="shared" si="1"/>
        <v>0.557</v>
      </c>
      <c r="V59" s="21">
        <f t="shared" si="2"/>
        <v>0</v>
      </c>
      <c r="W59" s="21">
        <f t="shared" si="3"/>
        <v>0.31795677963961527</v>
      </c>
    </row>
    <row r="60" spans="19:23" s="1" customFormat="1" x14ac:dyDescent="0.25">
      <c r="S60" s="20">
        <v>-2.8</v>
      </c>
      <c r="T60" s="20">
        <f t="shared" si="0"/>
        <v>0.55700000000000005</v>
      </c>
      <c r="U60" s="22" t="str">
        <f t="shared" si="1"/>
        <v>0.557</v>
      </c>
      <c r="V60" s="21">
        <f t="shared" si="2"/>
        <v>0</v>
      </c>
      <c r="W60" s="21">
        <f t="shared" si="3"/>
        <v>0.32700172969165386</v>
      </c>
    </row>
    <row r="61" spans="19:23" s="1" customFormat="1" x14ac:dyDescent="0.25">
      <c r="S61" s="20">
        <v>-2.79</v>
      </c>
      <c r="T61" s="20">
        <f t="shared" si="0"/>
        <v>0.55700000000000005</v>
      </c>
      <c r="U61" s="22" t="str">
        <f t="shared" si="1"/>
        <v>0.557</v>
      </c>
      <c r="V61" s="21">
        <f t="shared" si="2"/>
        <v>0</v>
      </c>
      <c r="W61" s="21">
        <f t="shared" si="3"/>
        <v>0.33627035367520924</v>
      </c>
    </row>
    <row r="62" spans="19:23" s="1" customFormat="1" x14ac:dyDescent="0.25">
      <c r="S62" s="20">
        <v>-2.78</v>
      </c>
      <c r="T62" s="20">
        <f t="shared" si="0"/>
        <v>0.55800000000000005</v>
      </c>
      <c r="U62" s="22" t="str">
        <f t="shared" si="1"/>
        <v>0.558</v>
      </c>
      <c r="V62" s="21">
        <f t="shared" si="2"/>
        <v>0</v>
      </c>
      <c r="W62" s="21">
        <f t="shared" si="3"/>
        <v>0.34576711156164303</v>
      </c>
    </row>
    <row r="63" spans="19:23" s="1" customFormat="1" x14ac:dyDescent="0.25">
      <c r="S63" s="20">
        <v>-2.77</v>
      </c>
      <c r="T63" s="20">
        <f t="shared" si="0"/>
        <v>0.55800000000000005</v>
      </c>
      <c r="U63" s="22" t="str">
        <f t="shared" si="1"/>
        <v>0.558</v>
      </c>
      <c r="V63" s="21">
        <f t="shared" si="2"/>
        <v>0</v>
      </c>
      <c r="W63" s="21">
        <f t="shared" si="3"/>
        <v>0.35549652010463656</v>
      </c>
    </row>
    <row r="64" spans="19:23" s="1" customFormat="1" x14ac:dyDescent="0.25">
      <c r="S64" s="20">
        <v>-2.76</v>
      </c>
      <c r="T64" s="20">
        <f t="shared" si="0"/>
        <v>0.55800000000000005</v>
      </c>
      <c r="U64" s="22" t="str">
        <f t="shared" si="1"/>
        <v>0.558</v>
      </c>
      <c r="V64" s="21">
        <f t="shared" si="2"/>
        <v>0</v>
      </c>
      <c r="W64" s="21">
        <f t="shared" si="3"/>
        <v>0.36546315261179896</v>
      </c>
    </row>
    <row r="65" spans="19:23" s="1" customFormat="1" x14ac:dyDescent="0.25">
      <c r="S65" s="20">
        <v>-2.75</v>
      </c>
      <c r="T65" s="20">
        <f t="shared" si="0"/>
        <v>0.55800000000000005</v>
      </c>
      <c r="U65" s="22" t="str">
        <f t="shared" si="1"/>
        <v>0.558</v>
      </c>
      <c r="V65" s="21">
        <f t="shared" si="2"/>
        <v>0</v>
      </c>
      <c r="W65" s="21">
        <f t="shared" si="3"/>
        <v>0.37567163868115633</v>
      </c>
    </row>
    <row r="66" spans="19:23" s="1" customFormat="1" x14ac:dyDescent="0.25">
      <c r="S66" s="20">
        <v>-2.74</v>
      </c>
      <c r="T66" s="20">
        <f t="shared" si="0"/>
        <v>0.55900000000000005</v>
      </c>
      <c r="U66" s="22" t="str">
        <f t="shared" si="1"/>
        <v>0.559</v>
      </c>
      <c r="V66" s="21">
        <f t="shared" si="2"/>
        <v>0</v>
      </c>
      <c r="W66" s="21">
        <f t="shared" si="3"/>
        <v>0.38612666390171357</v>
      </c>
    </row>
    <row r="67" spans="19:23" s="1" customFormat="1" x14ac:dyDescent="0.25">
      <c r="S67" s="20">
        <v>-2.73</v>
      </c>
      <c r="T67" s="20">
        <f t="shared" si="0"/>
        <v>0.55900000000000005</v>
      </c>
      <c r="U67" s="22" t="str">
        <f t="shared" si="1"/>
        <v>0.559</v>
      </c>
      <c r="V67" s="21">
        <f t="shared" si="2"/>
        <v>0</v>
      </c>
      <c r="W67" s="21">
        <f t="shared" si="3"/>
        <v>0.39683296951724722</v>
      </c>
    </row>
    <row r="68" spans="19:23" s="1" customFormat="1" x14ac:dyDescent="0.25">
      <c r="S68" s="20">
        <v>-2.72</v>
      </c>
      <c r="T68" s="20">
        <f t="shared" si="0"/>
        <v>0.55900000000000005</v>
      </c>
      <c r="U68" s="22" t="str">
        <f t="shared" si="1"/>
        <v>0.559</v>
      </c>
      <c r="V68" s="21">
        <f t="shared" si="2"/>
        <v>0</v>
      </c>
      <c r="W68" s="21">
        <f t="shared" si="3"/>
        <v>0.40779535205251494</v>
      </c>
    </row>
    <row r="69" spans="19:23" s="1" customFormat="1" x14ac:dyDescent="0.25">
      <c r="S69" s="20">
        <v>-2.71</v>
      </c>
      <c r="T69" s="20">
        <f t="shared" si="0"/>
        <v>0.55900000000000005</v>
      </c>
      <c r="U69" s="22" t="str">
        <f t="shared" si="1"/>
        <v>0.559</v>
      </c>
      <c r="V69" s="21">
        <f t="shared" si="2"/>
        <v>0</v>
      </c>
      <c r="W69" s="21">
        <f t="shared" si="3"/>
        <v>0.4190186629010671</v>
      </c>
    </row>
    <row r="70" spans="19:23" s="1" customFormat="1" x14ac:dyDescent="0.25">
      <c r="S70" s="20">
        <v>-2.7</v>
      </c>
      <c r="T70" s="20">
        <f t="shared" si="0"/>
        <v>0.56000000000000005</v>
      </c>
      <c r="U70" s="22" t="str">
        <f t="shared" si="1"/>
        <v>0.56</v>
      </c>
      <c r="V70" s="21">
        <f t="shared" si="2"/>
        <v>0</v>
      </c>
      <c r="W70" s="21">
        <f t="shared" si="3"/>
        <v>0.43050780787383225</v>
      </c>
    </row>
    <row r="71" spans="19:23" s="1" customFormat="1" x14ac:dyDescent="0.25">
      <c r="S71" s="20">
        <v>-2.69</v>
      </c>
      <c r="T71" s="20">
        <f t="shared" si="0"/>
        <v>0.56000000000000005</v>
      </c>
      <c r="U71" s="22" t="str">
        <f t="shared" si="1"/>
        <v>0.56</v>
      </c>
      <c r="V71" s="21">
        <f t="shared" si="2"/>
        <v>0</v>
      </c>
      <c r="W71" s="21">
        <f t="shared" si="3"/>
        <v>0.44226774670768648</v>
      </c>
    </row>
    <row r="72" spans="19:23" s="1" customFormat="1" x14ac:dyDescent="0.25">
      <c r="S72" s="20">
        <v>-2.68</v>
      </c>
      <c r="T72" s="20">
        <f t="shared" si="0"/>
        <v>0.56000000000000005</v>
      </c>
      <c r="U72" s="22" t="str">
        <f t="shared" si="1"/>
        <v>0.56</v>
      </c>
      <c r="V72" s="21">
        <f t="shared" si="2"/>
        <v>0</v>
      </c>
      <c r="W72" s="21">
        <f t="shared" si="3"/>
        <v>0.45430349253318508</v>
      </c>
    </row>
    <row r="73" spans="19:23" s="1" customFormat="1" x14ac:dyDescent="0.25">
      <c r="S73" s="20">
        <v>-2.67</v>
      </c>
      <c r="T73" s="20">
        <f t="shared" si="0"/>
        <v>0.56000000000000005</v>
      </c>
      <c r="U73" s="22" t="str">
        <f t="shared" si="1"/>
        <v>0.56</v>
      </c>
      <c r="V73" s="21">
        <f t="shared" si="2"/>
        <v>0</v>
      </c>
      <c r="W73" s="21">
        <f t="shared" si="3"/>
        <v>0.46662011130067915</v>
      </c>
    </row>
    <row r="74" spans="19:23" s="1" customFormat="1" x14ac:dyDescent="0.25">
      <c r="S74" s="20">
        <v>-2.66</v>
      </c>
      <c r="T74" s="20">
        <f t="shared" si="0"/>
        <v>0.56100000000000005</v>
      </c>
      <c r="U74" s="22" t="str">
        <f t="shared" si="1"/>
        <v>0.561</v>
      </c>
      <c r="V74" s="21">
        <f t="shared" si="2"/>
        <v>0</v>
      </c>
      <c r="W74" s="21">
        <f t="shared" si="3"/>
        <v>0.4792227211640096</v>
      </c>
    </row>
    <row r="75" spans="19:23" s="1" customFormat="1" x14ac:dyDescent="0.25">
      <c r="S75" s="20">
        <v>-2.65</v>
      </c>
      <c r="T75" s="20">
        <f t="shared" si="0"/>
        <v>0.56100000000000005</v>
      </c>
      <c r="U75" s="22" t="str">
        <f t="shared" si="1"/>
        <v>0.561</v>
      </c>
      <c r="V75" s="21">
        <f t="shared" si="2"/>
        <v>0</v>
      </c>
      <c r="W75" s="21">
        <f t="shared" si="3"/>
        <v>0.49211649182101991</v>
      </c>
    </row>
    <row r="76" spans="19:23" s="1" customFormat="1" x14ac:dyDescent="0.25">
      <c r="S76" s="20">
        <v>-2.64</v>
      </c>
      <c r="T76" s="20">
        <f t="shared" si="0"/>
        <v>0.56100000000000005</v>
      </c>
      <c r="U76" s="22" t="str">
        <f t="shared" si="1"/>
        <v>0.561</v>
      </c>
      <c r="V76" s="21">
        <f t="shared" si="2"/>
        <v>0</v>
      </c>
      <c r="W76" s="21">
        <f t="shared" si="3"/>
        <v>0.50530664381009871</v>
      </c>
    </row>
    <row r="77" spans="19:23" s="1" customFormat="1" x14ac:dyDescent="0.25">
      <c r="S77" s="20">
        <v>-2.63</v>
      </c>
      <c r="T77" s="20">
        <f t="shared" si="0"/>
        <v>0.56100000000000005</v>
      </c>
      <c r="U77" s="22" t="str">
        <f t="shared" si="1"/>
        <v>0.561</v>
      </c>
      <c r="V77" s="21">
        <f t="shared" si="2"/>
        <v>0</v>
      </c>
      <c r="W77" s="21">
        <f t="shared" si="3"/>
        <v>0.51879844776200756</v>
      </c>
    </row>
    <row r="78" spans="19:23" s="1" customFormat="1" x14ac:dyDescent="0.25">
      <c r="S78" s="20">
        <v>-2.62</v>
      </c>
      <c r="T78" s="20">
        <f t="shared" si="0"/>
        <v>0.56200000000000006</v>
      </c>
      <c r="U78" s="22" t="str">
        <f t="shared" si="1"/>
        <v>0.562</v>
      </c>
      <c r="V78" s="21">
        <f t="shared" si="2"/>
        <v>0</v>
      </c>
      <c r="W78" s="21">
        <f t="shared" si="3"/>
        <v>0.53259722360623307</v>
      </c>
    </row>
    <row r="79" spans="19:23" s="1" customFormat="1" x14ac:dyDescent="0.25">
      <c r="S79" s="20">
        <v>-2.61</v>
      </c>
      <c r="T79" s="20">
        <f t="shared" si="0"/>
        <v>0.56200000000000006</v>
      </c>
      <c r="U79" s="22" t="str">
        <f t="shared" si="1"/>
        <v>0.562</v>
      </c>
      <c r="V79" s="21">
        <f t="shared" si="2"/>
        <v>0</v>
      </c>
      <c r="W79" s="21">
        <f t="shared" si="3"/>
        <v>0.54670833973114208</v>
      </c>
    </row>
    <row r="80" spans="19:23" s="1" customFormat="1" x14ac:dyDescent="0.25">
      <c r="S80" s="20">
        <v>-2.6</v>
      </c>
      <c r="T80" s="20">
        <f t="shared" si="0"/>
        <v>0.56200000000000006</v>
      </c>
      <c r="U80" s="22" t="str">
        <f t="shared" si="1"/>
        <v>0.562</v>
      </c>
      <c r="V80" s="21">
        <f t="shared" si="2"/>
        <v>0</v>
      </c>
      <c r="W80" s="21">
        <f t="shared" si="3"/>
        <v>0.56113721209719569</v>
      </c>
    </row>
    <row r="81" spans="19:23" s="1" customFormat="1" x14ac:dyDescent="0.25">
      <c r="S81" s="20">
        <v>-2.59</v>
      </c>
      <c r="T81" s="20">
        <f t="shared" si="0"/>
        <v>0.56200000000000006</v>
      </c>
      <c r="U81" s="22" t="str">
        <f t="shared" si="1"/>
        <v>0.562</v>
      </c>
      <c r="V81" s="21">
        <f t="shared" si="2"/>
        <v>0</v>
      </c>
      <c r="W81" s="21">
        <f t="shared" si="3"/>
        <v>0.57588930330254062</v>
      </c>
    </row>
    <row r="82" spans="19:23" s="1" customFormat="1" x14ac:dyDescent="0.25">
      <c r="S82" s="20">
        <v>-2.58</v>
      </c>
      <c r="T82" s="20">
        <f t="shared" si="0"/>
        <v>0.56299999999999994</v>
      </c>
      <c r="U82" s="22" t="str">
        <f t="shared" si="1"/>
        <v>0.563</v>
      </c>
      <c r="V82" s="21">
        <f t="shared" si="2"/>
        <v>0.59097012160025264</v>
      </c>
      <c r="W82" s="21">
        <f t="shared" si="3"/>
        <v>0</v>
      </c>
    </row>
    <row r="83" spans="19:23" s="1" customFormat="1" x14ac:dyDescent="0.25">
      <c r="S83" s="20">
        <v>-2.57</v>
      </c>
      <c r="T83" s="20">
        <f t="shared" si="0"/>
        <v>0.56299999999999994</v>
      </c>
      <c r="U83" s="22" t="str">
        <f t="shared" si="1"/>
        <v>0.563</v>
      </c>
      <c r="V83" s="21">
        <f t="shared" si="2"/>
        <v>0.60638521986658511</v>
      </c>
      <c r="W83" s="21">
        <f t="shared" si="3"/>
        <v>0</v>
      </c>
    </row>
    <row r="84" spans="19:23" s="1" customFormat="1" x14ac:dyDescent="0.25">
      <c r="S84" s="20">
        <v>-2.56</v>
      </c>
      <c r="T84" s="20">
        <f t="shared" ref="T84:T147" si="4">ROUND($C$7+S84*$C$9,3)</f>
        <v>0.56299999999999994</v>
      </c>
      <c r="U84" s="22" t="str">
        <f t="shared" ref="U84:U147" si="5">CONCATENATE(T84)</f>
        <v>0.563</v>
      </c>
      <c r="V84" s="21">
        <f t="shared" ref="V84:V147" si="6">IF(OR(T84&lt;$E$6,T84&gt;$G$6),0,(EXP(-0.5*S84^2))/($C$9*SQRT(2*PI())))</f>
        <v>0.6221401945195324</v>
      </c>
      <c r="W84" s="21">
        <f t="shared" ref="W84:W147" si="7">IF(AND(T84&gt;=$E$6,T84&lt;=$G$6),0,(EXP(-0.5*S84^2))/($C$9*SQRT(2*PI())))</f>
        <v>0</v>
      </c>
    </row>
    <row r="85" spans="19:23" s="1" customFormat="1" x14ac:dyDescent="0.25">
      <c r="S85" s="20">
        <v>-2.5499999999999998</v>
      </c>
      <c r="T85" s="20">
        <f t="shared" si="4"/>
        <v>0.56299999999999994</v>
      </c>
      <c r="U85" s="22" t="str">
        <f t="shared" si="5"/>
        <v>0.563</v>
      </c>
      <c r="V85" s="21">
        <f t="shared" si="6"/>
        <v>0.63824068438709103</v>
      </c>
      <c r="W85" s="21">
        <f t="shared" si="7"/>
        <v>0</v>
      </c>
    </row>
    <row r="86" spans="19:23" s="1" customFormat="1" x14ac:dyDescent="0.25">
      <c r="S86" s="20">
        <v>-2.54</v>
      </c>
      <c r="T86" s="20">
        <f t="shared" si="4"/>
        <v>0.56399999999999995</v>
      </c>
      <c r="U86" s="22" t="str">
        <f t="shared" si="5"/>
        <v>0.564</v>
      </c>
      <c r="V86" s="21">
        <f t="shared" si="6"/>
        <v>0.65469236952456977</v>
      </c>
      <c r="W86" s="21">
        <f t="shared" si="7"/>
        <v>0</v>
      </c>
    </row>
    <row r="87" spans="19:23" s="1" customFormat="1" x14ac:dyDescent="0.25">
      <c r="S87" s="20">
        <v>-2.5299999999999998</v>
      </c>
      <c r="T87" s="20">
        <f t="shared" si="4"/>
        <v>0.56399999999999995</v>
      </c>
      <c r="U87" s="22" t="str">
        <f t="shared" si="5"/>
        <v>0.564</v>
      </c>
      <c r="V87" s="21">
        <f t="shared" si="6"/>
        <v>0.67150096998036513</v>
      </c>
      <c r="W87" s="21">
        <f t="shared" si="7"/>
        <v>0</v>
      </c>
    </row>
    <row r="88" spans="19:23" s="1" customFormat="1" x14ac:dyDescent="0.25">
      <c r="S88" s="20">
        <v>-2.52</v>
      </c>
      <c r="T88" s="20">
        <f t="shared" si="4"/>
        <v>0.56399999999999995</v>
      </c>
      <c r="U88" s="22" t="str">
        <f t="shared" si="5"/>
        <v>0.564</v>
      </c>
      <c r="V88" s="21">
        <f t="shared" si="6"/>
        <v>0.68867224450960152</v>
      </c>
      <c r="W88" s="21">
        <f t="shared" si="7"/>
        <v>0</v>
      </c>
    </row>
    <row r="89" spans="19:23" s="1" customFormat="1" x14ac:dyDescent="0.25">
      <c r="S89" s="20">
        <v>-2.5099999999999998</v>
      </c>
      <c r="T89" s="20">
        <f t="shared" si="4"/>
        <v>0.56399999999999995</v>
      </c>
      <c r="U89" s="22" t="str">
        <f t="shared" si="5"/>
        <v>0.564</v>
      </c>
      <c r="V89" s="21">
        <f t="shared" si="6"/>
        <v>0.70621198923508932</v>
      </c>
      <c r="W89" s="21">
        <f t="shared" si="7"/>
        <v>0</v>
      </c>
    </row>
    <row r="90" spans="19:23" s="1" customFormat="1" x14ac:dyDescent="0.25">
      <c r="S90" s="20">
        <v>-2.5</v>
      </c>
      <c r="T90" s="20">
        <f t="shared" si="4"/>
        <v>0.56399999999999995</v>
      </c>
      <c r="U90" s="22" t="str">
        <f t="shared" si="5"/>
        <v>0.564</v>
      </c>
      <c r="V90" s="21">
        <f t="shared" si="6"/>
        <v>0.72412603625504213</v>
      </c>
      <c r="W90" s="21">
        <f t="shared" si="7"/>
        <v>0</v>
      </c>
    </row>
    <row r="91" spans="19:23" s="1" customFormat="1" x14ac:dyDescent="0.25">
      <c r="S91" s="20">
        <v>-2.4900000000000002</v>
      </c>
      <c r="T91" s="20">
        <f t="shared" si="4"/>
        <v>0.56499999999999995</v>
      </c>
      <c r="U91" s="22" t="str">
        <f t="shared" si="5"/>
        <v>0.565</v>
      </c>
      <c r="V91" s="21">
        <f t="shared" si="6"/>
        <v>0.74242025219706442</v>
      </c>
      <c r="W91" s="21">
        <f t="shared" si="7"/>
        <v>0</v>
      </c>
    </row>
    <row r="92" spans="19:23" s="1" customFormat="1" x14ac:dyDescent="0.25">
      <c r="S92" s="20">
        <v>-2.48</v>
      </c>
      <c r="T92" s="20">
        <f t="shared" si="4"/>
        <v>0.56499999999999995</v>
      </c>
      <c r="U92" s="22" t="str">
        <f t="shared" si="5"/>
        <v>0.565</v>
      </c>
      <c r="V92" s="21">
        <f t="shared" si="6"/>
        <v>0.76110053671789335</v>
      </c>
      <c r="W92" s="21">
        <f t="shared" si="7"/>
        <v>0</v>
      </c>
    </row>
    <row r="93" spans="19:23" s="1" customFormat="1" x14ac:dyDescent="0.25">
      <c r="S93" s="20">
        <v>-2.4700000000000002</v>
      </c>
      <c r="T93" s="20">
        <f t="shared" si="4"/>
        <v>0.56499999999999995</v>
      </c>
      <c r="U93" s="22" t="str">
        <f t="shared" si="5"/>
        <v>0.565</v>
      </c>
      <c r="V93" s="21">
        <f t="shared" si="6"/>
        <v>0.78017282094844431</v>
      </c>
      <c r="W93" s="21">
        <f t="shared" si="7"/>
        <v>0</v>
      </c>
    </row>
    <row r="94" spans="19:23" s="1" customFormat="1" x14ac:dyDescent="0.25">
      <c r="S94" s="20">
        <v>-2.46</v>
      </c>
      <c r="T94" s="20">
        <f t="shared" si="4"/>
        <v>0.56499999999999995</v>
      </c>
      <c r="U94" s="22" t="str">
        <f t="shared" si="5"/>
        <v>0.565</v>
      </c>
      <c r="V94" s="21">
        <f t="shared" si="6"/>
        <v>0.7996430658837268</v>
      </c>
      <c r="W94" s="21">
        <f t="shared" si="7"/>
        <v>0</v>
      </c>
    </row>
    <row r="95" spans="19:23" s="1" customFormat="1" x14ac:dyDescent="0.25">
      <c r="S95" s="20">
        <v>-2.4500000000000002</v>
      </c>
      <c r="T95" s="20">
        <f t="shared" si="4"/>
        <v>0.56599999999999995</v>
      </c>
      <c r="U95" s="22" t="str">
        <f t="shared" si="5"/>
        <v>0.566</v>
      </c>
      <c r="V95" s="21">
        <f t="shared" si="6"/>
        <v>0.81951726071720321</v>
      </c>
      <c r="W95" s="21">
        <f t="shared" si="7"/>
        <v>0</v>
      </c>
    </row>
    <row r="96" spans="19:23" s="1" customFormat="1" x14ac:dyDescent="0.25">
      <c r="S96" s="20">
        <v>-2.44</v>
      </c>
      <c r="T96" s="20">
        <f t="shared" si="4"/>
        <v>0.56599999999999995</v>
      </c>
      <c r="U96" s="22" t="str">
        <f t="shared" si="5"/>
        <v>0.566</v>
      </c>
      <c r="V96" s="21">
        <f t="shared" si="6"/>
        <v>0.83980142111923894</v>
      </c>
      <c r="W96" s="21">
        <f t="shared" si="7"/>
        <v>0</v>
      </c>
    </row>
    <row r="97" spans="19:23" s="1" customFormat="1" x14ac:dyDescent="0.25">
      <c r="S97" s="20">
        <v>-2.4300000000000002</v>
      </c>
      <c r="T97" s="20">
        <f t="shared" si="4"/>
        <v>0.56599999999999995</v>
      </c>
      <c r="U97" s="22" t="str">
        <f t="shared" si="5"/>
        <v>0.566</v>
      </c>
      <c r="V97" s="21">
        <f t="shared" si="6"/>
        <v>0.86050158745925753</v>
      </c>
      <c r="W97" s="21">
        <f t="shared" si="7"/>
        <v>0</v>
      </c>
    </row>
    <row r="98" spans="19:23" s="1" customFormat="1" x14ac:dyDescent="0.25">
      <c r="S98" s="20">
        <v>-2.42</v>
      </c>
      <c r="T98" s="20">
        <f t="shared" si="4"/>
        <v>0.56599999999999995</v>
      </c>
      <c r="U98" s="22" t="str">
        <f t="shared" si="5"/>
        <v>0.566</v>
      </c>
      <c r="V98" s="21">
        <f t="shared" si="6"/>
        <v>0.8816238229713218</v>
      </c>
      <c r="W98" s="21">
        <f t="shared" si="7"/>
        <v>0</v>
      </c>
    </row>
    <row r="99" spans="19:23" s="1" customFormat="1" x14ac:dyDescent="0.25">
      <c r="S99" s="20">
        <v>-2.41</v>
      </c>
      <c r="T99" s="20">
        <f t="shared" si="4"/>
        <v>0.56699999999999995</v>
      </c>
      <c r="U99" s="22" t="str">
        <f t="shared" si="5"/>
        <v>0.567</v>
      </c>
      <c r="V99" s="21">
        <f t="shared" si="6"/>
        <v>0.90317421186281754</v>
      </c>
      <c r="W99" s="21">
        <f t="shared" si="7"/>
        <v>0</v>
      </c>
    </row>
    <row r="100" spans="19:23" s="1" customFormat="1" x14ac:dyDescent="0.25">
      <c r="S100" s="20">
        <v>-2.4</v>
      </c>
      <c r="T100" s="20">
        <f t="shared" si="4"/>
        <v>0.56699999999999995</v>
      </c>
      <c r="U100" s="22" t="str">
        <f t="shared" si="5"/>
        <v>0.567</v>
      </c>
      <c r="V100" s="21">
        <f t="shared" si="6"/>
        <v>0.92515885736601622</v>
      </c>
      <c r="W100" s="21">
        <f t="shared" si="7"/>
        <v>0</v>
      </c>
    </row>
    <row r="101" spans="19:23" s="1" customFormat="1" x14ac:dyDescent="0.25">
      <c r="S101" s="20">
        <v>-2.39</v>
      </c>
      <c r="T101" s="20">
        <f t="shared" si="4"/>
        <v>0.56699999999999995</v>
      </c>
      <c r="U101" s="22" t="str">
        <f t="shared" si="5"/>
        <v>0.567</v>
      </c>
      <c r="V101" s="21">
        <f t="shared" si="6"/>
        <v>0.94758387973227443</v>
      </c>
      <c r="W101" s="21">
        <f t="shared" si="7"/>
        <v>0</v>
      </c>
    </row>
    <row r="102" spans="19:23" s="1" customFormat="1" x14ac:dyDescent="0.25">
      <c r="S102" s="20">
        <v>-2.38</v>
      </c>
      <c r="T102" s="20">
        <f t="shared" si="4"/>
        <v>0.56699999999999995</v>
      </c>
      <c r="U102" s="22" t="str">
        <f t="shared" si="5"/>
        <v>0.567</v>
      </c>
      <c r="V102" s="21">
        <f t="shared" si="6"/>
        <v>0.97045541416870562</v>
      </c>
      <c r="W102" s="21">
        <f t="shared" si="7"/>
        <v>0</v>
      </c>
    </row>
    <row r="103" spans="19:23" s="1" customFormat="1" x14ac:dyDescent="0.25">
      <c r="S103" s="20">
        <v>-2.37</v>
      </c>
      <c r="T103" s="20">
        <f t="shared" si="4"/>
        <v>0.56799999999999995</v>
      </c>
      <c r="U103" s="22" t="str">
        <f t="shared" si="5"/>
        <v>0.568</v>
      </c>
      <c r="V103" s="21">
        <f t="shared" si="6"/>
        <v>0.99377960871715787</v>
      </c>
      <c r="W103" s="21">
        <f t="shared" si="7"/>
        <v>0</v>
      </c>
    </row>
    <row r="104" spans="19:23" s="1" customFormat="1" x14ac:dyDescent="0.25">
      <c r="S104" s="20">
        <v>-2.36</v>
      </c>
      <c r="T104" s="20">
        <f t="shared" si="4"/>
        <v>0.56799999999999995</v>
      </c>
      <c r="U104" s="22" t="str">
        <f t="shared" si="5"/>
        <v>0.568</v>
      </c>
      <c r="V104" s="21">
        <f t="shared" si="6"/>
        <v>1.0175626220754066</v>
      </c>
      <c r="W104" s="21">
        <f t="shared" si="7"/>
        <v>0</v>
      </c>
    </row>
    <row r="105" spans="19:23" s="1" customFormat="1" x14ac:dyDescent="0.25">
      <c r="S105" s="20">
        <v>-2.35</v>
      </c>
      <c r="T105" s="20">
        <f t="shared" si="4"/>
        <v>0.56799999999999995</v>
      </c>
      <c r="U105" s="22" t="str">
        <f t="shared" si="5"/>
        <v>0.568</v>
      </c>
      <c r="V105" s="21">
        <f t="shared" si="6"/>
        <v>1.0418106213604699</v>
      </c>
      <c r="W105" s="21">
        <f t="shared" si="7"/>
        <v>0</v>
      </c>
    </row>
    <row r="106" spans="19:23" s="1" customFormat="1" x14ac:dyDescent="0.25">
      <c r="S106" s="20">
        <v>-2.34</v>
      </c>
      <c r="T106" s="20">
        <f t="shared" si="4"/>
        <v>0.56799999999999995</v>
      </c>
      <c r="U106" s="22" t="str">
        <f t="shared" si="5"/>
        <v>0.568</v>
      </c>
      <c r="V106" s="21">
        <f t="shared" si="6"/>
        <v>1.0665297798140374</v>
      </c>
      <c r="W106" s="21">
        <f t="shared" si="7"/>
        <v>0</v>
      </c>
    </row>
    <row r="107" spans="19:23" s="1" customFormat="1" x14ac:dyDescent="0.25">
      <c r="S107" s="20">
        <v>-2.33</v>
      </c>
      <c r="T107" s="20">
        <f t="shared" si="4"/>
        <v>0.56899999999999995</v>
      </c>
      <c r="U107" s="22" t="str">
        <f t="shared" si="5"/>
        <v>0.569</v>
      </c>
      <c r="V107" s="21">
        <f t="shared" si="6"/>
        <v>1.0917262744499892</v>
      </c>
      <c r="W107" s="21">
        <f t="shared" si="7"/>
        <v>0</v>
      </c>
    </row>
    <row r="108" spans="19:23" s="1" customFormat="1" x14ac:dyDescent="0.25">
      <c r="S108" s="20">
        <v>-2.3199999999999998</v>
      </c>
      <c r="T108" s="20">
        <f t="shared" si="4"/>
        <v>0.56899999999999995</v>
      </c>
      <c r="U108" s="22" t="str">
        <f t="shared" si="5"/>
        <v>0.569</v>
      </c>
      <c r="V108" s="21">
        <f t="shared" si="6"/>
        <v>1.117406283644091</v>
      </c>
      <c r="W108" s="21">
        <f t="shared" si="7"/>
        <v>0</v>
      </c>
    </row>
    <row r="109" spans="19:23" s="1" customFormat="1" x14ac:dyDescent="0.25">
      <c r="S109" s="20">
        <v>-2.31</v>
      </c>
      <c r="T109" s="20">
        <f t="shared" si="4"/>
        <v>0.56899999999999995</v>
      </c>
      <c r="U109" s="22" t="str">
        <f t="shared" si="5"/>
        <v>0.569</v>
      </c>
      <c r="V109" s="21">
        <f t="shared" si="6"/>
        <v>1.1435759846659186</v>
      </c>
      <c r="W109" s="21">
        <f t="shared" si="7"/>
        <v>0</v>
      </c>
    </row>
    <row r="110" spans="19:23" s="1" customFormat="1" x14ac:dyDescent="0.25">
      <c r="S110" s="20">
        <v>-2.2999999999999998</v>
      </c>
      <c r="T110" s="20">
        <f t="shared" si="4"/>
        <v>0.56899999999999995</v>
      </c>
      <c r="U110" s="22" t="str">
        <f t="shared" si="5"/>
        <v>0.569</v>
      </c>
      <c r="V110" s="21">
        <f t="shared" si="6"/>
        <v>1.1702415511531772</v>
      </c>
      <c r="W110" s="21">
        <f t="shared" si="7"/>
        <v>0</v>
      </c>
    </row>
    <row r="111" spans="19:23" s="1" customFormat="1" x14ac:dyDescent="0.25">
      <c r="S111" s="20">
        <v>-2.29</v>
      </c>
      <c r="T111" s="20">
        <f t="shared" si="4"/>
        <v>0.56999999999999995</v>
      </c>
      <c r="U111" s="22" t="str">
        <f t="shared" si="5"/>
        <v>0.57</v>
      </c>
      <c r="V111" s="21">
        <f t="shared" si="6"/>
        <v>1.197409150528566</v>
      </c>
      <c r="W111" s="21">
        <f t="shared" si="7"/>
        <v>0</v>
      </c>
    </row>
    <row r="112" spans="19:23" s="1" customFormat="1" x14ac:dyDescent="0.25">
      <c r="S112" s="20">
        <v>-2.2799999999999998</v>
      </c>
      <c r="T112" s="20">
        <f t="shared" si="4"/>
        <v>0.56999999999999995</v>
      </c>
      <c r="U112" s="22" t="str">
        <f t="shared" si="5"/>
        <v>0.57</v>
      </c>
      <c r="V112" s="21">
        <f t="shared" si="6"/>
        <v>1.2250849413594409</v>
      </c>
      <c r="W112" s="21">
        <f t="shared" si="7"/>
        <v>0</v>
      </c>
    </row>
    <row r="113" spans="19:23" s="1" customFormat="1" x14ac:dyDescent="0.25">
      <c r="S113" s="20">
        <v>-2.27</v>
      </c>
      <c r="T113" s="20">
        <f t="shared" si="4"/>
        <v>0.56999999999999995</v>
      </c>
      <c r="U113" s="22" t="str">
        <f t="shared" si="5"/>
        <v>0.57</v>
      </c>
      <c r="V113" s="21">
        <f t="shared" si="6"/>
        <v>1.2532750706605056</v>
      </c>
      <c r="W113" s="21">
        <f t="shared" si="7"/>
        <v>0</v>
      </c>
    </row>
    <row r="114" spans="19:23" s="1" customFormat="1" x14ac:dyDescent="0.25">
      <c r="S114" s="20">
        <v>-2.2599999999999998</v>
      </c>
      <c r="T114" s="20">
        <f t="shared" si="4"/>
        <v>0.56999999999999995</v>
      </c>
      <c r="U114" s="22" t="str">
        <f t="shared" si="5"/>
        <v>0.57</v>
      </c>
      <c r="V114" s="21">
        <f t="shared" si="6"/>
        <v>1.2819856711398876</v>
      </c>
      <c r="W114" s="21">
        <f t="shared" si="7"/>
        <v>0</v>
      </c>
    </row>
    <row r="115" spans="19:23" s="1" customFormat="1" x14ac:dyDescent="0.25">
      <c r="S115" s="20">
        <v>-2.25</v>
      </c>
      <c r="T115" s="20">
        <f t="shared" si="4"/>
        <v>0.57099999999999995</v>
      </c>
      <c r="U115" s="22" t="str">
        <f t="shared" si="5"/>
        <v>0.571</v>
      </c>
      <c r="V115" s="21">
        <f t="shared" si="6"/>
        <v>1.3112228583889236</v>
      </c>
      <c r="W115" s="21">
        <f t="shared" si="7"/>
        <v>0</v>
      </c>
    </row>
    <row r="116" spans="19:23" s="1" customFormat="1" x14ac:dyDescent="0.25">
      <c r="S116" s="20">
        <v>-2.2400000000000002</v>
      </c>
      <c r="T116" s="20">
        <f t="shared" si="4"/>
        <v>0.57099999999999995</v>
      </c>
      <c r="U116" s="22" t="str">
        <f t="shared" si="5"/>
        <v>0.571</v>
      </c>
      <c r="V116" s="21">
        <f t="shared" si="6"/>
        <v>1.3409927280160958</v>
      </c>
      <c r="W116" s="21">
        <f t="shared" si="7"/>
        <v>0</v>
      </c>
    </row>
    <row r="117" spans="19:23" s="1" customFormat="1" x14ac:dyDescent="0.25">
      <c r="S117" s="20">
        <v>-2.23</v>
      </c>
      <c r="T117" s="20">
        <f t="shared" si="4"/>
        <v>0.57099999999999995</v>
      </c>
      <c r="U117" s="22" t="str">
        <f t="shared" si="5"/>
        <v>0.571</v>
      </c>
      <c r="V117" s="21">
        <f t="shared" si="6"/>
        <v>1.3713013527255555</v>
      </c>
      <c r="W117" s="21">
        <f t="shared" si="7"/>
        <v>0</v>
      </c>
    </row>
    <row r="118" spans="19:23" s="1" customFormat="1" x14ac:dyDescent="0.25">
      <c r="S118" s="20">
        <v>-2.2200000000000002</v>
      </c>
      <c r="T118" s="20">
        <f t="shared" si="4"/>
        <v>0.57099999999999995</v>
      </c>
      <c r="U118" s="22" t="str">
        <f t="shared" si="5"/>
        <v>0.571</v>
      </c>
      <c r="V118" s="21">
        <f t="shared" si="6"/>
        <v>1.4021547793407523</v>
      </c>
      <c r="W118" s="21">
        <f t="shared" si="7"/>
        <v>0</v>
      </c>
    </row>
    <row r="119" spans="19:23" s="1" customFormat="1" x14ac:dyDescent="0.25">
      <c r="S119" s="20">
        <v>-2.21</v>
      </c>
      <c r="T119" s="20">
        <f t="shared" si="4"/>
        <v>0.57199999999999995</v>
      </c>
      <c r="U119" s="22" t="str">
        <f t="shared" si="5"/>
        <v>0.572</v>
      </c>
      <c r="V119" s="21">
        <f t="shared" si="6"/>
        <v>1.4335590257737367</v>
      </c>
      <c r="W119" s="21">
        <f t="shared" si="7"/>
        <v>0</v>
      </c>
    </row>
    <row r="120" spans="19:23" s="1" customFormat="1" x14ac:dyDescent="0.25">
      <c r="S120" s="20">
        <v>-2.2000000000000002</v>
      </c>
      <c r="T120" s="20">
        <f t="shared" si="4"/>
        <v>0.57199999999999995</v>
      </c>
      <c r="U120" s="22" t="str">
        <f t="shared" si="5"/>
        <v>0.572</v>
      </c>
      <c r="V120" s="21">
        <f t="shared" si="6"/>
        <v>1.465520077940726</v>
      </c>
      <c r="W120" s="21">
        <f t="shared" si="7"/>
        <v>0</v>
      </c>
    </row>
    <row r="121" spans="19:23" s="1" customFormat="1" x14ac:dyDescent="0.25">
      <c r="S121" s="20">
        <v>-2.19</v>
      </c>
      <c r="T121" s="20">
        <f t="shared" si="4"/>
        <v>0.57199999999999995</v>
      </c>
      <c r="U121" s="22" t="str">
        <f t="shared" si="5"/>
        <v>0.572</v>
      </c>
      <c r="V121" s="21">
        <f t="shared" si="6"/>
        <v>1.4980438866246228</v>
      </c>
      <c r="W121" s="21">
        <f t="shared" si="7"/>
        <v>0</v>
      </c>
    </row>
    <row r="122" spans="19:23" s="1" customFormat="1" x14ac:dyDescent="0.25">
      <c r="S122" s="20">
        <v>-2.1800000000000002</v>
      </c>
      <c r="T122" s="20">
        <f t="shared" si="4"/>
        <v>0.57199999999999995</v>
      </c>
      <c r="U122" s="22" t="str">
        <f t="shared" si="5"/>
        <v>0.572</v>
      </c>
      <c r="V122" s="21">
        <f t="shared" si="6"/>
        <v>1.5311363642851699</v>
      </c>
      <c r="W122" s="21">
        <f t="shared" si="7"/>
        <v>0</v>
      </c>
    </row>
    <row r="123" spans="19:23" s="1" customFormat="1" x14ac:dyDescent="0.25">
      <c r="S123" s="20">
        <v>-2.17</v>
      </c>
      <c r="T123" s="20">
        <f t="shared" si="4"/>
        <v>0.57199999999999995</v>
      </c>
      <c r="U123" s="22" t="str">
        <f t="shared" si="5"/>
        <v>0.572</v>
      </c>
      <c r="V123" s="21">
        <f t="shared" si="6"/>
        <v>1.5648033818175449</v>
      </c>
      <c r="W123" s="21">
        <f t="shared" si="7"/>
        <v>0</v>
      </c>
    </row>
    <row r="124" spans="19:23" s="1" customFormat="1" x14ac:dyDescent="0.25">
      <c r="S124" s="20">
        <v>-2.16</v>
      </c>
      <c r="T124" s="20">
        <f t="shared" si="4"/>
        <v>0.57299999999999995</v>
      </c>
      <c r="U124" s="22" t="str">
        <f t="shared" si="5"/>
        <v>0.573</v>
      </c>
      <c r="V124" s="21">
        <f t="shared" si="6"/>
        <v>1.5990507652601786</v>
      </c>
      <c r="W124" s="21">
        <f t="shared" si="7"/>
        <v>0</v>
      </c>
    </row>
    <row r="125" spans="19:23" s="1" customFormat="1" x14ac:dyDescent="0.25">
      <c r="S125" s="20">
        <v>-2.15</v>
      </c>
      <c r="T125" s="20">
        <f t="shared" si="4"/>
        <v>0.57299999999999995</v>
      </c>
      <c r="U125" s="22" t="str">
        <f t="shared" si="5"/>
        <v>0.573</v>
      </c>
      <c r="V125" s="21">
        <f t="shared" si="6"/>
        <v>1.6338842924527102</v>
      </c>
      <c r="W125" s="21">
        <f t="shared" si="7"/>
        <v>0</v>
      </c>
    </row>
    <row r="126" spans="19:23" s="1" customFormat="1" x14ac:dyDescent="0.25">
      <c r="S126" s="20">
        <v>-2.14</v>
      </c>
      <c r="T126" s="20">
        <f t="shared" si="4"/>
        <v>0.57299999999999995</v>
      </c>
      <c r="U126" s="22" t="str">
        <f t="shared" si="5"/>
        <v>0.573</v>
      </c>
      <c r="V126" s="21">
        <f t="shared" si="6"/>
        <v>1.6693096896449722</v>
      </c>
      <c r="W126" s="21">
        <f t="shared" si="7"/>
        <v>0</v>
      </c>
    </row>
    <row r="127" spans="19:23" s="1" customFormat="1" x14ac:dyDescent="0.25">
      <c r="S127" s="20">
        <v>-2.13</v>
      </c>
      <c r="T127" s="20">
        <f t="shared" si="4"/>
        <v>0.57299999999999995</v>
      </c>
      <c r="U127" s="22" t="str">
        <f t="shared" si="5"/>
        <v>0.573</v>
      </c>
      <c r="V127" s="21">
        <f t="shared" si="6"/>
        <v>1.7053326280580274</v>
      </c>
      <c r="W127" s="21">
        <f t="shared" si="7"/>
        <v>0</v>
      </c>
    </row>
    <row r="128" spans="19:23" s="1" customFormat="1" x14ac:dyDescent="0.25">
      <c r="S128" s="20">
        <v>-2.12</v>
      </c>
      <c r="T128" s="20">
        <f t="shared" si="4"/>
        <v>0.57399999999999995</v>
      </c>
      <c r="U128" s="22" t="str">
        <f t="shared" si="5"/>
        <v>0.574</v>
      </c>
      <c r="V128" s="21">
        <f t="shared" si="6"/>
        <v>1.7419587203982616</v>
      </c>
      <c r="W128" s="21">
        <f t="shared" si="7"/>
        <v>0</v>
      </c>
    </row>
    <row r="129" spans="19:23" s="1" customFormat="1" x14ac:dyDescent="0.25">
      <c r="S129" s="20">
        <v>-2.11</v>
      </c>
      <c r="T129" s="20">
        <f t="shared" si="4"/>
        <v>0.57399999999999995</v>
      </c>
      <c r="U129" s="22" t="str">
        <f t="shared" si="5"/>
        <v>0.574</v>
      </c>
      <c r="V129" s="21">
        <f t="shared" si="6"/>
        <v>1.7791935173256701</v>
      </c>
      <c r="W129" s="21">
        <f t="shared" si="7"/>
        <v>0</v>
      </c>
    </row>
    <row r="130" spans="19:23" s="1" customFormat="1" x14ac:dyDescent="0.25">
      <c r="S130" s="20">
        <v>-2.1</v>
      </c>
      <c r="T130" s="20">
        <f t="shared" si="4"/>
        <v>0.57399999999999995</v>
      </c>
      <c r="U130" s="22" t="str">
        <f t="shared" si="5"/>
        <v>0.574</v>
      </c>
      <c r="V130" s="21">
        <f t="shared" si="6"/>
        <v>1.81704250387744</v>
      </c>
      <c r="W130" s="21">
        <f t="shared" si="7"/>
        <v>0</v>
      </c>
    </row>
    <row r="131" spans="19:23" s="1" customFormat="1" x14ac:dyDescent="0.25">
      <c r="S131" s="20">
        <v>-2.09</v>
      </c>
      <c r="T131" s="20">
        <f t="shared" si="4"/>
        <v>0.57399999999999995</v>
      </c>
      <c r="U131" s="22" t="str">
        <f t="shared" si="5"/>
        <v>0.574</v>
      </c>
      <c r="V131" s="21">
        <f t="shared" si="6"/>
        <v>1.8555110958480923</v>
      </c>
      <c r="W131" s="21">
        <f t="shared" si="7"/>
        <v>0</v>
      </c>
    </row>
    <row r="132" spans="19:23" s="1" customFormat="1" x14ac:dyDescent="0.25">
      <c r="S132" s="20">
        <v>-2.08</v>
      </c>
      <c r="T132" s="20">
        <f t="shared" si="4"/>
        <v>0.57499999999999996</v>
      </c>
      <c r="U132" s="22" t="str">
        <f t="shared" si="5"/>
        <v>0.575</v>
      </c>
      <c r="V132" s="21">
        <f t="shared" si="6"/>
        <v>1.8946046361273998</v>
      </c>
      <c r="W132" s="21">
        <f t="shared" si="7"/>
        <v>0</v>
      </c>
    </row>
    <row r="133" spans="19:23" s="1" customFormat="1" x14ac:dyDescent="0.25">
      <c r="S133" s="20">
        <v>-2.0699999999999998</v>
      </c>
      <c r="T133" s="20">
        <f t="shared" si="4"/>
        <v>0.57499999999999996</v>
      </c>
      <c r="U133" s="22" t="str">
        <f t="shared" si="5"/>
        <v>0.575</v>
      </c>
      <c r="V133" s="21">
        <f t="shared" si="6"/>
        <v>1.9343283909974482</v>
      </c>
      <c r="W133" s="21">
        <f t="shared" si="7"/>
        <v>0</v>
      </c>
    </row>
    <row r="134" spans="19:23" s="1" customFormat="1" x14ac:dyDescent="0.25">
      <c r="S134" s="20">
        <v>-2.06</v>
      </c>
      <c r="T134" s="20">
        <f t="shared" si="4"/>
        <v>0.57499999999999996</v>
      </c>
      <c r="U134" s="22" t="str">
        <f t="shared" si="5"/>
        <v>0.575</v>
      </c>
      <c r="V134" s="21">
        <f t="shared" si="6"/>
        <v>1.9746875463901727</v>
      </c>
      <c r="W134" s="21">
        <f t="shared" si="7"/>
        <v>0</v>
      </c>
    </row>
    <row r="135" spans="19:23" s="1" customFormat="1" x14ac:dyDescent="0.25">
      <c r="S135" s="20">
        <v>-2.0499999999999998</v>
      </c>
      <c r="T135" s="20">
        <f t="shared" si="4"/>
        <v>0.57499999999999996</v>
      </c>
      <c r="U135" s="22" t="str">
        <f t="shared" si="5"/>
        <v>0.575</v>
      </c>
      <c r="V135" s="21">
        <f t="shared" si="6"/>
        <v>2.0156872041068556</v>
      </c>
      <c r="W135" s="21">
        <f t="shared" si="7"/>
        <v>0</v>
      </c>
    </row>
    <row r="136" spans="19:23" s="1" customFormat="1" x14ac:dyDescent="0.25">
      <c r="S136" s="20">
        <v>-2.04</v>
      </c>
      <c r="T136" s="20">
        <f t="shared" si="4"/>
        <v>0.57599999999999996</v>
      </c>
      <c r="U136" s="22" t="str">
        <f t="shared" si="5"/>
        <v>0.576</v>
      </c>
      <c r="V136" s="21">
        <f t="shared" si="6"/>
        <v>2.0573323780010382</v>
      </c>
      <c r="W136" s="21">
        <f t="shared" si="7"/>
        <v>0</v>
      </c>
    </row>
    <row r="137" spans="19:23" s="1" customFormat="1" x14ac:dyDescent="0.25">
      <c r="S137" s="20">
        <v>-2.0299999999999998</v>
      </c>
      <c r="T137" s="20">
        <f t="shared" si="4"/>
        <v>0.57599999999999996</v>
      </c>
      <c r="U137" s="22" t="str">
        <f t="shared" si="5"/>
        <v>0.576</v>
      </c>
      <c r="V137" s="21">
        <f t="shared" si="6"/>
        <v>2.0996279901264243</v>
      </c>
      <c r="W137" s="21">
        <f t="shared" si="7"/>
        <v>0</v>
      </c>
    </row>
    <row r="138" spans="19:23" s="1" customFormat="1" x14ac:dyDescent="0.25">
      <c r="S138" s="20">
        <v>-2.02</v>
      </c>
      <c r="T138" s="20">
        <f t="shared" si="4"/>
        <v>0.57599999999999996</v>
      </c>
      <c r="U138" s="22" t="str">
        <f t="shared" si="5"/>
        <v>0.576</v>
      </c>
      <c r="V138" s="21">
        <f t="shared" si="6"/>
        <v>2.1425788668513639</v>
      </c>
      <c r="W138" s="21">
        <f t="shared" si="7"/>
        <v>0</v>
      </c>
    </row>
    <row r="139" spans="19:23" s="1" customFormat="1" x14ac:dyDescent="0.25">
      <c r="S139" s="20">
        <v>-2.0099999999999998</v>
      </c>
      <c r="T139" s="20">
        <f t="shared" si="4"/>
        <v>0.57599999999999996</v>
      </c>
      <c r="U139" s="22" t="str">
        <f t="shared" si="5"/>
        <v>0.576</v>
      </c>
      <c r="V139" s="21">
        <f t="shared" si="6"/>
        <v>2.1861897349416068</v>
      </c>
      <c r="W139" s="21">
        <f t="shared" si="7"/>
        <v>0</v>
      </c>
    </row>
    <row r="140" spans="19:23" s="1" customFormat="1" x14ac:dyDescent="0.25">
      <c r="S140" s="20">
        <v>-2</v>
      </c>
      <c r="T140" s="20">
        <f t="shared" si="4"/>
        <v>0.57699999999999996</v>
      </c>
      <c r="U140" s="22" t="str">
        <f t="shared" si="5"/>
        <v>0.577</v>
      </c>
      <c r="V140" s="21">
        <f t="shared" si="6"/>
        <v>2.23046521761301</v>
      </c>
      <c r="W140" s="21">
        <f t="shared" si="7"/>
        <v>0</v>
      </c>
    </row>
    <row r="141" spans="19:23" s="1" customFormat="1" x14ac:dyDescent="0.25">
      <c r="S141" s="20">
        <v>-1.99</v>
      </c>
      <c r="T141" s="20">
        <f t="shared" si="4"/>
        <v>0.57699999999999996</v>
      </c>
      <c r="U141" s="22" t="str">
        <f t="shared" si="5"/>
        <v>0.577</v>
      </c>
      <c r="V141" s="21">
        <f t="shared" si="6"/>
        <v>2.2754098305560242</v>
      </c>
      <c r="W141" s="21">
        <f t="shared" si="7"/>
        <v>0</v>
      </c>
    </row>
    <row r="142" spans="19:23" s="1" customFormat="1" x14ac:dyDescent="0.25">
      <c r="S142" s="20">
        <v>-1.98</v>
      </c>
      <c r="T142" s="20">
        <f t="shared" si="4"/>
        <v>0.57699999999999996</v>
      </c>
      <c r="U142" s="22" t="str">
        <f t="shared" si="5"/>
        <v>0.577</v>
      </c>
      <c r="V142" s="21">
        <f t="shared" si="6"/>
        <v>2.3210279779337495</v>
      </c>
      <c r="W142" s="21">
        <f t="shared" si="7"/>
        <v>0</v>
      </c>
    </row>
    <row r="143" spans="19:23" s="1" customFormat="1" x14ac:dyDescent="0.25">
      <c r="S143" s="20">
        <v>-1.97</v>
      </c>
      <c r="T143" s="20">
        <f t="shared" si="4"/>
        <v>0.57699999999999996</v>
      </c>
      <c r="U143" s="22" t="str">
        <f t="shared" si="5"/>
        <v>0.577</v>
      </c>
      <c r="V143" s="21">
        <f t="shared" si="6"/>
        <v>2.3673239483554749</v>
      </c>
      <c r="W143" s="21">
        <f t="shared" si="7"/>
        <v>0</v>
      </c>
    </row>
    <row r="144" spans="19:23" s="1" customFormat="1" x14ac:dyDescent="0.25">
      <c r="S144" s="20">
        <v>-1.96</v>
      </c>
      <c r="T144" s="20">
        <f t="shared" si="4"/>
        <v>0.57799999999999996</v>
      </c>
      <c r="U144" s="22" t="str">
        <f t="shared" si="5"/>
        <v>0.578</v>
      </c>
      <c r="V144" s="21">
        <f t="shared" si="6"/>
        <v>2.4143019108276507</v>
      </c>
      <c r="W144" s="21">
        <f t="shared" si="7"/>
        <v>0</v>
      </c>
    </row>
    <row r="145" spans="19:23" s="1" customFormat="1" x14ac:dyDescent="0.25">
      <c r="S145" s="20">
        <v>-1.95</v>
      </c>
      <c r="T145" s="20">
        <f t="shared" si="4"/>
        <v>0.57799999999999996</v>
      </c>
      <c r="U145" s="22" t="str">
        <f t="shared" si="5"/>
        <v>0.578</v>
      </c>
      <c r="V145" s="21">
        <f t="shared" si="6"/>
        <v>2.4619659106842744</v>
      </c>
      <c r="W145" s="21">
        <f t="shared" si="7"/>
        <v>0</v>
      </c>
    </row>
    <row r="146" spans="19:23" s="1" customFormat="1" x14ac:dyDescent="0.25">
      <c r="S146" s="20">
        <v>-1.94</v>
      </c>
      <c r="T146" s="20">
        <f t="shared" si="4"/>
        <v>0.57799999999999996</v>
      </c>
      <c r="U146" s="22" t="str">
        <f t="shared" si="5"/>
        <v>0.578</v>
      </c>
      <c r="V146" s="21">
        <f t="shared" si="6"/>
        <v>2.5103198654987664</v>
      </c>
      <c r="W146" s="21">
        <f t="shared" si="7"/>
        <v>0</v>
      </c>
    </row>
    <row r="147" spans="19:23" s="1" customFormat="1" x14ac:dyDescent="0.25">
      <c r="S147" s="20">
        <v>-1.93</v>
      </c>
      <c r="T147" s="20">
        <f t="shared" si="4"/>
        <v>0.57799999999999996</v>
      </c>
      <c r="U147" s="22" t="str">
        <f t="shared" si="5"/>
        <v>0.578</v>
      </c>
      <c r="V147" s="21">
        <f t="shared" si="6"/>
        <v>2.5593675609794295</v>
      </c>
      <c r="W147" s="21">
        <f t="shared" si="7"/>
        <v>0</v>
      </c>
    </row>
    <row r="148" spans="19:23" s="1" customFormat="1" x14ac:dyDescent="0.25">
      <c r="S148" s="20">
        <v>-1.92</v>
      </c>
      <c r="T148" s="20">
        <f t="shared" ref="T148:T211" si="8">ROUND($C$7+S148*$C$9,3)</f>
        <v>0.57899999999999996</v>
      </c>
      <c r="U148" s="22" t="str">
        <f t="shared" ref="U148:U211" si="9">CONCATENATE(T148)</f>
        <v>0.579</v>
      </c>
      <c r="V148" s="21">
        <f t="shared" ref="V148:V211" si="10">IF(OR(T148&lt;$E$6,T148&gt;$G$6),0,(EXP(-0.5*S148^2))/($C$9*SQRT(2*PI())))</f>
        <v>2.6091126468506665</v>
      </c>
      <c r="W148" s="21">
        <f t="shared" ref="W148:W211" si="11">IF(AND(T148&gt;=$E$6,T148&lt;=$G$6),0,(EXP(-0.5*S148^2))/($C$9*SQRT(2*PI())))</f>
        <v>0</v>
      </c>
    </row>
    <row r="149" spans="19:23" s="1" customFormat="1" x14ac:dyDescent="0.25">
      <c r="S149" s="20">
        <v>-1.91</v>
      </c>
      <c r="T149" s="20">
        <f t="shared" si="8"/>
        <v>0.57899999999999996</v>
      </c>
      <c r="U149" s="22" t="str">
        <f t="shared" si="9"/>
        <v>0.579</v>
      </c>
      <c r="V149" s="21">
        <f t="shared" si="10"/>
        <v>2.6595586327221605</v>
      </c>
      <c r="W149" s="21">
        <f t="shared" si="11"/>
        <v>0</v>
      </c>
    </row>
    <row r="150" spans="19:23" s="1" customFormat="1" x14ac:dyDescent="0.25">
      <c r="S150" s="20">
        <v>-1.9</v>
      </c>
      <c r="T150" s="20">
        <f t="shared" si="8"/>
        <v>0.57899999999999996</v>
      </c>
      <c r="U150" s="22" t="str">
        <f t="shared" si="9"/>
        <v>0.579</v>
      </c>
      <c r="V150" s="21">
        <f t="shared" si="10"/>
        <v>2.7107088839482989</v>
      </c>
      <c r="W150" s="21">
        <f t="shared" si="11"/>
        <v>0</v>
      </c>
    </row>
    <row r="151" spans="19:23" s="1" customFormat="1" x14ac:dyDescent="0.25">
      <c r="S151" s="20">
        <v>-1.89</v>
      </c>
      <c r="T151" s="20">
        <f t="shared" si="8"/>
        <v>0.57899999999999996</v>
      </c>
      <c r="U151" s="22" t="str">
        <f t="shared" si="9"/>
        <v>0.579</v>
      </c>
      <c r="V151" s="21">
        <f t="shared" si="10"/>
        <v>2.7625666174801418</v>
      </c>
      <c r="W151" s="21">
        <f t="shared" si="11"/>
        <v>0</v>
      </c>
    </row>
    <row r="152" spans="19:23" s="1" customFormat="1" x14ac:dyDescent="0.25">
      <c r="S152" s="20">
        <v>-1.88</v>
      </c>
      <c r="T152" s="20">
        <f t="shared" si="8"/>
        <v>0.57899999999999996</v>
      </c>
      <c r="U152" s="22" t="str">
        <f t="shared" si="9"/>
        <v>0.579</v>
      </c>
      <c r="V152" s="21">
        <f t="shared" si="10"/>
        <v>2.8151348977123196</v>
      </c>
      <c r="W152" s="21">
        <f t="shared" si="11"/>
        <v>0</v>
      </c>
    </row>
    <row r="153" spans="19:23" s="1" customFormat="1" x14ac:dyDescent="0.25">
      <c r="S153" s="20">
        <v>-1.87</v>
      </c>
      <c r="T153" s="20">
        <f t="shared" si="8"/>
        <v>0.57999999999999996</v>
      </c>
      <c r="U153" s="22" t="str">
        <f t="shared" si="9"/>
        <v>0.58</v>
      </c>
      <c r="V153" s="21">
        <f t="shared" si="10"/>
        <v>2.8684166323272668</v>
      </c>
      <c r="W153" s="21">
        <f t="shared" si="11"/>
        <v>0</v>
      </c>
    </row>
    <row r="154" spans="19:23" s="1" customFormat="1" x14ac:dyDescent="0.25">
      <c r="S154" s="20">
        <v>-1.86</v>
      </c>
      <c r="T154" s="20">
        <f t="shared" si="8"/>
        <v>0.57999999999999996</v>
      </c>
      <c r="U154" s="22" t="str">
        <f t="shared" si="9"/>
        <v>0.58</v>
      </c>
      <c r="V154" s="21">
        <f t="shared" si="10"/>
        <v>2.9224145681392719</v>
      </c>
      <c r="W154" s="21">
        <f t="shared" si="11"/>
        <v>0</v>
      </c>
    </row>
    <row r="155" spans="19:23" s="1" customFormat="1" x14ac:dyDescent="0.25">
      <c r="S155" s="20">
        <v>-1.85</v>
      </c>
      <c r="T155" s="20">
        <f t="shared" si="8"/>
        <v>0.57999999999999996</v>
      </c>
      <c r="U155" s="22" t="str">
        <f t="shared" si="9"/>
        <v>0.58</v>
      </c>
      <c r="V155" s="21">
        <f t="shared" si="10"/>
        <v>2.9771312869408271</v>
      </c>
      <c r="W155" s="21">
        <f t="shared" si="11"/>
        <v>0</v>
      </c>
    </row>
    <row r="156" spans="19:23" s="1" customFormat="1" x14ac:dyDescent="0.25">
      <c r="S156" s="20">
        <v>-1.84</v>
      </c>
      <c r="T156" s="20">
        <f t="shared" si="8"/>
        <v>0.57999999999999996</v>
      </c>
      <c r="U156" s="22" t="str">
        <f t="shared" si="9"/>
        <v>0.58</v>
      </c>
      <c r="V156" s="21">
        <f t="shared" si="10"/>
        <v>3.0325692013538794</v>
      </c>
      <c r="W156" s="21">
        <f t="shared" si="11"/>
        <v>0</v>
      </c>
    </row>
    <row r="157" spans="19:23" s="1" customFormat="1" x14ac:dyDescent="0.25">
      <c r="S157" s="20">
        <v>-1.83</v>
      </c>
      <c r="T157" s="20">
        <f t="shared" si="8"/>
        <v>0.58099999999999996</v>
      </c>
      <c r="U157" s="22" t="str">
        <f t="shared" si="9"/>
        <v>0.581</v>
      </c>
      <c r="V157" s="21">
        <f t="shared" si="10"/>
        <v>3.0887305506885494</v>
      </c>
      <c r="W157" s="21">
        <f t="shared" si="11"/>
        <v>0</v>
      </c>
    </row>
    <row r="158" spans="19:23" s="1" customFormat="1" x14ac:dyDescent="0.25">
      <c r="S158" s="20">
        <v>-1.82</v>
      </c>
      <c r="T158" s="20">
        <f t="shared" si="8"/>
        <v>0.58099999999999996</v>
      </c>
      <c r="U158" s="22" t="str">
        <f t="shared" si="9"/>
        <v>0.581</v>
      </c>
      <c r="V158" s="21">
        <f t="shared" si="10"/>
        <v>3.1456173968119914</v>
      </c>
      <c r="W158" s="21">
        <f t="shared" si="11"/>
        <v>0</v>
      </c>
    </row>
    <row r="159" spans="19:23" s="1" customFormat="1" x14ac:dyDescent="0.25">
      <c r="S159" s="20">
        <v>-1.81</v>
      </c>
      <c r="T159" s="20">
        <f t="shared" si="8"/>
        <v>0.58099999999999996</v>
      </c>
      <c r="U159" s="22" t="str">
        <f t="shared" si="9"/>
        <v>0.581</v>
      </c>
      <c r="V159" s="21">
        <f t="shared" si="10"/>
        <v>3.203231620030063</v>
      </c>
      <c r="W159" s="21">
        <f t="shared" si="11"/>
        <v>0</v>
      </c>
    </row>
    <row r="160" spans="19:23" s="1" customFormat="1" x14ac:dyDescent="0.25">
      <c r="S160" s="20">
        <v>-1.8</v>
      </c>
      <c r="T160" s="20">
        <f t="shared" si="8"/>
        <v>0.58099999999999996</v>
      </c>
      <c r="U160" s="22" t="str">
        <f t="shared" si="9"/>
        <v>0.581</v>
      </c>
      <c r="V160" s="21">
        <f t="shared" si="10"/>
        <v>3.2615749149845579</v>
      </c>
      <c r="W160" s="21">
        <f t="shared" si="11"/>
        <v>0</v>
      </c>
    </row>
    <row r="161" spans="19:23" s="1" customFormat="1" x14ac:dyDescent="0.25">
      <c r="S161" s="20">
        <v>-1.79</v>
      </c>
      <c r="T161" s="20">
        <f t="shared" si="8"/>
        <v>0.58199999999999996</v>
      </c>
      <c r="U161" s="22" t="str">
        <f t="shared" si="9"/>
        <v>0.582</v>
      </c>
      <c r="V161" s="21">
        <f t="shared" si="10"/>
        <v>3.3206487865687579</v>
      </c>
      <c r="W161" s="21">
        <f t="shared" si="11"/>
        <v>0</v>
      </c>
    </row>
    <row r="162" spans="19:23" s="1" customFormat="1" x14ac:dyDescent="0.25">
      <c r="S162" s="20">
        <v>-1.78</v>
      </c>
      <c r="T162" s="20">
        <f t="shared" si="8"/>
        <v>0.58199999999999996</v>
      </c>
      <c r="U162" s="22" t="str">
        <f t="shared" si="9"/>
        <v>0.582</v>
      </c>
      <c r="V162" s="21">
        <f t="shared" si="10"/>
        <v>3.3804545458641084</v>
      </c>
      <c r="W162" s="21">
        <f t="shared" si="11"/>
        <v>0</v>
      </c>
    </row>
    <row r="163" spans="19:23" s="1" customFormat="1" x14ac:dyDescent="0.25">
      <c r="S163" s="20">
        <v>-1.77</v>
      </c>
      <c r="T163" s="20">
        <f t="shared" si="8"/>
        <v>0.58199999999999996</v>
      </c>
      <c r="U163" s="22" t="str">
        <f t="shared" si="9"/>
        <v>0.582</v>
      </c>
      <c r="V163" s="21">
        <f t="shared" si="10"/>
        <v>3.4409933061008813</v>
      </c>
      <c r="W163" s="21">
        <f t="shared" si="11"/>
        <v>0</v>
      </c>
    </row>
    <row r="164" spans="19:23" s="1" customFormat="1" x14ac:dyDescent="0.25">
      <c r="S164" s="20">
        <v>-1.76</v>
      </c>
      <c r="T164" s="20">
        <f t="shared" si="8"/>
        <v>0.58199999999999996</v>
      </c>
      <c r="U164" s="22" t="str">
        <f t="shared" si="9"/>
        <v>0.582</v>
      </c>
      <c r="V164" s="21">
        <f t="shared" si="10"/>
        <v>3.5022659786456845</v>
      </c>
      <c r="W164" s="21">
        <f t="shared" si="11"/>
        <v>0</v>
      </c>
    </row>
    <row r="165" spans="19:23" s="1" customFormat="1" x14ac:dyDescent="0.25">
      <c r="S165" s="20">
        <v>-1.75</v>
      </c>
      <c r="T165" s="20">
        <f t="shared" si="8"/>
        <v>0.58299999999999996</v>
      </c>
      <c r="U165" s="22" t="str">
        <f t="shared" si="9"/>
        <v>0.583</v>
      </c>
      <c r="V165" s="21">
        <f t="shared" si="10"/>
        <v>3.5642732690187389</v>
      </c>
      <c r="W165" s="21">
        <f t="shared" si="11"/>
        <v>0</v>
      </c>
    </row>
    <row r="166" spans="19:23" s="1" customFormat="1" x14ac:dyDescent="0.25">
      <c r="S166" s="20">
        <v>-1.74</v>
      </c>
      <c r="T166" s="20">
        <f t="shared" si="8"/>
        <v>0.58299999999999996</v>
      </c>
      <c r="U166" s="22" t="str">
        <f t="shared" si="9"/>
        <v>0.583</v>
      </c>
      <c r="V166" s="21">
        <f t="shared" si="10"/>
        <v>3.6270156729438709</v>
      </c>
      <c r="W166" s="21">
        <f t="shared" si="11"/>
        <v>0</v>
      </c>
    </row>
    <row r="167" spans="19:23" s="1" customFormat="1" x14ac:dyDescent="0.25">
      <c r="S167" s="20">
        <v>-1.73</v>
      </c>
      <c r="T167" s="20">
        <f t="shared" si="8"/>
        <v>0.58299999999999996</v>
      </c>
      <c r="U167" s="22" t="str">
        <f t="shared" si="9"/>
        <v>0.583</v>
      </c>
      <c r="V167" s="21">
        <f t="shared" si="10"/>
        <v>3.69049347243419</v>
      </c>
      <c r="W167" s="21">
        <f t="shared" si="11"/>
        <v>0</v>
      </c>
    </row>
    <row r="168" spans="19:23" s="1" customFormat="1" x14ac:dyDescent="0.25">
      <c r="S168" s="20">
        <v>-1.72</v>
      </c>
      <c r="T168" s="20">
        <f t="shared" si="8"/>
        <v>0.58299999999999996</v>
      </c>
      <c r="U168" s="22" t="str">
        <f t="shared" si="9"/>
        <v>0.583</v>
      </c>
      <c r="V168" s="21">
        <f t="shared" si="10"/>
        <v>3.7547067319164431</v>
      </c>
      <c r="W168" s="21">
        <f t="shared" si="11"/>
        <v>0</v>
      </c>
    </row>
    <row r="169" spans="19:23" s="1" customFormat="1" x14ac:dyDescent="0.25">
      <c r="S169" s="20">
        <v>-1.71</v>
      </c>
      <c r="T169" s="20">
        <f t="shared" si="8"/>
        <v>0.58399999999999996</v>
      </c>
      <c r="U169" s="22" t="str">
        <f t="shared" si="9"/>
        <v>0.584</v>
      </c>
      <c r="V169" s="21">
        <f t="shared" si="10"/>
        <v>3.8196552943970876</v>
      </c>
      <c r="W169" s="21">
        <f t="shared" si="11"/>
        <v>0</v>
      </c>
    </row>
    <row r="170" spans="19:23" s="1" customFormat="1" x14ac:dyDescent="0.25">
      <c r="S170" s="20">
        <v>-1.7</v>
      </c>
      <c r="T170" s="20">
        <f t="shared" si="8"/>
        <v>0.58399999999999996</v>
      </c>
      <c r="U170" s="22" t="str">
        <f t="shared" si="9"/>
        <v>0.584</v>
      </c>
      <c r="V170" s="21">
        <f t="shared" si="10"/>
        <v>3.8853387776731294</v>
      </c>
      <c r="W170" s="21">
        <f t="shared" si="11"/>
        <v>0</v>
      </c>
    </row>
    <row r="171" spans="19:23" s="1" customFormat="1" x14ac:dyDescent="0.25">
      <c r="S171" s="20">
        <v>-1.69</v>
      </c>
      <c r="T171" s="20">
        <f t="shared" si="8"/>
        <v>0.58399999999999996</v>
      </c>
      <c r="U171" s="22" t="str">
        <f t="shared" si="9"/>
        <v>0.584</v>
      </c>
      <c r="V171" s="21">
        <f t="shared" si="10"/>
        <v>3.9517565705907844</v>
      </c>
      <c r="W171" s="21">
        <f t="shared" si="11"/>
        <v>0</v>
      </c>
    </row>
    <row r="172" spans="19:23" s="1" customFormat="1" x14ac:dyDescent="0.25">
      <c r="S172" s="20">
        <v>-1.68</v>
      </c>
      <c r="T172" s="20">
        <f t="shared" si="8"/>
        <v>0.58399999999999996</v>
      </c>
      <c r="U172" s="22" t="str">
        <f t="shared" si="9"/>
        <v>0.584</v>
      </c>
      <c r="V172" s="21">
        <f t="shared" si="10"/>
        <v>4.018907829355074</v>
      </c>
      <c r="W172" s="21">
        <f t="shared" si="11"/>
        <v>0</v>
      </c>
    </row>
    <row r="173" spans="19:23" s="1" customFormat="1" x14ac:dyDescent="0.25">
      <c r="S173" s="20">
        <v>-1.67</v>
      </c>
      <c r="T173" s="20">
        <f t="shared" si="8"/>
        <v>0.58499999999999996</v>
      </c>
      <c r="U173" s="22" t="str">
        <f t="shared" si="9"/>
        <v>0.585</v>
      </c>
      <c r="V173" s="21">
        <f t="shared" si="10"/>
        <v>4.0867914738934497</v>
      </c>
      <c r="W173" s="21">
        <f t="shared" si="11"/>
        <v>0</v>
      </c>
    </row>
    <row r="174" spans="19:23" s="1" customFormat="1" x14ac:dyDescent="0.25">
      <c r="S174" s="20">
        <v>-1.66</v>
      </c>
      <c r="T174" s="20">
        <f t="shared" si="8"/>
        <v>0.58499999999999996</v>
      </c>
      <c r="U174" s="22" t="str">
        <f t="shared" si="9"/>
        <v>0.585</v>
      </c>
      <c r="V174" s="21">
        <f t="shared" si="10"/>
        <v>4.1554061842765773</v>
      </c>
      <c r="W174" s="21">
        <f t="shared" si="11"/>
        <v>0</v>
      </c>
    </row>
    <row r="175" spans="19:23" s="1" customFormat="1" x14ac:dyDescent="0.25">
      <c r="S175" s="20">
        <v>-1.65</v>
      </c>
      <c r="T175" s="20">
        <f t="shared" si="8"/>
        <v>0.58499999999999996</v>
      </c>
      <c r="U175" s="22" t="str">
        <f t="shared" si="9"/>
        <v>0.585</v>
      </c>
      <c r="V175" s="21">
        <f t="shared" si="10"/>
        <v>4.2247503971994105</v>
      </c>
      <c r="W175" s="21">
        <f t="shared" si="11"/>
        <v>0</v>
      </c>
    </row>
    <row r="176" spans="19:23" s="1" customFormat="1" x14ac:dyDescent="0.25">
      <c r="S176" s="20">
        <v>-1.64</v>
      </c>
      <c r="T176" s="20">
        <f t="shared" si="8"/>
        <v>0.58499999999999996</v>
      </c>
      <c r="U176" s="22" t="str">
        <f t="shared" si="9"/>
        <v>0.585</v>
      </c>
      <c r="V176" s="21">
        <f t="shared" si="10"/>
        <v>4.2948223025257128</v>
      </c>
      <c r="W176" s="21">
        <f t="shared" si="11"/>
        <v>0</v>
      </c>
    </row>
    <row r="177" spans="19:23" s="1" customFormat="1" x14ac:dyDescent="0.25">
      <c r="S177" s="20">
        <v>-1.63</v>
      </c>
      <c r="T177" s="20">
        <f t="shared" si="8"/>
        <v>0.58599999999999997</v>
      </c>
      <c r="U177" s="22" t="str">
        <f t="shared" si="9"/>
        <v>0.586</v>
      </c>
      <c r="V177" s="21">
        <f t="shared" si="10"/>
        <v>4.3656198398991712</v>
      </c>
      <c r="W177" s="21">
        <f t="shared" si="11"/>
        <v>0</v>
      </c>
    </row>
    <row r="178" spans="19:23" s="1" customFormat="1" x14ac:dyDescent="0.25">
      <c r="S178" s="20">
        <v>-1.62</v>
      </c>
      <c r="T178" s="20">
        <f t="shared" si="8"/>
        <v>0.58599999999999997</v>
      </c>
      <c r="U178" s="22" t="str">
        <f t="shared" si="9"/>
        <v>0.586</v>
      </c>
      <c r="V178" s="21">
        <f t="shared" si="10"/>
        <v>4.4371406954242731</v>
      </c>
      <c r="W178" s="21">
        <f t="shared" si="11"/>
        <v>0</v>
      </c>
    </row>
    <row r="179" spans="19:23" s="1" customFormat="1" x14ac:dyDescent="0.25">
      <c r="S179" s="20">
        <v>-1.61</v>
      </c>
      <c r="T179" s="20">
        <f t="shared" si="8"/>
        <v>0.58599999999999997</v>
      </c>
      <c r="U179" s="22" t="str">
        <f t="shared" si="9"/>
        <v>0.586</v>
      </c>
      <c r="V179" s="21">
        <f t="shared" si="10"/>
        <v>4.5093822984201015</v>
      </c>
      <c r="W179" s="21">
        <f t="shared" si="11"/>
        <v>0</v>
      </c>
    </row>
    <row r="180" spans="19:23" s="1" customFormat="1" x14ac:dyDescent="0.25">
      <c r="S180" s="20">
        <v>-1.6</v>
      </c>
      <c r="T180" s="20">
        <f t="shared" si="8"/>
        <v>0.58599999999999997</v>
      </c>
      <c r="U180" s="22" t="str">
        <f t="shared" si="9"/>
        <v>0.586</v>
      </c>
      <c r="V180" s="21">
        <f t="shared" si="10"/>
        <v>4.5823418182502129</v>
      </c>
      <c r="W180" s="21">
        <f t="shared" si="11"/>
        <v>0</v>
      </c>
    </row>
    <row r="181" spans="19:23" s="1" customFormat="1" x14ac:dyDescent="0.25">
      <c r="S181" s="20">
        <v>-1.59</v>
      </c>
      <c r="T181" s="20">
        <f t="shared" si="8"/>
        <v>0.58699999999999997</v>
      </c>
      <c r="U181" s="22" t="str">
        <f t="shared" si="9"/>
        <v>0.587</v>
      </c>
      <c r="V181" s="21">
        <f t="shared" si="10"/>
        <v>4.6560161612317845</v>
      </c>
      <c r="W181" s="21">
        <f t="shared" si="11"/>
        <v>0</v>
      </c>
    </row>
    <row r="182" spans="19:23" s="1" customFormat="1" x14ac:dyDescent="0.25">
      <c r="S182" s="20">
        <v>-1.58</v>
      </c>
      <c r="T182" s="20">
        <f t="shared" si="8"/>
        <v>0.58699999999999997</v>
      </c>
      <c r="U182" s="22" t="str">
        <f t="shared" si="9"/>
        <v>0.587</v>
      </c>
      <c r="V182" s="21">
        <f t="shared" si="10"/>
        <v>4.7304019676271567</v>
      </c>
      <c r="W182" s="21">
        <f t="shared" si="11"/>
        <v>0</v>
      </c>
    </row>
    <row r="183" spans="19:23" s="1" customFormat="1" x14ac:dyDescent="0.25">
      <c r="S183" s="20">
        <v>-1.57</v>
      </c>
      <c r="T183" s="20">
        <f t="shared" si="8"/>
        <v>0.58699999999999997</v>
      </c>
      <c r="U183" s="22" t="str">
        <f t="shared" si="9"/>
        <v>0.587</v>
      </c>
      <c r="V183" s="21">
        <f t="shared" si="10"/>
        <v>4.8054956087209559</v>
      </c>
      <c r="W183" s="21">
        <f t="shared" si="11"/>
        <v>0</v>
      </c>
    </row>
    <row r="184" spans="19:23" s="1" customFormat="1" x14ac:dyDescent="0.25">
      <c r="S184" s="20">
        <v>-1.56</v>
      </c>
      <c r="T184" s="20">
        <f t="shared" si="8"/>
        <v>0.58699999999999997</v>
      </c>
      <c r="U184" s="22" t="str">
        <f t="shared" si="9"/>
        <v>0.587</v>
      </c>
      <c r="V184" s="21">
        <f t="shared" si="10"/>
        <v>4.8812931839858988</v>
      </c>
      <c r="W184" s="21">
        <f t="shared" si="11"/>
        <v>0</v>
      </c>
    </row>
    <row r="185" spans="19:23" s="1" customFormat="1" x14ac:dyDescent="0.25">
      <c r="S185" s="20">
        <v>-1.55</v>
      </c>
      <c r="T185" s="20">
        <f t="shared" si="8"/>
        <v>0.58699999999999997</v>
      </c>
      <c r="U185" s="22" t="str">
        <f t="shared" si="9"/>
        <v>0.587</v>
      </c>
      <c r="V185" s="21">
        <f t="shared" si="10"/>
        <v>4.9577905183404738</v>
      </c>
      <c r="W185" s="21">
        <f t="shared" si="11"/>
        <v>0</v>
      </c>
    </row>
    <row r="186" spans="19:23" s="1" customFormat="1" x14ac:dyDescent="0.25">
      <c r="S186" s="20">
        <v>-1.54</v>
      </c>
      <c r="T186" s="20">
        <f t="shared" si="8"/>
        <v>0.58799999999999997</v>
      </c>
      <c r="U186" s="22" t="str">
        <f t="shared" si="9"/>
        <v>0.588</v>
      </c>
      <c r="V186" s="21">
        <f t="shared" si="10"/>
        <v>5.0349831595015448</v>
      </c>
      <c r="W186" s="21">
        <f t="shared" si="11"/>
        <v>0</v>
      </c>
    </row>
    <row r="187" spans="19:23" s="1" customFormat="1" x14ac:dyDescent="0.25">
      <c r="S187" s="20">
        <v>-1.53</v>
      </c>
      <c r="T187" s="20">
        <f t="shared" si="8"/>
        <v>0.58799999999999997</v>
      </c>
      <c r="U187" s="22" t="str">
        <f t="shared" si="9"/>
        <v>0.588</v>
      </c>
      <c r="V187" s="21">
        <f t="shared" si="10"/>
        <v>5.1128663754350177</v>
      </c>
      <c r="W187" s="21">
        <f t="shared" si="11"/>
        <v>0</v>
      </c>
    </row>
    <row r="188" spans="19:23" s="1" customFormat="1" x14ac:dyDescent="0.25">
      <c r="S188" s="20">
        <v>-1.52</v>
      </c>
      <c r="T188" s="20">
        <f t="shared" si="8"/>
        <v>0.58799999999999997</v>
      </c>
      <c r="U188" s="22" t="str">
        <f t="shared" si="9"/>
        <v>0.588</v>
      </c>
      <c r="V188" s="21">
        <f t="shared" si="10"/>
        <v>5.1914351519076503</v>
      </c>
      <c r="W188" s="21">
        <f t="shared" si="11"/>
        <v>0</v>
      </c>
    </row>
    <row r="189" spans="19:23" s="1" customFormat="1" x14ac:dyDescent="0.25">
      <c r="S189" s="20">
        <v>-1.51</v>
      </c>
      <c r="T189" s="20">
        <f t="shared" si="8"/>
        <v>0.58799999999999997</v>
      </c>
      <c r="U189" s="22" t="str">
        <f t="shared" si="9"/>
        <v>0.588</v>
      </c>
      <c r="V189" s="21">
        <f t="shared" si="10"/>
        <v>5.2706841901430339</v>
      </c>
      <c r="W189" s="21">
        <f t="shared" si="11"/>
        <v>0</v>
      </c>
    </row>
    <row r="190" spans="19:23" s="1" customFormat="1" x14ac:dyDescent="0.25">
      <c r="S190" s="20">
        <v>-1.5</v>
      </c>
      <c r="T190" s="20">
        <f t="shared" si="8"/>
        <v>0.58899999999999997</v>
      </c>
      <c r="U190" s="22" t="str">
        <f t="shared" si="9"/>
        <v>0.589</v>
      </c>
      <c r="V190" s="21">
        <f t="shared" si="10"/>
        <v>5.3506079045847956</v>
      </c>
      <c r="W190" s="21">
        <f t="shared" si="11"/>
        <v>0</v>
      </c>
    </row>
    <row r="191" spans="19:23" s="1" customFormat="1" x14ac:dyDescent="0.25">
      <c r="S191" s="20">
        <v>-1.49</v>
      </c>
      <c r="T191" s="20">
        <f t="shared" si="8"/>
        <v>0.58899999999999997</v>
      </c>
      <c r="U191" s="22" t="str">
        <f t="shared" si="9"/>
        <v>0.589</v>
      </c>
      <c r="V191" s="21">
        <f t="shared" si="10"/>
        <v>5.4312004207700104</v>
      </c>
      <c r="W191" s="21">
        <f t="shared" si="11"/>
        <v>0</v>
      </c>
    </row>
    <row r="192" spans="19:23" s="1" customFormat="1" x14ac:dyDescent="0.25">
      <c r="S192" s="20">
        <v>-1.48</v>
      </c>
      <c r="T192" s="20">
        <f t="shared" si="8"/>
        <v>0.58899999999999997</v>
      </c>
      <c r="U192" s="22" t="str">
        <f t="shared" si="9"/>
        <v>0.589</v>
      </c>
      <c r="V192" s="21">
        <f t="shared" si="10"/>
        <v>5.5124555733158047</v>
      </c>
      <c r="W192" s="21">
        <f t="shared" si="11"/>
        <v>0</v>
      </c>
    </row>
    <row r="193" spans="19:23" s="1" customFormat="1" x14ac:dyDescent="0.25">
      <c r="S193" s="20">
        <v>-1.47</v>
      </c>
      <c r="T193" s="20">
        <f t="shared" si="8"/>
        <v>0.58899999999999997</v>
      </c>
      <c r="U193" s="22" t="str">
        <f t="shared" si="9"/>
        <v>0.589</v>
      </c>
      <c r="V193" s="21">
        <f t="shared" si="10"/>
        <v>5.594366904022066</v>
      </c>
      <c r="W193" s="21">
        <f t="shared" si="11"/>
        <v>0</v>
      </c>
    </row>
    <row r="194" spans="19:23" s="1" customFormat="1" x14ac:dyDescent="0.25">
      <c r="S194" s="20">
        <v>-1.46</v>
      </c>
      <c r="T194" s="20">
        <f t="shared" si="8"/>
        <v>0.59</v>
      </c>
      <c r="U194" s="22" t="str">
        <f t="shared" si="9"/>
        <v>0.59</v>
      </c>
      <c r="V194" s="21">
        <f t="shared" si="10"/>
        <v>5.6769276600931695</v>
      </c>
      <c r="W194" s="21">
        <f t="shared" si="11"/>
        <v>0</v>
      </c>
    </row>
    <row r="195" spans="19:23" s="1" customFormat="1" x14ac:dyDescent="0.25">
      <c r="S195" s="20">
        <v>-1.45</v>
      </c>
      <c r="T195" s="20">
        <f t="shared" si="8"/>
        <v>0.59</v>
      </c>
      <c r="U195" s="22" t="str">
        <f t="shared" si="9"/>
        <v>0.59</v>
      </c>
      <c r="V195" s="21">
        <f t="shared" si="10"/>
        <v>5.7601307924815686</v>
      </c>
      <c r="W195" s="21">
        <f t="shared" si="11"/>
        <v>0</v>
      </c>
    </row>
    <row r="196" spans="19:23" s="1" customFormat="1" x14ac:dyDescent="0.25">
      <c r="S196" s="20">
        <v>-1.44</v>
      </c>
      <c r="T196" s="20">
        <f t="shared" si="8"/>
        <v>0.59</v>
      </c>
      <c r="U196" s="22" t="str">
        <f t="shared" si="9"/>
        <v>0.59</v>
      </c>
      <c r="V196" s="21">
        <f t="shared" si="10"/>
        <v>5.8439689543560638</v>
      </c>
      <c r="W196" s="21">
        <f t="shared" si="11"/>
        <v>0</v>
      </c>
    </row>
    <row r="197" spans="19:23" s="1" customFormat="1" x14ac:dyDescent="0.25">
      <c r="S197" s="20">
        <v>-1.43</v>
      </c>
      <c r="T197" s="20">
        <f t="shared" si="8"/>
        <v>0.59</v>
      </c>
      <c r="U197" s="22" t="str">
        <f t="shared" si="9"/>
        <v>0.59</v>
      </c>
      <c r="V197" s="21">
        <f t="shared" si="10"/>
        <v>5.9284344996975182</v>
      </c>
      <c r="W197" s="21">
        <f t="shared" si="11"/>
        <v>0</v>
      </c>
    </row>
    <row r="198" spans="19:23" s="1" customFormat="1" x14ac:dyDescent="0.25">
      <c r="S198" s="20">
        <v>-1.42</v>
      </c>
      <c r="T198" s="20">
        <f t="shared" si="8"/>
        <v>0.59099999999999997</v>
      </c>
      <c r="U198" s="22" t="str">
        <f t="shared" si="9"/>
        <v>0.591</v>
      </c>
      <c r="V198" s="21">
        <f t="shared" si="10"/>
        <v>6.0135194820247264</v>
      </c>
      <c r="W198" s="21">
        <f t="shared" si="11"/>
        <v>0</v>
      </c>
    </row>
    <row r="199" spans="19:23" s="1" customFormat="1" x14ac:dyDescent="0.25">
      <c r="S199" s="20">
        <v>-1.41</v>
      </c>
      <c r="T199" s="20">
        <f t="shared" si="8"/>
        <v>0.59099999999999997</v>
      </c>
      <c r="U199" s="22" t="str">
        <f t="shared" si="9"/>
        <v>0.591</v>
      </c>
      <c r="V199" s="21">
        <f t="shared" si="10"/>
        <v>6.0992156532531183</v>
      </c>
      <c r="W199" s="21">
        <f t="shared" si="11"/>
        <v>0</v>
      </c>
    </row>
    <row r="200" spans="19:23" s="1" customFormat="1" x14ac:dyDescent="0.25">
      <c r="S200" s="20">
        <v>-1.4</v>
      </c>
      <c r="T200" s="20">
        <f t="shared" si="8"/>
        <v>0.59099999999999997</v>
      </c>
      <c r="U200" s="22" t="str">
        <f t="shared" si="9"/>
        <v>0.591</v>
      </c>
      <c r="V200" s="21">
        <f t="shared" si="10"/>
        <v>6.1855144626888876</v>
      </c>
      <c r="W200" s="21">
        <f t="shared" si="11"/>
        <v>0</v>
      </c>
    </row>
    <row r="201" spans="19:23" s="1" customFormat="1" x14ac:dyDescent="0.25">
      <c r="S201" s="20">
        <v>-1.39</v>
      </c>
      <c r="T201" s="20">
        <f t="shared" si="8"/>
        <v>0.59099999999999997</v>
      </c>
      <c r="U201" s="22" t="str">
        <f t="shared" si="9"/>
        <v>0.591</v>
      </c>
      <c r="V201" s="21">
        <f t="shared" si="10"/>
        <v>6.2724070561611107</v>
      </c>
      <c r="W201" s="21">
        <f t="shared" si="11"/>
        <v>0</v>
      </c>
    </row>
    <row r="202" spans="19:23" s="1" customFormat="1" x14ac:dyDescent="0.25">
      <c r="S202" s="20">
        <v>-1.38</v>
      </c>
      <c r="T202" s="20">
        <f t="shared" si="8"/>
        <v>0.59199999999999997</v>
      </c>
      <c r="U202" s="22" t="str">
        <f t="shared" si="9"/>
        <v>0.592</v>
      </c>
      <c r="V202" s="21">
        <f t="shared" si="10"/>
        <v>6.3598842752943376</v>
      </c>
      <c r="W202" s="21">
        <f t="shared" si="11"/>
        <v>0</v>
      </c>
    </row>
    <row r="203" spans="19:23" s="1" customFormat="1" x14ac:dyDescent="0.25">
      <c r="S203" s="20">
        <v>-1.37</v>
      </c>
      <c r="T203" s="20">
        <f t="shared" si="8"/>
        <v>0.59199999999999997</v>
      </c>
      <c r="U203" s="22" t="str">
        <f t="shared" si="9"/>
        <v>0.592</v>
      </c>
      <c r="V203" s="21">
        <f t="shared" si="10"/>
        <v>6.4479366569240915</v>
      </c>
      <c r="W203" s="21">
        <f t="shared" si="11"/>
        <v>0</v>
      </c>
    </row>
    <row r="204" spans="19:23" s="1" customFormat="1" x14ac:dyDescent="0.25">
      <c r="S204" s="20">
        <v>-1.36</v>
      </c>
      <c r="T204" s="20">
        <f t="shared" si="8"/>
        <v>0.59199999999999997</v>
      </c>
      <c r="U204" s="22" t="str">
        <f t="shared" si="9"/>
        <v>0.592</v>
      </c>
      <c r="V204" s="21">
        <f t="shared" si="10"/>
        <v>6.536554432657633</v>
      </c>
      <c r="W204" s="21">
        <f t="shared" si="11"/>
        <v>0</v>
      </c>
    </row>
    <row r="205" spans="19:23" s="1" customFormat="1" x14ac:dyDescent="0.25">
      <c r="S205" s="20">
        <v>-1.35</v>
      </c>
      <c r="T205" s="20">
        <f t="shared" si="8"/>
        <v>0.59199999999999997</v>
      </c>
      <c r="U205" s="22" t="str">
        <f t="shared" si="9"/>
        <v>0.592</v>
      </c>
      <c r="V205" s="21">
        <f t="shared" si="10"/>
        <v>6.6257275285822637</v>
      </c>
      <c r="W205" s="21">
        <f t="shared" si="11"/>
        <v>0</v>
      </c>
    </row>
    <row r="206" spans="19:23" s="1" customFormat="1" x14ac:dyDescent="0.25">
      <c r="S206" s="20">
        <v>-1.34</v>
      </c>
      <c r="T206" s="20">
        <f t="shared" si="8"/>
        <v>0.59299999999999997</v>
      </c>
      <c r="U206" s="22" t="str">
        <f t="shared" si="9"/>
        <v>0.593</v>
      </c>
      <c r="V206" s="21">
        <f t="shared" si="10"/>
        <v>6.7154455651234199</v>
      </c>
      <c r="W206" s="21">
        <f t="shared" si="11"/>
        <v>0</v>
      </c>
    </row>
    <row r="207" spans="19:23" s="1" customFormat="1" x14ac:dyDescent="0.25">
      <c r="S207" s="20">
        <v>-1.33</v>
      </c>
      <c r="T207" s="20">
        <f t="shared" si="8"/>
        <v>0.59299999999999997</v>
      </c>
      <c r="U207" s="22" t="str">
        <f t="shared" si="9"/>
        <v>0.593</v>
      </c>
      <c r="V207" s="21">
        <f t="shared" si="10"/>
        <v>6.8056978570546818</v>
      </c>
      <c r="W207" s="21">
        <f t="shared" si="11"/>
        <v>0</v>
      </c>
    </row>
    <row r="208" spans="19:23" s="1" customFormat="1" x14ac:dyDescent="0.25">
      <c r="S208" s="20">
        <v>-1.32</v>
      </c>
      <c r="T208" s="20">
        <f t="shared" si="8"/>
        <v>0.59299999999999997</v>
      </c>
      <c r="U208" s="22" t="str">
        <f t="shared" si="9"/>
        <v>0.593</v>
      </c>
      <c r="V208" s="21">
        <f t="shared" si="10"/>
        <v>6.8964734136617603</v>
      </c>
      <c r="W208" s="21">
        <f t="shared" si="11"/>
        <v>0</v>
      </c>
    </row>
    <row r="209" spans="19:23" s="1" customFormat="1" x14ac:dyDescent="0.25">
      <c r="S209" s="20">
        <v>-1.31</v>
      </c>
      <c r="T209" s="20">
        <f t="shared" si="8"/>
        <v>0.59299999999999997</v>
      </c>
      <c r="U209" s="22" t="str">
        <f t="shared" si="9"/>
        <v>0.593</v>
      </c>
      <c r="V209" s="21">
        <f t="shared" si="10"/>
        <v>6.9877609390624533</v>
      </c>
      <c r="W209" s="21">
        <f t="shared" si="11"/>
        <v>0</v>
      </c>
    </row>
    <row r="210" spans="19:23" s="1" customFormat="1" x14ac:dyDescent="0.25">
      <c r="S210" s="20">
        <v>-1.3</v>
      </c>
      <c r="T210" s="20">
        <f t="shared" si="8"/>
        <v>0.59399999999999997</v>
      </c>
      <c r="U210" s="22" t="str">
        <f t="shared" si="9"/>
        <v>0.594</v>
      </c>
      <c r="V210" s="21">
        <f t="shared" si="10"/>
        <v>7.0795488326844866</v>
      </c>
      <c r="W210" s="21">
        <f t="shared" si="11"/>
        <v>0</v>
      </c>
    </row>
    <row r="211" spans="19:23" s="1" customFormat="1" x14ac:dyDescent="0.25">
      <c r="S211" s="20">
        <v>-1.29</v>
      </c>
      <c r="T211" s="20">
        <f t="shared" si="8"/>
        <v>0.59399999999999997</v>
      </c>
      <c r="U211" s="22" t="str">
        <f t="shared" si="9"/>
        <v>0.594</v>
      </c>
      <c r="V211" s="21">
        <f t="shared" si="10"/>
        <v>7.1718251899030294</v>
      </c>
      <c r="W211" s="21">
        <f t="shared" si="11"/>
        <v>0</v>
      </c>
    </row>
    <row r="212" spans="19:23" s="1" customFormat="1" x14ac:dyDescent="0.25">
      <c r="S212" s="20">
        <v>-1.28</v>
      </c>
      <c r="T212" s="20">
        <f t="shared" ref="T212:T275" si="12">ROUND($C$7+S212*$C$9,3)</f>
        <v>0.59399999999999997</v>
      </c>
      <c r="U212" s="22" t="str">
        <f t="shared" ref="U212:U275" si="13">CONCATENATE(T212)</f>
        <v>0.594</v>
      </c>
      <c r="V212" s="21">
        <f t="shared" ref="V212:V275" si="14">IF(OR(T212&lt;$E$6,T212&gt;$G$6),0,(EXP(-0.5*S212^2))/($C$9*SQRT(2*PI())))</f>
        <v>7.2645778028396366</v>
      </c>
      <c r="W212" s="21">
        <f t="shared" ref="W212:W275" si="15">IF(AND(T212&gt;=$E$6,T212&lt;=$G$6),0,(EXP(-0.5*S212^2))/($C$9*SQRT(2*PI())))</f>
        <v>0</v>
      </c>
    </row>
    <row r="213" spans="19:23" s="1" customFormat="1" x14ac:dyDescent="0.25">
      <c r="S213" s="20">
        <v>-1.27</v>
      </c>
      <c r="T213" s="20">
        <f t="shared" si="12"/>
        <v>0.59399999999999997</v>
      </c>
      <c r="U213" s="22" t="str">
        <f t="shared" si="13"/>
        <v>0.594</v>
      </c>
      <c r="V213" s="21">
        <f t="shared" si="14"/>
        <v>7.3577941613242466</v>
      </c>
      <c r="W213" s="21">
        <f t="shared" si="15"/>
        <v>0</v>
      </c>
    </row>
    <row r="214" spans="19:23" s="1" customFormat="1" x14ac:dyDescent="0.25">
      <c r="S214" s="20">
        <v>-1.26</v>
      </c>
      <c r="T214" s="20">
        <f t="shared" si="12"/>
        <v>0.59499999999999997</v>
      </c>
      <c r="U214" s="22" t="str">
        <f t="shared" si="13"/>
        <v>0.595</v>
      </c>
      <c r="V214" s="21">
        <f t="shared" si="14"/>
        <v>7.4514614540217785</v>
      </c>
      <c r="W214" s="21">
        <f t="shared" si="15"/>
        <v>0</v>
      </c>
    </row>
    <row r="215" spans="19:23" s="1" customFormat="1" x14ac:dyDescent="0.25">
      <c r="S215" s="20">
        <v>-1.25</v>
      </c>
      <c r="T215" s="20">
        <f t="shared" si="12"/>
        <v>0.59499999999999997</v>
      </c>
      <c r="U215" s="22" t="str">
        <f t="shared" si="13"/>
        <v>0.595</v>
      </c>
      <c r="V215" s="21">
        <f t="shared" si="14"/>
        <v>7.545566569724782</v>
      </c>
      <c r="W215" s="21">
        <f t="shared" si="15"/>
        <v>0</v>
      </c>
    </row>
    <row r="216" spans="19:23" s="1" customFormat="1" x14ac:dyDescent="0.25">
      <c r="S216" s="20">
        <v>-1.24</v>
      </c>
      <c r="T216" s="20">
        <f t="shared" si="12"/>
        <v>0.59499999999999997</v>
      </c>
      <c r="U216" s="22" t="str">
        <f t="shared" si="13"/>
        <v>0.595</v>
      </c>
      <c r="V216" s="21">
        <f t="shared" si="14"/>
        <v>7.6400960988134754</v>
      </c>
      <c r="W216" s="21">
        <f t="shared" si="15"/>
        <v>0</v>
      </c>
    </row>
    <row r="217" spans="19:23" s="1" customFormat="1" x14ac:dyDescent="0.25">
      <c r="S217" s="20">
        <v>-1.23</v>
      </c>
      <c r="T217" s="20">
        <f t="shared" si="12"/>
        <v>0.59499999999999997</v>
      </c>
      <c r="U217" s="22" t="str">
        <f t="shared" si="13"/>
        <v>0.595</v>
      </c>
      <c r="V217" s="21">
        <f t="shared" si="14"/>
        <v>7.7350363348844491</v>
      </c>
      <c r="W217" s="21">
        <f t="shared" si="15"/>
        <v>0</v>
      </c>
    </row>
    <row r="218" spans="19:23" s="1" customFormat="1" x14ac:dyDescent="0.25">
      <c r="S218" s="20">
        <v>-1.22</v>
      </c>
      <c r="T218" s="20">
        <f t="shared" si="12"/>
        <v>0.59499999999999997</v>
      </c>
      <c r="U218" s="22" t="str">
        <f t="shared" si="13"/>
        <v>0.595</v>
      </c>
      <c r="V218" s="21">
        <f t="shared" si="14"/>
        <v>7.8303732765491443</v>
      </c>
      <c r="W218" s="21">
        <f t="shared" si="15"/>
        <v>0</v>
      </c>
    </row>
    <row r="219" spans="19:23" s="1" customFormat="1" x14ac:dyDescent="0.25">
      <c r="S219" s="20">
        <v>-1.21</v>
      </c>
      <c r="T219" s="20">
        <f t="shared" si="12"/>
        <v>0.59599999999999997</v>
      </c>
      <c r="U219" s="22" t="str">
        <f t="shared" si="13"/>
        <v>0.596</v>
      </c>
      <c r="V219" s="21">
        <f t="shared" si="14"/>
        <v>7.9260926294031879</v>
      </c>
      <c r="W219" s="21">
        <f t="shared" si="15"/>
        <v>0</v>
      </c>
    </row>
    <row r="220" spans="19:23" s="1" customFormat="1" x14ac:dyDescent="0.25">
      <c r="S220" s="20">
        <v>-1.2</v>
      </c>
      <c r="T220" s="20">
        <f t="shared" si="12"/>
        <v>0.59599999999999997</v>
      </c>
      <c r="U220" s="22" t="str">
        <f t="shared" si="13"/>
        <v>0.596</v>
      </c>
      <c r="V220" s="21">
        <f t="shared" si="14"/>
        <v>8.0221798081674827</v>
      </c>
      <c r="W220" s="21">
        <f t="shared" si="15"/>
        <v>0</v>
      </c>
    </row>
    <row r="221" spans="19:23" s="1" customFormat="1" x14ac:dyDescent="0.25">
      <c r="S221" s="20">
        <v>-1.19</v>
      </c>
      <c r="T221" s="20">
        <f t="shared" si="12"/>
        <v>0.59599999999999997</v>
      </c>
      <c r="U221" s="22" t="str">
        <f t="shared" si="13"/>
        <v>0.596</v>
      </c>
      <c r="V221" s="21">
        <f t="shared" si="14"/>
        <v>8.1186199390019027</v>
      </c>
      <c r="W221" s="21">
        <f t="shared" si="15"/>
        <v>0</v>
      </c>
    </row>
    <row r="222" spans="19:23" s="1" customFormat="1" x14ac:dyDescent="0.25">
      <c r="S222" s="20">
        <v>-1.18</v>
      </c>
      <c r="T222" s="20">
        <f t="shared" si="12"/>
        <v>0.59599999999999997</v>
      </c>
      <c r="U222" s="22" t="str">
        <f t="shared" si="13"/>
        <v>0.596</v>
      </c>
      <c r="V222" s="21">
        <f t="shared" si="14"/>
        <v>8.2153978619922867</v>
      </c>
      <c r="W222" s="21">
        <f t="shared" si="15"/>
        <v>0</v>
      </c>
    </row>
    <row r="223" spans="19:23" s="1" customFormat="1" x14ac:dyDescent="0.25">
      <c r="S223" s="20">
        <v>-1.17</v>
      </c>
      <c r="T223" s="20">
        <f t="shared" si="12"/>
        <v>0.59699999999999998</v>
      </c>
      <c r="U223" s="22" t="str">
        <f t="shared" si="13"/>
        <v>0.597</v>
      </c>
      <c r="V223" s="21">
        <f t="shared" si="14"/>
        <v>8.3124981338113475</v>
      </c>
      <c r="W223" s="21">
        <f t="shared" si="15"/>
        <v>0</v>
      </c>
    </row>
    <row r="224" spans="19:23" s="1" customFormat="1" x14ac:dyDescent="0.25">
      <c r="S224" s="20">
        <v>-1.1599999999999999</v>
      </c>
      <c r="T224" s="20">
        <f t="shared" si="12"/>
        <v>0.59699999999999998</v>
      </c>
      <c r="U224" s="22" t="str">
        <f t="shared" si="13"/>
        <v>0.597</v>
      </c>
      <c r="V224" s="21">
        <f t="shared" si="14"/>
        <v>8.409905030553972</v>
      </c>
      <c r="W224" s="21">
        <f t="shared" si="15"/>
        <v>0</v>
      </c>
    </row>
    <row r="225" spans="19:23" s="1" customFormat="1" x14ac:dyDescent="0.25">
      <c r="S225" s="20">
        <v>-1.1499999999999999</v>
      </c>
      <c r="T225" s="20">
        <f t="shared" si="12"/>
        <v>0.59699999999999998</v>
      </c>
      <c r="U225" s="22" t="str">
        <f t="shared" si="13"/>
        <v>0.597</v>
      </c>
      <c r="V225" s="21">
        <f t="shared" si="14"/>
        <v>8.5076025507472828</v>
      </c>
      <c r="W225" s="21">
        <f t="shared" si="15"/>
        <v>0</v>
      </c>
    </row>
    <row r="226" spans="19:23" s="1" customFormat="1" x14ac:dyDescent="0.25">
      <c r="S226" s="20">
        <v>-1.1399999999999999</v>
      </c>
      <c r="T226" s="20">
        <f t="shared" si="12"/>
        <v>0.59699999999999998</v>
      </c>
      <c r="U226" s="22" t="str">
        <f t="shared" si="13"/>
        <v>0.597</v>
      </c>
      <c r="V226" s="21">
        <f t="shared" si="14"/>
        <v>8.6055744185356993</v>
      </c>
      <c r="W226" s="21">
        <f t="shared" si="15"/>
        <v>0</v>
      </c>
    </row>
    <row r="227" spans="19:23" s="1" customFormat="1" x14ac:dyDescent="0.25">
      <c r="S227" s="20">
        <v>-1.1299999999999999</v>
      </c>
      <c r="T227" s="20">
        <f t="shared" si="12"/>
        <v>0.59799999999999998</v>
      </c>
      <c r="U227" s="22" t="str">
        <f t="shared" si="13"/>
        <v>0.598</v>
      </c>
      <c r="V227" s="21">
        <f t="shared" si="14"/>
        <v>8.7038040870411564</v>
      </c>
      <c r="W227" s="21">
        <f t="shared" si="15"/>
        <v>0</v>
      </c>
    </row>
    <row r="228" spans="19:23" s="1" customFormat="1" x14ac:dyDescent="0.25">
      <c r="S228" s="20">
        <v>-1.1200000000000001</v>
      </c>
      <c r="T228" s="20">
        <f t="shared" si="12"/>
        <v>0.59799999999999998</v>
      </c>
      <c r="U228" s="22" t="str">
        <f t="shared" si="13"/>
        <v>0.598</v>
      </c>
      <c r="V228" s="21">
        <f t="shared" si="14"/>
        <v>8.8022747418984419</v>
      </c>
      <c r="W228" s="21">
        <f t="shared" si="15"/>
        <v>0</v>
      </c>
    </row>
    <row r="229" spans="19:23" s="1" customFormat="1" x14ac:dyDescent="0.25">
      <c r="S229" s="20">
        <v>-1.1100000000000001</v>
      </c>
      <c r="T229" s="20">
        <f t="shared" si="12"/>
        <v>0.59799999999999998</v>
      </c>
      <c r="U229" s="22" t="str">
        <f t="shared" si="13"/>
        <v>0.598</v>
      </c>
      <c r="V229" s="21">
        <f t="shared" si="14"/>
        <v>8.900969304965594</v>
      </c>
      <c r="W229" s="21">
        <f t="shared" si="15"/>
        <v>0</v>
      </c>
    </row>
    <row r="230" spans="19:23" s="1" customFormat="1" x14ac:dyDescent="0.25">
      <c r="S230" s="20">
        <v>-1.1000000000000001</v>
      </c>
      <c r="T230" s="20">
        <f t="shared" si="12"/>
        <v>0.59799999999999998</v>
      </c>
      <c r="U230" s="22" t="str">
        <f t="shared" si="13"/>
        <v>0.598</v>
      </c>
      <c r="V230" s="21">
        <f t="shared" si="14"/>
        <v>8.9998704382090473</v>
      </c>
      <c r="W230" s="21">
        <f t="shared" si="15"/>
        <v>0</v>
      </c>
    </row>
    <row r="231" spans="19:23" s="1" customFormat="1" x14ac:dyDescent="0.25">
      <c r="S231" s="20">
        <v>-1.0900000000000001</v>
      </c>
      <c r="T231" s="20">
        <f t="shared" si="12"/>
        <v>0.59899999999999998</v>
      </c>
      <c r="U231" s="22" t="str">
        <f t="shared" si="13"/>
        <v>0.599</v>
      </c>
      <c r="V231" s="21">
        <f t="shared" si="14"/>
        <v>9.0989605477632338</v>
      </c>
      <c r="W231" s="21">
        <f t="shared" si="15"/>
        <v>0</v>
      </c>
    </row>
    <row r="232" spans="19:23" s="1" customFormat="1" x14ac:dyDescent="0.25">
      <c r="S232" s="20">
        <v>-1.08</v>
      </c>
      <c r="T232" s="20">
        <f t="shared" si="12"/>
        <v>0.59899999999999998</v>
      </c>
      <c r="U232" s="22" t="str">
        <f t="shared" si="13"/>
        <v>0.599</v>
      </c>
      <c r="V232" s="21">
        <f t="shared" si="14"/>
        <v>9.1982217881641049</v>
      </c>
      <c r="W232" s="21">
        <f t="shared" si="15"/>
        <v>0</v>
      </c>
    </row>
    <row r="233" spans="19:23" s="1" customFormat="1" x14ac:dyDescent="0.25">
      <c r="S233" s="20">
        <v>-1.07</v>
      </c>
      <c r="T233" s="20">
        <f t="shared" si="12"/>
        <v>0.59899999999999998</v>
      </c>
      <c r="U233" s="22" t="str">
        <f t="shared" si="13"/>
        <v>0.599</v>
      </c>
      <c r="V233" s="21">
        <f t="shared" si="14"/>
        <v>9.2976360667559295</v>
      </c>
      <c r="W233" s="21">
        <f t="shared" si="15"/>
        <v>0</v>
      </c>
    </row>
    <row r="234" spans="19:23" s="1" customFormat="1" x14ac:dyDescent="0.25">
      <c r="S234" s="20">
        <v>-1.06</v>
      </c>
      <c r="T234" s="20">
        <f t="shared" si="12"/>
        <v>0.59899999999999998</v>
      </c>
      <c r="U234" s="22" t="str">
        <f t="shared" si="13"/>
        <v>0.599</v>
      </c>
      <c r="V234" s="21">
        <f t="shared" si="14"/>
        <v>9.3971850482706945</v>
      </c>
      <c r="W234" s="21">
        <f t="shared" si="15"/>
        <v>0</v>
      </c>
    </row>
    <row r="235" spans="19:23" s="1" customFormat="1" x14ac:dyDescent="0.25">
      <c r="S235" s="20">
        <v>-1.05</v>
      </c>
      <c r="T235" s="20">
        <f t="shared" si="12"/>
        <v>0.6</v>
      </c>
      <c r="U235" s="22" t="str">
        <f t="shared" si="13"/>
        <v>0.6</v>
      </c>
      <c r="V235" s="21">
        <f t="shared" si="14"/>
        <v>9.4968501595791466</v>
      </c>
      <c r="W235" s="21">
        <f t="shared" si="15"/>
        <v>0</v>
      </c>
    </row>
    <row r="236" spans="19:23" s="1" customFormat="1" x14ac:dyDescent="0.25">
      <c r="S236" s="20">
        <v>-1.04</v>
      </c>
      <c r="T236" s="20">
        <f t="shared" si="12"/>
        <v>0.6</v>
      </c>
      <c r="U236" s="22" t="str">
        <f t="shared" si="13"/>
        <v>0.6</v>
      </c>
      <c r="V236" s="21">
        <f t="shared" si="14"/>
        <v>9.5966125946125072</v>
      </c>
      <c r="W236" s="21">
        <f t="shared" si="15"/>
        <v>0</v>
      </c>
    </row>
    <row r="237" spans="19:23" s="1" customFormat="1" x14ac:dyDescent="0.25">
      <c r="S237" s="20">
        <v>-1.03</v>
      </c>
      <c r="T237" s="20">
        <f t="shared" si="12"/>
        <v>0.6</v>
      </c>
      <c r="U237" s="22" t="str">
        <f t="shared" si="13"/>
        <v>0.6</v>
      </c>
      <c r="V237" s="21">
        <f t="shared" si="14"/>
        <v>9.6964533194537221</v>
      </c>
      <c r="W237" s="21">
        <f t="shared" si="15"/>
        <v>0</v>
      </c>
    </row>
    <row r="238" spans="19:23" s="1" customFormat="1" x14ac:dyDescent="0.25">
      <c r="S238" s="20">
        <v>-1.02</v>
      </c>
      <c r="T238" s="20">
        <f t="shared" si="12"/>
        <v>0.6</v>
      </c>
      <c r="U238" s="22" t="str">
        <f t="shared" si="13"/>
        <v>0.6</v>
      </c>
      <c r="V238" s="21">
        <f t="shared" si="14"/>
        <v>9.7963530775969438</v>
      </c>
      <c r="W238" s="21">
        <f t="shared" si="15"/>
        <v>0</v>
      </c>
    </row>
    <row r="239" spans="19:23" s="1" customFormat="1" x14ac:dyDescent="0.25">
      <c r="S239" s="20">
        <v>-1.01</v>
      </c>
      <c r="T239" s="20">
        <f t="shared" si="12"/>
        <v>0.60099999999999998</v>
      </c>
      <c r="U239" s="22" t="str">
        <f t="shared" si="13"/>
        <v>0.601</v>
      </c>
      <c r="V239" s="21">
        <f t="shared" si="14"/>
        <v>9.8962923953738784</v>
      </c>
      <c r="W239" s="21">
        <f t="shared" si="15"/>
        <v>0</v>
      </c>
    </row>
    <row r="240" spans="19:23" s="1" customFormat="1" x14ac:dyDescent="0.25">
      <c r="S240" s="20">
        <v>-1</v>
      </c>
      <c r="T240" s="20">
        <f t="shared" si="12"/>
        <v>0.60099999999999998</v>
      </c>
      <c r="U240" s="22" t="str">
        <f t="shared" si="13"/>
        <v>0.601</v>
      </c>
      <c r="V240" s="21">
        <f t="shared" si="14"/>
        <v>9.996251587545439</v>
      </c>
      <c r="W240" s="21">
        <f t="shared" si="15"/>
        <v>0</v>
      </c>
    </row>
    <row r="241" spans="19:23" s="1" customFormat="1" x14ac:dyDescent="0.25">
      <c r="S241" s="20">
        <v>-0.99</v>
      </c>
      <c r="T241" s="20">
        <f t="shared" si="12"/>
        <v>0.60099999999999998</v>
      </c>
      <c r="U241" s="22" t="str">
        <f t="shared" si="13"/>
        <v>0.601</v>
      </c>
      <c r="V241" s="21">
        <f t="shared" si="14"/>
        <v>10.096210763057025</v>
      </c>
      <c r="W241" s="21">
        <f t="shared" si="15"/>
        <v>0</v>
      </c>
    </row>
    <row r="242" spans="19:23" s="1" customFormat="1" x14ac:dyDescent="0.25">
      <c r="S242" s="20">
        <v>-0.98</v>
      </c>
      <c r="T242" s="20">
        <f t="shared" si="12"/>
        <v>0.60099999999999998</v>
      </c>
      <c r="U242" s="22" t="str">
        <f t="shared" si="13"/>
        <v>0.601</v>
      </c>
      <c r="V242" s="21">
        <f t="shared" si="14"/>
        <v>10.196149830955658</v>
      </c>
      <c r="W242" s="21">
        <f t="shared" si="15"/>
        <v>0</v>
      </c>
    </row>
    <row r="243" spans="19:23" s="1" customFormat="1" x14ac:dyDescent="0.25">
      <c r="S243" s="20">
        <v>-0.97</v>
      </c>
      <c r="T243" s="20">
        <f t="shared" si="12"/>
        <v>0.60199999999999998</v>
      </c>
      <c r="U243" s="22" t="str">
        <f t="shared" si="13"/>
        <v>0.602</v>
      </c>
      <c r="V243" s="21">
        <f t="shared" si="14"/>
        <v>10.296048506467029</v>
      </c>
      <c r="W243" s="21">
        <f t="shared" si="15"/>
        <v>0</v>
      </c>
    </row>
    <row r="244" spans="19:23" s="1" customFormat="1" x14ac:dyDescent="0.25">
      <c r="S244" s="20">
        <v>-0.96</v>
      </c>
      <c r="T244" s="20">
        <f t="shared" si="12"/>
        <v>0.60199999999999998</v>
      </c>
      <c r="U244" s="22" t="str">
        <f t="shared" si="13"/>
        <v>0.602</v>
      </c>
      <c r="V244" s="21">
        <f t="shared" si="14"/>
        <v>10.39588631723036</v>
      </c>
      <c r="W244" s="21">
        <f t="shared" si="15"/>
        <v>0</v>
      </c>
    </row>
    <row r="245" spans="19:23" s="1" customFormat="1" x14ac:dyDescent="0.25">
      <c r="S245" s="20">
        <v>-0.95</v>
      </c>
      <c r="T245" s="20">
        <f t="shared" si="12"/>
        <v>0.60199999999999998</v>
      </c>
      <c r="U245" s="22" t="str">
        <f t="shared" si="13"/>
        <v>0.602</v>
      </c>
      <c r="V245" s="21">
        <f t="shared" si="14"/>
        <v>10.495642609688947</v>
      </c>
      <c r="W245" s="21">
        <f t="shared" si="15"/>
        <v>0</v>
      </c>
    </row>
    <row r="246" spans="19:23" s="1" customFormat="1" x14ac:dyDescent="0.25">
      <c r="S246" s="20">
        <v>-0.94</v>
      </c>
      <c r="T246" s="20">
        <f t="shared" si="12"/>
        <v>0.60199999999999998</v>
      </c>
      <c r="U246" s="22" t="str">
        <f t="shared" si="13"/>
        <v>0.602</v>
      </c>
      <c r="V246" s="21">
        <f t="shared" si="14"/>
        <v>10.595296555633992</v>
      </c>
      <c r="W246" s="21">
        <f t="shared" si="15"/>
        <v>0</v>
      </c>
    </row>
    <row r="247" spans="19:23" s="1" customFormat="1" x14ac:dyDescent="0.25">
      <c r="S247" s="20">
        <v>-0.93</v>
      </c>
      <c r="T247" s="20">
        <f t="shared" si="12"/>
        <v>0.60199999999999998</v>
      </c>
      <c r="U247" s="22" t="str">
        <f t="shared" si="13"/>
        <v>0.602</v>
      </c>
      <c r="V247" s="21">
        <f t="shared" si="14"/>
        <v>10.69482715889931</v>
      </c>
      <c r="W247" s="21">
        <f t="shared" si="15"/>
        <v>0</v>
      </c>
    </row>
    <row r="248" spans="19:23" s="1" customFormat="1" x14ac:dyDescent="0.25">
      <c r="S248" s="20">
        <v>-0.92</v>
      </c>
      <c r="T248" s="20">
        <f t="shared" si="12"/>
        <v>0.60299999999999998</v>
      </c>
      <c r="U248" s="22" t="str">
        <f t="shared" si="13"/>
        <v>0.603</v>
      </c>
      <c r="V248" s="21">
        <f t="shared" si="14"/>
        <v>10.794213262204304</v>
      </c>
      <c r="W248" s="21">
        <f t="shared" si="15"/>
        <v>0</v>
      </c>
    </row>
    <row r="249" spans="19:23" s="1" customFormat="1" x14ac:dyDescent="0.25">
      <c r="S249" s="20">
        <v>-0.91</v>
      </c>
      <c r="T249" s="20">
        <f t="shared" si="12"/>
        <v>0.60299999999999998</v>
      </c>
      <c r="U249" s="22" t="str">
        <f t="shared" si="13"/>
        <v>0.603</v>
      </c>
      <c r="V249" s="21">
        <f t="shared" si="14"/>
        <v>10.893433554142481</v>
      </c>
      <c r="W249" s="21">
        <f t="shared" si="15"/>
        <v>0</v>
      </c>
    </row>
    <row r="250" spans="19:23" s="1" customFormat="1" x14ac:dyDescent="0.25">
      <c r="S250" s="20">
        <v>-0.9</v>
      </c>
      <c r="T250" s="20">
        <f t="shared" si="12"/>
        <v>0.60299999999999998</v>
      </c>
      <c r="U250" s="22" t="str">
        <f t="shared" si="13"/>
        <v>0.603</v>
      </c>
      <c r="V250" s="21">
        <f t="shared" si="14"/>
        <v>10.992466576312706</v>
      </c>
      <c r="W250" s="21">
        <f t="shared" si="15"/>
        <v>0</v>
      </c>
    </row>
    <row r="251" spans="19:23" s="1" customFormat="1" x14ac:dyDescent="0.25">
      <c r="S251" s="20">
        <v>-0.89</v>
      </c>
      <c r="T251" s="20">
        <f t="shared" si="12"/>
        <v>0.60299999999999998</v>
      </c>
      <c r="U251" s="22" t="str">
        <f t="shared" si="13"/>
        <v>0.603</v>
      </c>
      <c r="V251" s="21">
        <f t="shared" si="14"/>
        <v>11.09129073059016</v>
      </c>
      <c r="W251" s="21">
        <f t="shared" si="15"/>
        <v>0</v>
      </c>
    </row>
    <row r="252" spans="19:23" s="1" customFormat="1" x14ac:dyDescent="0.25">
      <c r="S252" s="20">
        <v>-0.88</v>
      </c>
      <c r="T252" s="20">
        <f t="shared" si="12"/>
        <v>0.60399999999999998</v>
      </c>
      <c r="U252" s="22" t="str">
        <f t="shared" si="13"/>
        <v>0.604</v>
      </c>
      <c r="V252" s="21">
        <f t="shared" si="14"/>
        <v>11.189884286533957</v>
      </c>
      <c r="W252" s="21">
        <f t="shared" si="15"/>
        <v>0</v>
      </c>
    </row>
    <row r="253" spans="19:23" s="1" customFormat="1" x14ac:dyDescent="0.25">
      <c r="S253" s="20">
        <v>-0.87</v>
      </c>
      <c r="T253" s="20">
        <f t="shared" si="12"/>
        <v>0.60399999999999998</v>
      </c>
      <c r="U253" s="22" t="str">
        <f t="shared" si="13"/>
        <v>0.604</v>
      </c>
      <c r="V253" s="21">
        <f t="shared" si="14"/>
        <v>11.288225388928185</v>
      </c>
      <c r="W253" s="21">
        <f t="shared" si="15"/>
        <v>0</v>
      </c>
    </row>
    <row r="254" spans="19:23" s="1" customFormat="1" x14ac:dyDescent="0.25">
      <c r="S254" s="20">
        <v>-0.86</v>
      </c>
      <c r="T254" s="20">
        <f t="shared" si="12"/>
        <v>0.60399999999999998</v>
      </c>
      <c r="U254" s="22" t="str">
        <f t="shared" si="13"/>
        <v>0.604</v>
      </c>
      <c r="V254" s="21">
        <f t="shared" si="14"/>
        <v>11.386292065452988</v>
      </c>
      <c r="W254" s="21">
        <f t="shared" si="15"/>
        <v>0</v>
      </c>
    </row>
    <row r="255" spans="19:23" s="1" customFormat="1" x14ac:dyDescent="0.25">
      <c r="S255" s="20">
        <v>-0.85</v>
      </c>
      <c r="T255" s="20">
        <f t="shared" si="12"/>
        <v>0.60399999999999998</v>
      </c>
      <c r="U255" s="22" t="str">
        <f t="shared" si="13"/>
        <v>0.604</v>
      </c>
      <c r="V255" s="21">
        <f t="shared" si="14"/>
        <v>11.484062234482288</v>
      </c>
      <c r="W255" s="21">
        <f t="shared" si="15"/>
        <v>0</v>
      </c>
    </row>
    <row r="256" spans="19:23" s="1" customFormat="1" x14ac:dyDescent="0.25">
      <c r="S256" s="20">
        <v>-0.84</v>
      </c>
      <c r="T256" s="20">
        <f t="shared" si="12"/>
        <v>0.60499999999999998</v>
      </c>
      <c r="U256" s="22" t="str">
        <f t="shared" si="13"/>
        <v>0.605</v>
      </c>
      <c r="V256" s="21">
        <f t="shared" si="14"/>
        <v>11.581513713004512</v>
      </c>
      <c r="W256" s="21">
        <f t="shared" si="15"/>
        <v>0</v>
      </c>
    </row>
    <row r="257" spans="19:23" s="1" customFormat="1" x14ac:dyDescent="0.25">
      <c r="S257" s="20">
        <v>-0.83</v>
      </c>
      <c r="T257" s="20">
        <f t="shared" si="12"/>
        <v>0.60499999999999998</v>
      </c>
      <c r="U257" s="22" t="str">
        <f t="shared" si="13"/>
        <v>0.605</v>
      </c>
      <c r="V257" s="21">
        <f t="shared" si="14"/>
        <v>11.678624224662622</v>
      </c>
      <c r="W257" s="21">
        <f t="shared" si="15"/>
        <v>0</v>
      </c>
    </row>
    <row r="258" spans="19:23" s="1" customFormat="1" x14ac:dyDescent="0.25">
      <c r="S258" s="20">
        <v>-0.82</v>
      </c>
      <c r="T258" s="20">
        <f t="shared" si="12"/>
        <v>0.60499999999999998</v>
      </c>
      <c r="U258" s="22" t="str">
        <f t="shared" si="13"/>
        <v>0.605</v>
      </c>
      <c r="V258" s="21">
        <f t="shared" si="14"/>
        <v>11.775371407909676</v>
      </c>
      <c r="W258" s="21">
        <f t="shared" si="15"/>
        <v>0</v>
      </c>
    </row>
    <row r="259" spans="19:23" s="1" customFormat="1" x14ac:dyDescent="0.25">
      <c r="S259" s="20">
        <v>-0.81</v>
      </c>
      <c r="T259" s="20">
        <f t="shared" si="12"/>
        <v>0.60499999999999998</v>
      </c>
      <c r="U259" s="22" t="str">
        <f t="shared" si="13"/>
        <v>0.605</v>
      </c>
      <c r="V259" s="21">
        <f t="shared" si="14"/>
        <v>11.871732824275906</v>
      </c>
      <c r="W259" s="21">
        <f t="shared" si="15"/>
        <v>0</v>
      </c>
    </row>
    <row r="260" spans="19:23" s="1" customFormat="1" x14ac:dyDescent="0.25">
      <c r="S260" s="20">
        <v>-0.8</v>
      </c>
      <c r="T260" s="20">
        <f t="shared" si="12"/>
        <v>0.60599999999999998</v>
      </c>
      <c r="U260" s="22" t="str">
        <f t="shared" si="13"/>
        <v>0.606</v>
      </c>
      <c r="V260" s="21">
        <f t="shared" si="14"/>
        <v>11.967685966743357</v>
      </c>
      <c r="W260" s="21">
        <f t="shared" si="15"/>
        <v>0</v>
      </c>
    </row>
    <row r="261" spans="19:23" s="1" customFormat="1" x14ac:dyDescent="0.25">
      <c r="S261" s="20">
        <v>-0.79</v>
      </c>
      <c r="T261" s="20">
        <f t="shared" si="12"/>
        <v>0.60599999999999998</v>
      </c>
      <c r="U261" s="22" t="str">
        <f t="shared" si="13"/>
        <v>0.606</v>
      </c>
      <c r="V261" s="21">
        <f t="shared" si="14"/>
        <v>12.06320826822386</v>
      </c>
      <c r="W261" s="21">
        <f t="shared" si="15"/>
        <v>0</v>
      </c>
    </row>
    <row r="262" spans="19:23" s="1" customFormat="1" x14ac:dyDescent="0.25">
      <c r="S262" s="20">
        <v>-0.78</v>
      </c>
      <c r="T262" s="20">
        <f t="shared" si="12"/>
        <v>0.60599999999999998</v>
      </c>
      <c r="U262" s="22" t="str">
        <f t="shared" si="13"/>
        <v>0.606</v>
      </c>
      <c r="V262" s="21">
        <f t="shared" si="14"/>
        <v>12.158277110136117</v>
      </c>
      <c r="W262" s="21">
        <f t="shared" si="15"/>
        <v>0</v>
      </c>
    </row>
    <row r="263" spans="19:23" s="1" customFormat="1" x14ac:dyDescent="0.25">
      <c r="S263" s="20">
        <v>-0.77</v>
      </c>
      <c r="T263" s="20">
        <f t="shared" si="12"/>
        <v>0.60599999999999998</v>
      </c>
      <c r="U263" s="22" t="str">
        <f t="shared" si="13"/>
        <v>0.606</v>
      </c>
      <c r="V263" s="21">
        <f t="shared" si="14"/>
        <v>12.252869831077518</v>
      </c>
      <c r="W263" s="21">
        <f t="shared" si="15"/>
        <v>0</v>
      </c>
    </row>
    <row r="264" spans="19:23" s="1" customFormat="1" x14ac:dyDescent="0.25">
      <c r="S264" s="20">
        <v>-0.76</v>
      </c>
      <c r="T264" s="20">
        <f t="shared" si="12"/>
        <v>0.60699999999999998</v>
      </c>
      <c r="U264" s="22" t="str">
        <f t="shared" si="13"/>
        <v>0.607</v>
      </c>
      <c r="V264" s="21">
        <f t="shared" si="14"/>
        <v>12.346963735586245</v>
      </c>
      <c r="W264" s="21">
        <f t="shared" si="15"/>
        <v>0</v>
      </c>
    </row>
    <row r="265" spans="19:23" s="1" customFormat="1" x14ac:dyDescent="0.25">
      <c r="S265" s="20">
        <v>-0.75</v>
      </c>
      <c r="T265" s="20">
        <f t="shared" si="12"/>
        <v>0.60699999999999998</v>
      </c>
      <c r="U265" s="22" t="str">
        <f t="shared" si="13"/>
        <v>0.607</v>
      </c>
      <c r="V265" s="21">
        <f t="shared" si="14"/>
        <v>12.44053610298905</v>
      </c>
      <c r="W265" s="21">
        <f t="shared" si="15"/>
        <v>0</v>
      </c>
    </row>
    <row r="266" spans="19:23" s="1" customFormat="1" x14ac:dyDescent="0.25">
      <c r="S266" s="20">
        <v>-0.74</v>
      </c>
      <c r="T266" s="20">
        <f t="shared" si="12"/>
        <v>0.60699999999999998</v>
      </c>
      <c r="U266" s="22" t="str">
        <f t="shared" si="13"/>
        <v>0.607</v>
      </c>
      <c r="V266" s="21">
        <f t="shared" si="14"/>
        <v>12.533564196330099</v>
      </c>
      <c r="W266" s="21">
        <f t="shared" si="15"/>
        <v>0</v>
      </c>
    </row>
    <row r="267" spans="19:23" s="1" customFormat="1" x14ac:dyDescent="0.25">
      <c r="S267" s="20">
        <v>-0.73</v>
      </c>
      <c r="T267" s="20">
        <f t="shared" si="12"/>
        <v>0.60699999999999998</v>
      </c>
      <c r="U267" s="22" t="str">
        <f t="shared" si="13"/>
        <v>0.607</v>
      </c>
      <c r="V267" s="21">
        <f t="shared" si="14"/>
        <v>12.626025271376092</v>
      </c>
      <c r="W267" s="21">
        <f t="shared" si="15"/>
        <v>0</v>
      </c>
    </row>
    <row r="268" spans="19:23" s="1" customFormat="1" x14ac:dyDescent="0.25">
      <c r="S268" s="20">
        <v>-0.72</v>
      </c>
      <c r="T268" s="20">
        <f t="shared" si="12"/>
        <v>0.60799999999999998</v>
      </c>
      <c r="U268" s="22" t="str">
        <f t="shared" si="13"/>
        <v>0.608</v>
      </c>
      <c r="V268" s="21">
        <f t="shared" si="14"/>
        <v>12.717896585692824</v>
      </c>
      <c r="W268" s="21">
        <f t="shared" si="15"/>
        <v>0</v>
      </c>
    </row>
    <row r="269" spans="19:23" s="1" customFormat="1" x14ac:dyDescent="0.25">
      <c r="S269" s="20">
        <v>-0.71</v>
      </c>
      <c r="T269" s="20">
        <f t="shared" si="12"/>
        <v>0.60799999999999998</v>
      </c>
      <c r="U269" s="22" t="str">
        <f t="shared" si="13"/>
        <v>0.608</v>
      </c>
      <c r="V269" s="21">
        <f t="shared" si="14"/>
        <v>12.809155407788253</v>
      </c>
      <c r="W269" s="21">
        <f t="shared" si="15"/>
        <v>0</v>
      </c>
    </row>
    <row r="270" spans="19:23" s="1" customFormat="1" x14ac:dyDescent="0.25">
      <c r="S270" s="20">
        <v>-0.7</v>
      </c>
      <c r="T270" s="20">
        <f t="shared" si="12"/>
        <v>0.60799999999999998</v>
      </c>
      <c r="U270" s="22" t="str">
        <f t="shared" si="13"/>
        <v>0.608</v>
      </c>
      <c r="V270" s="21">
        <f t="shared" si="14"/>
        <v>12.899779026317086</v>
      </c>
      <c r="W270" s="21">
        <f t="shared" si="15"/>
        <v>0</v>
      </c>
    </row>
    <row r="271" spans="19:23" s="1" customFormat="1" x14ac:dyDescent="0.25">
      <c r="S271" s="20">
        <v>-0.69</v>
      </c>
      <c r="T271" s="20">
        <f t="shared" si="12"/>
        <v>0.60799999999999998</v>
      </c>
      <c r="U271" s="22" t="str">
        <f t="shared" si="13"/>
        <v>0.608</v>
      </c>
      <c r="V271" s="21">
        <f t="shared" si="14"/>
        <v>12.989744759341725</v>
      </c>
      <c r="W271" s="21">
        <f t="shared" si="15"/>
        <v>0</v>
      </c>
    </row>
    <row r="272" spans="19:23" s="1" customFormat="1" x14ac:dyDescent="0.25">
      <c r="S272" s="20">
        <v>-0.68</v>
      </c>
      <c r="T272" s="20">
        <f t="shared" si="12"/>
        <v>0.60899999999999999</v>
      </c>
      <c r="U272" s="22" t="str">
        <f t="shared" si="13"/>
        <v>0.609</v>
      </c>
      <c r="V272" s="21">
        <f t="shared" si="14"/>
        <v>13.079029963644473</v>
      </c>
      <c r="W272" s="21">
        <f t="shared" si="15"/>
        <v>0</v>
      </c>
    </row>
    <row r="273" spans="19:23" s="1" customFormat="1" x14ac:dyDescent="0.25">
      <c r="S273" s="20">
        <v>-0.67</v>
      </c>
      <c r="T273" s="20">
        <f t="shared" si="12"/>
        <v>0.60899999999999999</v>
      </c>
      <c r="U273" s="22" t="str">
        <f t="shared" si="13"/>
        <v>0.609</v>
      </c>
      <c r="V273" s="21">
        <f t="shared" si="14"/>
        <v>13.167612044085732</v>
      </c>
      <c r="W273" s="21">
        <f t="shared" si="15"/>
        <v>0</v>
      </c>
    </row>
    <row r="274" spans="19:23" s="1" customFormat="1" x14ac:dyDescent="0.25">
      <c r="S274" s="20">
        <v>-0.66</v>
      </c>
      <c r="T274" s="20">
        <f t="shared" si="12"/>
        <v>0.60899999999999999</v>
      </c>
      <c r="U274" s="22" t="str">
        <f t="shared" si="13"/>
        <v>0.609</v>
      </c>
      <c r="V274" s="21">
        <f t="shared" si="14"/>
        <v>13.255468463002835</v>
      </c>
      <c r="W274" s="21">
        <f t="shared" si="15"/>
        <v>0</v>
      </c>
    </row>
    <row r="275" spans="19:23" s="1" customFormat="1" x14ac:dyDescent="0.25">
      <c r="S275" s="20">
        <v>-0.65</v>
      </c>
      <c r="T275" s="20">
        <f t="shared" si="12"/>
        <v>0.60899999999999999</v>
      </c>
      <c r="U275" s="22" t="str">
        <f t="shared" si="13"/>
        <v>0.609</v>
      </c>
      <c r="V275" s="21">
        <f t="shared" si="14"/>
        <v>13.342576749644204</v>
      </c>
      <c r="W275" s="21">
        <f t="shared" si="15"/>
        <v>0</v>
      </c>
    </row>
    <row r="276" spans="19:23" s="1" customFormat="1" x14ac:dyDescent="0.25">
      <c r="S276" s="20">
        <v>-0.64</v>
      </c>
      <c r="T276" s="20">
        <f t="shared" ref="T276:T339" si="16">ROUND($C$7+S276*$C$9,3)</f>
        <v>0.61</v>
      </c>
      <c r="U276" s="22" t="str">
        <f t="shared" ref="U276:U339" si="17">CONCATENATE(T276)</f>
        <v>0.61</v>
      </c>
      <c r="V276" s="21">
        <f t="shared" ref="V276:V339" si="18">IF(OR(T276&lt;$E$6,T276&gt;$G$6),0,(EXP(-0.5*S276^2))/($C$9*SQRT(2*PI())))</f>
        <v>13.42891450963336</v>
      </c>
      <c r="W276" s="21">
        <f t="shared" ref="W276:W339" si="19">IF(AND(T276&gt;=$E$6,T276&lt;=$G$6),0,(EXP(-0.5*S276^2))/($C$9*SQRT(2*PI())))</f>
        <v>0</v>
      </c>
    </row>
    <row r="277" spans="19:23" s="1" customFormat="1" x14ac:dyDescent="0.25">
      <c r="S277" s="20">
        <v>-0.63</v>
      </c>
      <c r="T277" s="20">
        <f t="shared" si="16"/>
        <v>0.61</v>
      </c>
      <c r="U277" s="22" t="str">
        <f t="shared" si="17"/>
        <v>0.61</v>
      </c>
      <c r="V277" s="21">
        <f t="shared" si="18"/>
        <v>13.514459434457271</v>
      </c>
      <c r="W277" s="21">
        <f t="shared" si="19"/>
        <v>0</v>
      </c>
    </row>
    <row r="278" spans="19:23" s="1" customFormat="1" x14ac:dyDescent="0.25">
      <c r="S278" s="20">
        <v>-0.62</v>
      </c>
      <c r="T278" s="20">
        <f t="shared" si="16"/>
        <v>0.61</v>
      </c>
      <c r="U278" s="22" t="str">
        <f t="shared" si="17"/>
        <v>0.61</v>
      </c>
      <c r="V278" s="21">
        <f t="shared" si="18"/>
        <v>13.599189310973522</v>
      </c>
      <c r="W278" s="21">
        <f t="shared" si="19"/>
        <v>0</v>
      </c>
    </row>
    <row r="279" spans="19:23" s="1" customFormat="1" x14ac:dyDescent="0.25">
      <c r="S279" s="20">
        <v>-0.61</v>
      </c>
      <c r="T279" s="20">
        <f t="shared" si="16"/>
        <v>0.61</v>
      </c>
      <c r="U279" s="22" t="str">
        <f t="shared" si="17"/>
        <v>0.61</v>
      </c>
      <c r="V279" s="21">
        <f t="shared" si="18"/>
        <v>13.683082030930677</v>
      </c>
      <c r="W279" s="21">
        <f t="shared" si="19"/>
        <v>0</v>
      </c>
    </row>
    <row r="280" spans="19:23" s="1" customFormat="1" x14ac:dyDescent="0.25">
      <c r="S280" s="20">
        <v>-0.6</v>
      </c>
      <c r="T280" s="20">
        <f t="shared" si="16"/>
        <v>0.61</v>
      </c>
      <c r="U280" s="22" t="str">
        <f t="shared" si="17"/>
        <v>0.61</v>
      </c>
      <c r="V280" s="21">
        <f t="shared" si="18"/>
        <v>13.766115600496212</v>
      </c>
      <c r="W280" s="21">
        <f t="shared" si="19"/>
        <v>0</v>
      </c>
    </row>
    <row r="281" spans="19:23" s="1" customFormat="1" x14ac:dyDescent="0.25">
      <c r="S281" s="20">
        <v>-0.59</v>
      </c>
      <c r="T281" s="20">
        <f t="shared" si="16"/>
        <v>0.61099999999999999</v>
      </c>
      <c r="U281" s="22" t="str">
        <f t="shared" si="17"/>
        <v>0.611</v>
      </c>
      <c r="V281" s="21">
        <f t="shared" si="18"/>
        <v>13.84826814978631</v>
      </c>
      <c r="W281" s="21">
        <f t="shared" si="19"/>
        <v>0</v>
      </c>
    </row>
    <row r="282" spans="19:23" s="1" customFormat="1" x14ac:dyDescent="0.25">
      <c r="S282" s="20">
        <v>-0.57999999999999996</v>
      </c>
      <c r="T282" s="20">
        <f t="shared" si="16"/>
        <v>0.61099999999999999</v>
      </c>
      <c r="U282" s="22" t="str">
        <f t="shared" si="17"/>
        <v>0.611</v>
      </c>
      <c r="V282" s="21">
        <f t="shared" si="18"/>
        <v>13.929517942391811</v>
      </c>
      <c r="W282" s="21">
        <f t="shared" si="19"/>
        <v>0</v>
      </c>
    </row>
    <row r="283" spans="19:23" s="1" customFormat="1" x14ac:dyDescent="0.25">
      <c r="S283" s="20">
        <v>-0.56999999999999995</v>
      </c>
      <c r="T283" s="20">
        <f t="shared" si="16"/>
        <v>0.61099999999999999</v>
      </c>
      <c r="U283" s="22" t="str">
        <f t="shared" si="17"/>
        <v>0.611</v>
      </c>
      <c r="V283" s="21">
        <f t="shared" si="18"/>
        <v>14.009843384894554</v>
      </c>
      <c r="W283" s="21">
        <f t="shared" si="19"/>
        <v>0</v>
      </c>
    </row>
    <row r="284" spans="19:23" s="1" customFormat="1" x14ac:dyDescent="0.25">
      <c r="S284" s="20">
        <v>-0.56000000000000005</v>
      </c>
      <c r="T284" s="20">
        <f t="shared" si="16"/>
        <v>0.61099999999999999</v>
      </c>
      <c r="U284" s="22" t="str">
        <f t="shared" si="17"/>
        <v>0.611</v>
      </c>
      <c r="V284" s="21">
        <f t="shared" si="18"/>
        <v>14.089223036368322</v>
      </c>
      <c r="W284" s="21">
        <f t="shared" si="19"/>
        <v>0</v>
      </c>
    </row>
    <row r="285" spans="19:23" s="1" customFormat="1" x14ac:dyDescent="0.25">
      <c r="S285" s="20">
        <v>-0.55000000000000004</v>
      </c>
      <c r="T285" s="20">
        <f t="shared" si="16"/>
        <v>0.61199999999999999</v>
      </c>
      <c r="U285" s="22" t="str">
        <f t="shared" si="17"/>
        <v>0.612</v>
      </c>
      <c r="V285" s="21">
        <f t="shared" si="18"/>
        <v>14.167635617858609</v>
      </c>
      <c r="W285" s="21">
        <f t="shared" si="19"/>
        <v>0</v>
      </c>
    </row>
    <row r="286" spans="19:23" s="1" customFormat="1" x14ac:dyDescent="0.25">
      <c r="S286" s="20">
        <v>-0.54</v>
      </c>
      <c r="T286" s="20">
        <f t="shared" si="16"/>
        <v>0.61199999999999999</v>
      </c>
      <c r="U286" s="22" t="str">
        <f t="shared" si="17"/>
        <v>0.612</v>
      </c>
      <c r="V286" s="21">
        <f t="shared" si="18"/>
        <v>14.245060021835341</v>
      </c>
      <c r="W286" s="21">
        <f t="shared" si="19"/>
        <v>0</v>
      </c>
    </row>
    <row r="287" spans="19:23" s="1" customFormat="1" x14ac:dyDescent="0.25">
      <c r="S287" s="20">
        <v>-0.53</v>
      </c>
      <c r="T287" s="20">
        <f t="shared" si="16"/>
        <v>0.61199999999999999</v>
      </c>
      <c r="U287" s="22" t="str">
        <f t="shared" si="17"/>
        <v>0.612</v>
      </c>
      <c r="V287" s="21">
        <f t="shared" si="18"/>
        <v>14.321475321612741</v>
      </c>
      <c r="W287" s="21">
        <f t="shared" si="19"/>
        <v>0</v>
      </c>
    </row>
    <row r="288" spans="19:23" s="1" customFormat="1" x14ac:dyDescent="0.25">
      <c r="S288" s="20">
        <v>-0.52</v>
      </c>
      <c r="T288" s="20">
        <f t="shared" si="16"/>
        <v>0.61199999999999999</v>
      </c>
      <c r="U288" s="22" t="str">
        <f t="shared" si="17"/>
        <v>0.612</v>
      </c>
      <c r="V288" s="21">
        <f t="shared" si="18"/>
        <v>14.396860780730496</v>
      </c>
      <c r="W288" s="21">
        <f t="shared" si="19"/>
        <v>0</v>
      </c>
    </row>
    <row r="289" spans="19:23" s="1" customFormat="1" x14ac:dyDescent="0.25">
      <c r="S289" s="20">
        <v>-0.51</v>
      </c>
      <c r="T289" s="20">
        <f t="shared" si="16"/>
        <v>0.61299999999999999</v>
      </c>
      <c r="U289" s="22" t="str">
        <f t="shared" si="17"/>
        <v>0.613</v>
      </c>
      <c r="V289" s="21">
        <f t="shared" si="18"/>
        <v>14.471195862290331</v>
      </c>
      <c r="W289" s="21">
        <f t="shared" si="19"/>
        <v>0</v>
      </c>
    </row>
    <row r="290" spans="19:23" s="1" customFormat="1" x14ac:dyDescent="0.25">
      <c r="S290" s="20">
        <v>-0.5</v>
      </c>
      <c r="T290" s="20">
        <f t="shared" si="16"/>
        <v>0.61299999999999999</v>
      </c>
      <c r="U290" s="22" t="str">
        <f t="shared" si="17"/>
        <v>0.613</v>
      </c>
      <c r="V290" s="21">
        <f t="shared" si="18"/>
        <v>14.544460238242181</v>
      </c>
      <c r="W290" s="21">
        <f t="shared" si="19"/>
        <v>0</v>
      </c>
    </row>
    <row r="291" spans="19:23" s="1" customFormat="1" x14ac:dyDescent="0.25">
      <c r="S291" s="20">
        <v>-0.49</v>
      </c>
      <c r="T291" s="20">
        <f t="shared" si="16"/>
        <v>0.61299999999999999</v>
      </c>
      <c r="U291" s="22" t="str">
        <f t="shared" si="17"/>
        <v>0.613</v>
      </c>
      <c r="V291" s="21">
        <f t="shared" si="18"/>
        <v>14.616633798614071</v>
      </c>
      <c r="W291" s="21">
        <f t="shared" si="19"/>
        <v>0</v>
      </c>
    </row>
    <row r="292" spans="19:23" s="1" customFormat="1" x14ac:dyDescent="0.25">
      <c r="S292" s="20">
        <v>-0.48</v>
      </c>
      <c r="T292" s="20">
        <f t="shared" si="16"/>
        <v>0.61299999999999999</v>
      </c>
      <c r="U292" s="22" t="str">
        <f t="shared" si="17"/>
        <v>0.613</v>
      </c>
      <c r="V292" s="21">
        <f t="shared" si="18"/>
        <v>14.687696660679897</v>
      </c>
      <c r="W292" s="21">
        <f t="shared" si="19"/>
        <v>0</v>
      </c>
    </row>
    <row r="293" spans="19:23" s="1" customFormat="1" x14ac:dyDescent="0.25">
      <c r="S293" s="20">
        <v>-0.47</v>
      </c>
      <c r="T293" s="20">
        <f t="shared" si="16"/>
        <v>0.61399999999999999</v>
      </c>
      <c r="U293" s="22" t="str">
        <f t="shared" si="17"/>
        <v>0.614</v>
      </c>
      <c r="V293" s="21">
        <f t="shared" si="18"/>
        <v>14.757629178059252</v>
      </c>
      <c r="W293" s="21">
        <f t="shared" si="19"/>
        <v>0</v>
      </c>
    </row>
    <row r="294" spans="19:23" s="1" customFormat="1" x14ac:dyDescent="0.25">
      <c r="S294" s="20">
        <v>-0.46</v>
      </c>
      <c r="T294" s="20">
        <f t="shared" si="16"/>
        <v>0.61399999999999999</v>
      </c>
      <c r="U294" s="22" t="str">
        <f t="shared" si="17"/>
        <v>0.614</v>
      </c>
      <c r="V294" s="21">
        <f t="shared" si="18"/>
        <v>14.826411949743481</v>
      </c>
      <c r="W294" s="21">
        <f t="shared" si="19"/>
        <v>0</v>
      </c>
    </row>
    <row r="295" spans="19:23" s="1" customFormat="1" x14ac:dyDescent="0.25">
      <c r="S295" s="20">
        <v>-0.45</v>
      </c>
      <c r="T295" s="20">
        <f t="shared" si="16"/>
        <v>0.61399999999999999</v>
      </c>
      <c r="U295" s="22" t="str">
        <f t="shared" si="17"/>
        <v>0.614</v>
      </c>
      <c r="V295" s="21">
        <f t="shared" si="18"/>
        <v>14.89402582904223</v>
      </c>
      <c r="W295" s="21">
        <f t="shared" si="19"/>
        <v>0</v>
      </c>
    </row>
    <row r="296" spans="19:23" s="1" customFormat="1" x14ac:dyDescent="0.25">
      <c r="S296" s="20">
        <v>-0.44</v>
      </c>
      <c r="T296" s="20">
        <f t="shared" si="16"/>
        <v>0.61399999999999999</v>
      </c>
      <c r="U296" s="22" t="str">
        <f t="shared" si="17"/>
        <v>0.614</v>
      </c>
      <c r="V296" s="21">
        <f t="shared" si="18"/>
        <v>14.960451932444665</v>
      </c>
      <c r="W296" s="21">
        <f t="shared" si="19"/>
        <v>0</v>
      </c>
    </row>
    <row r="297" spans="19:23" s="1" customFormat="1" x14ac:dyDescent="0.25">
      <c r="S297" s="20">
        <v>-0.43</v>
      </c>
      <c r="T297" s="20">
        <f t="shared" si="16"/>
        <v>0.61499999999999999</v>
      </c>
      <c r="U297" s="22" t="str">
        <f t="shared" si="17"/>
        <v>0.615</v>
      </c>
      <c r="V297" s="21">
        <f t="shared" si="18"/>
        <v>15.025671648389674</v>
      </c>
      <c r="W297" s="21">
        <f t="shared" si="19"/>
        <v>0</v>
      </c>
    </row>
    <row r="298" spans="19:23" s="1" customFormat="1" x14ac:dyDescent="0.25">
      <c r="S298" s="20">
        <v>-0.42</v>
      </c>
      <c r="T298" s="20">
        <f t="shared" si="16"/>
        <v>0.61499999999999999</v>
      </c>
      <c r="U298" s="22" t="str">
        <f t="shared" si="17"/>
        <v>0.615</v>
      </c>
      <c r="V298" s="21">
        <f t="shared" si="18"/>
        <v>15.089666645939348</v>
      </c>
      <c r="W298" s="21">
        <f t="shared" si="19"/>
        <v>0</v>
      </c>
    </row>
    <row r="299" spans="19:23" s="1" customFormat="1" x14ac:dyDescent="0.25">
      <c r="S299" s="20">
        <v>-0.41</v>
      </c>
      <c r="T299" s="20">
        <f t="shared" si="16"/>
        <v>0.61499999999999999</v>
      </c>
      <c r="U299" s="22" t="str">
        <f t="shared" si="17"/>
        <v>0.615</v>
      </c>
      <c r="V299" s="21">
        <f t="shared" si="18"/>
        <v>15.152418883350116</v>
      </c>
      <c r="W299" s="21">
        <f t="shared" si="19"/>
        <v>0</v>
      </c>
    </row>
    <row r="300" spans="19:23" s="1" customFormat="1" x14ac:dyDescent="0.25">
      <c r="S300" s="20">
        <v>-0.4</v>
      </c>
      <c r="T300" s="20">
        <f t="shared" si="16"/>
        <v>0.61499999999999999</v>
      </c>
      <c r="U300" s="22" t="str">
        <f t="shared" si="17"/>
        <v>0.615</v>
      </c>
      <c r="V300" s="21">
        <f t="shared" si="18"/>
        <v>15.213910616535893</v>
      </c>
      <c r="W300" s="21">
        <f t="shared" si="19"/>
        <v>0</v>
      </c>
    </row>
    <row r="301" spans="19:23" s="1" customFormat="1" x14ac:dyDescent="0.25">
      <c r="S301" s="20">
        <v>-0.39</v>
      </c>
      <c r="T301" s="20">
        <f t="shared" si="16"/>
        <v>0.61599999999999999</v>
      </c>
      <c r="U301" s="22" t="str">
        <f t="shared" si="17"/>
        <v>0.616</v>
      </c>
      <c r="V301" s="21">
        <f t="shared" si="18"/>
        <v>15.274124407417752</v>
      </c>
      <c r="W301" s="21">
        <f t="shared" si="19"/>
        <v>0</v>
      </c>
    </row>
    <row r="302" spans="19:23" s="1" customFormat="1" x14ac:dyDescent="0.25">
      <c r="S302" s="20">
        <v>-0.38</v>
      </c>
      <c r="T302" s="20">
        <f t="shared" si="16"/>
        <v>0.61599999999999999</v>
      </c>
      <c r="U302" s="22" t="str">
        <f t="shared" si="17"/>
        <v>0.616</v>
      </c>
      <c r="V302" s="21">
        <f t="shared" si="18"/>
        <v>15.333043132154545</v>
      </c>
      <c r="W302" s="21">
        <f t="shared" si="19"/>
        <v>0</v>
      </c>
    </row>
    <row r="303" spans="19:23" s="1" customFormat="1" x14ac:dyDescent="0.25">
      <c r="S303" s="20">
        <v>-0.37</v>
      </c>
      <c r="T303" s="20">
        <f t="shared" si="16"/>
        <v>0.61599999999999999</v>
      </c>
      <c r="U303" s="22" t="str">
        <f t="shared" si="17"/>
        <v>0.616</v>
      </c>
      <c r="V303" s="21">
        <f t="shared" si="18"/>
        <v>15.390649989249157</v>
      </c>
      <c r="W303" s="21">
        <f t="shared" si="19"/>
        <v>0</v>
      </c>
    </row>
    <row r="304" spans="19:23" s="1" customFormat="1" x14ac:dyDescent="0.25">
      <c r="S304" s="20">
        <v>-0.36</v>
      </c>
      <c r="T304" s="20">
        <f t="shared" si="16"/>
        <v>0.61599999999999999</v>
      </c>
      <c r="U304" s="22" t="str">
        <f t="shared" si="17"/>
        <v>0.616</v>
      </c>
      <c r="V304" s="21">
        <f t="shared" si="18"/>
        <v>15.446928507524905</v>
      </c>
      <c r="W304" s="21">
        <f t="shared" si="19"/>
        <v>0</v>
      </c>
    </row>
    <row r="305" spans="19:23" s="1" customFormat="1" x14ac:dyDescent="0.25">
      <c r="S305" s="20">
        <v>-0.35</v>
      </c>
      <c r="T305" s="20">
        <f t="shared" si="16"/>
        <v>0.61699999999999999</v>
      </c>
      <c r="U305" s="22" t="str">
        <f t="shared" si="17"/>
        <v>0.617</v>
      </c>
      <c r="V305" s="21">
        <f t="shared" si="18"/>
        <v>15.501862553966872</v>
      </c>
      <c r="W305" s="21">
        <f t="shared" si="19"/>
        <v>0</v>
      </c>
    </row>
    <row r="306" spans="19:23" s="1" customFormat="1" x14ac:dyDescent="0.25">
      <c r="S306" s="20">
        <v>-0.34</v>
      </c>
      <c r="T306" s="20">
        <f t="shared" si="16"/>
        <v>0.61699999999999999</v>
      </c>
      <c r="U306" s="22" t="str">
        <f t="shared" si="17"/>
        <v>0.617</v>
      </c>
      <c r="V306" s="21">
        <f t="shared" si="18"/>
        <v>15.555436341422928</v>
      </c>
      <c r="W306" s="21">
        <f t="shared" si="19"/>
        <v>0</v>
      </c>
    </row>
    <row r="307" spans="19:23" s="1" customFormat="1" x14ac:dyDescent="0.25">
      <c r="S307" s="20">
        <v>-0.33</v>
      </c>
      <c r="T307" s="20">
        <f t="shared" si="16"/>
        <v>0.61699999999999999</v>
      </c>
      <c r="U307" s="22" t="str">
        <f t="shared" si="17"/>
        <v>0.617</v>
      </c>
      <c r="V307" s="21">
        <f t="shared" si="18"/>
        <v>15.607634436159294</v>
      </c>
      <c r="W307" s="21">
        <f t="shared" si="19"/>
        <v>0</v>
      </c>
    </row>
    <row r="308" spans="19:23" s="1" customFormat="1" x14ac:dyDescent="0.25">
      <c r="S308" s="20">
        <v>-0.32</v>
      </c>
      <c r="T308" s="20">
        <f t="shared" si="16"/>
        <v>0.61699999999999999</v>
      </c>
      <c r="U308" s="22" t="str">
        <f t="shared" si="17"/>
        <v>0.617</v>
      </c>
      <c r="V308" s="21">
        <f t="shared" si="18"/>
        <v>15.658441765265582</v>
      </c>
      <c r="W308" s="21">
        <f t="shared" si="19"/>
        <v>0</v>
      </c>
    </row>
    <row r="309" spans="19:23" s="1" customFormat="1" x14ac:dyDescent="0.25">
      <c r="S309" s="20">
        <v>-0.31</v>
      </c>
      <c r="T309" s="20">
        <f t="shared" si="16"/>
        <v>0.61699999999999999</v>
      </c>
      <c r="U309" s="22" t="str">
        <f t="shared" si="17"/>
        <v>0.617</v>
      </c>
      <c r="V309" s="21">
        <f t="shared" si="18"/>
        <v>15.70784362390437</v>
      </c>
      <c r="W309" s="21">
        <f t="shared" si="19"/>
        <v>0</v>
      </c>
    </row>
    <row r="310" spans="19:23" s="1" customFormat="1" x14ac:dyDescent="0.25">
      <c r="S310" s="20">
        <v>-0.3</v>
      </c>
      <c r="T310" s="20">
        <f t="shared" si="16"/>
        <v>0.61799999999999999</v>
      </c>
      <c r="U310" s="22" t="str">
        <f t="shared" si="17"/>
        <v>0.618</v>
      </c>
      <c r="V310" s="21">
        <f t="shared" si="18"/>
        <v>15.755825682400401</v>
      </c>
      <c r="W310" s="21">
        <f t="shared" si="19"/>
        <v>0</v>
      </c>
    </row>
    <row r="311" spans="19:23" s="1" customFormat="1" x14ac:dyDescent="0.25">
      <c r="S311" s="20">
        <v>-0.28999999999999998</v>
      </c>
      <c r="T311" s="20">
        <f t="shared" si="16"/>
        <v>0.61799999999999999</v>
      </c>
      <c r="U311" s="22" t="str">
        <f t="shared" si="17"/>
        <v>0.618</v>
      </c>
      <c r="V311" s="21">
        <f t="shared" si="18"/>
        <v>15.80237399316464</v>
      </c>
      <c r="W311" s="21">
        <f t="shared" si="19"/>
        <v>0</v>
      </c>
    </row>
    <row r="312" spans="19:23" s="1" customFormat="1" x14ac:dyDescent="0.25">
      <c r="S312" s="20">
        <v>-0.28000000000000003</v>
      </c>
      <c r="T312" s="20">
        <f t="shared" si="16"/>
        <v>0.61799999999999999</v>
      </c>
      <c r="U312" s="22" t="str">
        <f t="shared" si="17"/>
        <v>0.618</v>
      </c>
      <c r="V312" s="21">
        <f t="shared" si="18"/>
        <v>15.847474997448526</v>
      </c>
      <c r="W312" s="21">
        <f t="shared" si="19"/>
        <v>0</v>
      </c>
    </row>
    <row r="313" spans="19:23" s="1" customFormat="1" x14ac:dyDescent="0.25">
      <c r="S313" s="20">
        <v>-0.27</v>
      </c>
      <c r="T313" s="20">
        <f t="shared" si="16"/>
        <v>0.61799999999999999</v>
      </c>
      <c r="U313" s="22" t="str">
        <f t="shared" si="17"/>
        <v>0.618</v>
      </c>
      <c r="V313" s="21">
        <f t="shared" si="18"/>
        <v>15.891115531923788</v>
      </c>
      <c r="W313" s="21">
        <f t="shared" si="19"/>
        <v>0</v>
      </c>
    </row>
    <row r="314" spans="19:23" s="1" customFormat="1" x14ac:dyDescent="0.25">
      <c r="S314" s="20">
        <v>-0.26</v>
      </c>
      <c r="T314" s="20">
        <f t="shared" si="16"/>
        <v>0.61899999999999999</v>
      </c>
      <c r="U314" s="22" t="str">
        <f t="shared" si="17"/>
        <v>0.619</v>
      </c>
      <c r="V314" s="21">
        <f t="shared" si="18"/>
        <v>15.933282835083418</v>
      </c>
      <c r="W314" s="21">
        <f t="shared" si="19"/>
        <v>0</v>
      </c>
    </row>
    <row r="315" spans="19:23" s="1" customFormat="1" x14ac:dyDescent="0.25">
      <c r="S315" s="20">
        <v>-0.25</v>
      </c>
      <c r="T315" s="20">
        <f t="shared" si="16"/>
        <v>0.61899999999999999</v>
      </c>
      <c r="U315" s="22" t="str">
        <f t="shared" si="17"/>
        <v>0.619</v>
      </c>
      <c r="V315" s="21">
        <f t="shared" si="18"/>
        <v>15.973964553459407</v>
      </c>
      <c r="W315" s="21">
        <f t="shared" si="19"/>
        <v>0</v>
      </c>
    </row>
    <row r="316" spans="19:23" s="1" customFormat="1" x14ac:dyDescent="0.25">
      <c r="S316" s="20">
        <v>-0.24</v>
      </c>
      <c r="T316" s="20">
        <f t="shared" si="16"/>
        <v>0.61899999999999999</v>
      </c>
      <c r="U316" s="22" t="str">
        <f t="shared" si="17"/>
        <v>0.619</v>
      </c>
      <c r="V316" s="21">
        <f t="shared" si="18"/>
        <v>16.013148747653013</v>
      </c>
      <c r="W316" s="21">
        <f t="shared" si="19"/>
        <v>0</v>
      </c>
    </row>
    <row r="317" spans="19:23" s="1" customFormat="1" x14ac:dyDescent="0.25">
      <c r="S317" s="20">
        <v>-0.23</v>
      </c>
      <c r="T317" s="20">
        <f t="shared" si="16"/>
        <v>0.61899999999999999</v>
      </c>
      <c r="U317" s="22" t="str">
        <f t="shared" si="17"/>
        <v>0.619</v>
      </c>
      <c r="V317" s="21">
        <f t="shared" si="18"/>
        <v>16.050823898173437</v>
      </c>
      <c r="W317" s="21">
        <f t="shared" si="19"/>
        <v>0</v>
      </c>
    </row>
    <row r="318" spans="19:23" s="1" customFormat="1" x14ac:dyDescent="0.25">
      <c r="S318" s="20">
        <v>-0.22</v>
      </c>
      <c r="T318" s="20">
        <f t="shared" si="16"/>
        <v>0.62</v>
      </c>
      <c r="U318" s="22" t="str">
        <f t="shared" si="17"/>
        <v>0.62</v>
      </c>
      <c r="V318" s="21">
        <f t="shared" si="18"/>
        <v>16.086978911080955</v>
      </c>
      <c r="W318" s="21">
        <f t="shared" si="19"/>
        <v>0</v>
      </c>
    </row>
    <row r="319" spans="19:23" s="1" customFormat="1" x14ac:dyDescent="0.25">
      <c r="S319" s="20">
        <v>-0.21</v>
      </c>
      <c r="T319" s="20">
        <f t="shared" si="16"/>
        <v>0.62</v>
      </c>
      <c r="U319" s="22" t="str">
        <f t="shared" si="17"/>
        <v>0.62</v>
      </c>
      <c r="V319" s="21">
        <f t="shared" si="18"/>
        <v>16.121603123430521</v>
      </c>
      <c r="W319" s="21">
        <f t="shared" si="19"/>
        <v>0</v>
      </c>
    </row>
    <row r="320" spans="19:23" s="1" customFormat="1" x14ac:dyDescent="0.25">
      <c r="S320" s="20">
        <v>-0.2</v>
      </c>
      <c r="T320" s="20">
        <f t="shared" si="16"/>
        <v>0.62</v>
      </c>
      <c r="U320" s="22" t="str">
        <f t="shared" si="17"/>
        <v>0.62</v>
      </c>
      <c r="V320" s="21">
        <f t="shared" si="18"/>
        <v>16.154686308512257</v>
      </c>
      <c r="W320" s="21">
        <f t="shared" si="19"/>
        <v>0</v>
      </c>
    </row>
    <row r="321" spans="19:23" s="1" customFormat="1" x14ac:dyDescent="0.25">
      <c r="S321" s="20">
        <v>-0.19</v>
      </c>
      <c r="T321" s="20">
        <f t="shared" si="16"/>
        <v>0.62</v>
      </c>
      <c r="U321" s="22" t="str">
        <f t="shared" si="17"/>
        <v>0.62</v>
      </c>
      <c r="V321" s="21">
        <f t="shared" si="18"/>
        <v>16.186218680885101</v>
      </c>
      <c r="W321" s="21">
        <f t="shared" si="19"/>
        <v>0</v>
      </c>
    </row>
    <row r="322" spans="19:23" s="1" customFormat="1" x14ac:dyDescent="0.25">
      <c r="S322" s="20">
        <v>-0.18</v>
      </c>
      <c r="T322" s="20">
        <f t="shared" si="16"/>
        <v>0.621</v>
      </c>
      <c r="U322" s="22" t="str">
        <f t="shared" si="17"/>
        <v>0.621</v>
      </c>
      <c r="V322" s="21">
        <f t="shared" si="18"/>
        <v>16.2161909012002</v>
      </c>
      <c r="W322" s="21">
        <f t="shared" si="19"/>
        <v>0</v>
      </c>
    </row>
    <row r="323" spans="19:23" s="1" customFormat="1" x14ac:dyDescent="0.25">
      <c r="S323" s="20">
        <v>-0.17</v>
      </c>
      <c r="T323" s="20">
        <f t="shared" si="16"/>
        <v>0.621</v>
      </c>
      <c r="U323" s="22" t="str">
        <f t="shared" si="17"/>
        <v>0.621</v>
      </c>
      <c r="V323" s="21">
        <f t="shared" si="18"/>
        <v>16.244594080810732</v>
      </c>
      <c r="W323" s="21">
        <f t="shared" si="19"/>
        <v>0</v>
      </c>
    </row>
    <row r="324" spans="19:23" s="1" customFormat="1" x14ac:dyDescent="0.25">
      <c r="S324" s="20">
        <v>-0.16</v>
      </c>
      <c r="T324" s="20">
        <f t="shared" si="16"/>
        <v>0.621</v>
      </c>
      <c r="U324" s="22" t="str">
        <f t="shared" si="17"/>
        <v>0.621</v>
      </c>
      <c r="V324" s="21">
        <f t="shared" si="18"/>
        <v>16.271419786164905</v>
      </c>
      <c r="W324" s="21">
        <f t="shared" si="19"/>
        <v>0</v>
      </c>
    </row>
    <row r="325" spans="19:23" s="1" customFormat="1" x14ac:dyDescent="0.25">
      <c r="S325" s="20">
        <v>-0.15</v>
      </c>
      <c r="T325" s="20">
        <f t="shared" si="16"/>
        <v>0.621</v>
      </c>
      <c r="U325" s="22" t="str">
        <f t="shared" si="17"/>
        <v>0.621</v>
      </c>
      <c r="V325" s="21">
        <f t="shared" si="18"/>
        <v>16.296660042979184</v>
      </c>
      <c r="W325" s="21">
        <f t="shared" si="19"/>
        <v>0</v>
      </c>
    </row>
    <row r="326" spans="19:23" s="1" customFormat="1" x14ac:dyDescent="0.25">
      <c r="S326" s="20">
        <v>-0.14000000000000001</v>
      </c>
      <c r="T326" s="20">
        <f t="shared" si="16"/>
        <v>0.622</v>
      </c>
      <c r="U326" s="22" t="str">
        <f t="shared" si="17"/>
        <v>0.622</v>
      </c>
      <c r="V326" s="21">
        <f t="shared" si="18"/>
        <v>16.320307340188776</v>
      </c>
      <c r="W326" s="21">
        <f t="shared" si="19"/>
        <v>0</v>
      </c>
    </row>
    <row r="327" spans="19:23" s="1" customFormat="1" x14ac:dyDescent="0.25">
      <c r="S327" s="20">
        <v>-0.13</v>
      </c>
      <c r="T327" s="20">
        <f t="shared" si="16"/>
        <v>0.622</v>
      </c>
      <c r="U327" s="22" t="str">
        <f t="shared" si="17"/>
        <v>0.622</v>
      </c>
      <c r="V327" s="21">
        <f t="shared" si="18"/>
        <v>16.342354633672702</v>
      </c>
      <c r="W327" s="21">
        <f t="shared" si="19"/>
        <v>0</v>
      </c>
    </row>
    <row r="328" spans="19:23" s="1" customFormat="1" x14ac:dyDescent="0.25">
      <c r="S328" s="20">
        <v>-0.12</v>
      </c>
      <c r="T328" s="20">
        <f t="shared" si="16"/>
        <v>0.622</v>
      </c>
      <c r="U328" s="22" t="str">
        <f t="shared" si="17"/>
        <v>0.622</v>
      </c>
      <c r="V328" s="21">
        <f t="shared" si="18"/>
        <v>16.36279534975079</v>
      </c>
      <c r="W328" s="21">
        <f t="shared" si="19"/>
        <v>0</v>
      </c>
    </row>
    <row r="329" spans="19:23" s="1" customFormat="1" x14ac:dyDescent="0.25">
      <c r="S329" s="20">
        <v>-0.11</v>
      </c>
      <c r="T329" s="20">
        <f t="shared" si="16"/>
        <v>0.622</v>
      </c>
      <c r="U329" s="22" t="str">
        <f t="shared" si="17"/>
        <v>0.622</v>
      </c>
      <c r="V329" s="21">
        <f t="shared" si="18"/>
        <v>16.381623388450247</v>
      </c>
      <c r="W329" s="21">
        <f t="shared" si="19"/>
        <v>0</v>
      </c>
    </row>
    <row r="330" spans="19:23" s="1" customFormat="1" x14ac:dyDescent="0.25">
      <c r="S330" s="20">
        <v>-0.1</v>
      </c>
      <c r="T330" s="20">
        <f t="shared" si="16"/>
        <v>0.623</v>
      </c>
      <c r="U330" s="22" t="str">
        <f t="shared" si="17"/>
        <v>0.623</v>
      </c>
      <c r="V330" s="21">
        <f t="shared" si="18"/>
        <v>16.398833126539472</v>
      </c>
      <c r="W330" s="21">
        <f t="shared" si="19"/>
        <v>0</v>
      </c>
    </row>
    <row r="331" spans="19:23" s="1" customFormat="1" x14ac:dyDescent="0.25">
      <c r="S331" s="20">
        <v>-0.09</v>
      </c>
      <c r="T331" s="20">
        <f t="shared" si="16"/>
        <v>0.623</v>
      </c>
      <c r="U331" s="22" t="str">
        <f t="shared" si="17"/>
        <v>0.623</v>
      </c>
      <c r="V331" s="21">
        <f t="shared" si="18"/>
        <v>16.414419420327015</v>
      </c>
      <c r="W331" s="21">
        <f t="shared" si="19"/>
        <v>0</v>
      </c>
    </row>
    <row r="332" spans="19:23" s="1" customFormat="1" x14ac:dyDescent="0.25">
      <c r="S332" s="20">
        <v>-0.08</v>
      </c>
      <c r="T332" s="20">
        <f t="shared" si="16"/>
        <v>0.623</v>
      </c>
      <c r="U332" s="22" t="str">
        <f t="shared" si="17"/>
        <v>0.623</v>
      </c>
      <c r="V332" s="21">
        <f t="shared" si="18"/>
        <v>16.428377608223748</v>
      </c>
      <c r="W332" s="21">
        <f t="shared" si="19"/>
        <v>0</v>
      </c>
    </row>
    <row r="333" spans="19:23" s="1" customFormat="1" x14ac:dyDescent="0.25">
      <c r="S333" s="20">
        <v>-7.0000000000000007E-2</v>
      </c>
      <c r="T333" s="20">
        <f t="shared" si="16"/>
        <v>0.623</v>
      </c>
      <c r="U333" s="22" t="str">
        <f t="shared" si="17"/>
        <v>0.623</v>
      </c>
      <c r="V333" s="21">
        <f t="shared" si="18"/>
        <v>16.440703513066456</v>
      </c>
      <c r="W333" s="21">
        <f t="shared" si="19"/>
        <v>0</v>
      </c>
    </row>
    <row r="334" spans="19:23" s="1" customFormat="1" x14ac:dyDescent="0.25">
      <c r="S334" s="20">
        <v>-0.06</v>
      </c>
      <c r="T334" s="20">
        <f t="shared" si="16"/>
        <v>0.624</v>
      </c>
      <c r="U334" s="22" t="str">
        <f t="shared" si="17"/>
        <v>0.624</v>
      </c>
      <c r="V334" s="21">
        <f t="shared" si="18"/>
        <v>16.451393444201194</v>
      </c>
      <c r="W334" s="21">
        <f t="shared" si="19"/>
        <v>0</v>
      </c>
    </row>
    <row r="335" spans="19:23" s="1" customFormat="1" x14ac:dyDescent="0.25">
      <c r="S335" s="20">
        <v>-0.05</v>
      </c>
      <c r="T335" s="20">
        <f t="shared" si="16"/>
        <v>0.624</v>
      </c>
      <c r="U335" s="22" t="str">
        <f t="shared" si="17"/>
        <v>0.624</v>
      </c>
      <c r="V335" s="21">
        <f t="shared" si="18"/>
        <v>16.460444199325011</v>
      </c>
      <c r="W335" s="21">
        <f t="shared" si="19"/>
        <v>0</v>
      </c>
    </row>
    <row r="336" spans="19:23" s="1" customFormat="1" x14ac:dyDescent="0.25">
      <c r="S336" s="20">
        <v>-0.04</v>
      </c>
      <c r="T336" s="20">
        <f t="shared" si="16"/>
        <v>0.624</v>
      </c>
      <c r="U336" s="22" t="str">
        <f t="shared" si="17"/>
        <v>0.624</v>
      </c>
      <c r="V336" s="21">
        <f t="shared" si="18"/>
        <v>16.467853066084704</v>
      </c>
      <c r="W336" s="21">
        <f t="shared" si="19"/>
        <v>0</v>
      </c>
    </row>
    <row r="337" spans="19:23" s="1" customFormat="1" x14ac:dyDescent="0.25">
      <c r="S337" s="20">
        <v>-0.03</v>
      </c>
      <c r="T337" s="20">
        <f t="shared" si="16"/>
        <v>0.624</v>
      </c>
      <c r="U337" s="22" t="str">
        <f t="shared" si="17"/>
        <v>0.624</v>
      </c>
      <c r="V337" s="21">
        <f t="shared" si="18"/>
        <v>16.473617823431521</v>
      </c>
      <c r="W337" s="21">
        <f t="shared" si="19"/>
        <v>0</v>
      </c>
    </row>
    <row r="338" spans="19:23" s="1" customFormat="1" x14ac:dyDescent="0.25">
      <c r="S338" s="20">
        <v>-0.02</v>
      </c>
      <c r="T338" s="20">
        <f t="shared" si="16"/>
        <v>0.625</v>
      </c>
      <c r="U338" s="22" t="str">
        <f t="shared" si="17"/>
        <v>0.625</v>
      </c>
      <c r="V338" s="21">
        <f t="shared" si="18"/>
        <v>16.477736742730837</v>
      </c>
      <c r="W338" s="21">
        <f t="shared" si="19"/>
        <v>0</v>
      </c>
    </row>
    <row r="339" spans="19:23" s="1" customFormat="1" x14ac:dyDescent="0.25">
      <c r="S339" s="20">
        <v>-0.01</v>
      </c>
      <c r="T339" s="20">
        <f t="shared" si="16"/>
        <v>0.625</v>
      </c>
      <c r="U339" s="22" t="str">
        <f t="shared" si="17"/>
        <v>0.625</v>
      </c>
      <c r="V339" s="21">
        <f t="shared" si="18"/>
        <v>16.480208588626052</v>
      </c>
      <c r="W339" s="21">
        <f t="shared" si="19"/>
        <v>0</v>
      </c>
    </row>
    <row r="340" spans="19:23" s="1" customFormat="1" x14ac:dyDescent="0.25">
      <c r="S340" s="20">
        <v>0</v>
      </c>
      <c r="T340" s="20">
        <f t="shared" ref="T340:T403" si="20">ROUND($C$7+S340*$C$9,3)</f>
        <v>0.625</v>
      </c>
      <c r="U340" s="22" t="str">
        <f t="shared" ref="U340:U403" si="21">CONCATENATE(T340)</f>
        <v>0.625</v>
      </c>
      <c r="V340" s="21">
        <f t="shared" ref="V340:V403" si="22">IF(OR(T340&lt;$E$6,T340&gt;$G$6),0,(EXP(-0.5*S340^2))/($C$9*SQRT(2*PI())))</f>
        <v>16.481032619656091</v>
      </c>
      <c r="W340" s="21">
        <f t="shared" ref="W340:W403" si="23">IF(AND(T340&gt;=$E$6,T340&lt;=$G$6),0,(EXP(-0.5*S340^2))/($C$9*SQRT(2*PI())))</f>
        <v>0</v>
      </c>
    </row>
    <row r="341" spans="19:23" s="1" customFormat="1" x14ac:dyDescent="0.25">
      <c r="S341" s="20">
        <v>0.01</v>
      </c>
      <c r="T341" s="20">
        <f t="shared" si="20"/>
        <v>0.625</v>
      </c>
      <c r="U341" s="22" t="str">
        <f t="shared" si="21"/>
        <v>0.625</v>
      </c>
      <c r="V341" s="21">
        <f t="shared" si="22"/>
        <v>16.480208588626052</v>
      </c>
      <c r="W341" s="21">
        <f t="shared" si="23"/>
        <v>0</v>
      </c>
    </row>
    <row r="342" spans="19:23" s="1" customFormat="1" x14ac:dyDescent="0.25">
      <c r="S342" s="20">
        <v>0.02</v>
      </c>
      <c r="T342" s="20">
        <f t="shared" si="20"/>
        <v>0.625</v>
      </c>
      <c r="U342" s="22" t="str">
        <f t="shared" si="21"/>
        <v>0.625</v>
      </c>
      <c r="V342" s="21">
        <f t="shared" si="22"/>
        <v>16.477736742730837</v>
      </c>
      <c r="W342" s="21">
        <f t="shared" si="23"/>
        <v>0</v>
      </c>
    </row>
    <row r="343" spans="19:23" s="1" customFormat="1" x14ac:dyDescent="0.25">
      <c r="S343" s="20">
        <v>0.03</v>
      </c>
      <c r="T343" s="20">
        <f t="shared" si="20"/>
        <v>0.626</v>
      </c>
      <c r="U343" s="22" t="str">
        <f t="shared" si="21"/>
        <v>0.626</v>
      </c>
      <c r="V343" s="21">
        <f t="shared" si="22"/>
        <v>16.473617823431521</v>
      </c>
      <c r="W343" s="21">
        <f t="shared" si="23"/>
        <v>0</v>
      </c>
    </row>
    <row r="344" spans="19:23" s="1" customFormat="1" x14ac:dyDescent="0.25">
      <c r="S344" s="20">
        <v>0.04</v>
      </c>
      <c r="T344" s="20">
        <f t="shared" si="20"/>
        <v>0.626</v>
      </c>
      <c r="U344" s="22" t="str">
        <f t="shared" si="21"/>
        <v>0.626</v>
      </c>
      <c r="V344" s="21">
        <f t="shared" si="22"/>
        <v>16.467853066084704</v>
      </c>
      <c r="W344" s="21">
        <f t="shared" si="23"/>
        <v>0</v>
      </c>
    </row>
    <row r="345" spans="19:23" s="1" customFormat="1" x14ac:dyDescent="0.25">
      <c r="S345" s="20">
        <v>0.05</v>
      </c>
      <c r="T345" s="20">
        <f t="shared" si="20"/>
        <v>0.626</v>
      </c>
      <c r="U345" s="22" t="str">
        <f t="shared" si="21"/>
        <v>0.626</v>
      </c>
      <c r="V345" s="21">
        <f t="shared" si="22"/>
        <v>16.460444199325011</v>
      </c>
      <c r="W345" s="21">
        <f t="shared" si="23"/>
        <v>0</v>
      </c>
    </row>
    <row r="346" spans="19:23" s="1" customFormat="1" x14ac:dyDescent="0.25">
      <c r="S346" s="20">
        <v>0.06</v>
      </c>
      <c r="T346" s="20">
        <f t="shared" si="20"/>
        <v>0.626</v>
      </c>
      <c r="U346" s="22" t="str">
        <f t="shared" si="21"/>
        <v>0.626</v>
      </c>
      <c r="V346" s="21">
        <f t="shared" si="22"/>
        <v>16.451393444201194</v>
      </c>
      <c r="W346" s="21">
        <f t="shared" si="23"/>
        <v>0</v>
      </c>
    </row>
    <row r="347" spans="19:23" s="1" customFormat="1" x14ac:dyDescent="0.25">
      <c r="S347" s="20">
        <v>7.0000000000000007E-2</v>
      </c>
      <c r="T347" s="20">
        <f t="shared" si="20"/>
        <v>0.627</v>
      </c>
      <c r="U347" s="22" t="str">
        <f t="shared" si="21"/>
        <v>0.627</v>
      </c>
      <c r="V347" s="21">
        <f t="shared" si="22"/>
        <v>16.440703513066456</v>
      </c>
      <c r="W347" s="21">
        <f t="shared" si="23"/>
        <v>0</v>
      </c>
    </row>
    <row r="348" spans="19:23" s="1" customFormat="1" x14ac:dyDescent="0.25">
      <c r="S348" s="20">
        <v>0.08</v>
      </c>
      <c r="T348" s="20">
        <f t="shared" si="20"/>
        <v>0.627</v>
      </c>
      <c r="U348" s="22" t="str">
        <f t="shared" si="21"/>
        <v>0.627</v>
      </c>
      <c r="V348" s="21">
        <f t="shared" si="22"/>
        <v>16.428377608223748</v>
      </c>
      <c r="W348" s="21">
        <f t="shared" si="23"/>
        <v>0</v>
      </c>
    </row>
    <row r="349" spans="19:23" s="1" customFormat="1" x14ac:dyDescent="0.25">
      <c r="S349" s="20">
        <v>0.09</v>
      </c>
      <c r="T349" s="20">
        <f t="shared" si="20"/>
        <v>0.627</v>
      </c>
      <c r="U349" s="22" t="str">
        <f t="shared" si="21"/>
        <v>0.627</v>
      </c>
      <c r="V349" s="21">
        <f t="shared" si="22"/>
        <v>16.414419420327015</v>
      </c>
      <c r="W349" s="21">
        <f t="shared" si="23"/>
        <v>0</v>
      </c>
    </row>
    <row r="350" spans="19:23" s="1" customFormat="1" x14ac:dyDescent="0.25">
      <c r="S350" s="20">
        <v>0.1</v>
      </c>
      <c r="T350" s="20">
        <f t="shared" si="20"/>
        <v>0.627</v>
      </c>
      <c r="U350" s="22" t="str">
        <f t="shared" si="21"/>
        <v>0.627</v>
      </c>
      <c r="V350" s="21">
        <f t="shared" si="22"/>
        <v>16.398833126539472</v>
      </c>
      <c r="W350" s="21">
        <f t="shared" si="23"/>
        <v>0</v>
      </c>
    </row>
    <row r="351" spans="19:23" s="1" customFormat="1" x14ac:dyDescent="0.25">
      <c r="S351" s="20">
        <v>0.11</v>
      </c>
      <c r="T351" s="20">
        <f t="shared" si="20"/>
        <v>0.628</v>
      </c>
      <c r="U351" s="22" t="str">
        <f t="shared" si="21"/>
        <v>0.628</v>
      </c>
      <c r="V351" s="21">
        <f t="shared" si="22"/>
        <v>16.381623388450247</v>
      </c>
      <c r="W351" s="21">
        <f t="shared" si="23"/>
        <v>0</v>
      </c>
    </row>
    <row r="352" spans="19:23" s="1" customFormat="1" x14ac:dyDescent="0.25">
      <c r="S352" s="20">
        <v>0.12</v>
      </c>
      <c r="T352" s="20">
        <f t="shared" si="20"/>
        <v>0.628</v>
      </c>
      <c r="U352" s="22" t="str">
        <f t="shared" si="21"/>
        <v>0.628</v>
      </c>
      <c r="V352" s="21">
        <f t="shared" si="22"/>
        <v>16.36279534975079</v>
      </c>
      <c r="W352" s="21">
        <f t="shared" si="23"/>
        <v>0</v>
      </c>
    </row>
    <row r="353" spans="19:23" s="1" customFormat="1" x14ac:dyDescent="0.25">
      <c r="S353" s="20">
        <v>0.13</v>
      </c>
      <c r="T353" s="20">
        <f t="shared" si="20"/>
        <v>0.628</v>
      </c>
      <c r="U353" s="22" t="str">
        <f t="shared" si="21"/>
        <v>0.628</v>
      </c>
      <c r="V353" s="21">
        <f t="shared" si="22"/>
        <v>16.342354633672702</v>
      </c>
      <c r="W353" s="21">
        <f t="shared" si="23"/>
        <v>0</v>
      </c>
    </row>
    <row r="354" spans="19:23" s="1" customFormat="1" x14ac:dyDescent="0.25">
      <c r="S354" s="20">
        <v>0.14000000000000001</v>
      </c>
      <c r="T354" s="20">
        <f t="shared" si="20"/>
        <v>0.628</v>
      </c>
      <c r="U354" s="22" t="str">
        <f t="shared" si="21"/>
        <v>0.628</v>
      </c>
      <c r="V354" s="21">
        <f t="shared" si="22"/>
        <v>16.320307340188776</v>
      </c>
      <c r="W354" s="21">
        <f t="shared" si="23"/>
        <v>0</v>
      </c>
    </row>
    <row r="355" spans="19:23" s="1" customFormat="1" x14ac:dyDescent="0.25">
      <c r="S355" s="20">
        <v>0.15</v>
      </c>
      <c r="T355" s="20">
        <f t="shared" si="20"/>
        <v>0.629</v>
      </c>
      <c r="U355" s="22" t="str">
        <f t="shared" si="21"/>
        <v>0.629</v>
      </c>
      <c r="V355" s="21">
        <f t="shared" si="22"/>
        <v>16.296660042979184</v>
      </c>
      <c r="W355" s="21">
        <f t="shared" si="23"/>
        <v>0</v>
      </c>
    </row>
    <row r="356" spans="19:23" s="1" customFormat="1" x14ac:dyDescent="0.25">
      <c r="S356" s="20">
        <v>0.16</v>
      </c>
      <c r="T356" s="20">
        <f t="shared" si="20"/>
        <v>0.629</v>
      </c>
      <c r="U356" s="22" t="str">
        <f t="shared" si="21"/>
        <v>0.629</v>
      </c>
      <c r="V356" s="21">
        <f t="shared" si="22"/>
        <v>16.271419786164905</v>
      </c>
      <c r="W356" s="21">
        <f t="shared" si="23"/>
        <v>0</v>
      </c>
    </row>
    <row r="357" spans="19:23" s="1" customFormat="1" x14ac:dyDescent="0.25">
      <c r="S357" s="20">
        <v>0.17</v>
      </c>
      <c r="T357" s="20">
        <f t="shared" si="20"/>
        <v>0.629</v>
      </c>
      <c r="U357" s="22" t="str">
        <f t="shared" si="21"/>
        <v>0.629</v>
      </c>
      <c r="V357" s="21">
        <f t="shared" si="22"/>
        <v>16.244594080810732</v>
      </c>
      <c r="W357" s="21">
        <f t="shared" si="23"/>
        <v>0</v>
      </c>
    </row>
    <row r="358" spans="19:23" s="1" customFormat="1" x14ac:dyDescent="0.25">
      <c r="S358" s="20">
        <v>0.18</v>
      </c>
      <c r="T358" s="20">
        <f t="shared" si="20"/>
        <v>0.629</v>
      </c>
      <c r="U358" s="22" t="str">
        <f t="shared" si="21"/>
        <v>0.629</v>
      </c>
      <c r="V358" s="21">
        <f t="shared" si="22"/>
        <v>16.2161909012002</v>
      </c>
      <c r="W358" s="21">
        <f t="shared" si="23"/>
        <v>0</v>
      </c>
    </row>
    <row r="359" spans="19:23" s="1" customFormat="1" x14ac:dyDescent="0.25">
      <c r="S359" s="20">
        <v>0.19</v>
      </c>
      <c r="T359" s="20">
        <f t="shared" si="20"/>
        <v>0.63</v>
      </c>
      <c r="U359" s="22" t="str">
        <f t="shared" si="21"/>
        <v>0.63</v>
      </c>
      <c r="V359" s="21">
        <f t="shared" si="22"/>
        <v>16.186218680885101</v>
      </c>
      <c r="W359" s="21">
        <f t="shared" si="23"/>
        <v>0</v>
      </c>
    </row>
    <row r="360" spans="19:23" s="1" customFormat="1" x14ac:dyDescent="0.25">
      <c r="S360" s="20">
        <v>0.2</v>
      </c>
      <c r="T360" s="20">
        <f t="shared" si="20"/>
        <v>0.63</v>
      </c>
      <c r="U360" s="22" t="str">
        <f t="shared" si="21"/>
        <v>0.63</v>
      </c>
      <c r="V360" s="21">
        <f t="shared" si="22"/>
        <v>16.154686308512257</v>
      </c>
      <c r="W360" s="21">
        <f t="shared" si="23"/>
        <v>0</v>
      </c>
    </row>
    <row r="361" spans="19:23" s="1" customFormat="1" x14ac:dyDescent="0.25">
      <c r="S361" s="20">
        <v>0.21</v>
      </c>
      <c r="T361" s="20">
        <f t="shared" si="20"/>
        <v>0.63</v>
      </c>
      <c r="U361" s="22" t="str">
        <f t="shared" si="21"/>
        <v>0.63</v>
      </c>
      <c r="V361" s="21">
        <f t="shared" si="22"/>
        <v>16.121603123430521</v>
      </c>
      <c r="W361" s="21">
        <f t="shared" si="23"/>
        <v>0</v>
      </c>
    </row>
    <row r="362" spans="19:23" s="1" customFormat="1" x14ac:dyDescent="0.25">
      <c r="S362" s="20">
        <v>0.22</v>
      </c>
      <c r="T362" s="20">
        <f t="shared" si="20"/>
        <v>0.63</v>
      </c>
      <c r="U362" s="22" t="str">
        <f t="shared" si="21"/>
        <v>0.63</v>
      </c>
      <c r="V362" s="21">
        <f t="shared" si="22"/>
        <v>16.086978911080955</v>
      </c>
      <c r="W362" s="21">
        <f t="shared" si="23"/>
        <v>0</v>
      </c>
    </row>
    <row r="363" spans="19:23" s="1" customFormat="1" x14ac:dyDescent="0.25">
      <c r="S363" s="20">
        <v>0.23</v>
      </c>
      <c r="T363" s="20">
        <f t="shared" si="20"/>
        <v>0.63100000000000001</v>
      </c>
      <c r="U363" s="22" t="str">
        <f t="shared" si="21"/>
        <v>0.631</v>
      </c>
      <c r="V363" s="21">
        <f t="shared" si="22"/>
        <v>16.050823898173437</v>
      </c>
      <c r="W363" s="21">
        <f t="shared" si="23"/>
        <v>0</v>
      </c>
    </row>
    <row r="364" spans="19:23" s="1" customFormat="1" x14ac:dyDescent="0.25">
      <c r="S364" s="20">
        <v>0.24</v>
      </c>
      <c r="T364" s="20">
        <f t="shared" si="20"/>
        <v>0.63100000000000001</v>
      </c>
      <c r="U364" s="22" t="str">
        <f t="shared" si="21"/>
        <v>0.631</v>
      </c>
      <c r="V364" s="21">
        <f t="shared" si="22"/>
        <v>16.013148747653013</v>
      </c>
      <c r="W364" s="21">
        <f t="shared" si="23"/>
        <v>0</v>
      </c>
    </row>
    <row r="365" spans="19:23" s="1" customFormat="1" x14ac:dyDescent="0.25">
      <c r="S365" s="20">
        <v>0.25</v>
      </c>
      <c r="T365" s="20">
        <f t="shared" si="20"/>
        <v>0.63100000000000001</v>
      </c>
      <c r="U365" s="22" t="str">
        <f t="shared" si="21"/>
        <v>0.631</v>
      </c>
      <c r="V365" s="21">
        <f t="shared" si="22"/>
        <v>15.973964553459407</v>
      </c>
      <c r="W365" s="21">
        <f t="shared" si="23"/>
        <v>0</v>
      </c>
    </row>
    <row r="366" spans="19:23" s="1" customFormat="1" x14ac:dyDescent="0.25">
      <c r="S366" s="20">
        <v>0.26</v>
      </c>
      <c r="T366" s="20">
        <f t="shared" si="20"/>
        <v>0.63100000000000001</v>
      </c>
      <c r="U366" s="22" t="str">
        <f t="shared" si="21"/>
        <v>0.631</v>
      </c>
      <c r="V366" s="21">
        <f t="shared" si="22"/>
        <v>15.933282835083418</v>
      </c>
      <c r="W366" s="21">
        <f t="shared" si="23"/>
        <v>0</v>
      </c>
    </row>
    <row r="367" spans="19:23" s="1" customFormat="1" x14ac:dyDescent="0.25">
      <c r="S367" s="20">
        <v>0.27</v>
      </c>
      <c r="T367" s="20">
        <f t="shared" si="20"/>
        <v>0.63200000000000001</v>
      </c>
      <c r="U367" s="22" t="str">
        <f t="shared" si="21"/>
        <v>0.632</v>
      </c>
      <c r="V367" s="21">
        <f t="shared" si="22"/>
        <v>15.891115531923788</v>
      </c>
      <c r="W367" s="21">
        <f t="shared" si="23"/>
        <v>0</v>
      </c>
    </row>
    <row r="368" spans="19:23" s="1" customFormat="1" x14ac:dyDescent="0.25">
      <c r="S368" s="20">
        <v>0.28000000000000003</v>
      </c>
      <c r="T368" s="20">
        <f t="shared" si="20"/>
        <v>0.63200000000000001</v>
      </c>
      <c r="U368" s="22" t="str">
        <f t="shared" si="21"/>
        <v>0.632</v>
      </c>
      <c r="V368" s="21">
        <f t="shared" si="22"/>
        <v>15.847474997448526</v>
      </c>
      <c r="W368" s="21">
        <f t="shared" si="23"/>
        <v>0</v>
      </c>
    </row>
    <row r="369" spans="19:23" s="1" customFormat="1" x14ac:dyDescent="0.25">
      <c r="S369" s="20">
        <v>0.28999999999999998</v>
      </c>
      <c r="T369" s="20">
        <f t="shared" si="20"/>
        <v>0.63200000000000001</v>
      </c>
      <c r="U369" s="22" t="str">
        <f t="shared" si="21"/>
        <v>0.632</v>
      </c>
      <c r="V369" s="21">
        <f t="shared" si="22"/>
        <v>15.80237399316464</v>
      </c>
      <c r="W369" s="21">
        <f t="shared" si="23"/>
        <v>0</v>
      </c>
    </row>
    <row r="370" spans="19:23" s="1" customFormat="1" x14ac:dyDescent="0.25">
      <c r="S370" s="20">
        <v>0.3</v>
      </c>
      <c r="T370" s="20">
        <f t="shared" si="20"/>
        <v>0.63200000000000001</v>
      </c>
      <c r="U370" s="22" t="str">
        <f t="shared" si="21"/>
        <v>0.632</v>
      </c>
      <c r="V370" s="21">
        <f t="shared" si="22"/>
        <v>15.755825682400401</v>
      </c>
      <c r="W370" s="21">
        <f t="shared" si="23"/>
        <v>0</v>
      </c>
    </row>
    <row r="371" spans="19:23" s="1" customFormat="1" x14ac:dyDescent="0.25">
      <c r="S371" s="20">
        <v>0.31</v>
      </c>
      <c r="T371" s="20">
        <f t="shared" si="20"/>
        <v>0.63300000000000001</v>
      </c>
      <c r="U371" s="22" t="str">
        <f t="shared" si="21"/>
        <v>0.633</v>
      </c>
      <c r="V371" s="21">
        <f t="shared" si="22"/>
        <v>15.70784362390437</v>
      </c>
      <c r="W371" s="21">
        <f t="shared" si="23"/>
        <v>0</v>
      </c>
    </row>
    <row r="372" spans="19:23" s="1" customFormat="1" x14ac:dyDescent="0.25">
      <c r="S372" s="20">
        <v>0.32</v>
      </c>
      <c r="T372" s="20">
        <f t="shared" si="20"/>
        <v>0.63300000000000001</v>
      </c>
      <c r="U372" s="22" t="str">
        <f t="shared" si="21"/>
        <v>0.633</v>
      </c>
      <c r="V372" s="21">
        <f t="shared" si="22"/>
        <v>15.658441765265582</v>
      </c>
      <c r="W372" s="21">
        <f t="shared" si="23"/>
        <v>0</v>
      </c>
    </row>
    <row r="373" spans="19:23" s="1" customFormat="1" x14ac:dyDescent="0.25">
      <c r="S373" s="20">
        <v>0.33</v>
      </c>
      <c r="T373" s="20">
        <f t="shared" si="20"/>
        <v>0.63300000000000001</v>
      </c>
      <c r="U373" s="22" t="str">
        <f t="shared" si="21"/>
        <v>0.633</v>
      </c>
      <c r="V373" s="21">
        <f t="shared" si="22"/>
        <v>15.607634436159294</v>
      </c>
      <c r="W373" s="21">
        <f t="shared" si="23"/>
        <v>0</v>
      </c>
    </row>
    <row r="374" spans="19:23" s="1" customFormat="1" x14ac:dyDescent="0.25">
      <c r="S374" s="20">
        <v>0.34</v>
      </c>
      <c r="T374" s="20">
        <f t="shared" si="20"/>
        <v>0.63300000000000001</v>
      </c>
      <c r="U374" s="22" t="str">
        <f t="shared" si="21"/>
        <v>0.633</v>
      </c>
      <c r="V374" s="21">
        <f t="shared" si="22"/>
        <v>15.555436341422928</v>
      </c>
      <c r="W374" s="21">
        <f t="shared" si="23"/>
        <v>0</v>
      </c>
    </row>
    <row r="375" spans="19:23" s="1" customFormat="1" x14ac:dyDescent="0.25">
      <c r="S375" s="20">
        <v>0.35</v>
      </c>
      <c r="T375" s="20">
        <f t="shared" si="20"/>
        <v>0.63300000000000001</v>
      </c>
      <c r="U375" s="22" t="str">
        <f t="shared" si="21"/>
        <v>0.633</v>
      </c>
      <c r="V375" s="21">
        <f t="shared" si="22"/>
        <v>15.501862553966872</v>
      </c>
      <c r="W375" s="21">
        <f t="shared" si="23"/>
        <v>0</v>
      </c>
    </row>
    <row r="376" spans="19:23" s="1" customFormat="1" x14ac:dyDescent="0.25">
      <c r="S376" s="20">
        <v>0.36</v>
      </c>
      <c r="T376" s="20">
        <f t="shared" si="20"/>
        <v>0.63400000000000001</v>
      </c>
      <c r="U376" s="22" t="str">
        <f t="shared" si="21"/>
        <v>0.634</v>
      </c>
      <c r="V376" s="21">
        <f t="shared" si="22"/>
        <v>15.446928507524905</v>
      </c>
      <c r="W376" s="21">
        <f t="shared" si="23"/>
        <v>0</v>
      </c>
    </row>
    <row r="377" spans="19:23" s="1" customFormat="1" x14ac:dyDescent="0.25">
      <c r="S377" s="20">
        <v>0.37</v>
      </c>
      <c r="T377" s="20">
        <f t="shared" si="20"/>
        <v>0.63400000000000001</v>
      </c>
      <c r="U377" s="22" t="str">
        <f t="shared" si="21"/>
        <v>0.634</v>
      </c>
      <c r="V377" s="21">
        <f t="shared" si="22"/>
        <v>15.390649989249157</v>
      </c>
      <c r="W377" s="21">
        <f t="shared" si="23"/>
        <v>0</v>
      </c>
    </row>
    <row r="378" spans="19:23" s="1" customFormat="1" x14ac:dyDescent="0.25">
      <c r="S378" s="20">
        <v>0.38</v>
      </c>
      <c r="T378" s="20">
        <f t="shared" si="20"/>
        <v>0.63400000000000001</v>
      </c>
      <c r="U378" s="22" t="str">
        <f t="shared" si="21"/>
        <v>0.634</v>
      </c>
      <c r="V378" s="21">
        <f t="shared" si="22"/>
        <v>15.333043132154545</v>
      </c>
      <c r="W378" s="21">
        <f t="shared" si="23"/>
        <v>0</v>
      </c>
    </row>
    <row r="379" spans="19:23" s="1" customFormat="1" x14ac:dyDescent="0.25">
      <c r="S379" s="20">
        <v>0.39</v>
      </c>
      <c r="T379" s="20">
        <f t="shared" si="20"/>
        <v>0.63400000000000001</v>
      </c>
      <c r="U379" s="22" t="str">
        <f t="shared" si="21"/>
        <v>0.634</v>
      </c>
      <c r="V379" s="21">
        <f t="shared" si="22"/>
        <v>15.274124407417752</v>
      </c>
      <c r="W379" s="21">
        <f t="shared" si="23"/>
        <v>0</v>
      </c>
    </row>
    <row r="380" spans="19:23" s="1" customFormat="1" x14ac:dyDescent="0.25">
      <c r="S380" s="20">
        <v>0.4</v>
      </c>
      <c r="T380" s="20">
        <f t="shared" si="20"/>
        <v>0.63500000000000001</v>
      </c>
      <c r="U380" s="22" t="str">
        <f t="shared" si="21"/>
        <v>0.635</v>
      </c>
      <c r="V380" s="21">
        <f t="shared" si="22"/>
        <v>15.213910616535893</v>
      </c>
      <c r="W380" s="21">
        <f t="shared" si="23"/>
        <v>0</v>
      </c>
    </row>
    <row r="381" spans="19:23" s="1" customFormat="1" x14ac:dyDescent="0.25">
      <c r="S381" s="20">
        <v>0.41</v>
      </c>
      <c r="T381" s="20">
        <f t="shared" si="20"/>
        <v>0.63500000000000001</v>
      </c>
      <c r="U381" s="22" t="str">
        <f t="shared" si="21"/>
        <v>0.635</v>
      </c>
      <c r="V381" s="21">
        <f t="shared" si="22"/>
        <v>15.152418883350116</v>
      </c>
      <c r="W381" s="21">
        <f t="shared" si="23"/>
        <v>0</v>
      </c>
    </row>
    <row r="382" spans="19:23" s="1" customFormat="1" x14ac:dyDescent="0.25">
      <c r="S382" s="20">
        <v>0.42</v>
      </c>
      <c r="T382" s="20">
        <f t="shared" si="20"/>
        <v>0.63500000000000001</v>
      </c>
      <c r="U382" s="22" t="str">
        <f t="shared" si="21"/>
        <v>0.635</v>
      </c>
      <c r="V382" s="21">
        <f t="shared" si="22"/>
        <v>15.089666645939348</v>
      </c>
      <c r="W382" s="21">
        <f t="shared" si="23"/>
        <v>0</v>
      </c>
    </row>
    <row r="383" spans="19:23" s="1" customFormat="1" x14ac:dyDescent="0.25">
      <c r="S383" s="20">
        <v>0.43</v>
      </c>
      <c r="T383" s="20">
        <f t="shared" si="20"/>
        <v>0.63500000000000001</v>
      </c>
      <c r="U383" s="22" t="str">
        <f t="shared" si="21"/>
        <v>0.635</v>
      </c>
      <c r="V383" s="21">
        <f t="shared" si="22"/>
        <v>15.025671648389674</v>
      </c>
      <c r="W383" s="21">
        <f t="shared" si="23"/>
        <v>0</v>
      </c>
    </row>
    <row r="384" spans="19:23" s="1" customFormat="1" x14ac:dyDescent="0.25">
      <c r="S384" s="20">
        <v>0.44</v>
      </c>
      <c r="T384" s="20">
        <f t="shared" si="20"/>
        <v>0.63600000000000001</v>
      </c>
      <c r="U384" s="22" t="str">
        <f t="shared" si="21"/>
        <v>0.636</v>
      </c>
      <c r="V384" s="21">
        <f t="shared" si="22"/>
        <v>14.960451932444665</v>
      </c>
      <c r="W384" s="21">
        <f t="shared" si="23"/>
        <v>0</v>
      </c>
    </row>
    <row r="385" spans="19:23" s="1" customFormat="1" x14ac:dyDescent="0.25">
      <c r="S385" s="20">
        <v>0.45</v>
      </c>
      <c r="T385" s="20">
        <f t="shared" si="20"/>
        <v>0.63600000000000001</v>
      </c>
      <c r="U385" s="22" t="str">
        <f t="shared" si="21"/>
        <v>0.636</v>
      </c>
      <c r="V385" s="21">
        <f t="shared" si="22"/>
        <v>14.89402582904223</v>
      </c>
      <c r="W385" s="21">
        <f t="shared" si="23"/>
        <v>0</v>
      </c>
    </row>
    <row r="386" spans="19:23" s="1" customFormat="1" x14ac:dyDescent="0.25">
      <c r="S386" s="20">
        <v>0.46</v>
      </c>
      <c r="T386" s="20">
        <f t="shared" si="20"/>
        <v>0.63600000000000001</v>
      </c>
      <c r="U386" s="22" t="str">
        <f t="shared" si="21"/>
        <v>0.636</v>
      </c>
      <c r="V386" s="21">
        <f t="shared" si="22"/>
        <v>14.826411949743481</v>
      </c>
      <c r="W386" s="21">
        <f t="shared" si="23"/>
        <v>0</v>
      </c>
    </row>
    <row r="387" spans="19:23" s="1" customFormat="1" x14ac:dyDescent="0.25">
      <c r="S387" s="20">
        <v>0.47</v>
      </c>
      <c r="T387" s="20">
        <f t="shared" si="20"/>
        <v>0.63600000000000001</v>
      </c>
      <c r="U387" s="22" t="str">
        <f t="shared" si="21"/>
        <v>0.636</v>
      </c>
      <c r="V387" s="21">
        <f t="shared" si="22"/>
        <v>14.757629178059252</v>
      </c>
      <c r="W387" s="21">
        <f t="shared" si="23"/>
        <v>0</v>
      </c>
    </row>
    <row r="388" spans="19:23" s="1" customFormat="1" x14ac:dyDescent="0.25">
      <c r="S388" s="20">
        <v>0.48</v>
      </c>
      <c r="T388" s="20">
        <f t="shared" si="20"/>
        <v>0.63700000000000001</v>
      </c>
      <c r="U388" s="22" t="str">
        <f t="shared" si="21"/>
        <v>0.637</v>
      </c>
      <c r="V388" s="21">
        <f t="shared" si="22"/>
        <v>14.687696660679897</v>
      </c>
      <c r="W388" s="21">
        <f t="shared" si="23"/>
        <v>0</v>
      </c>
    </row>
    <row r="389" spans="19:23" s="1" customFormat="1" x14ac:dyDescent="0.25">
      <c r="S389" s="20">
        <v>0.49</v>
      </c>
      <c r="T389" s="20">
        <f t="shared" si="20"/>
        <v>0.63700000000000001</v>
      </c>
      <c r="U389" s="22" t="str">
        <f t="shared" si="21"/>
        <v>0.637</v>
      </c>
      <c r="V389" s="21">
        <f t="shared" si="22"/>
        <v>14.616633798614071</v>
      </c>
      <c r="W389" s="21">
        <f t="shared" si="23"/>
        <v>0</v>
      </c>
    </row>
    <row r="390" spans="19:23" s="1" customFormat="1" x14ac:dyDescent="0.25">
      <c r="S390" s="20">
        <v>0.5</v>
      </c>
      <c r="T390" s="20">
        <f t="shared" si="20"/>
        <v>0.63700000000000001</v>
      </c>
      <c r="U390" s="22" t="str">
        <f t="shared" si="21"/>
        <v>0.637</v>
      </c>
      <c r="V390" s="21">
        <f t="shared" si="22"/>
        <v>14.544460238242181</v>
      </c>
      <c r="W390" s="21">
        <f t="shared" si="23"/>
        <v>0</v>
      </c>
    </row>
    <row r="391" spans="19:23" s="1" customFormat="1" x14ac:dyDescent="0.25">
      <c r="S391" s="20">
        <v>0.51</v>
      </c>
      <c r="T391" s="20">
        <f t="shared" si="20"/>
        <v>0.63700000000000001</v>
      </c>
      <c r="U391" s="22" t="str">
        <f t="shared" si="21"/>
        <v>0.637</v>
      </c>
      <c r="V391" s="21">
        <f t="shared" si="22"/>
        <v>14.471195862290331</v>
      </c>
      <c r="W391" s="21">
        <f t="shared" si="23"/>
        <v>0</v>
      </c>
    </row>
    <row r="392" spans="19:23" s="1" customFormat="1" x14ac:dyDescent="0.25">
      <c r="S392" s="20">
        <v>0.52</v>
      </c>
      <c r="T392" s="20">
        <f t="shared" si="20"/>
        <v>0.63800000000000001</v>
      </c>
      <c r="U392" s="22" t="str">
        <f t="shared" si="21"/>
        <v>0.638</v>
      </c>
      <c r="V392" s="21">
        <f t="shared" si="22"/>
        <v>14.396860780730496</v>
      </c>
      <c r="W392" s="21">
        <f t="shared" si="23"/>
        <v>0</v>
      </c>
    </row>
    <row r="393" spans="19:23" s="1" customFormat="1" x14ac:dyDescent="0.25">
      <c r="S393" s="20">
        <v>0.53</v>
      </c>
      <c r="T393" s="20">
        <f t="shared" si="20"/>
        <v>0.63800000000000001</v>
      </c>
      <c r="U393" s="22" t="str">
        <f t="shared" si="21"/>
        <v>0.638</v>
      </c>
      <c r="V393" s="21">
        <f t="shared" si="22"/>
        <v>14.321475321612741</v>
      </c>
      <c r="W393" s="21">
        <f t="shared" si="23"/>
        <v>0</v>
      </c>
    </row>
    <row r="394" spans="19:23" s="1" customFormat="1" x14ac:dyDescent="0.25">
      <c r="S394" s="20">
        <v>0.54</v>
      </c>
      <c r="T394" s="20">
        <f t="shared" si="20"/>
        <v>0.63800000000000001</v>
      </c>
      <c r="U394" s="22" t="str">
        <f t="shared" si="21"/>
        <v>0.638</v>
      </c>
      <c r="V394" s="21">
        <f t="shared" si="22"/>
        <v>14.245060021835341</v>
      </c>
      <c r="W394" s="21">
        <f t="shared" si="23"/>
        <v>0</v>
      </c>
    </row>
    <row r="395" spans="19:23" s="1" customFormat="1" x14ac:dyDescent="0.25">
      <c r="S395" s="20">
        <v>0.55000000000000004</v>
      </c>
      <c r="T395" s="20">
        <f t="shared" si="20"/>
        <v>0.63800000000000001</v>
      </c>
      <c r="U395" s="22" t="str">
        <f t="shared" si="21"/>
        <v>0.638</v>
      </c>
      <c r="V395" s="21">
        <f t="shared" si="22"/>
        <v>14.167635617858609</v>
      </c>
      <c r="W395" s="21">
        <f t="shared" si="23"/>
        <v>0</v>
      </c>
    </row>
    <row r="396" spans="19:23" s="1" customFormat="1" x14ac:dyDescent="0.25">
      <c r="S396" s="20">
        <v>0.56000000000000005</v>
      </c>
      <c r="T396" s="20">
        <f t="shared" si="20"/>
        <v>0.63900000000000001</v>
      </c>
      <c r="U396" s="22" t="str">
        <f t="shared" si="21"/>
        <v>0.639</v>
      </c>
      <c r="V396" s="21">
        <f t="shared" si="22"/>
        <v>14.089223036368322</v>
      </c>
      <c r="W396" s="21">
        <f t="shared" si="23"/>
        <v>0</v>
      </c>
    </row>
    <row r="397" spans="19:23" s="1" customFormat="1" x14ac:dyDescent="0.25">
      <c r="S397" s="20">
        <v>0.56999999999999995</v>
      </c>
      <c r="T397" s="20">
        <f t="shared" si="20"/>
        <v>0.63900000000000001</v>
      </c>
      <c r="U397" s="22" t="str">
        <f t="shared" si="21"/>
        <v>0.639</v>
      </c>
      <c r="V397" s="21">
        <f t="shared" si="22"/>
        <v>14.009843384894554</v>
      </c>
      <c r="W397" s="21">
        <f t="shared" si="23"/>
        <v>0</v>
      </c>
    </row>
    <row r="398" spans="19:23" s="1" customFormat="1" x14ac:dyDescent="0.25">
      <c r="S398" s="20">
        <v>0.57999999999999996</v>
      </c>
      <c r="T398" s="20">
        <f t="shared" si="20"/>
        <v>0.63900000000000001</v>
      </c>
      <c r="U398" s="22" t="str">
        <f t="shared" si="21"/>
        <v>0.639</v>
      </c>
      <c r="V398" s="21">
        <f t="shared" si="22"/>
        <v>13.929517942391811</v>
      </c>
      <c r="W398" s="21">
        <f t="shared" si="23"/>
        <v>0</v>
      </c>
    </row>
    <row r="399" spans="19:23" s="1" customFormat="1" x14ac:dyDescent="0.25">
      <c r="S399" s="20">
        <v>0.59</v>
      </c>
      <c r="T399" s="20">
        <f t="shared" si="20"/>
        <v>0.63900000000000001</v>
      </c>
      <c r="U399" s="22" t="str">
        <f t="shared" si="21"/>
        <v>0.639</v>
      </c>
      <c r="V399" s="21">
        <f t="shared" si="22"/>
        <v>13.84826814978631</v>
      </c>
      <c r="W399" s="21">
        <f t="shared" si="23"/>
        <v>0</v>
      </c>
    </row>
    <row r="400" spans="19:23" s="1" customFormat="1" x14ac:dyDescent="0.25">
      <c r="S400" s="20">
        <v>0.6</v>
      </c>
      <c r="T400" s="20">
        <f t="shared" si="20"/>
        <v>0.64</v>
      </c>
      <c r="U400" s="22" t="str">
        <f t="shared" si="21"/>
        <v>0.64</v>
      </c>
      <c r="V400" s="21">
        <f t="shared" si="22"/>
        <v>13.766115600496212</v>
      </c>
      <c r="W400" s="21">
        <f t="shared" si="23"/>
        <v>0</v>
      </c>
    </row>
    <row r="401" spans="19:23" s="1" customFormat="1" x14ac:dyDescent="0.25">
      <c r="S401" s="20">
        <v>0.61</v>
      </c>
      <c r="T401" s="20">
        <f t="shared" si="20"/>
        <v>0.64</v>
      </c>
      <c r="U401" s="22" t="str">
        <f t="shared" si="21"/>
        <v>0.64</v>
      </c>
      <c r="V401" s="21">
        <f t="shared" si="22"/>
        <v>13.683082030930677</v>
      </c>
      <c r="W401" s="21">
        <f t="shared" si="23"/>
        <v>0</v>
      </c>
    </row>
    <row r="402" spans="19:23" s="1" customFormat="1" x14ac:dyDescent="0.25">
      <c r="S402" s="20">
        <v>0.62</v>
      </c>
      <c r="T402" s="20">
        <f t="shared" si="20"/>
        <v>0.64</v>
      </c>
      <c r="U402" s="22" t="str">
        <f t="shared" si="21"/>
        <v>0.64</v>
      </c>
      <c r="V402" s="21">
        <f t="shared" si="22"/>
        <v>13.599189310973522</v>
      </c>
      <c r="W402" s="21">
        <f t="shared" si="23"/>
        <v>0</v>
      </c>
    </row>
    <row r="403" spans="19:23" s="1" customFormat="1" x14ac:dyDescent="0.25">
      <c r="S403" s="20">
        <v>0.63</v>
      </c>
      <c r="T403" s="20">
        <f t="shared" si="20"/>
        <v>0.64</v>
      </c>
      <c r="U403" s="22" t="str">
        <f t="shared" si="21"/>
        <v>0.64</v>
      </c>
      <c r="V403" s="21">
        <f t="shared" si="22"/>
        <v>13.514459434457271</v>
      </c>
      <c r="W403" s="21">
        <f t="shared" si="23"/>
        <v>0</v>
      </c>
    </row>
    <row r="404" spans="19:23" s="1" customFormat="1" x14ac:dyDescent="0.25">
      <c r="S404" s="20">
        <v>0.64</v>
      </c>
      <c r="T404" s="20">
        <f t="shared" ref="T404:T467" si="24">ROUND($C$7+S404*$C$9,3)</f>
        <v>0.64</v>
      </c>
      <c r="U404" s="22" t="str">
        <f t="shared" ref="U404:U467" si="25">CONCATENATE(T404)</f>
        <v>0.64</v>
      </c>
      <c r="V404" s="21">
        <f t="shared" ref="V404:V467" si="26">IF(OR(T404&lt;$E$6,T404&gt;$G$6),0,(EXP(-0.5*S404^2))/($C$9*SQRT(2*PI())))</f>
        <v>13.42891450963336</v>
      </c>
      <c r="W404" s="21">
        <f t="shared" ref="W404:W467" si="27">IF(AND(T404&gt;=$E$6,T404&lt;=$G$6),0,(EXP(-0.5*S404^2))/($C$9*SQRT(2*PI())))</f>
        <v>0</v>
      </c>
    </row>
    <row r="405" spans="19:23" s="1" customFormat="1" x14ac:dyDescent="0.25">
      <c r="S405" s="20">
        <v>0.65</v>
      </c>
      <c r="T405" s="20">
        <f t="shared" si="24"/>
        <v>0.64100000000000001</v>
      </c>
      <c r="U405" s="22" t="str">
        <f t="shared" si="25"/>
        <v>0.641</v>
      </c>
      <c r="V405" s="21">
        <f t="shared" si="26"/>
        <v>13.342576749644204</v>
      </c>
      <c r="W405" s="21">
        <f t="shared" si="27"/>
        <v>0</v>
      </c>
    </row>
    <row r="406" spans="19:23" s="1" customFormat="1" x14ac:dyDescent="0.25">
      <c r="S406" s="20">
        <v>0.66</v>
      </c>
      <c r="T406" s="20">
        <f t="shared" si="24"/>
        <v>0.64100000000000001</v>
      </c>
      <c r="U406" s="22" t="str">
        <f t="shared" si="25"/>
        <v>0.641</v>
      </c>
      <c r="V406" s="21">
        <f t="shared" si="26"/>
        <v>13.255468463002835</v>
      </c>
      <c r="W406" s="21">
        <f t="shared" si="27"/>
        <v>0</v>
      </c>
    </row>
    <row r="407" spans="19:23" s="1" customFormat="1" x14ac:dyDescent="0.25">
      <c r="S407" s="20">
        <v>0.67</v>
      </c>
      <c r="T407" s="20">
        <f t="shared" si="24"/>
        <v>0.64100000000000001</v>
      </c>
      <c r="U407" s="22" t="str">
        <f t="shared" si="25"/>
        <v>0.641</v>
      </c>
      <c r="V407" s="21">
        <f t="shared" si="26"/>
        <v>13.167612044085732</v>
      </c>
      <c r="W407" s="21">
        <f t="shared" si="27"/>
        <v>0</v>
      </c>
    </row>
    <row r="408" spans="19:23" s="1" customFormat="1" x14ac:dyDescent="0.25">
      <c r="S408" s="20">
        <v>0.68</v>
      </c>
      <c r="T408" s="20">
        <f t="shared" si="24"/>
        <v>0.64100000000000001</v>
      </c>
      <c r="U408" s="22" t="str">
        <f t="shared" si="25"/>
        <v>0.641</v>
      </c>
      <c r="V408" s="21">
        <f t="shared" si="26"/>
        <v>13.079029963644473</v>
      </c>
      <c r="W408" s="21">
        <f t="shared" si="27"/>
        <v>0</v>
      </c>
    </row>
    <row r="409" spans="19:23" s="1" customFormat="1" x14ac:dyDescent="0.25">
      <c r="S409" s="20">
        <v>0.69</v>
      </c>
      <c r="T409" s="20">
        <f t="shared" si="24"/>
        <v>0.64200000000000002</v>
      </c>
      <c r="U409" s="22" t="str">
        <f t="shared" si="25"/>
        <v>0.642</v>
      </c>
      <c r="V409" s="21">
        <f t="shared" si="26"/>
        <v>12.989744759341725</v>
      </c>
      <c r="W409" s="21">
        <f t="shared" si="27"/>
        <v>0</v>
      </c>
    </row>
    <row r="410" spans="19:23" s="1" customFormat="1" x14ac:dyDescent="0.25">
      <c r="S410" s="20">
        <v>0.7</v>
      </c>
      <c r="T410" s="20">
        <f t="shared" si="24"/>
        <v>0.64200000000000002</v>
      </c>
      <c r="U410" s="22" t="str">
        <f t="shared" si="25"/>
        <v>0.642</v>
      </c>
      <c r="V410" s="21">
        <f t="shared" si="26"/>
        <v>12.899779026317086</v>
      </c>
      <c r="W410" s="21">
        <f t="shared" si="27"/>
        <v>0</v>
      </c>
    </row>
    <row r="411" spans="19:23" s="1" customFormat="1" x14ac:dyDescent="0.25">
      <c r="S411" s="20">
        <v>0.71</v>
      </c>
      <c r="T411" s="20">
        <f t="shared" si="24"/>
        <v>0.64200000000000002</v>
      </c>
      <c r="U411" s="22" t="str">
        <f t="shared" si="25"/>
        <v>0.642</v>
      </c>
      <c r="V411" s="21">
        <f t="shared" si="26"/>
        <v>12.809155407788253</v>
      </c>
      <c r="W411" s="21">
        <f t="shared" si="27"/>
        <v>0</v>
      </c>
    </row>
    <row r="412" spans="19:23" s="1" customFormat="1" x14ac:dyDescent="0.25">
      <c r="S412" s="20">
        <v>0.72</v>
      </c>
      <c r="T412" s="20">
        <f t="shared" si="24"/>
        <v>0.64200000000000002</v>
      </c>
      <c r="U412" s="22" t="str">
        <f t="shared" si="25"/>
        <v>0.642</v>
      </c>
      <c r="V412" s="21">
        <f t="shared" si="26"/>
        <v>12.717896585692824</v>
      </c>
      <c r="W412" s="21">
        <f t="shared" si="27"/>
        <v>0</v>
      </c>
    </row>
    <row r="413" spans="19:23" s="1" customFormat="1" x14ac:dyDescent="0.25">
      <c r="S413" s="20">
        <v>0.73</v>
      </c>
      <c r="T413" s="20">
        <f t="shared" si="24"/>
        <v>0.64300000000000002</v>
      </c>
      <c r="U413" s="22" t="str">
        <f t="shared" si="25"/>
        <v>0.643</v>
      </c>
      <c r="V413" s="21">
        <f t="shared" si="26"/>
        <v>12.626025271376092</v>
      </c>
      <c r="W413" s="21">
        <f t="shared" si="27"/>
        <v>0</v>
      </c>
    </row>
    <row r="414" spans="19:23" s="1" customFormat="1" x14ac:dyDescent="0.25">
      <c r="S414" s="20">
        <v>0.74</v>
      </c>
      <c r="T414" s="20">
        <f t="shared" si="24"/>
        <v>0.64300000000000002</v>
      </c>
      <c r="U414" s="22" t="str">
        <f t="shared" si="25"/>
        <v>0.643</v>
      </c>
      <c r="V414" s="21">
        <f t="shared" si="26"/>
        <v>12.533564196330099</v>
      </c>
      <c r="W414" s="21">
        <f t="shared" si="27"/>
        <v>0</v>
      </c>
    </row>
    <row r="415" spans="19:23" s="1" customFormat="1" x14ac:dyDescent="0.25">
      <c r="S415" s="20">
        <v>0.75</v>
      </c>
      <c r="T415" s="20">
        <f t="shared" si="24"/>
        <v>0.64300000000000002</v>
      </c>
      <c r="U415" s="22" t="str">
        <f t="shared" si="25"/>
        <v>0.643</v>
      </c>
      <c r="V415" s="21">
        <f t="shared" si="26"/>
        <v>12.44053610298905</v>
      </c>
      <c r="W415" s="21">
        <f t="shared" si="27"/>
        <v>0</v>
      </c>
    </row>
    <row r="416" spans="19:23" s="1" customFormat="1" x14ac:dyDescent="0.25">
      <c r="S416" s="20">
        <v>0.76</v>
      </c>
      <c r="T416" s="20">
        <f t="shared" si="24"/>
        <v>0.64300000000000002</v>
      </c>
      <c r="U416" s="22" t="str">
        <f t="shared" si="25"/>
        <v>0.643</v>
      </c>
      <c r="V416" s="21">
        <f t="shared" si="26"/>
        <v>12.346963735586245</v>
      </c>
      <c r="W416" s="21">
        <f t="shared" si="27"/>
        <v>0</v>
      </c>
    </row>
    <row r="417" spans="19:23" s="1" customFormat="1" x14ac:dyDescent="0.25">
      <c r="S417" s="20">
        <v>0.77</v>
      </c>
      <c r="T417" s="20">
        <f t="shared" si="24"/>
        <v>0.64400000000000002</v>
      </c>
      <c r="U417" s="22" t="str">
        <f t="shared" si="25"/>
        <v>0.644</v>
      </c>
      <c r="V417" s="21">
        <f t="shared" si="26"/>
        <v>12.252869831077518</v>
      </c>
      <c r="W417" s="21">
        <f t="shared" si="27"/>
        <v>0</v>
      </c>
    </row>
    <row r="418" spans="19:23" s="1" customFormat="1" x14ac:dyDescent="0.25">
      <c r="S418" s="20">
        <v>0.78</v>
      </c>
      <c r="T418" s="20">
        <f t="shared" si="24"/>
        <v>0.64400000000000002</v>
      </c>
      <c r="U418" s="22" t="str">
        <f t="shared" si="25"/>
        <v>0.644</v>
      </c>
      <c r="V418" s="21">
        <f t="shared" si="26"/>
        <v>12.158277110136117</v>
      </c>
      <c r="W418" s="21">
        <f t="shared" si="27"/>
        <v>0</v>
      </c>
    </row>
    <row r="419" spans="19:23" s="1" customFormat="1" x14ac:dyDescent="0.25">
      <c r="S419" s="20">
        <v>0.79</v>
      </c>
      <c r="T419" s="20">
        <f t="shared" si="24"/>
        <v>0.64400000000000002</v>
      </c>
      <c r="U419" s="22" t="str">
        <f t="shared" si="25"/>
        <v>0.644</v>
      </c>
      <c r="V419" s="21">
        <f t="shared" si="26"/>
        <v>12.06320826822386</v>
      </c>
      <c r="W419" s="21">
        <f t="shared" si="27"/>
        <v>0</v>
      </c>
    </row>
    <row r="420" spans="19:23" s="1" customFormat="1" x14ac:dyDescent="0.25">
      <c r="S420" s="20">
        <v>0.8</v>
      </c>
      <c r="T420" s="20">
        <f t="shared" si="24"/>
        <v>0.64400000000000002</v>
      </c>
      <c r="U420" s="22" t="str">
        <f t="shared" si="25"/>
        <v>0.644</v>
      </c>
      <c r="V420" s="21">
        <f t="shared" si="26"/>
        <v>11.967685966743357</v>
      </c>
      <c r="W420" s="21">
        <f t="shared" si="27"/>
        <v>0</v>
      </c>
    </row>
    <row r="421" spans="19:23" s="1" customFormat="1" x14ac:dyDescent="0.25">
      <c r="S421" s="20">
        <v>0.81</v>
      </c>
      <c r="T421" s="20">
        <f t="shared" si="24"/>
        <v>0.64500000000000002</v>
      </c>
      <c r="U421" s="22" t="str">
        <f t="shared" si="25"/>
        <v>0.645</v>
      </c>
      <c r="V421" s="21">
        <f t="shared" si="26"/>
        <v>11.871732824275906</v>
      </c>
      <c r="W421" s="21">
        <f t="shared" si="27"/>
        <v>0</v>
      </c>
    </row>
    <row r="422" spans="19:23" s="1" customFormat="1" x14ac:dyDescent="0.25">
      <c r="S422" s="20">
        <v>0.82</v>
      </c>
      <c r="T422" s="20">
        <f t="shared" si="24"/>
        <v>0.64500000000000002</v>
      </c>
      <c r="U422" s="22" t="str">
        <f t="shared" si="25"/>
        <v>0.645</v>
      </c>
      <c r="V422" s="21">
        <f t="shared" si="26"/>
        <v>11.775371407909676</v>
      </c>
      <c r="W422" s="21">
        <f t="shared" si="27"/>
        <v>0</v>
      </c>
    </row>
    <row r="423" spans="19:23" s="1" customFormat="1" x14ac:dyDescent="0.25">
      <c r="S423" s="20">
        <v>0.83</v>
      </c>
      <c r="T423" s="20">
        <f t="shared" si="24"/>
        <v>0.64500000000000002</v>
      </c>
      <c r="U423" s="22" t="str">
        <f t="shared" si="25"/>
        <v>0.645</v>
      </c>
      <c r="V423" s="21">
        <f t="shared" si="26"/>
        <v>11.678624224662622</v>
      </c>
      <c r="W423" s="21">
        <f t="shared" si="27"/>
        <v>0</v>
      </c>
    </row>
    <row r="424" spans="19:23" s="1" customFormat="1" x14ac:dyDescent="0.25">
      <c r="S424" s="20">
        <v>0.84</v>
      </c>
      <c r="T424" s="20">
        <f t="shared" si="24"/>
        <v>0.64500000000000002</v>
      </c>
      <c r="U424" s="22" t="str">
        <f t="shared" si="25"/>
        <v>0.645</v>
      </c>
      <c r="V424" s="21">
        <f t="shared" si="26"/>
        <v>11.581513713004512</v>
      </c>
      <c r="W424" s="21">
        <f t="shared" si="27"/>
        <v>0</v>
      </c>
    </row>
    <row r="425" spans="19:23" s="1" customFormat="1" x14ac:dyDescent="0.25">
      <c r="S425" s="20">
        <v>0.85</v>
      </c>
      <c r="T425" s="20">
        <f t="shared" si="24"/>
        <v>0.64600000000000002</v>
      </c>
      <c r="U425" s="22" t="str">
        <f t="shared" si="25"/>
        <v>0.646</v>
      </c>
      <c r="V425" s="21">
        <f t="shared" si="26"/>
        <v>11.484062234482288</v>
      </c>
      <c r="W425" s="21">
        <f t="shared" si="27"/>
        <v>0</v>
      </c>
    </row>
    <row r="426" spans="19:23" s="1" customFormat="1" x14ac:dyDescent="0.25">
      <c r="S426" s="20">
        <v>0.86</v>
      </c>
      <c r="T426" s="20">
        <f t="shared" si="24"/>
        <v>0.64600000000000002</v>
      </c>
      <c r="U426" s="22" t="str">
        <f t="shared" si="25"/>
        <v>0.646</v>
      </c>
      <c r="V426" s="21">
        <f t="shared" si="26"/>
        <v>11.386292065452988</v>
      </c>
      <c r="W426" s="21">
        <f t="shared" si="27"/>
        <v>0</v>
      </c>
    </row>
    <row r="427" spans="19:23" s="1" customFormat="1" x14ac:dyDescent="0.25">
      <c r="S427" s="20">
        <v>0.87</v>
      </c>
      <c r="T427" s="20">
        <f t="shared" si="24"/>
        <v>0.64600000000000002</v>
      </c>
      <c r="U427" s="22" t="str">
        <f t="shared" si="25"/>
        <v>0.646</v>
      </c>
      <c r="V427" s="21">
        <f t="shared" si="26"/>
        <v>11.288225388928185</v>
      </c>
      <c r="W427" s="21">
        <f t="shared" si="27"/>
        <v>0</v>
      </c>
    </row>
    <row r="428" spans="19:23" s="1" customFormat="1" x14ac:dyDescent="0.25">
      <c r="S428" s="20">
        <v>0.88</v>
      </c>
      <c r="T428" s="20">
        <f t="shared" si="24"/>
        <v>0.64600000000000002</v>
      </c>
      <c r="U428" s="22" t="str">
        <f t="shared" si="25"/>
        <v>0.646</v>
      </c>
      <c r="V428" s="21">
        <f t="shared" si="26"/>
        <v>11.189884286533957</v>
      </c>
      <c r="W428" s="21">
        <f t="shared" si="27"/>
        <v>0</v>
      </c>
    </row>
    <row r="429" spans="19:23" s="1" customFormat="1" x14ac:dyDescent="0.25">
      <c r="S429" s="20">
        <v>0.89</v>
      </c>
      <c r="T429" s="20">
        <f t="shared" si="24"/>
        <v>0.64700000000000002</v>
      </c>
      <c r="U429" s="22" t="str">
        <f t="shared" si="25"/>
        <v>0.647</v>
      </c>
      <c r="V429" s="21">
        <f t="shared" si="26"/>
        <v>11.09129073059016</v>
      </c>
      <c r="W429" s="21">
        <f t="shared" si="27"/>
        <v>0</v>
      </c>
    </row>
    <row r="430" spans="19:23" s="1" customFormat="1" x14ac:dyDescent="0.25">
      <c r="S430" s="20">
        <v>0.9</v>
      </c>
      <c r="T430" s="20">
        <f t="shared" si="24"/>
        <v>0.64700000000000002</v>
      </c>
      <c r="U430" s="22" t="str">
        <f t="shared" si="25"/>
        <v>0.647</v>
      </c>
      <c r="V430" s="21">
        <f t="shared" si="26"/>
        <v>10.992466576312706</v>
      </c>
      <c r="W430" s="21">
        <f t="shared" si="27"/>
        <v>0</v>
      </c>
    </row>
    <row r="431" spans="19:23" s="1" customFormat="1" x14ac:dyDescent="0.25">
      <c r="S431" s="20">
        <v>0.91</v>
      </c>
      <c r="T431" s="20">
        <f t="shared" si="24"/>
        <v>0.64700000000000002</v>
      </c>
      <c r="U431" s="22" t="str">
        <f t="shared" si="25"/>
        <v>0.647</v>
      </c>
      <c r="V431" s="21">
        <f t="shared" si="26"/>
        <v>10.893433554142481</v>
      </c>
      <c r="W431" s="21">
        <f t="shared" si="27"/>
        <v>0</v>
      </c>
    </row>
    <row r="432" spans="19:23" s="1" customFormat="1" x14ac:dyDescent="0.25">
      <c r="S432" s="20">
        <v>0.92</v>
      </c>
      <c r="T432" s="20">
        <f t="shared" si="24"/>
        <v>0.64700000000000002</v>
      </c>
      <c r="U432" s="22" t="str">
        <f t="shared" si="25"/>
        <v>0.647</v>
      </c>
      <c r="V432" s="21">
        <f t="shared" si="26"/>
        <v>10.794213262204304</v>
      </c>
      <c r="W432" s="21">
        <f t="shared" si="27"/>
        <v>0</v>
      </c>
    </row>
    <row r="433" spans="19:23" s="1" customFormat="1" x14ac:dyDescent="0.25">
      <c r="S433" s="20">
        <v>0.93</v>
      </c>
      <c r="T433" s="20">
        <f t="shared" si="24"/>
        <v>0.64800000000000002</v>
      </c>
      <c r="U433" s="22" t="str">
        <f t="shared" si="25"/>
        <v>0.648</v>
      </c>
      <c r="V433" s="21">
        <f t="shared" si="26"/>
        <v>10.69482715889931</v>
      </c>
      <c r="W433" s="21">
        <f t="shared" si="27"/>
        <v>0</v>
      </c>
    </row>
    <row r="434" spans="19:23" s="1" customFormat="1" x14ac:dyDescent="0.25">
      <c r="S434" s="20">
        <v>0.94</v>
      </c>
      <c r="T434" s="20">
        <f t="shared" si="24"/>
        <v>0.64800000000000002</v>
      </c>
      <c r="U434" s="22" t="str">
        <f t="shared" si="25"/>
        <v>0.648</v>
      </c>
      <c r="V434" s="21">
        <f t="shared" si="26"/>
        <v>10.595296555633992</v>
      </c>
      <c r="W434" s="21">
        <f t="shared" si="27"/>
        <v>0</v>
      </c>
    </row>
    <row r="435" spans="19:23" s="1" customFormat="1" x14ac:dyDescent="0.25">
      <c r="S435" s="20">
        <v>0.95</v>
      </c>
      <c r="T435" s="20">
        <f t="shared" si="24"/>
        <v>0.64800000000000002</v>
      </c>
      <c r="U435" s="22" t="str">
        <f t="shared" si="25"/>
        <v>0.648</v>
      </c>
      <c r="V435" s="21">
        <f t="shared" si="26"/>
        <v>10.495642609688947</v>
      </c>
      <c r="W435" s="21">
        <f t="shared" si="27"/>
        <v>0</v>
      </c>
    </row>
    <row r="436" spans="19:23" s="1" customFormat="1" x14ac:dyDescent="0.25">
      <c r="S436" s="20">
        <v>0.96</v>
      </c>
      <c r="T436" s="20">
        <f t="shared" si="24"/>
        <v>0.64800000000000002</v>
      </c>
      <c r="U436" s="22" t="str">
        <f t="shared" si="25"/>
        <v>0.648</v>
      </c>
      <c r="V436" s="21">
        <f t="shared" si="26"/>
        <v>10.39588631723036</v>
      </c>
      <c r="W436" s="21">
        <f t="shared" si="27"/>
        <v>0</v>
      </c>
    </row>
    <row r="437" spans="19:23" s="1" customFormat="1" x14ac:dyDescent="0.25">
      <c r="S437" s="20">
        <v>0.97</v>
      </c>
      <c r="T437" s="20">
        <f t="shared" si="24"/>
        <v>0.64800000000000002</v>
      </c>
      <c r="U437" s="22" t="str">
        <f t="shared" si="25"/>
        <v>0.648</v>
      </c>
      <c r="V437" s="21">
        <f t="shared" si="26"/>
        <v>10.296048506467029</v>
      </c>
      <c r="W437" s="21">
        <f t="shared" si="27"/>
        <v>0</v>
      </c>
    </row>
    <row r="438" spans="19:23" s="1" customFormat="1" x14ac:dyDescent="0.25">
      <c r="S438" s="20">
        <v>0.98</v>
      </c>
      <c r="T438" s="20">
        <f t="shared" si="24"/>
        <v>0.64900000000000002</v>
      </c>
      <c r="U438" s="22" t="str">
        <f t="shared" si="25"/>
        <v>0.649</v>
      </c>
      <c r="V438" s="21">
        <f t="shared" si="26"/>
        <v>10.196149830955658</v>
      </c>
      <c r="W438" s="21">
        <f t="shared" si="27"/>
        <v>0</v>
      </c>
    </row>
    <row r="439" spans="19:23" s="1" customFormat="1" x14ac:dyDescent="0.25">
      <c r="S439" s="20">
        <v>0.99</v>
      </c>
      <c r="T439" s="20">
        <f t="shared" si="24"/>
        <v>0.64900000000000002</v>
      </c>
      <c r="U439" s="22" t="str">
        <f t="shared" si="25"/>
        <v>0.649</v>
      </c>
      <c r="V439" s="21">
        <f t="shared" si="26"/>
        <v>10.096210763057025</v>
      </c>
      <c r="W439" s="21">
        <f t="shared" si="27"/>
        <v>0</v>
      </c>
    </row>
    <row r="440" spans="19:23" s="1" customFormat="1" x14ac:dyDescent="0.25">
      <c r="S440" s="20">
        <v>1</v>
      </c>
      <c r="T440" s="20">
        <f t="shared" si="24"/>
        <v>0.64900000000000002</v>
      </c>
      <c r="U440" s="22" t="str">
        <f t="shared" si="25"/>
        <v>0.649</v>
      </c>
      <c r="V440" s="21">
        <f t="shared" si="26"/>
        <v>9.996251587545439</v>
      </c>
      <c r="W440" s="21">
        <f t="shared" si="27"/>
        <v>0</v>
      </c>
    </row>
    <row r="441" spans="19:23" s="1" customFormat="1" x14ac:dyDescent="0.25">
      <c r="S441" s="20">
        <v>1.01</v>
      </c>
      <c r="T441" s="20">
        <f t="shared" si="24"/>
        <v>0.64900000000000002</v>
      </c>
      <c r="U441" s="22" t="str">
        <f t="shared" si="25"/>
        <v>0.649</v>
      </c>
      <c r="V441" s="21">
        <f t="shared" si="26"/>
        <v>9.8962923953738784</v>
      </c>
      <c r="W441" s="21">
        <f t="shared" si="27"/>
        <v>0</v>
      </c>
    </row>
    <row r="442" spans="19:23" s="1" customFormat="1" x14ac:dyDescent="0.25">
      <c r="S442" s="20">
        <v>1.02</v>
      </c>
      <c r="T442" s="20">
        <f t="shared" si="24"/>
        <v>0.65</v>
      </c>
      <c r="U442" s="22" t="str">
        <f t="shared" si="25"/>
        <v>0.65</v>
      </c>
      <c r="V442" s="21">
        <f t="shared" si="26"/>
        <v>9.7963530775969438</v>
      </c>
      <c r="W442" s="21">
        <f t="shared" si="27"/>
        <v>0</v>
      </c>
    </row>
    <row r="443" spans="19:23" s="1" customFormat="1" x14ac:dyDescent="0.25">
      <c r="S443" s="20">
        <v>1.03</v>
      </c>
      <c r="T443" s="20">
        <f t="shared" si="24"/>
        <v>0.65</v>
      </c>
      <c r="U443" s="22" t="str">
        <f t="shared" si="25"/>
        <v>0.65</v>
      </c>
      <c r="V443" s="21">
        <f t="shared" si="26"/>
        <v>9.6964533194537221</v>
      </c>
      <c r="W443" s="21">
        <f t="shared" si="27"/>
        <v>0</v>
      </c>
    </row>
    <row r="444" spans="19:23" s="1" customFormat="1" x14ac:dyDescent="0.25">
      <c r="S444" s="20">
        <v>1.04</v>
      </c>
      <c r="T444" s="20">
        <f t="shared" si="24"/>
        <v>0.65</v>
      </c>
      <c r="U444" s="22" t="str">
        <f t="shared" si="25"/>
        <v>0.65</v>
      </c>
      <c r="V444" s="21">
        <f t="shared" si="26"/>
        <v>9.5966125946125072</v>
      </c>
      <c r="W444" s="21">
        <f t="shared" si="27"/>
        <v>0</v>
      </c>
    </row>
    <row r="445" spans="19:23" s="1" customFormat="1" x14ac:dyDescent="0.25">
      <c r="S445" s="20">
        <v>1.05</v>
      </c>
      <c r="T445" s="20">
        <f t="shared" si="24"/>
        <v>0.65</v>
      </c>
      <c r="U445" s="22" t="str">
        <f t="shared" si="25"/>
        <v>0.65</v>
      </c>
      <c r="V445" s="21">
        <f t="shared" si="26"/>
        <v>9.4968501595791466</v>
      </c>
      <c r="W445" s="21">
        <f t="shared" si="27"/>
        <v>0</v>
      </c>
    </row>
    <row r="446" spans="19:23" s="1" customFormat="1" x14ac:dyDescent="0.25">
      <c r="S446" s="20">
        <v>1.06</v>
      </c>
      <c r="T446" s="20">
        <f t="shared" si="24"/>
        <v>0.65100000000000002</v>
      </c>
      <c r="U446" s="22" t="str">
        <f t="shared" si="25"/>
        <v>0.651</v>
      </c>
      <c r="V446" s="21">
        <f t="shared" si="26"/>
        <v>9.3971850482706945</v>
      </c>
      <c r="W446" s="21">
        <f t="shared" si="27"/>
        <v>0</v>
      </c>
    </row>
    <row r="447" spans="19:23" s="1" customFormat="1" x14ac:dyDescent="0.25">
      <c r="S447" s="20">
        <v>1.07</v>
      </c>
      <c r="T447" s="20">
        <f t="shared" si="24"/>
        <v>0.65100000000000002</v>
      </c>
      <c r="U447" s="22" t="str">
        <f t="shared" si="25"/>
        <v>0.651</v>
      </c>
      <c r="V447" s="21">
        <f t="shared" si="26"/>
        <v>9.2976360667559295</v>
      </c>
      <c r="W447" s="21">
        <f t="shared" si="27"/>
        <v>0</v>
      </c>
    </row>
    <row r="448" spans="19:23" s="1" customFormat="1" x14ac:dyDescent="0.25">
      <c r="S448" s="20">
        <v>1.08</v>
      </c>
      <c r="T448" s="20">
        <f t="shared" si="24"/>
        <v>0.65100000000000002</v>
      </c>
      <c r="U448" s="22" t="str">
        <f t="shared" si="25"/>
        <v>0.651</v>
      </c>
      <c r="V448" s="21">
        <f t="shared" si="26"/>
        <v>9.1982217881641049</v>
      </c>
      <c r="W448" s="21">
        <f t="shared" si="27"/>
        <v>0</v>
      </c>
    </row>
    <row r="449" spans="19:23" s="1" customFormat="1" x14ac:dyDescent="0.25">
      <c r="S449" s="20">
        <v>1.0900000000000001</v>
      </c>
      <c r="T449" s="20">
        <f t="shared" si="24"/>
        <v>0.65100000000000002</v>
      </c>
      <c r="U449" s="22" t="str">
        <f t="shared" si="25"/>
        <v>0.651</v>
      </c>
      <c r="V449" s="21">
        <f t="shared" si="26"/>
        <v>9.0989605477632338</v>
      </c>
      <c r="W449" s="21">
        <f t="shared" si="27"/>
        <v>0</v>
      </c>
    </row>
    <row r="450" spans="19:23" s="1" customFormat="1" x14ac:dyDescent="0.25">
      <c r="S450" s="20">
        <v>1.1000000000000001</v>
      </c>
      <c r="T450" s="20">
        <f t="shared" si="24"/>
        <v>0.65200000000000002</v>
      </c>
      <c r="U450" s="22" t="str">
        <f t="shared" si="25"/>
        <v>0.652</v>
      </c>
      <c r="V450" s="21">
        <f t="shared" si="26"/>
        <v>8.9998704382090473</v>
      </c>
      <c r="W450" s="21">
        <f t="shared" si="27"/>
        <v>0</v>
      </c>
    </row>
    <row r="451" spans="19:23" s="1" customFormat="1" x14ac:dyDescent="0.25">
      <c r="S451" s="20">
        <v>1.1100000000000001</v>
      </c>
      <c r="T451" s="20">
        <f t="shared" si="24"/>
        <v>0.65200000000000002</v>
      </c>
      <c r="U451" s="22" t="str">
        <f t="shared" si="25"/>
        <v>0.652</v>
      </c>
      <c r="V451" s="21">
        <f t="shared" si="26"/>
        <v>8.900969304965594</v>
      </c>
      <c r="W451" s="21">
        <f t="shared" si="27"/>
        <v>0</v>
      </c>
    </row>
    <row r="452" spans="19:23" s="1" customFormat="1" x14ac:dyDescent="0.25">
      <c r="S452" s="20">
        <v>1.1200000000000001</v>
      </c>
      <c r="T452" s="20">
        <f t="shared" si="24"/>
        <v>0.65200000000000002</v>
      </c>
      <c r="U452" s="22" t="str">
        <f t="shared" si="25"/>
        <v>0.652</v>
      </c>
      <c r="V452" s="21">
        <f t="shared" si="26"/>
        <v>8.8022747418984419</v>
      </c>
      <c r="W452" s="21">
        <f t="shared" si="27"/>
        <v>0</v>
      </c>
    </row>
    <row r="453" spans="19:23" s="1" customFormat="1" x14ac:dyDescent="0.25">
      <c r="S453" s="20">
        <v>1.1299999999999999</v>
      </c>
      <c r="T453" s="20">
        <f t="shared" si="24"/>
        <v>0.65200000000000002</v>
      </c>
      <c r="U453" s="22" t="str">
        <f t="shared" si="25"/>
        <v>0.652</v>
      </c>
      <c r="V453" s="21">
        <f t="shared" si="26"/>
        <v>8.7038040870411564</v>
      </c>
      <c r="W453" s="21">
        <f t="shared" si="27"/>
        <v>0</v>
      </c>
    </row>
    <row r="454" spans="19:23" s="1" customFormat="1" x14ac:dyDescent="0.25">
      <c r="S454" s="20">
        <v>1.1399999999999999</v>
      </c>
      <c r="T454" s="20">
        <f t="shared" si="24"/>
        <v>0.65300000000000002</v>
      </c>
      <c r="U454" s="22" t="str">
        <f t="shared" si="25"/>
        <v>0.653</v>
      </c>
      <c r="V454" s="21">
        <f t="shared" si="26"/>
        <v>8.6055744185356993</v>
      </c>
      <c r="W454" s="21">
        <f t="shared" si="27"/>
        <v>0</v>
      </c>
    </row>
    <row r="455" spans="19:23" s="1" customFormat="1" x14ac:dyDescent="0.25">
      <c r="S455" s="20">
        <v>1.1499999999999999</v>
      </c>
      <c r="T455" s="20">
        <f t="shared" si="24"/>
        <v>0.65300000000000002</v>
      </c>
      <c r="U455" s="22" t="str">
        <f t="shared" si="25"/>
        <v>0.653</v>
      </c>
      <c r="V455" s="21">
        <f t="shared" si="26"/>
        <v>8.5076025507472828</v>
      </c>
      <c r="W455" s="21">
        <f t="shared" si="27"/>
        <v>0</v>
      </c>
    </row>
    <row r="456" spans="19:23" s="1" customFormat="1" x14ac:dyDescent="0.25">
      <c r="S456" s="20">
        <v>1.1599999999999999</v>
      </c>
      <c r="T456" s="20">
        <f t="shared" si="24"/>
        <v>0.65300000000000002</v>
      </c>
      <c r="U456" s="22" t="str">
        <f t="shared" si="25"/>
        <v>0.653</v>
      </c>
      <c r="V456" s="21">
        <f t="shared" si="26"/>
        <v>8.409905030553972</v>
      </c>
      <c r="W456" s="21">
        <f t="shared" si="27"/>
        <v>0</v>
      </c>
    </row>
    <row r="457" spans="19:23" s="1" customFormat="1" x14ac:dyDescent="0.25">
      <c r="S457" s="20">
        <v>1.17</v>
      </c>
      <c r="T457" s="20">
        <f t="shared" si="24"/>
        <v>0.65300000000000002</v>
      </c>
      <c r="U457" s="22" t="str">
        <f t="shared" si="25"/>
        <v>0.653</v>
      </c>
      <c r="V457" s="21">
        <f t="shared" si="26"/>
        <v>8.3124981338113475</v>
      </c>
      <c r="W457" s="21">
        <f t="shared" si="27"/>
        <v>0</v>
      </c>
    </row>
    <row r="458" spans="19:23" s="1" customFormat="1" x14ac:dyDescent="0.25">
      <c r="S458" s="20">
        <v>1.18</v>
      </c>
      <c r="T458" s="20">
        <f t="shared" si="24"/>
        <v>0.65400000000000003</v>
      </c>
      <c r="U458" s="22" t="str">
        <f t="shared" si="25"/>
        <v>0.654</v>
      </c>
      <c r="V458" s="21">
        <f t="shared" si="26"/>
        <v>8.2153978619922867</v>
      </c>
      <c r="W458" s="21">
        <f t="shared" si="27"/>
        <v>0</v>
      </c>
    </row>
    <row r="459" spans="19:23" s="1" customFormat="1" x14ac:dyDescent="0.25">
      <c r="S459" s="20">
        <v>1.19</v>
      </c>
      <c r="T459" s="20">
        <f t="shared" si="24"/>
        <v>0.65400000000000003</v>
      </c>
      <c r="U459" s="22" t="str">
        <f t="shared" si="25"/>
        <v>0.654</v>
      </c>
      <c r="V459" s="21">
        <f t="shared" si="26"/>
        <v>8.1186199390019027</v>
      </c>
      <c r="W459" s="21">
        <f t="shared" si="27"/>
        <v>0</v>
      </c>
    </row>
    <row r="460" spans="19:23" s="1" customFormat="1" x14ac:dyDescent="0.25">
      <c r="S460" s="20">
        <v>1.2</v>
      </c>
      <c r="T460" s="20">
        <f t="shared" si="24"/>
        <v>0.65400000000000003</v>
      </c>
      <c r="U460" s="22" t="str">
        <f t="shared" si="25"/>
        <v>0.654</v>
      </c>
      <c r="V460" s="21">
        <f t="shared" si="26"/>
        <v>8.0221798081674827</v>
      </c>
      <c r="W460" s="21">
        <f t="shared" si="27"/>
        <v>0</v>
      </c>
    </row>
    <row r="461" spans="19:23" s="1" customFormat="1" x14ac:dyDescent="0.25">
      <c r="S461" s="20">
        <v>1.21</v>
      </c>
      <c r="T461" s="20">
        <f t="shared" si="24"/>
        <v>0.65400000000000003</v>
      </c>
      <c r="U461" s="22" t="str">
        <f t="shared" si="25"/>
        <v>0.654</v>
      </c>
      <c r="V461" s="21">
        <f t="shared" si="26"/>
        <v>7.9260926294031879</v>
      </c>
      <c r="W461" s="21">
        <f t="shared" si="27"/>
        <v>0</v>
      </c>
    </row>
    <row r="462" spans="19:23" s="1" customFormat="1" x14ac:dyDescent="0.25">
      <c r="S462" s="20">
        <v>1.22</v>
      </c>
      <c r="T462" s="20">
        <f t="shared" si="24"/>
        <v>0.65500000000000003</v>
      </c>
      <c r="U462" s="22" t="str">
        <f t="shared" si="25"/>
        <v>0.655</v>
      </c>
      <c r="V462" s="21">
        <f t="shared" si="26"/>
        <v>7.8303732765491443</v>
      </c>
      <c r="W462" s="21">
        <f t="shared" si="27"/>
        <v>0</v>
      </c>
    </row>
    <row r="463" spans="19:23" s="1" customFormat="1" x14ac:dyDescent="0.25">
      <c r="S463" s="20">
        <v>1.23</v>
      </c>
      <c r="T463" s="20">
        <f t="shared" si="24"/>
        <v>0.65500000000000003</v>
      </c>
      <c r="U463" s="22" t="str">
        <f t="shared" si="25"/>
        <v>0.655</v>
      </c>
      <c r="V463" s="21">
        <f t="shared" si="26"/>
        <v>7.7350363348844491</v>
      </c>
      <c r="W463" s="21">
        <f t="shared" si="27"/>
        <v>0</v>
      </c>
    </row>
    <row r="464" spans="19:23" s="1" customFormat="1" x14ac:dyDescent="0.25">
      <c r="S464" s="20">
        <v>1.24</v>
      </c>
      <c r="T464" s="20">
        <f t="shared" si="24"/>
        <v>0.65500000000000003</v>
      </c>
      <c r="U464" s="22" t="str">
        <f t="shared" si="25"/>
        <v>0.655</v>
      </c>
      <c r="V464" s="21">
        <f t="shared" si="26"/>
        <v>7.6400960988134754</v>
      </c>
      <c r="W464" s="21">
        <f t="shared" si="27"/>
        <v>0</v>
      </c>
    </row>
    <row r="465" spans="19:23" s="1" customFormat="1" x14ac:dyDescent="0.25">
      <c r="S465" s="20">
        <v>1.25</v>
      </c>
      <c r="T465" s="20">
        <f t="shared" si="24"/>
        <v>0.65500000000000003</v>
      </c>
      <c r="U465" s="22" t="str">
        <f t="shared" si="25"/>
        <v>0.655</v>
      </c>
      <c r="V465" s="21">
        <f t="shared" si="26"/>
        <v>7.545566569724782</v>
      </c>
      <c r="W465" s="21">
        <f t="shared" si="27"/>
        <v>0</v>
      </c>
    </row>
    <row r="466" spans="19:23" s="1" customFormat="1" x14ac:dyDescent="0.25">
      <c r="S466" s="20">
        <v>1.26</v>
      </c>
      <c r="T466" s="20">
        <f t="shared" si="24"/>
        <v>0.65500000000000003</v>
      </c>
      <c r="U466" s="22" t="str">
        <f t="shared" si="25"/>
        <v>0.655</v>
      </c>
      <c r="V466" s="21">
        <f t="shared" si="26"/>
        <v>7.4514614540217785</v>
      </c>
      <c r="W466" s="21">
        <f t="shared" si="27"/>
        <v>0</v>
      </c>
    </row>
    <row r="467" spans="19:23" s="1" customFormat="1" x14ac:dyDescent="0.25">
      <c r="S467" s="20">
        <v>1.27</v>
      </c>
      <c r="T467" s="20">
        <f t="shared" si="24"/>
        <v>0.65600000000000003</v>
      </c>
      <c r="U467" s="22" t="str">
        <f t="shared" si="25"/>
        <v>0.656</v>
      </c>
      <c r="V467" s="21">
        <f t="shared" si="26"/>
        <v>7.3577941613242466</v>
      </c>
      <c r="W467" s="21">
        <f t="shared" si="27"/>
        <v>0</v>
      </c>
    </row>
    <row r="468" spans="19:23" s="1" customFormat="1" x14ac:dyDescent="0.25">
      <c r="S468" s="20">
        <v>1.28</v>
      </c>
      <c r="T468" s="20">
        <f t="shared" ref="T468:T531" si="28">ROUND($C$7+S468*$C$9,3)</f>
        <v>0.65600000000000003</v>
      </c>
      <c r="U468" s="22" t="str">
        <f t="shared" ref="U468:U531" si="29">CONCATENATE(T468)</f>
        <v>0.656</v>
      </c>
      <c r="V468" s="21">
        <f t="shared" ref="V468:V531" si="30">IF(OR(T468&lt;$E$6,T468&gt;$G$6),0,(EXP(-0.5*S468^2))/($C$9*SQRT(2*PI())))</f>
        <v>7.2645778028396366</v>
      </c>
      <c r="W468" s="21">
        <f t="shared" ref="W468:W531" si="31">IF(AND(T468&gt;=$E$6,T468&lt;=$G$6),0,(EXP(-0.5*S468^2))/($C$9*SQRT(2*PI())))</f>
        <v>0</v>
      </c>
    </row>
    <row r="469" spans="19:23" s="1" customFormat="1" x14ac:dyDescent="0.25">
      <c r="S469" s="20">
        <v>1.29</v>
      </c>
      <c r="T469" s="20">
        <f t="shared" si="28"/>
        <v>0.65600000000000003</v>
      </c>
      <c r="U469" s="22" t="str">
        <f t="shared" si="29"/>
        <v>0.656</v>
      </c>
      <c r="V469" s="21">
        <f t="shared" si="30"/>
        <v>7.1718251899030294</v>
      </c>
      <c r="W469" s="21">
        <f t="shared" si="31"/>
        <v>0</v>
      </c>
    </row>
    <row r="470" spans="19:23" s="1" customFormat="1" x14ac:dyDescent="0.25">
      <c r="S470" s="20">
        <v>1.3</v>
      </c>
      <c r="T470" s="20">
        <f t="shared" si="28"/>
        <v>0.65600000000000003</v>
      </c>
      <c r="U470" s="22" t="str">
        <f t="shared" si="29"/>
        <v>0.656</v>
      </c>
      <c r="V470" s="21">
        <f t="shared" si="30"/>
        <v>7.0795488326844866</v>
      </c>
      <c r="W470" s="21">
        <f t="shared" si="31"/>
        <v>0</v>
      </c>
    </row>
    <row r="471" spans="19:23" s="1" customFormat="1" x14ac:dyDescent="0.25">
      <c r="S471" s="20">
        <v>1.31</v>
      </c>
      <c r="T471" s="20">
        <f t="shared" si="28"/>
        <v>0.65700000000000003</v>
      </c>
      <c r="U471" s="22" t="str">
        <f t="shared" si="29"/>
        <v>0.657</v>
      </c>
      <c r="V471" s="21">
        <f t="shared" si="30"/>
        <v>6.9877609390624533</v>
      </c>
      <c r="W471" s="21">
        <f t="shared" si="31"/>
        <v>0</v>
      </c>
    </row>
    <row r="472" spans="19:23" s="1" customFormat="1" x14ac:dyDescent="0.25">
      <c r="S472" s="20">
        <v>1.32</v>
      </c>
      <c r="T472" s="20">
        <f t="shared" si="28"/>
        <v>0.65700000000000003</v>
      </c>
      <c r="U472" s="22" t="str">
        <f t="shared" si="29"/>
        <v>0.657</v>
      </c>
      <c r="V472" s="21">
        <f t="shared" si="30"/>
        <v>6.8964734136617603</v>
      </c>
      <c r="W472" s="21">
        <f t="shared" si="31"/>
        <v>0</v>
      </c>
    </row>
    <row r="473" spans="19:23" s="1" customFormat="1" x14ac:dyDescent="0.25">
      <c r="S473" s="20">
        <v>1.33</v>
      </c>
      <c r="T473" s="20">
        <f t="shared" si="28"/>
        <v>0.65700000000000003</v>
      </c>
      <c r="U473" s="22" t="str">
        <f t="shared" si="29"/>
        <v>0.657</v>
      </c>
      <c r="V473" s="21">
        <f t="shared" si="30"/>
        <v>6.8056978570546818</v>
      </c>
      <c r="W473" s="21">
        <f t="shared" si="31"/>
        <v>0</v>
      </c>
    </row>
    <row r="474" spans="19:23" s="1" customFormat="1" x14ac:dyDescent="0.25">
      <c r="S474" s="20">
        <v>1.34</v>
      </c>
      <c r="T474" s="20">
        <f t="shared" si="28"/>
        <v>0.65700000000000003</v>
      </c>
      <c r="U474" s="22" t="str">
        <f t="shared" si="29"/>
        <v>0.657</v>
      </c>
      <c r="V474" s="21">
        <f t="shared" si="30"/>
        <v>6.7154455651234199</v>
      </c>
      <c r="W474" s="21">
        <f t="shared" si="31"/>
        <v>0</v>
      </c>
    </row>
    <row r="475" spans="19:23" s="1" customFormat="1" x14ac:dyDescent="0.25">
      <c r="S475" s="20">
        <v>1.35</v>
      </c>
      <c r="T475" s="20">
        <f t="shared" si="28"/>
        <v>0.65800000000000003</v>
      </c>
      <c r="U475" s="22" t="str">
        <f t="shared" si="29"/>
        <v>0.658</v>
      </c>
      <c r="V475" s="21">
        <f t="shared" si="30"/>
        <v>6.6257275285822637</v>
      </c>
      <c r="W475" s="21">
        <f t="shared" si="31"/>
        <v>0</v>
      </c>
    </row>
    <row r="476" spans="19:23" s="1" customFormat="1" x14ac:dyDescent="0.25">
      <c r="S476" s="20">
        <v>1.36</v>
      </c>
      <c r="T476" s="20">
        <f t="shared" si="28"/>
        <v>0.65800000000000003</v>
      </c>
      <c r="U476" s="22" t="str">
        <f t="shared" si="29"/>
        <v>0.658</v>
      </c>
      <c r="V476" s="21">
        <f t="shared" si="30"/>
        <v>6.536554432657633</v>
      </c>
      <c r="W476" s="21">
        <f t="shared" si="31"/>
        <v>0</v>
      </c>
    </row>
    <row r="477" spans="19:23" s="1" customFormat="1" x14ac:dyDescent="0.25">
      <c r="S477" s="20">
        <v>1.37</v>
      </c>
      <c r="T477" s="20">
        <f t="shared" si="28"/>
        <v>0.65800000000000003</v>
      </c>
      <c r="U477" s="22" t="str">
        <f t="shared" si="29"/>
        <v>0.658</v>
      </c>
      <c r="V477" s="21">
        <f t="shared" si="30"/>
        <v>6.4479366569240915</v>
      </c>
      <c r="W477" s="21">
        <f t="shared" si="31"/>
        <v>0</v>
      </c>
    </row>
    <row r="478" spans="19:23" s="1" customFormat="1" x14ac:dyDescent="0.25">
      <c r="S478" s="20">
        <v>1.38</v>
      </c>
      <c r="T478" s="20">
        <f t="shared" si="28"/>
        <v>0.65800000000000003</v>
      </c>
      <c r="U478" s="22" t="str">
        <f t="shared" si="29"/>
        <v>0.658</v>
      </c>
      <c r="V478" s="21">
        <f t="shared" si="30"/>
        <v>6.3598842752943376</v>
      </c>
      <c r="W478" s="21">
        <f t="shared" si="31"/>
        <v>0</v>
      </c>
    </row>
    <row r="479" spans="19:23" s="1" customFormat="1" x14ac:dyDescent="0.25">
      <c r="S479" s="20">
        <v>1.39</v>
      </c>
      <c r="T479" s="20">
        <f t="shared" si="28"/>
        <v>0.65900000000000003</v>
      </c>
      <c r="U479" s="22" t="str">
        <f t="shared" si="29"/>
        <v>0.659</v>
      </c>
      <c r="V479" s="21">
        <f t="shared" si="30"/>
        <v>6.2724070561611107</v>
      </c>
      <c r="W479" s="21">
        <f t="shared" si="31"/>
        <v>0</v>
      </c>
    </row>
    <row r="480" spans="19:23" s="1" customFormat="1" x14ac:dyDescent="0.25">
      <c r="S480" s="20">
        <v>1.4</v>
      </c>
      <c r="T480" s="20">
        <f t="shared" si="28"/>
        <v>0.65900000000000003</v>
      </c>
      <c r="U480" s="22" t="str">
        <f t="shared" si="29"/>
        <v>0.659</v>
      </c>
      <c r="V480" s="21">
        <f t="shared" si="30"/>
        <v>6.1855144626888876</v>
      </c>
      <c r="W480" s="21">
        <f t="shared" si="31"/>
        <v>0</v>
      </c>
    </row>
    <row r="481" spans="19:23" s="1" customFormat="1" x14ac:dyDescent="0.25">
      <c r="S481" s="20">
        <v>1.41</v>
      </c>
      <c r="T481" s="20">
        <f t="shared" si="28"/>
        <v>0.65900000000000003</v>
      </c>
      <c r="U481" s="22" t="str">
        <f t="shared" si="29"/>
        <v>0.659</v>
      </c>
      <c r="V481" s="21">
        <f t="shared" si="30"/>
        <v>6.0992156532531183</v>
      </c>
      <c r="W481" s="21">
        <f t="shared" si="31"/>
        <v>0</v>
      </c>
    </row>
    <row r="482" spans="19:23" s="1" customFormat="1" x14ac:dyDescent="0.25">
      <c r="S482" s="20">
        <v>1.42</v>
      </c>
      <c r="T482" s="20">
        <f t="shared" si="28"/>
        <v>0.65900000000000003</v>
      </c>
      <c r="U482" s="22" t="str">
        <f t="shared" si="29"/>
        <v>0.659</v>
      </c>
      <c r="V482" s="21">
        <f t="shared" si="30"/>
        <v>6.0135194820247264</v>
      </c>
      <c r="W482" s="21">
        <f t="shared" si="31"/>
        <v>0</v>
      </c>
    </row>
    <row r="483" spans="19:23" s="1" customFormat="1" x14ac:dyDescent="0.25">
      <c r="S483" s="20">
        <v>1.43</v>
      </c>
      <c r="T483" s="20">
        <f t="shared" si="28"/>
        <v>0.66</v>
      </c>
      <c r="U483" s="22" t="str">
        <f t="shared" si="29"/>
        <v>0.66</v>
      </c>
      <c r="V483" s="21">
        <f t="shared" si="30"/>
        <v>5.9284344996975182</v>
      </c>
      <c r="W483" s="21">
        <f t="shared" si="31"/>
        <v>0</v>
      </c>
    </row>
    <row r="484" spans="19:23" s="1" customFormat="1" x14ac:dyDescent="0.25">
      <c r="S484" s="20">
        <v>1.44</v>
      </c>
      <c r="T484" s="20">
        <f t="shared" si="28"/>
        <v>0.66</v>
      </c>
      <c r="U484" s="22" t="str">
        <f t="shared" si="29"/>
        <v>0.66</v>
      </c>
      <c r="V484" s="21">
        <f t="shared" si="30"/>
        <v>5.8439689543560638</v>
      </c>
      <c r="W484" s="21">
        <f t="shared" si="31"/>
        <v>0</v>
      </c>
    </row>
    <row r="485" spans="19:23" s="1" customFormat="1" x14ac:dyDescent="0.25">
      <c r="S485" s="20">
        <v>1.45</v>
      </c>
      <c r="T485" s="20">
        <f t="shared" si="28"/>
        <v>0.66</v>
      </c>
      <c r="U485" s="22" t="str">
        <f t="shared" si="29"/>
        <v>0.66</v>
      </c>
      <c r="V485" s="21">
        <f t="shared" si="30"/>
        <v>5.7601307924815686</v>
      </c>
      <c r="W485" s="21">
        <f t="shared" si="31"/>
        <v>0</v>
      </c>
    </row>
    <row r="486" spans="19:23" s="1" customFormat="1" x14ac:dyDescent="0.25">
      <c r="S486" s="20">
        <v>1.46</v>
      </c>
      <c r="T486" s="20">
        <f t="shared" si="28"/>
        <v>0.66</v>
      </c>
      <c r="U486" s="22" t="str">
        <f t="shared" si="29"/>
        <v>0.66</v>
      </c>
      <c r="V486" s="21">
        <f t="shared" si="30"/>
        <v>5.6769276600931695</v>
      </c>
      <c r="W486" s="21">
        <f t="shared" si="31"/>
        <v>0</v>
      </c>
    </row>
    <row r="487" spans="19:23" s="1" customFormat="1" x14ac:dyDescent="0.25">
      <c r="S487" s="20">
        <v>1.47</v>
      </c>
      <c r="T487" s="20">
        <f t="shared" si="28"/>
        <v>0.66100000000000003</v>
      </c>
      <c r="U487" s="22" t="str">
        <f t="shared" si="29"/>
        <v>0.661</v>
      </c>
      <c r="V487" s="21">
        <f t="shared" si="30"/>
        <v>5.594366904022066</v>
      </c>
      <c r="W487" s="21">
        <f t="shared" si="31"/>
        <v>0</v>
      </c>
    </row>
    <row r="488" spans="19:23" s="1" customFormat="1" x14ac:dyDescent="0.25">
      <c r="S488" s="20">
        <v>1.48</v>
      </c>
      <c r="T488" s="20">
        <f t="shared" si="28"/>
        <v>0.66100000000000003</v>
      </c>
      <c r="U488" s="22" t="str">
        <f t="shared" si="29"/>
        <v>0.661</v>
      </c>
      <c r="V488" s="21">
        <f t="shared" si="30"/>
        <v>5.5124555733158047</v>
      </c>
      <c r="W488" s="21">
        <f t="shared" si="31"/>
        <v>0</v>
      </c>
    </row>
    <row r="489" spans="19:23" s="1" customFormat="1" x14ac:dyDescent="0.25">
      <c r="S489" s="20">
        <v>1.49</v>
      </c>
      <c r="T489" s="20">
        <f t="shared" si="28"/>
        <v>0.66100000000000003</v>
      </c>
      <c r="U489" s="22" t="str">
        <f t="shared" si="29"/>
        <v>0.661</v>
      </c>
      <c r="V489" s="21">
        <f t="shared" si="30"/>
        <v>5.4312004207700104</v>
      </c>
      <c r="W489" s="21">
        <f t="shared" si="31"/>
        <v>0</v>
      </c>
    </row>
    <row r="490" spans="19:23" s="1" customFormat="1" x14ac:dyDescent="0.25">
      <c r="S490" s="20">
        <v>1.5</v>
      </c>
      <c r="T490" s="20">
        <f t="shared" si="28"/>
        <v>0.66100000000000003</v>
      </c>
      <c r="U490" s="22" t="str">
        <f t="shared" si="29"/>
        <v>0.661</v>
      </c>
      <c r="V490" s="21">
        <f t="shared" si="30"/>
        <v>5.3506079045847956</v>
      </c>
      <c r="W490" s="21">
        <f t="shared" si="31"/>
        <v>0</v>
      </c>
    </row>
    <row r="491" spans="19:23" s="1" customFormat="1" x14ac:dyDescent="0.25">
      <c r="S491" s="20">
        <v>1.51</v>
      </c>
      <c r="T491" s="20">
        <f t="shared" si="28"/>
        <v>0.66200000000000003</v>
      </c>
      <c r="U491" s="22" t="str">
        <f t="shared" si="29"/>
        <v>0.662</v>
      </c>
      <c r="V491" s="21">
        <f t="shared" si="30"/>
        <v>5.2706841901430339</v>
      </c>
      <c r="W491" s="21">
        <f t="shared" si="31"/>
        <v>0</v>
      </c>
    </row>
    <row r="492" spans="19:23" s="1" customFormat="1" x14ac:dyDescent="0.25">
      <c r="S492" s="20">
        <v>1.52</v>
      </c>
      <c r="T492" s="20">
        <f t="shared" si="28"/>
        <v>0.66200000000000003</v>
      </c>
      <c r="U492" s="22" t="str">
        <f t="shared" si="29"/>
        <v>0.662</v>
      </c>
      <c r="V492" s="21">
        <f t="shared" si="30"/>
        <v>5.1914351519076503</v>
      </c>
      <c r="W492" s="21">
        <f t="shared" si="31"/>
        <v>0</v>
      </c>
    </row>
    <row r="493" spans="19:23" s="1" customFormat="1" x14ac:dyDescent="0.25">
      <c r="S493" s="20">
        <v>1.53</v>
      </c>
      <c r="T493" s="20">
        <f t="shared" si="28"/>
        <v>0.66200000000000003</v>
      </c>
      <c r="U493" s="22" t="str">
        <f t="shared" si="29"/>
        <v>0.662</v>
      </c>
      <c r="V493" s="21">
        <f t="shared" si="30"/>
        <v>5.1128663754350177</v>
      </c>
      <c r="W493" s="21">
        <f t="shared" si="31"/>
        <v>0</v>
      </c>
    </row>
    <row r="494" spans="19:23" s="1" customFormat="1" x14ac:dyDescent="0.25">
      <c r="S494" s="20">
        <v>1.54</v>
      </c>
      <c r="T494" s="20">
        <f t="shared" si="28"/>
        <v>0.66200000000000003</v>
      </c>
      <c r="U494" s="22" t="str">
        <f t="shared" si="29"/>
        <v>0.662</v>
      </c>
      <c r="V494" s="21">
        <f t="shared" si="30"/>
        <v>5.0349831595015448</v>
      </c>
      <c r="W494" s="21">
        <f t="shared" si="31"/>
        <v>0</v>
      </c>
    </row>
    <row r="495" spans="19:23" s="1" customFormat="1" x14ac:dyDescent="0.25">
      <c r="S495" s="20">
        <v>1.55</v>
      </c>
      <c r="T495" s="20">
        <f t="shared" si="28"/>
        <v>0.66300000000000003</v>
      </c>
      <c r="U495" s="22" t="str">
        <f t="shared" si="29"/>
        <v>0.663</v>
      </c>
      <c r="V495" s="21">
        <f t="shared" si="30"/>
        <v>4.9577905183404738</v>
      </c>
      <c r="W495" s="21">
        <f t="shared" si="31"/>
        <v>0</v>
      </c>
    </row>
    <row r="496" spans="19:23" s="1" customFormat="1" x14ac:dyDescent="0.25">
      <c r="S496" s="20">
        <v>1.56</v>
      </c>
      <c r="T496" s="20">
        <f t="shared" si="28"/>
        <v>0.66300000000000003</v>
      </c>
      <c r="U496" s="22" t="str">
        <f t="shared" si="29"/>
        <v>0.663</v>
      </c>
      <c r="V496" s="21">
        <f t="shared" si="30"/>
        <v>4.8812931839858988</v>
      </c>
      <c r="W496" s="21">
        <f t="shared" si="31"/>
        <v>0</v>
      </c>
    </row>
    <row r="497" spans="19:23" s="1" customFormat="1" x14ac:dyDescent="0.25">
      <c r="S497" s="20">
        <v>1.57</v>
      </c>
      <c r="T497" s="20">
        <f t="shared" si="28"/>
        <v>0.66300000000000003</v>
      </c>
      <c r="U497" s="22" t="str">
        <f t="shared" si="29"/>
        <v>0.663</v>
      </c>
      <c r="V497" s="21">
        <f t="shared" si="30"/>
        <v>4.8054956087209559</v>
      </c>
      <c r="W497" s="21">
        <f t="shared" si="31"/>
        <v>0</v>
      </c>
    </row>
    <row r="498" spans="19:23" s="1" customFormat="1" x14ac:dyDescent="0.25">
      <c r="S498" s="20">
        <v>1.58</v>
      </c>
      <c r="T498" s="20">
        <f t="shared" si="28"/>
        <v>0.66300000000000003</v>
      </c>
      <c r="U498" s="22" t="str">
        <f t="shared" si="29"/>
        <v>0.663</v>
      </c>
      <c r="V498" s="21">
        <f t="shared" si="30"/>
        <v>4.7304019676271567</v>
      </c>
      <c r="W498" s="21">
        <f t="shared" si="31"/>
        <v>0</v>
      </c>
    </row>
    <row r="499" spans="19:23" s="1" customFormat="1" x14ac:dyDescent="0.25">
      <c r="S499" s="20">
        <v>1.59</v>
      </c>
      <c r="T499" s="20">
        <f t="shared" si="28"/>
        <v>0.66300000000000003</v>
      </c>
      <c r="U499" s="22" t="str">
        <f t="shared" si="29"/>
        <v>0.663</v>
      </c>
      <c r="V499" s="21">
        <f t="shared" si="30"/>
        <v>4.6560161612317845</v>
      </c>
      <c r="W499" s="21">
        <f t="shared" si="31"/>
        <v>0</v>
      </c>
    </row>
    <row r="500" spans="19:23" s="1" customFormat="1" x14ac:dyDescent="0.25">
      <c r="S500" s="20">
        <v>1.6</v>
      </c>
      <c r="T500" s="20">
        <f t="shared" si="28"/>
        <v>0.66400000000000003</v>
      </c>
      <c r="U500" s="22" t="str">
        <f t="shared" si="29"/>
        <v>0.664</v>
      </c>
      <c r="V500" s="21">
        <f t="shared" si="30"/>
        <v>4.5823418182502129</v>
      </c>
      <c r="W500" s="21">
        <f t="shared" si="31"/>
        <v>0</v>
      </c>
    </row>
    <row r="501" spans="19:23" s="1" customFormat="1" x14ac:dyDescent="0.25">
      <c r="S501" s="20">
        <v>1.61</v>
      </c>
      <c r="T501" s="20">
        <f t="shared" si="28"/>
        <v>0.66400000000000003</v>
      </c>
      <c r="U501" s="22" t="str">
        <f t="shared" si="29"/>
        <v>0.664</v>
      </c>
      <c r="V501" s="21">
        <f t="shared" si="30"/>
        <v>4.5093822984201015</v>
      </c>
      <c r="W501" s="21">
        <f t="shared" si="31"/>
        <v>0</v>
      </c>
    </row>
    <row r="502" spans="19:23" s="1" customFormat="1" x14ac:dyDescent="0.25">
      <c r="S502" s="20">
        <v>1.62</v>
      </c>
      <c r="T502" s="20">
        <f t="shared" si="28"/>
        <v>0.66400000000000003</v>
      </c>
      <c r="U502" s="22" t="str">
        <f t="shared" si="29"/>
        <v>0.664</v>
      </c>
      <c r="V502" s="21">
        <f t="shared" si="30"/>
        <v>4.4371406954242731</v>
      </c>
      <c r="W502" s="21">
        <f t="shared" si="31"/>
        <v>0</v>
      </c>
    </row>
    <row r="503" spans="19:23" s="1" customFormat="1" x14ac:dyDescent="0.25">
      <c r="S503" s="20">
        <v>1.63</v>
      </c>
      <c r="T503" s="20">
        <f t="shared" si="28"/>
        <v>0.66400000000000003</v>
      </c>
      <c r="U503" s="22" t="str">
        <f t="shared" si="29"/>
        <v>0.664</v>
      </c>
      <c r="V503" s="21">
        <f t="shared" si="30"/>
        <v>4.3656198398991712</v>
      </c>
      <c r="W503" s="21">
        <f t="shared" si="31"/>
        <v>0</v>
      </c>
    </row>
    <row r="504" spans="19:23" s="1" customFormat="1" x14ac:dyDescent="0.25">
      <c r="S504" s="20">
        <v>1.64</v>
      </c>
      <c r="T504" s="20">
        <f t="shared" si="28"/>
        <v>0.66500000000000004</v>
      </c>
      <c r="U504" s="22" t="str">
        <f t="shared" si="29"/>
        <v>0.665</v>
      </c>
      <c r="V504" s="21">
        <f t="shared" si="30"/>
        <v>4.2948223025257128</v>
      </c>
      <c r="W504" s="21">
        <f t="shared" si="31"/>
        <v>0</v>
      </c>
    </row>
    <row r="505" spans="19:23" s="1" customFormat="1" x14ac:dyDescent="0.25">
      <c r="S505" s="20">
        <v>1.65</v>
      </c>
      <c r="T505" s="20">
        <f t="shared" si="28"/>
        <v>0.66500000000000004</v>
      </c>
      <c r="U505" s="22" t="str">
        <f t="shared" si="29"/>
        <v>0.665</v>
      </c>
      <c r="V505" s="21">
        <f t="shared" si="30"/>
        <v>4.2247503971994105</v>
      </c>
      <c r="W505" s="21">
        <f t="shared" si="31"/>
        <v>0</v>
      </c>
    </row>
    <row r="506" spans="19:23" s="1" customFormat="1" x14ac:dyDescent="0.25">
      <c r="S506" s="20">
        <v>1.66</v>
      </c>
      <c r="T506" s="20">
        <f t="shared" si="28"/>
        <v>0.66500000000000004</v>
      </c>
      <c r="U506" s="22" t="str">
        <f t="shared" si="29"/>
        <v>0.665</v>
      </c>
      <c r="V506" s="21">
        <f t="shared" si="30"/>
        <v>4.1554061842765773</v>
      </c>
      <c r="W506" s="21">
        <f t="shared" si="31"/>
        <v>0</v>
      </c>
    </row>
    <row r="507" spans="19:23" s="1" customFormat="1" x14ac:dyDescent="0.25">
      <c r="S507" s="20">
        <v>1.67</v>
      </c>
      <c r="T507" s="20">
        <f t="shared" si="28"/>
        <v>0.66500000000000004</v>
      </c>
      <c r="U507" s="22" t="str">
        <f t="shared" si="29"/>
        <v>0.665</v>
      </c>
      <c r="V507" s="21">
        <f t="shared" si="30"/>
        <v>4.0867914738934497</v>
      </c>
      <c r="W507" s="21">
        <f t="shared" si="31"/>
        <v>0</v>
      </c>
    </row>
    <row r="508" spans="19:23" s="1" customFormat="1" x14ac:dyDescent="0.25">
      <c r="S508" s="20">
        <v>1.68</v>
      </c>
      <c r="T508" s="20">
        <f t="shared" si="28"/>
        <v>0.66600000000000004</v>
      </c>
      <c r="U508" s="22" t="str">
        <f t="shared" si="29"/>
        <v>0.666</v>
      </c>
      <c r="V508" s="21">
        <f t="shared" si="30"/>
        <v>4.018907829355074</v>
      </c>
      <c r="W508" s="21">
        <f t="shared" si="31"/>
        <v>0</v>
      </c>
    </row>
    <row r="509" spans="19:23" s="1" customFormat="1" x14ac:dyDescent="0.25">
      <c r="S509" s="20">
        <v>1.69</v>
      </c>
      <c r="T509" s="20">
        <f t="shared" si="28"/>
        <v>0.66600000000000004</v>
      </c>
      <c r="U509" s="22" t="str">
        <f t="shared" si="29"/>
        <v>0.666</v>
      </c>
      <c r="V509" s="21">
        <f t="shared" si="30"/>
        <v>3.9517565705907844</v>
      </c>
      <c r="W509" s="21">
        <f t="shared" si="31"/>
        <v>0</v>
      </c>
    </row>
    <row r="510" spans="19:23" s="1" customFormat="1" x14ac:dyDescent="0.25">
      <c r="S510" s="20">
        <v>1.7</v>
      </c>
      <c r="T510" s="20">
        <f t="shared" si="28"/>
        <v>0.66600000000000004</v>
      </c>
      <c r="U510" s="22" t="str">
        <f t="shared" si="29"/>
        <v>0.666</v>
      </c>
      <c r="V510" s="21">
        <f t="shared" si="30"/>
        <v>3.8853387776731294</v>
      </c>
      <c r="W510" s="21">
        <f t="shared" si="31"/>
        <v>0</v>
      </c>
    </row>
    <row r="511" spans="19:23" s="1" customFormat="1" x14ac:dyDescent="0.25">
      <c r="S511" s="20">
        <v>1.71</v>
      </c>
      <c r="T511" s="20">
        <f t="shared" si="28"/>
        <v>0.66600000000000004</v>
      </c>
      <c r="U511" s="22" t="str">
        <f t="shared" si="29"/>
        <v>0.666</v>
      </c>
      <c r="V511" s="21">
        <f t="shared" si="30"/>
        <v>3.8196552943970876</v>
      </c>
      <c r="W511" s="21">
        <f t="shared" si="31"/>
        <v>0</v>
      </c>
    </row>
    <row r="512" spans="19:23" s="1" customFormat="1" x14ac:dyDescent="0.25">
      <c r="S512" s="20">
        <v>1.72</v>
      </c>
      <c r="T512" s="20">
        <f t="shared" si="28"/>
        <v>0.66700000000000004</v>
      </c>
      <c r="U512" s="22" t="str">
        <f t="shared" si="29"/>
        <v>0.667</v>
      </c>
      <c r="V512" s="21">
        <f t="shared" si="30"/>
        <v>3.7547067319164431</v>
      </c>
      <c r="W512" s="21">
        <f t="shared" si="31"/>
        <v>0</v>
      </c>
    </row>
    <row r="513" spans="19:23" s="1" customFormat="1" x14ac:dyDescent="0.25">
      <c r="S513" s="20">
        <v>1.73</v>
      </c>
      <c r="T513" s="20">
        <f t="shared" si="28"/>
        <v>0.66700000000000004</v>
      </c>
      <c r="U513" s="22" t="str">
        <f t="shared" si="29"/>
        <v>0.667</v>
      </c>
      <c r="V513" s="21">
        <f t="shared" si="30"/>
        <v>3.69049347243419</v>
      </c>
      <c r="W513" s="21">
        <f t="shared" si="31"/>
        <v>0</v>
      </c>
    </row>
    <row r="514" spans="19:23" s="1" customFormat="1" x14ac:dyDescent="0.25">
      <c r="S514" s="20">
        <v>1.74</v>
      </c>
      <c r="T514" s="20">
        <f t="shared" si="28"/>
        <v>0.66700000000000004</v>
      </c>
      <c r="U514" s="22" t="str">
        <f t="shared" si="29"/>
        <v>0.667</v>
      </c>
      <c r="V514" s="21">
        <f t="shared" si="30"/>
        <v>3.6270156729438709</v>
      </c>
      <c r="W514" s="21">
        <f t="shared" si="31"/>
        <v>0</v>
      </c>
    </row>
    <row r="515" spans="19:23" s="1" customFormat="1" x14ac:dyDescent="0.25">
      <c r="S515" s="20">
        <v>1.75</v>
      </c>
      <c r="T515" s="20">
        <f t="shared" si="28"/>
        <v>0.66700000000000004</v>
      </c>
      <c r="U515" s="22" t="str">
        <f t="shared" si="29"/>
        <v>0.667</v>
      </c>
      <c r="V515" s="21">
        <f t="shared" si="30"/>
        <v>3.5642732690187389</v>
      </c>
      <c r="W515" s="21">
        <f t="shared" si="31"/>
        <v>0</v>
      </c>
    </row>
    <row r="516" spans="19:23" s="1" customFormat="1" x14ac:dyDescent="0.25">
      <c r="S516" s="20">
        <v>1.76</v>
      </c>
      <c r="T516" s="20">
        <f t="shared" si="28"/>
        <v>0.66800000000000004</v>
      </c>
      <c r="U516" s="22" t="str">
        <f t="shared" si="29"/>
        <v>0.668</v>
      </c>
      <c r="V516" s="21">
        <f t="shared" si="30"/>
        <v>3.5022659786456845</v>
      </c>
      <c r="W516" s="21">
        <f t="shared" si="31"/>
        <v>0</v>
      </c>
    </row>
    <row r="517" spans="19:23" s="1" customFormat="1" x14ac:dyDescent="0.25">
      <c r="S517" s="20">
        <v>1.77</v>
      </c>
      <c r="T517" s="20">
        <f t="shared" si="28"/>
        <v>0.66800000000000004</v>
      </c>
      <c r="U517" s="22" t="str">
        <f t="shared" si="29"/>
        <v>0.668</v>
      </c>
      <c r="V517" s="21">
        <f t="shared" si="30"/>
        <v>3.4409933061008813</v>
      </c>
      <c r="W517" s="21">
        <f t="shared" si="31"/>
        <v>0</v>
      </c>
    </row>
    <row r="518" spans="19:23" s="1" customFormat="1" x14ac:dyDescent="0.25">
      <c r="S518" s="20">
        <v>1.78</v>
      </c>
      <c r="T518" s="20">
        <f t="shared" si="28"/>
        <v>0.66800000000000004</v>
      </c>
      <c r="U518" s="22" t="str">
        <f t="shared" si="29"/>
        <v>0.668</v>
      </c>
      <c r="V518" s="21">
        <f t="shared" si="30"/>
        <v>3.3804545458641084</v>
      </c>
      <c r="W518" s="21">
        <f t="shared" si="31"/>
        <v>0</v>
      </c>
    </row>
    <row r="519" spans="19:23" s="1" customFormat="1" x14ac:dyDescent="0.25">
      <c r="S519" s="20">
        <v>1.79</v>
      </c>
      <c r="T519" s="20">
        <f t="shared" si="28"/>
        <v>0.66800000000000004</v>
      </c>
      <c r="U519" s="22" t="str">
        <f t="shared" si="29"/>
        <v>0.668</v>
      </c>
      <c r="V519" s="21">
        <f t="shared" si="30"/>
        <v>3.3206487865687579</v>
      </c>
      <c r="W519" s="21">
        <f t="shared" si="31"/>
        <v>0</v>
      </c>
    </row>
    <row r="520" spans="19:23" s="1" customFormat="1" x14ac:dyDescent="0.25">
      <c r="S520" s="20">
        <v>1.8</v>
      </c>
      <c r="T520" s="20">
        <f t="shared" si="28"/>
        <v>0.66900000000000004</v>
      </c>
      <c r="U520" s="22" t="str">
        <f t="shared" si="29"/>
        <v>0.669</v>
      </c>
      <c r="V520" s="21">
        <f t="shared" si="30"/>
        <v>3.2615749149845579</v>
      </c>
      <c r="W520" s="21">
        <f t="shared" si="31"/>
        <v>0</v>
      </c>
    </row>
    <row r="521" spans="19:23" s="1" customFormat="1" x14ac:dyDescent="0.25">
      <c r="S521" s="20">
        <v>1.81</v>
      </c>
      <c r="T521" s="20">
        <f t="shared" si="28"/>
        <v>0.66900000000000004</v>
      </c>
      <c r="U521" s="22" t="str">
        <f t="shared" si="29"/>
        <v>0.669</v>
      </c>
      <c r="V521" s="21">
        <f t="shared" si="30"/>
        <v>3.203231620030063</v>
      </c>
      <c r="W521" s="21">
        <f t="shared" si="31"/>
        <v>0</v>
      </c>
    </row>
    <row r="522" spans="19:23" s="1" customFormat="1" x14ac:dyDescent="0.25">
      <c r="S522" s="20">
        <v>1.82</v>
      </c>
      <c r="T522" s="20">
        <f t="shared" si="28"/>
        <v>0.66900000000000004</v>
      </c>
      <c r="U522" s="22" t="str">
        <f t="shared" si="29"/>
        <v>0.669</v>
      </c>
      <c r="V522" s="21">
        <f t="shared" si="30"/>
        <v>3.1456173968119914</v>
      </c>
      <c r="W522" s="21">
        <f t="shared" si="31"/>
        <v>0</v>
      </c>
    </row>
    <row r="523" spans="19:23" s="1" customFormat="1" x14ac:dyDescent="0.25">
      <c r="S523" s="20">
        <v>1.83</v>
      </c>
      <c r="T523" s="20">
        <f t="shared" si="28"/>
        <v>0.66900000000000004</v>
      </c>
      <c r="U523" s="22" t="str">
        <f t="shared" si="29"/>
        <v>0.669</v>
      </c>
      <c r="V523" s="21">
        <f t="shared" si="30"/>
        <v>3.0887305506885494</v>
      </c>
      <c r="W523" s="21">
        <f t="shared" si="31"/>
        <v>0</v>
      </c>
    </row>
    <row r="524" spans="19:23" s="1" customFormat="1" x14ac:dyDescent="0.25">
      <c r="S524" s="20">
        <v>1.84</v>
      </c>
      <c r="T524" s="20">
        <f t="shared" si="28"/>
        <v>0.67</v>
      </c>
      <c r="U524" s="22" t="str">
        <f t="shared" si="29"/>
        <v>0.67</v>
      </c>
      <c r="V524" s="21">
        <f t="shared" si="30"/>
        <v>3.0325692013538794</v>
      </c>
      <c r="W524" s="21">
        <f t="shared" si="31"/>
        <v>0</v>
      </c>
    </row>
    <row r="525" spans="19:23" s="1" customFormat="1" x14ac:dyDescent="0.25">
      <c r="S525" s="20">
        <v>1.85</v>
      </c>
      <c r="T525" s="20">
        <f t="shared" si="28"/>
        <v>0.67</v>
      </c>
      <c r="U525" s="22" t="str">
        <f t="shared" si="29"/>
        <v>0.67</v>
      </c>
      <c r="V525" s="21">
        <f t="shared" si="30"/>
        <v>2.9771312869408271</v>
      </c>
      <c r="W525" s="21">
        <f t="shared" si="31"/>
        <v>0</v>
      </c>
    </row>
    <row r="526" spans="19:23" s="1" customFormat="1" x14ac:dyDescent="0.25">
      <c r="S526" s="20">
        <v>1.86</v>
      </c>
      <c r="T526" s="20">
        <f t="shared" si="28"/>
        <v>0.67</v>
      </c>
      <c r="U526" s="22" t="str">
        <f t="shared" si="29"/>
        <v>0.67</v>
      </c>
      <c r="V526" s="21">
        <f t="shared" si="30"/>
        <v>2.9224145681392719</v>
      </c>
      <c r="W526" s="21">
        <f t="shared" si="31"/>
        <v>0</v>
      </c>
    </row>
    <row r="527" spans="19:23" s="1" customFormat="1" x14ac:dyDescent="0.25">
      <c r="S527" s="20">
        <v>1.87</v>
      </c>
      <c r="T527" s="20">
        <f t="shared" si="28"/>
        <v>0.67</v>
      </c>
      <c r="U527" s="22" t="str">
        <f t="shared" si="29"/>
        <v>0.67</v>
      </c>
      <c r="V527" s="21">
        <f t="shared" si="30"/>
        <v>2.8684166323272668</v>
      </c>
      <c r="W527" s="21">
        <f t="shared" si="31"/>
        <v>0</v>
      </c>
    </row>
    <row r="528" spans="19:23" s="1" customFormat="1" x14ac:dyDescent="0.25">
      <c r="S528" s="20">
        <v>1.88</v>
      </c>
      <c r="T528" s="20">
        <f t="shared" si="28"/>
        <v>0.67100000000000004</v>
      </c>
      <c r="U528" s="22" t="str">
        <f t="shared" si="29"/>
        <v>0.671</v>
      </c>
      <c r="V528" s="21">
        <f t="shared" si="30"/>
        <v>2.8151348977123196</v>
      </c>
      <c r="W528" s="21">
        <f t="shared" si="31"/>
        <v>0</v>
      </c>
    </row>
    <row r="529" spans="19:23" s="1" customFormat="1" x14ac:dyDescent="0.25">
      <c r="S529" s="20">
        <v>1.89</v>
      </c>
      <c r="T529" s="20">
        <f t="shared" si="28"/>
        <v>0.67100000000000004</v>
      </c>
      <c r="U529" s="22" t="str">
        <f t="shared" si="29"/>
        <v>0.671</v>
      </c>
      <c r="V529" s="21">
        <f t="shared" si="30"/>
        <v>2.7625666174801418</v>
      </c>
      <c r="W529" s="21">
        <f t="shared" si="31"/>
        <v>0</v>
      </c>
    </row>
    <row r="530" spans="19:23" s="1" customFormat="1" x14ac:dyDescent="0.25">
      <c r="S530" s="20">
        <v>1.9</v>
      </c>
      <c r="T530" s="20">
        <f t="shared" si="28"/>
        <v>0.67100000000000004</v>
      </c>
      <c r="U530" s="22" t="str">
        <f t="shared" si="29"/>
        <v>0.671</v>
      </c>
      <c r="V530" s="21">
        <f t="shared" si="30"/>
        <v>2.7107088839482989</v>
      </c>
      <c r="W530" s="21">
        <f t="shared" si="31"/>
        <v>0</v>
      </c>
    </row>
    <row r="531" spans="19:23" s="1" customFormat="1" x14ac:dyDescent="0.25">
      <c r="S531" s="20">
        <v>1.91</v>
      </c>
      <c r="T531" s="20">
        <f t="shared" si="28"/>
        <v>0.67100000000000004</v>
      </c>
      <c r="U531" s="22" t="str">
        <f t="shared" si="29"/>
        <v>0.671</v>
      </c>
      <c r="V531" s="21">
        <f t="shared" si="30"/>
        <v>2.6595586327221605</v>
      </c>
      <c r="W531" s="21">
        <f t="shared" si="31"/>
        <v>0</v>
      </c>
    </row>
    <row r="532" spans="19:23" s="1" customFormat="1" x14ac:dyDescent="0.25">
      <c r="S532" s="20">
        <v>1.92</v>
      </c>
      <c r="T532" s="20">
        <f t="shared" ref="T532:T595" si="32">ROUND($C$7+S532*$C$9,3)</f>
        <v>0.67100000000000004</v>
      </c>
      <c r="U532" s="22" t="str">
        <f t="shared" ref="U532:U595" si="33">CONCATENATE(T532)</f>
        <v>0.671</v>
      </c>
      <c r="V532" s="21">
        <f t="shared" ref="V532:V595" si="34">IF(OR(T532&lt;$E$6,T532&gt;$G$6),0,(EXP(-0.5*S532^2))/($C$9*SQRT(2*PI())))</f>
        <v>2.6091126468506665</v>
      </c>
      <c r="W532" s="21">
        <f t="shared" ref="W532:W595" si="35">IF(AND(T532&gt;=$E$6,T532&lt;=$G$6),0,(EXP(-0.5*S532^2))/($C$9*SQRT(2*PI())))</f>
        <v>0</v>
      </c>
    </row>
    <row r="533" spans="19:23" s="1" customFormat="1" x14ac:dyDescent="0.25">
      <c r="S533" s="20">
        <v>1.93</v>
      </c>
      <c r="T533" s="20">
        <f t="shared" si="32"/>
        <v>0.67200000000000004</v>
      </c>
      <c r="U533" s="22" t="str">
        <f t="shared" si="33"/>
        <v>0.672</v>
      </c>
      <c r="V533" s="21">
        <f t="shared" si="34"/>
        <v>2.5593675609794295</v>
      </c>
      <c r="W533" s="21">
        <f t="shared" si="35"/>
        <v>0</v>
      </c>
    </row>
    <row r="534" spans="19:23" s="1" customFormat="1" x14ac:dyDescent="0.25">
      <c r="S534" s="20">
        <v>1.94</v>
      </c>
      <c r="T534" s="20">
        <f t="shared" si="32"/>
        <v>0.67200000000000004</v>
      </c>
      <c r="U534" s="22" t="str">
        <f t="shared" si="33"/>
        <v>0.672</v>
      </c>
      <c r="V534" s="21">
        <f t="shared" si="34"/>
        <v>2.5103198654987664</v>
      </c>
      <c r="W534" s="21">
        <f t="shared" si="35"/>
        <v>0</v>
      </c>
    </row>
    <row r="535" spans="19:23" s="1" customFormat="1" x14ac:dyDescent="0.25">
      <c r="S535" s="20">
        <v>1.95</v>
      </c>
      <c r="T535" s="20">
        <f t="shared" si="32"/>
        <v>0.67200000000000004</v>
      </c>
      <c r="U535" s="22" t="str">
        <f t="shared" si="33"/>
        <v>0.672</v>
      </c>
      <c r="V535" s="21">
        <f t="shared" si="34"/>
        <v>2.4619659106842744</v>
      </c>
      <c r="W535" s="21">
        <f t="shared" si="35"/>
        <v>0</v>
      </c>
    </row>
    <row r="536" spans="19:23" s="1" customFormat="1" x14ac:dyDescent="0.25">
      <c r="S536" s="20">
        <v>1.96</v>
      </c>
      <c r="T536" s="20">
        <f t="shared" si="32"/>
        <v>0.67200000000000004</v>
      </c>
      <c r="U536" s="22" t="str">
        <f t="shared" si="33"/>
        <v>0.672</v>
      </c>
      <c r="V536" s="21">
        <f t="shared" si="34"/>
        <v>2.4143019108276507</v>
      </c>
      <c r="W536" s="21">
        <f t="shared" si="35"/>
        <v>0</v>
      </c>
    </row>
    <row r="537" spans="19:23" s="1" customFormat="1" x14ac:dyDescent="0.25">
      <c r="S537" s="20">
        <v>1.97</v>
      </c>
      <c r="T537" s="20">
        <f t="shared" si="32"/>
        <v>0.67300000000000004</v>
      </c>
      <c r="U537" s="22" t="str">
        <f t="shared" si="33"/>
        <v>0.673</v>
      </c>
      <c r="V537" s="21">
        <f t="shared" si="34"/>
        <v>2.3673239483554749</v>
      </c>
      <c r="W537" s="21">
        <f t="shared" si="35"/>
        <v>0</v>
      </c>
    </row>
    <row r="538" spans="19:23" s="1" customFormat="1" x14ac:dyDescent="0.25">
      <c r="S538" s="20">
        <v>1.98</v>
      </c>
      <c r="T538" s="20">
        <f t="shared" si="32"/>
        <v>0.67300000000000004</v>
      </c>
      <c r="U538" s="22" t="str">
        <f t="shared" si="33"/>
        <v>0.673</v>
      </c>
      <c r="V538" s="21">
        <f t="shared" si="34"/>
        <v>2.3210279779337495</v>
      </c>
      <c r="W538" s="21">
        <f t="shared" si="35"/>
        <v>0</v>
      </c>
    </row>
    <row r="539" spans="19:23" s="1" customFormat="1" x14ac:dyDescent="0.25">
      <c r="S539" s="20">
        <v>1.99</v>
      </c>
      <c r="T539" s="20">
        <f t="shared" si="32"/>
        <v>0.67300000000000004</v>
      </c>
      <c r="U539" s="22" t="str">
        <f t="shared" si="33"/>
        <v>0.673</v>
      </c>
      <c r="V539" s="21">
        <f t="shared" si="34"/>
        <v>2.2754098305560242</v>
      </c>
      <c r="W539" s="21">
        <f t="shared" si="35"/>
        <v>0</v>
      </c>
    </row>
    <row r="540" spans="19:23" s="1" customFormat="1" x14ac:dyDescent="0.25">
      <c r="S540" s="20">
        <v>2</v>
      </c>
      <c r="T540" s="20">
        <f t="shared" si="32"/>
        <v>0.67300000000000004</v>
      </c>
      <c r="U540" s="22" t="str">
        <f t="shared" si="33"/>
        <v>0.673</v>
      </c>
      <c r="V540" s="21">
        <f t="shared" si="34"/>
        <v>2.23046521761301</v>
      </c>
      <c r="W540" s="21">
        <f t="shared" si="35"/>
        <v>0</v>
      </c>
    </row>
    <row r="541" spans="19:23" s="1" customFormat="1" x14ac:dyDescent="0.25">
      <c r="S541" s="20">
        <v>2.0099999999999998</v>
      </c>
      <c r="T541" s="20">
        <f t="shared" si="32"/>
        <v>0.67400000000000004</v>
      </c>
      <c r="U541" s="22" t="str">
        <f t="shared" si="33"/>
        <v>0.674</v>
      </c>
      <c r="V541" s="21">
        <f t="shared" si="34"/>
        <v>2.1861897349416068</v>
      </c>
      <c r="W541" s="21">
        <f t="shared" si="35"/>
        <v>0</v>
      </c>
    </row>
    <row r="542" spans="19:23" s="1" customFormat="1" x14ac:dyDescent="0.25">
      <c r="S542" s="20">
        <v>2.02</v>
      </c>
      <c r="T542" s="20">
        <f t="shared" si="32"/>
        <v>0.67400000000000004</v>
      </c>
      <c r="U542" s="22" t="str">
        <f t="shared" si="33"/>
        <v>0.674</v>
      </c>
      <c r="V542" s="21">
        <f t="shared" si="34"/>
        <v>2.1425788668513639</v>
      </c>
      <c r="W542" s="21">
        <f t="shared" si="35"/>
        <v>0</v>
      </c>
    </row>
    <row r="543" spans="19:23" s="1" customFormat="1" x14ac:dyDescent="0.25">
      <c r="S543" s="20">
        <v>2.0299999999999998</v>
      </c>
      <c r="T543" s="20">
        <f t="shared" si="32"/>
        <v>0.67400000000000004</v>
      </c>
      <c r="U543" s="22" t="str">
        <f t="shared" si="33"/>
        <v>0.674</v>
      </c>
      <c r="V543" s="21">
        <f t="shared" si="34"/>
        <v>2.0996279901264243</v>
      </c>
      <c r="W543" s="21">
        <f t="shared" si="35"/>
        <v>0</v>
      </c>
    </row>
    <row r="544" spans="19:23" s="1" customFormat="1" x14ac:dyDescent="0.25">
      <c r="S544" s="20">
        <v>2.04</v>
      </c>
      <c r="T544" s="20">
        <f t="shared" si="32"/>
        <v>0.67400000000000004</v>
      </c>
      <c r="U544" s="22" t="str">
        <f t="shared" si="33"/>
        <v>0.674</v>
      </c>
      <c r="V544" s="21">
        <f t="shared" si="34"/>
        <v>2.0573323780010382</v>
      </c>
      <c r="W544" s="21">
        <f t="shared" si="35"/>
        <v>0</v>
      </c>
    </row>
    <row r="545" spans="19:23" s="1" customFormat="1" x14ac:dyDescent="0.25">
      <c r="S545" s="20">
        <v>2.0499999999999998</v>
      </c>
      <c r="T545" s="20">
        <f t="shared" si="32"/>
        <v>0.67500000000000004</v>
      </c>
      <c r="U545" s="22" t="str">
        <f t="shared" si="33"/>
        <v>0.675</v>
      </c>
      <c r="V545" s="21">
        <f t="shared" si="34"/>
        <v>2.0156872041068556</v>
      </c>
      <c r="W545" s="21">
        <f t="shared" si="35"/>
        <v>0</v>
      </c>
    </row>
    <row r="546" spans="19:23" s="1" customFormat="1" x14ac:dyDescent="0.25">
      <c r="S546" s="20">
        <v>2.06</v>
      </c>
      <c r="T546" s="20">
        <f t="shared" si="32"/>
        <v>0.67500000000000004</v>
      </c>
      <c r="U546" s="22" t="str">
        <f t="shared" si="33"/>
        <v>0.675</v>
      </c>
      <c r="V546" s="21">
        <f t="shared" si="34"/>
        <v>1.9746875463901727</v>
      </c>
      <c r="W546" s="21">
        <f t="shared" si="35"/>
        <v>0</v>
      </c>
    </row>
    <row r="547" spans="19:23" s="1" customFormat="1" x14ac:dyDescent="0.25">
      <c r="S547" s="20">
        <v>2.0699999999999998</v>
      </c>
      <c r="T547" s="20">
        <f t="shared" si="32"/>
        <v>0.67500000000000004</v>
      </c>
      <c r="U547" s="22" t="str">
        <f t="shared" si="33"/>
        <v>0.675</v>
      </c>
      <c r="V547" s="21">
        <f t="shared" si="34"/>
        <v>1.9343283909974482</v>
      </c>
      <c r="W547" s="21">
        <f t="shared" si="35"/>
        <v>0</v>
      </c>
    </row>
    <row r="548" spans="19:23" s="1" customFormat="1" x14ac:dyDescent="0.25">
      <c r="S548" s="20">
        <v>2.08</v>
      </c>
      <c r="T548" s="20">
        <f t="shared" si="32"/>
        <v>0.67500000000000004</v>
      </c>
      <c r="U548" s="22" t="str">
        <f t="shared" si="33"/>
        <v>0.675</v>
      </c>
      <c r="V548" s="21">
        <f t="shared" si="34"/>
        <v>1.8946046361273998</v>
      </c>
      <c r="W548" s="21">
        <f t="shared" si="35"/>
        <v>0</v>
      </c>
    </row>
    <row r="549" spans="19:23" s="1" customFormat="1" x14ac:dyDescent="0.25">
      <c r="S549" s="20">
        <v>2.09</v>
      </c>
      <c r="T549" s="20">
        <f t="shared" si="32"/>
        <v>0.67600000000000005</v>
      </c>
      <c r="U549" s="22" t="str">
        <f t="shared" si="33"/>
        <v>0.676</v>
      </c>
      <c r="V549" s="21">
        <f t="shared" si="34"/>
        <v>1.8555110958480923</v>
      </c>
      <c r="W549" s="21">
        <f t="shared" si="35"/>
        <v>0</v>
      </c>
    </row>
    <row r="550" spans="19:23" s="1" customFormat="1" x14ac:dyDescent="0.25">
      <c r="S550" s="20">
        <v>2.1</v>
      </c>
      <c r="T550" s="20">
        <f t="shared" si="32"/>
        <v>0.67600000000000005</v>
      </c>
      <c r="U550" s="22" t="str">
        <f t="shared" si="33"/>
        <v>0.676</v>
      </c>
      <c r="V550" s="21">
        <f t="shared" si="34"/>
        <v>1.81704250387744</v>
      </c>
      <c r="W550" s="21">
        <f t="shared" si="35"/>
        <v>0</v>
      </c>
    </row>
    <row r="551" spans="19:23" s="1" customFormat="1" x14ac:dyDescent="0.25">
      <c r="S551" s="20">
        <v>2.11</v>
      </c>
      <c r="T551" s="20">
        <f t="shared" si="32"/>
        <v>0.67600000000000005</v>
      </c>
      <c r="U551" s="22" t="str">
        <f t="shared" si="33"/>
        <v>0.676</v>
      </c>
      <c r="V551" s="21">
        <f t="shared" si="34"/>
        <v>1.7791935173256701</v>
      </c>
      <c r="W551" s="21">
        <f t="shared" si="35"/>
        <v>0</v>
      </c>
    </row>
    <row r="552" spans="19:23" s="1" customFormat="1" x14ac:dyDescent="0.25">
      <c r="S552" s="20">
        <v>2.12</v>
      </c>
      <c r="T552" s="20">
        <f t="shared" si="32"/>
        <v>0.67600000000000005</v>
      </c>
      <c r="U552" s="22" t="str">
        <f t="shared" si="33"/>
        <v>0.676</v>
      </c>
      <c r="V552" s="21">
        <f t="shared" si="34"/>
        <v>1.7419587203982616</v>
      </c>
      <c r="W552" s="21">
        <f t="shared" si="35"/>
        <v>0</v>
      </c>
    </row>
    <row r="553" spans="19:23" s="1" customFormat="1" x14ac:dyDescent="0.25">
      <c r="S553" s="20">
        <v>2.13</v>
      </c>
      <c r="T553" s="20">
        <f t="shared" si="32"/>
        <v>0.67700000000000005</v>
      </c>
      <c r="U553" s="22" t="str">
        <f t="shared" si="33"/>
        <v>0.677</v>
      </c>
      <c r="V553" s="21">
        <f t="shared" si="34"/>
        <v>1.7053326280580274</v>
      </c>
      <c r="W553" s="21">
        <f t="shared" si="35"/>
        <v>0</v>
      </c>
    </row>
    <row r="554" spans="19:23" s="1" customFormat="1" x14ac:dyDescent="0.25">
      <c r="S554" s="20">
        <v>2.14</v>
      </c>
      <c r="T554" s="20">
        <f t="shared" si="32"/>
        <v>0.67700000000000005</v>
      </c>
      <c r="U554" s="22" t="str">
        <f t="shared" si="33"/>
        <v>0.677</v>
      </c>
      <c r="V554" s="21">
        <f t="shared" si="34"/>
        <v>1.6693096896449722</v>
      </c>
      <c r="W554" s="21">
        <f t="shared" si="35"/>
        <v>0</v>
      </c>
    </row>
    <row r="555" spans="19:23" s="1" customFormat="1" x14ac:dyDescent="0.25">
      <c r="S555" s="20">
        <v>2.15</v>
      </c>
      <c r="T555" s="20">
        <f t="shared" si="32"/>
        <v>0.67700000000000005</v>
      </c>
      <c r="U555" s="22" t="str">
        <f t="shared" si="33"/>
        <v>0.677</v>
      </c>
      <c r="V555" s="21">
        <f t="shared" si="34"/>
        <v>1.6338842924527102</v>
      </c>
      <c r="W555" s="21">
        <f t="shared" si="35"/>
        <v>0</v>
      </c>
    </row>
    <row r="556" spans="19:23" s="1" customFormat="1" x14ac:dyDescent="0.25">
      <c r="S556" s="20">
        <v>2.16</v>
      </c>
      <c r="T556" s="20">
        <f t="shared" si="32"/>
        <v>0.67700000000000005</v>
      </c>
      <c r="U556" s="22" t="str">
        <f t="shared" si="33"/>
        <v>0.677</v>
      </c>
      <c r="V556" s="21">
        <f t="shared" si="34"/>
        <v>1.5990507652601786</v>
      </c>
      <c r="W556" s="21">
        <f t="shared" si="35"/>
        <v>0</v>
      </c>
    </row>
    <row r="557" spans="19:23" s="1" customFormat="1" x14ac:dyDescent="0.25">
      <c r="S557" s="20">
        <v>2.17</v>
      </c>
      <c r="T557" s="20">
        <f t="shared" si="32"/>
        <v>0.67800000000000005</v>
      </c>
      <c r="U557" s="22" t="str">
        <f t="shared" si="33"/>
        <v>0.678</v>
      </c>
      <c r="V557" s="21">
        <f t="shared" si="34"/>
        <v>1.5648033818175449</v>
      </c>
      <c r="W557" s="21">
        <f t="shared" si="35"/>
        <v>0</v>
      </c>
    </row>
    <row r="558" spans="19:23" s="1" customFormat="1" x14ac:dyDescent="0.25">
      <c r="S558" s="20">
        <v>2.1800000000000002</v>
      </c>
      <c r="T558" s="20">
        <f t="shared" si="32"/>
        <v>0.67800000000000005</v>
      </c>
      <c r="U558" s="22" t="str">
        <f t="shared" si="33"/>
        <v>0.678</v>
      </c>
      <c r="V558" s="21">
        <f t="shared" si="34"/>
        <v>1.5311363642851699</v>
      </c>
      <c r="W558" s="21">
        <f t="shared" si="35"/>
        <v>0</v>
      </c>
    </row>
    <row r="559" spans="19:23" s="1" customFormat="1" x14ac:dyDescent="0.25">
      <c r="S559" s="20">
        <v>2.19</v>
      </c>
      <c r="T559" s="20">
        <f t="shared" si="32"/>
        <v>0.67800000000000005</v>
      </c>
      <c r="U559" s="22" t="str">
        <f t="shared" si="33"/>
        <v>0.678</v>
      </c>
      <c r="V559" s="21">
        <f t="shared" si="34"/>
        <v>1.4980438866246228</v>
      </c>
      <c r="W559" s="21">
        <f t="shared" si="35"/>
        <v>0</v>
      </c>
    </row>
    <row r="560" spans="19:23" s="1" customFormat="1" x14ac:dyDescent="0.25">
      <c r="S560" s="20">
        <v>2.2000000000000002</v>
      </c>
      <c r="T560" s="20">
        <f t="shared" si="32"/>
        <v>0.67800000000000005</v>
      </c>
      <c r="U560" s="22" t="str">
        <f t="shared" si="33"/>
        <v>0.678</v>
      </c>
      <c r="V560" s="21">
        <f t="shared" si="34"/>
        <v>1.465520077940726</v>
      </c>
      <c r="W560" s="21">
        <f t="shared" si="35"/>
        <v>0</v>
      </c>
    </row>
    <row r="561" spans="19:23" s="1" customFormat="1" x14ac:dyDescent="0.25">
      <c r="S561" s="20">
        <v>2.21</v>
      </c>
      <c r="T561" s="20">
        <f t="shared" si="32"/>
        <v>0.67800000000000005</v>
      </c>
      <c r="U561" s="22" t="str">
        <f t="shared" si="33"/>
        <v>0.678</v>
      </c>
      <c r="V561" s="21">
        <f t="shared" si="34"/>
        <v>1.4335590257737367</v>
      </c>
      <c r="W561" s="21">
        <f t="shared" si="35"/>
        <v>0</v>
      </c>
    </row>
    <row r="562" spans="19:23" s="1" customFormat="1" x14ac:dyDescent="0.25">
      <c r="S562" s="20">
        <v>2.2200000000000002</v>
      </c>
      <c r="T562" s="20">
        <f t="shared" si="32"/>
        <v>0.67900000000000005</v>
      </c>
      <c r="U562" s="22" t="str">
        <f t="shared" si="33"/>
        <v>0.679</v>
      </c>
      <c r="V562" s="21">
        <f t="shared" si="34"/>
        <v>1.4021547793407523</v>
      </c>
      <c r="W562" s="21">
        <f t="shared" si="35"/>
        <v>0</v>
      </c>
    </row>
    <row r="563" spans="19:23" s="1" customFormat="1" x14ac:dyDescent="0.25">
      <c r="S563" s="20">
        <v>2.23</v>
      </c>
      <c r="T563" s="20">
        <f t="shared" si="32"/>
        <v>0.67900000000000005</v>
      </c>
      <c r="U563" s="22" t="str">
        <f t="shared" si="33"/>
        <v>0.679</v>
      </c>
      <c r="V563" s="21">
        <f t="shared" si="34"/>
        <v>1.3713013527255555</v>
      </c>
      <c r="W563" s="21">
        <f t="shared" si="35"/>
        <v>0</v>
      </c>
    </row>
    <row r="564" spans="19:23" s="1" customFormat="1" x14ac:dyDescent="0.25">
      <c r="S564" s="20">
        <v>2.2400000000000002</v>
      </c>
      <c r="T564" s="20">
        <f t="shared" si="32"/>
        <v>0.67900000000000005</v>
      </c>
      <c r="U564" s="22" t="str">
        <f t="shared" si="33"/>
        <v>0.679</v>
      </c>
      <c r="V564" s="21">
        <f t="shared" si="34"/>
        <v>1.3409927280160958</v>
      </c>
      <c r="W564" s="21">
        <f t="shared" si="35"/>
        <v>0</v>
      </c>
    </row>
    <row r="565" spans="19:23" s="1" customFormat="1" x14ac:dyDescent="0.25">
      <c r="S565" s="20">
        <v>2.25</v>
      </c>
      <c r="T565" s="20">
        <f t="shared" si="32"/>
        <v>0.67900000000000005</v>
      </c>
      <c r="U565" s="22" t="str">
        <f t="shared" si="33"/>
        <v>0.679</v>
      </c>
      <c r="V565" s="21">
        <f t="shared" si="34"/>
        <v>1.3112228583889236</v>
      </c>
      <c r="W565" s="21">
        <f t="shared" si="35"/>
        <v>0</v>
      </c>
    </row>
    <row r="566" spans="19:23" s="1" customFormat="1" x14ac:dyDescent="0.25">
      <c r="S566" s="20">
        <v>2.2599999999999998</v>
      </c>
      <c r="T566" s="20">
        <f t="shared" si="32"/>
        <v>0.68</v>
      </c>
      <c r="U566" s="22" t="str">
        <f t="shared" si="33"/>
        <v>0.68</v>
      </c>
      <c r="V566" s="21">
        <f t="shared" si="34"/>
        <v>1.2819856711398876</v>
      </c>
      <c r="W566" s="21">
        <f t="shared" si="35"/>
        <v>0</v>
      </c>
    </row>
    <row r="567" spans="19:23" s="1" customFormat="1" x14ac:dyDescent="0.25">
      <c r="S567" s="20">
        <v>2.27</v>
      </c>
      <c r="T567" s="20">
        <f t="shared" si="32"/>
        <v>0.68</v>
      </c>
      <c r="U567" s="22" t="str">
        <f t="shared" si="33"/>
        <v>0.68</v>
      </c>
      <c r="V567" s="21">
        <f t="shared" si="34"/>
        <v>1.2532750706605056</v>
      </c>
      <c r="W567" s="21">
        <f t="shared" si="35"/>
        <v>0</v>
      </c>
    </row>
    <row r="568" spans="19:23" s="1" customFormat="1" x14ac:dyDescent="0.25">
      <c r="S568" s="20">
        <v>2.2799999999999998</v>
      </c>
      <c r="T568" s="20">
        <f t="shared" si="32"/>
        <v>0.68</v>
      </c>
      <c r="U568" s="22" t="str">
        <f t="shared" si="33"/>
        <v>0.68</v>
      </c>
      <c r="V568" s="21">
        <f t="shared" si="34"/>
        <v>1.2250849413594409</v>
      </c>
      <c r="W568" s="21">
        <f t="shared" si="35"/>
        <v>0</v>
      </c>
    </row>
    <row r="569" spans="19:23" s="1" customFormat="1" x14ac:dyDescent="0.25">
      <c r="S569" s="20">
        <v>2.29</v>
      </c>
      <c r="T569" s="20">
        <f t="shared" si="32"/>
        <v>0.68</v>
      </c>
      <c r="U569" s="22" t="str">
        <f t="shared" si="33"/>
        <v>0.68</v>
      </c>
      <c r="V569" s="21">
        <f t="shared" si="34"/>
        <v>1.197409150528566</v>
      </c>
      <c r="W569" s="21">
        <f t="shared" si="35"/>
        <v>0</v>
      </c>
    </row>
    <row r="570" spans="19:23" s="1" customFormat="1" x14ac:dyDescent="0.25">
      <c r="S570" s="20">
        <v>2.2999999999999998</v>
      </c>
      <c r="T570" s="20">
        <f t="shared" si="32"/>
        <v>0.68100000000000005</v>
      </c>
      <c r="U570" s="22" t="str">
        <f t="shared" si="33"/>
        <v>0.681</v>
      </c>
      <c r="V570" s="21">
        <f t="shared" si="34"/>
        <v>1.1702415511531772</v>
      </c>
      <c r="W570" s="21">
        <f t="shared" si="35"/>
        <v>0</v>
      </c>
    </row>
    <row r="571" spans="19:23" s="1" customFormat="1" x14ac:dyDescent="0.25">
      <c r="S571" s="20">
        <v>2.31</v>
      </c>
      <c r="T571" s="20">
        <f t="shared" si="32"/>
        <v>0.68100000000000005</v>
      </c>
      <c r="U571" s="22" t="str">
        <f t="shared" si="33"/>
        <v>0.681</v>
      </c>
      <c r="V571" s="21">
        <f t="shared" si="34"/>
        <v>1.1435759846659186</v>
      </c>
      <c r="W571" s="21">
        <f t="shared" si="35"/>
        <v>0</v>
      </c>
    </row>
    <row r="572" spans="19:23" s="1" customFormat="1" x14ac:dyDescent="0.25">
      <c r="S572" s="20">
        <v>2.3199999999999998</v>
      </c>
      <c r="T572" s="20">
        <f t="shared" si="32"/>
        <v>0.68100000000000005</v>
      </c>
      <c r="U572" s="22" t="str">
        <f t="shared" si="33"/>
        <v>0.681</v>
      </c>
      <c r="V572" s="21">
        <f t="shared" si="34"/>
        <v>1.117406283644091</v>
      </c>
      <c r="W572" s="21">
        <f t="shared" si="35"/>
        <v>0</v>
      </c>
    </row>
    <row r="573" spans="19:23" s="1" customFormat="1" x14ac:dyDescent="0.25">
      <c r="S573" s="20">
        <v>2.33</v>
      </c>
      <c r="T573" s="20">
        <f t="shared" si="32"/>
        <v>0.68100000000000005</v>
      </c>
      <c r="U573" s="22" t="str">
        <f t="shared" si="33"/>
        <v>0.681</v>
      </c>
      <c r="V573" s="21">
        <f t="shared" si="34"/>
        <v>1.0917262744499892</v>
      </c>
      <c r="W573" s="21">
        <f t="shared" si="35"/>
        <v>0</v>
      </c>
    </row>
    <row r="574" spans="19:23" s="1" customFormat="1" x14ac:dyDescent="0.25">
      <c r="S574" s="20">
        <v>2.34</v>
      </c>
      <c r="T574" s="20">
        <f t="shared" si="32"/>
        <v>0.68200000000000005</v>
      </c>
      <c r="U574" s="22" t="str">
        <f t="shared" si="33"/>
        <v>0.682</v>
      </c>
      <c r="V574" s="21">
        <f t="shared" si="34"/>
        <v>1.0665297798140374</v>
      </c>
      <c r="W574" s="21">
        <f t="shared" si="35"/>
        <v>0</v>
      </c>
    </row>
    <row r="575" spans="19:23" s="1" customFormat="1" x14ac:dyDescent="0.25">
      <c r="S575" s="20">
        <v>2.35</v>
      </c>
      <c r="T575" s="20">
        <f t="shared" si="32"/>
        <v>0.68200000000000005</v>
      </c>
      <c r="U575" s="22" t="str">
        <f t="shared" si="33"/>
        <v>0.682</v>
      </c>
      <c r="V575" s="21">
        <f t="shared" si="34"/>
        <v>1.0418106213604699</v>
      </c>
      <c r="W575" s="21">
        <f t="shared" si="35"/>
        <v>0</v>
      </c>
    </row>
    <row r="576" spans="19:23" s="1" customFormat="1" x14ac:dyDescent="0.25">
      <c r="S576" s="20">
        <v>2.36</v>
      </c>
      <c r="T576" s="20">
        <f t="shared" si="32"/>
        <v>0.68200000000000005</v>
      </c>
      <c r="U576" s="22" t="str">
        <f t="shared" si="33"/>
        <v>0.682</v>
      </c>
      <c r="V576" s="21">
        <f t="shared" si="34"/>
        <v>1.0175626220754066</v>
      </c>
      <c r="W576" s="21">
        <f t="shared" si="35"/>
        <v>0</v>
      </c>
    </row>
    <row r="577" spans="19:23" s="1" customFormat="1" x14ac:dyDescent="0.25">
      <c r="S577" s="20">
        <v>2.37</v>
      </c>
      <c r="T577" s="20">
        <f t="shared" si="32"/>
        <v>0.68200000000000005</v>
      </c>
      <c r="U577" s="22" t="str">
        <f t="shared" si="33"/>
        <v>0.682</v>
      </c>
      <c r="V577" s="21">
        <f t="shared" si="34"/>
        <v>0.99377960871715787</v>
      </c>
      <c r="W577" s="21">
        <f t="shared" si="35"/>
        <v>0</v>
      </c>
    </row>
    <row r="578" spans="19:23" s="1" customFormat="1" x14ac:dyDescent="0.25">
      <c r="S578" s="20">
        <v>2.38</v>
      </c>
      <c r="T578" s="20">
        <f t="shared" si="32"/>
        <v>0.68300000000000005</v>
      </c>
      <c r="U578" s="22" t="str">
        <f t="shared" si="33"/>
        <v>0.683</v>
      </c>
      <c r="V578" s="21">
        <f t="shared" si="34"/>
        <v>0.97045541416870562</v>
      </c>
      <c r="W578" s="21">
        <f t="shared" si="35"/>
        <v>0</v>
      </c>
    </row>
    <row r="579" spans="19:23" s="1" customFormat="1" x14ac:dyDescent="0.25">
      <c r="S579" s="20">
        <v>2.39</v>
      </c>
      <c r="T579" s="20">
        <f t="shared" si="32"/>
        <v>0.68300000000000005</v>
      </c>
      <c r="U579" s="22" t="str">
        <f t="shared" si="33"/>
        <v>0.683</v>
      </c>
      <c r="V579" s="21">
        <f t="shared" si="34"/>
        <v>0.94758387973227443</v>
      </c>
      <c r="W579" s="21">
        <f t="shared" si="35"/>
        <v>0</v>
      </c>
    </row>
    <row r="580" spans="19:23" s="1" customFormat="1" x14ac:dyDescent="0.25">
      <c r="S580" s="20">
        <v>2.4</v>
      </c>
      <c r="T580" s="20">
        <f t="shared" si="32"/>
        <v>0.68300000000000005</v>
      </c>
      <c r="U580" s="22" t="str">
        <f t="shared" si="33"/>
        <v>0.683</v>
      </c>
      <c r="V580" s="21">
        <f t="shared" si="34"/>
        <v>0.92515885736601622</v>
      </c>
      <c r="W580" s="21">
        <f t="shared" si="35"/>
        <v>0</v>
      </c>
    </row>
    <row r="581" spans="19:23" s="1" customFormat="1" x14ac:dyDescent="0.25">
      <c r="S581" s="20">
        <v>2.41</v>
      </c>
      <c r="T581" s="20">
        <f t="shared" si="32"/>
        <v>0.68300000000000005</v>
      </c>
      <c r="U581" s="22" t="str">
        <f t="shared" si="33"/>
        <v>0.683</v>
      </c>
      <c r="V581" s="21">
        <f t="shared" si="34"/>
        <v>0.90317421186281754</v>
      </c>
      <c r="W581" s="21">
        <f t="shared" si="35"/>
        <v>0</v>
      </c>
    </row>
    <row r="582" spans="19:23" s="1" customFormat="1" x14ac:dyDescent="0.25">
      <c r="S582" s="20">
        <v>2.42</v>
      </c>
      <c r="T582" s="20">
        <f t="shared" si="32"/>
        <v>0.68400000000000005</v>
      </c>
      <c r="U582" s="22" t="str">
        <f t="shared" si="33"/>
        <v>0.684</v>
      </c>
      <c r="V582" s="21">
        <f t="shared" si="34"/>
        <v>0.8816238229713218</v>
      </c>
      <c r="W582" s="21">
        <f t="shared" si="35"/>
        <v>0</v>
      </c>
    </row>
    <row r="583" spans="19:23" s="1" customFormat="1" x14ac:dyDescent="0.25">
      <c r="S583" s="20">
        <v>2.4300000000000002</v>
      </c>
      <c r="T583" s="20">
        <f t="shared" si="32"/>
        <v>0.68400000000000005</v>
      </c>
      <c r="U583" s="22" t="str">
        <f t="shared" si="33"/>
        <v>0.684</v>
      </c>
      <c r="V583" s="21">
        <f t="shared" si="34"/>
        <v>0.86050158745925753</v>
      </c>
      <c r="W583" s="21">
        <f t="shared" si="35"/>
        <v>0</v>
      </c>
    </row>
    <row r="584" spans="19:23" s="1" customFormat="1" x14ac:dyDescent="0.25">
      <c r="S584" s="20">
        <v>2.44</v>
      </c>
      <c r="T584" s="20">
        <f t="shared" si="32"/>
        <v>0.68400000000000005</v>
      </c>
      <c r="U584" s="22" t="str">
        <f t="shared" si="33"/>
        <v>0.684</v>
      </c>
      <c r="V584" s="21">
        <f t="shared" si="34"/>
        <v>0.83980142111923894</v>
      </c>
      <c r="W584" s="21">
        <f t="shared" si="35"/>
        <v>0</v>
      </c>
    </row>
    <row r="585" spans="19:23" s="1" customFormat="1" x14ac:dyDescent="0.25">
      <c r="S585" s="20">
        <v>2.4500000000000002</v>
      </c>
      <c r="T585" s="20">
        <f t="shared" si="32"/>
        <v>0.68400000000000005</v>
      </c>
      <c r="U585" s="22" t="str">
        <f t="shared" si="33"/>
        <v>0.684</v>
      </c>
      <c r="V585" s="21">
        <f t="shared" si="34"/>
        <v>0.81951726071720321</v>
      </c>
      <c r="W585" s="21">
        <f t="shared" si="35"/>
        <v>0</v>
      </c>
    </row>
    <row r="586" spans="19:23" s="1" customFormat="1" x14ac:dyDescent="0.25">
      <c r="S586" s="20">
        <v>2.46</v>
      </c>
      <c r="T586" s="20">
        <f t="shared" si="32"/>
        <v>0.68500000000000005</v>
      </c>
      <c r="U586" s="22" t="str">
        <f t="shared" si="33"/>
        <v>0.685</v>
      </c>
      <c r="V586" s="21">
        <f t="shared" si="34"/>
        <v>0.7996430658837268</v>
      </c>
      <c r="W586" s="21">
        <f t="shared" si="35"/>
        <v>0</v>
      </c>
    </row>
    <row r="587" spans="19:23" s="1" customFormat="1" x14ac:dyDescent="0.25">
      <c r="S587" s="20">
        <v>2.4700000000000002</v>
      </c>
      <c r="T587" s="20">
        <f t="shared" si="32"/>
        <v>0.68500000000000005</v>
      </c>
      <c r="U587" s="22" t="str">
        <f t="shared" si="33"/>
        <v>0.685</v>
      </c>
      <c r="V587" s="21">
        <f t="shared" si="34"/>
        <v>0.78017282094844431</v>
      </c>
      <c r="W587" s="21">
        <f t="shared" si="35"/>
        <v>0</v>
      </c>
    </row>
    <row r="588" spans="19:23" s="1" customFormat="1" x14ac:dyDescent="0.25">
      <c r="S588" s="20">
        <v>2.48</v>
      </c>
      <c r="T588" s="20">
        <f t="shared" si="32"/>
        <v>0.68500000000000005</v>
      </c>
      <c r="U588" s="22" t="str">
        <f t="shared" si="33"/>
        <v>0.685</v>
      </c>
      <c r="V588" s="21">
        <f t="shared" si="34"/>
        <v>0.76110053671789335</v>
      </c>
      <c r="W588" s="21">
        <f t="shared" si="35"/>
        <v>0</v>
      </c>
    </row>
    <row r="589" spans="19:23" s="1" customFormat="1" x14ac:dyDescent="0.25">
      <c r="S589" s="20">
        <v>2.4900000000000002</v>
      </c>
      <c r="T589" s="20">
        <f t="shared" si="32"/>
        <v>0.68500000000000005</v>
      </c>
      <c r="U589" s="22" t="str">
        <f t="shared" si="33"/>
        <v>0.685</v>
      </c>
      <c r="V589" s="21">
        <f t="shared" si="34"/>
        <v>0.74242025219706442</v>
      </c>
      <c r="W589" s="21">
        <f t="shared" si="35"/>
        <v>0</v>
      </c>
    </row>
    <row r="590" spans="19:23" s="1" customFormat="1" x14ac:dyDescent="0.25">
      <c r="S590" s="20">
        <v>2.5</v>
      </c>
      <c r="T590" s="20">
        <f t="shared" si="32"/>
        <v>0.68600000000000005</v>
      </c>
      <c r="U590" s="22" t="str">
        <f t="shared" si="33"/>
        <v>0.686</v>
      </c>
      <c r="V590" s="21">
        <f t="shared" si="34"/>
        <v>0.72412603625504213</v>
      </c>
      <c r="W590" s="21">
        <f t="shared" si="35"/>
        <v>0</v>
      </c>
    </row>
    <row r="591" spans="19:23" s="1" customFormat="1" x14ac:dyDescent="0.25">
      <c r="S591" s="20">
        <v>2.5099999999999998</v>
      </c>
      <c r="T591" s="20">
        <f t="shared" si="32"/>
        <v>0.68600000000000005</v>
      </c>
      <c r="U591" s="22" t="str">
        <f t="shared" si="33"/>
        <v>0.686</v>
      </c>
      <c r="V591" s="21">
        <f t="shared" si="34"/>
        <v>0.70621198923508932</v>
      </c>
      <c r="W591" s="21">
        <f t="shared" si="35"/>
        <v>0</v>
      </c>
    </row>
    <row r="592" spans="19:23" s="1" customFormat="1" x14ac:dyDescent="0.25">
      <c r="S592" s="20">
        <v>2.52</v>
      </c>
      <c r="T592" s="20">
        <f t="shared" si="32"/>
        <v>0.68600000000000005</v>
      </c>
      <c r="U592" s="22" t="str">
        <f t="shared" si="33"/>
        <v>0.686</v>
      </c>
      <c r="V592" s="21">
        <f t="shared" si="34"/>
        <v>0.68867224450960152</v>
      </c>
      <c r="W592" s="21">
        <f t="shared" si="35"/>
        <v>0</v>
      </c>
    </row>
    <row r="593" spans="19:23" s="1" customFormat="1" x14ac:dyDescent="0.25">
      <c r="S593" s="20">
        <v>2.5299999999999998</v>
      </c>
      <c r="T593" s="20">
        <f t="shared" si="32"/>
        <v>0.68600000000000005</v>
      </c>
      <c r="U593" s="22" t="str">
        <f t="shared" si="33"/>
        <v>0.686</v>
      </c>
      <c r="V593" s="21">
        <f t="shared" si="34"/>
        <v>0.67150096998036513</v>
      </c>
      <c r="W593" s="21">
        <f t="shared" si="35"/>
        <v>0</v>
      </c>
    </row>
    <row r="594" spans="19:23" s="1" customFormat="1" x14ac:dyDescent="0.25">
      <c r="S594" s="20">
        <v>2.54</v>
      </c>
      <c r="T594" s="20">
        <f t="shared" si="32"/>
        <v>0.68600000000000005</v>
      </c>
      <c r="U594" s="22" t="str">
        <f t="shared" si="33"/>
        <v>0.686</v>
      </c>
      <c r="V594" s="21">
        <f t="shared" si="34"/>
        <v>0.65469236952456977</v>
      </c>
      <c r="W594" s="21">
        <f t="shared" si="35"/>
        <v>0</v>
      </c>
    </row>
    <row r="595" spans="19:23" s="1" customFormat="1" x14ac:dyDescent="0.25">
      <c r="S595" s="20">
        <v>2.5499999999999998</v>
      </c>
      <c r="T595" s="20">
        <f t="shared" si="32"/>
        <v>0.68700000000000006</v>
      </c>
      <c r="U595" s="22" t="str">
        <f t="shared" si="33"/>
        <v>0.687</v>
      </c>
      <c r="V595" s="21">
        <f t="shared" si="34"/>
        <v>0.63824068438709103</v>
      </c>
      <c r="W595" s="21">
        <f t="shared" si="35"/>
        <v>0</v>
      </c>
    </row>
    <row r="596" spans="19:23" s="1" customFormat="1" x14ac:dyDescent="0.25">
      <c r="S596" s="20">
        <v>2.56</v>
      </c>
      <c r="T596" s="20">
        <f t="shared" ref="T596:T659" si="36">ROUND($C$7+S596*$C$9,3)</f>
        <v>0.68700000000000006</v>
      </c>
      <c r="U596" s="22" t="str">
        <f t="shared" ref="U596:U659" si="37">CONCATENATE(T596)</f>
        <v>0.687</v>
      </c>
      <c r="V596" s="21">
        <f t="shared" ref="V596:V660" si="38">IF(OR(T596&lt;$E$6,T596&gt;$G$6),0,(EXP(-0.5*S596^2))/($C$9*SQRT(2*PI())))</f>
        <v>0.6221401945195324</v>
      </c>
      <c r="W596" s="21">
        <f t="shared" ref="W596:W660" si="39">IF(AND(T596&gt;=$E$6,T596&lt;=$G$6),0,(EXP(-0.5*S596^2))/($C$9*SQRT(2*PI())))</f>
        <v>0</v>
      </c>
    </row>
    <row r="597" spans="19:23" s="1" customFormat="1" x14ac:dyDescent="0.25">
      <c r="S597" s="20">
        <v>2.57</v>
      </c>
      <c r="T597" s="20">
        <f t="shared" si="36"/>
        <v>0.68700000000000006</v>
      </c>
      <c r="U597" s="22" t="str">
        <f t="shared" si="37"/>
        <v>0.687</v>
      </c>
      <c r="V597" s="21">
        <f t="shared" si="38"/>
        <v>0.60638521986658511</v>
      </c>
      <c r="W597" s="21">
        <f t="shared" si="39"/>
        <v>0</v>
      </c>
    </row>
    <row r="598" spans="19:23" s="1" customFormat="1" x14ac:dyDescent="0.25">
      <c r="S598" s="20">
        <v>2.58</v>
      </c>
      <c r="T598" s="20">
        <f t="shared" si="36"/>
        <v>0.68700000000000006</v>
      </c>
      <c r="U598" s="22" t="str">
        <f t="shared" si="37"/>
        <v>0.687</v>
      </c>
      <c r="V598" s="21">
        <f t="shared" si="38"/>
        <v>0.59097012160025264</v>
      </c>
      <c r="W598" s="21">
        <f t="shared" si="39"/>
        <v>0</v>
      </c>
    </row>
    <row r="599" spans="19:23" s="1" customFormat="1" x14ac:dyDescent="0.25">
      <c r="S599" s="20">
        <v>2.59</v>
      </c>
      <c r="T599" s="20">
        <f t="shared" si="36"/>
        <v>0.68799999999999994</v>
      </c>
      <c r="U599" s="22" t="str">
        <f t="shared" si="37"/>
        <v>0.688</v>
      </c>
      <c r="V599" s="21">
        <f t="shared" si="38"/>
        <v>0</v>
      </c>
      <c r="W599" s="21">
        <f t="shared" si="39"/>
        <v>0.57588930330254062</v>
      </c>
    </row>
    <row r="600" spans="19:23" s="1" customFormat="1" x14ac:dyDescent="0.25">
      <c r="S600" s="20">
        <v>2.6</v>
      </c>
      <c r="T600" s="20">
        <f t="shared" si="36"/>
        <v>0.68799999999999994</v>
      </c>
      <c r="U600" s="22" t="str">
        <f t="shared" si="37"/>
        <v>0.688</v>
      </c>
      <c r="V600" s="21">
        <f t="shared" si="38"/>
        <v>0</v>
      </c>
      <c r="W600" s="21">
        <f t="shared" si="39"/>
        <v>0.56113721209719569</v>
      </c>
    </row>
    <row r="601" spans="19:23" s="1" customFormat="1" x14ac:dyDescent="0.25">
      <c r="S601" s="20">
        <v>2.61</v>
      </c>
      <c r="T601" s="20">
        <f t="shared" si="36"/>
        <v>0.68799999999999994</v>
      </c>
      <c r="U601" s="22" t="str">
        <f t="shared" si="37"/>
        <v>0.688</v>
      </c>
      <c r="V601" s="21">
        <f t="shared" si="38"/>
        <v>0</v>
      </c>
      <c r="W601" s="21">
        <f t="shared" si="39"/>
        <v>0.54670833973114208</v>
      </c>
    </row>
    <row r="602" spans="19:23" s="1" customFormat="1" x14ac:dyDescent="0.25">
      <c r="S602" s="20">
        <v>2.62</v>
      </c>
      <c r="T602" s="20">
        <f t="shared" si="36"/>
        <v>0.68799999999999994</v>
      </c>
      <c r="U602" s="22" t="str">
        <f t="shared" si="37"/>
        <v>0.688</v>
      </c>
      <c r="V602" s="21">
        <f t="shared" si="38"/>
        <v>0</v>
      </c>
      <c r="W602" s="21">
        <f t="shared" si="39"/>
        <v>0.53259722360623307</v>
      </c>
    </row>
    <row r="603" spans="19:23" s="1" customFormat="1" x14ac:dyDescent="0.25">
      <c r="S603" s="20">
        <v>2.63</v>
      </c>
      <c r="T603" s="20">
        <f t="shared" si="36"/>
        <v>0.68899999999999995</v>
      </c>
      <c r="U603" s="22" t="str">
        <f t="shared" si="37"/>
        <v>0.689</v>
      </c>
      <c r="V603" s="21">
        <f t="shared" si="38"/>
        <v>0</v>
      </c>
      <c r="W603" s="21">
        <f t="shared" si="39"/>
        <v>0.51879844776200756</v>
      </c>
    </row>
    <row r="604" spans="19:23" s="1" customFormat="1" x14ac:dyDescent="0.25">
      <c r="S604" s="20">
        <v>2.64</v>
      </c>
      <c r="T604" s="20">
        <f t="shared" si="36"/>
        <v>0.68899999999999995</v>
      </c>
      <c r="U604" s="22" t="str">
        <f t="shared" si="37"/>
        <v>0.689</v>
      </c>
      <c r="V604" s="21">
        <f t="shared" si="38"/>
        <v>0</v>
      </c>
      <c r="W604" s="21">
        <f t="shared" si="39"/>
        <v>0.50530664381009871</v>
      </c>
    </row>
    <row r="605" spans="19:23" s="1" customFormat="1" x14ac:dyDescent="0.25">
      <c r="S605" s="20">
        <v>2.65</v>
      </c>
      <c r="T605" s="20">
        <f t="shared" si="36"/>
        <v>0.68899999999999995</v>
      </c>
      <c r="U605" s="22" t="str">
        <f t="shared" si="37"/>
        <v>0.689</v>
      </c>
      <c r="V605" s="21">
        <f t="shared" si="38"/>
        <v>0</v>
      </c>
      <c r="W605" s="21">
        <f t="shared" si="39"/>
        <v>0.49211649182101991</v>
      </c>
    </row>
    <row r="606" spans="19:23" s="1" customFormat="1" x14ac:dyDescent="0.25">
      <c r="S606" s="20">
        <v>2.66</v>
      </c>
      <c r="T606" s="20">
        <f t="shared" si="36"/>
        <v>0.68899999999999995</v>
      </c>
      <c r="U606" s="22" t="str">
        <f t="shared" si="37"/>
        <v>0.689</v>
      </c>
      <c r="V606" s="21">
        <f t="shared" si="38"/>
        <v>0</v>
      </c>
      <c r="W606" s="21">
        <f t="shared" si="39"/>
        <v>0.4792227211640096</v>
      </c>
    </row>
    <row r="607" spans="19:23" s="1" customFormat="1" x14ac:dyDescent="0.25">
      <c r="S607" s="20">
        <v>2.67</v>
      </c>
      <c r="T607" s="20">
        <f t="shared" si="36"/>
        <v>0.69</v>
      </c>
      <c r="U607" s="22" t="str">
        <f t="shared" si="37"/>
        <v>0.69</v>
      </c>
      <c r="V607" s="21">
        <f t="shared" si="38"/>
        <v>0</v>
      </c>
      <c r="W607" s="21">
        <f t="shared" si="39"/>
        <v>0.46662011130067915</v>
      </c>
    </row>
    <row r="608" spans="19:23" s="1" customFormat="1" x14ac:dyDescent="0.25">
      <c r="S608" s="20">
        <v>2.68</v>
      </c>
      <c r="T608" s="20">
        <f t="shared" si="36"/>
        <v>0.69</v>
      </c>
      <c r="U608" s="22" t="str">
        <f t="shared" si="37"/>
        <v>0.69</v>
      </c>
      <c r="V608" s="21">
        <f t="shared" si="38"/>
        <v>0</v>
      </c>
      <c r="W608" s="21">
        <f t="shared" si="39"/>
        <v>0.45430349253318508</v>
      </c>
    </row>
    <row r="609" spans="19:23" s="1" customFormat="1" x14ac:dyDescent="0.25">
      <c r="S609" s="20">
        <v>2.69</v>
      </c>
      <c r="T609" s="20">
        <f t="shared" si="36"/>
        <v>0.69</v>
      </c>
      <c r="U609" s="22" t="str">
        <f t="shared" si="37"/>
        <v>0.69</v>
      </c>
      <c r="V609" s="21">
        <f t="shared" si="38"/>
        <v>0</v>
      </c>
      <c r="W609" s="21">
        <f t="shared" si="39"/>
        <v>0.44226774670768648</v>
      </c>
    </row>
    <row r="610" spans="19:23" s="1" customFormat="1" x14ac:dyDescent="0.25">
      <c r="S610" s="20">
        <v>2.7</v>
      </c>
      <c r="T610" s="20">
        <f t="shared" si="36"/>
        <v>0.69</v>
      </c>
      <c r="U610" s="22" t="str">
        <f t="shared" si="37"/>
        <v>0.69</v>
      </c>
      <c r="V610" s="21">
        <f t="shared" si="38"/>
        <v>0</v>
      </c>
      <c r="W610" s="21">
        <f t="shared" si="39"/>
        <v>0.43050780787383225</v>
      </c>
    </row>
    <row r="611" spans="19:23" s="1" customFormat="1" x14ac:dyDescent="0.25">
      <c r="S611" s="20">
        <v>2.71</v>
      </c>
      <c r="T611" s="20">
        <f t="shared" si="36"/>
        <v>0.69099999999999995</v>
      </c>
      <c r="U611" s="22" t="str">
        <f t="shared" si="37"/>
        <v>0.691</v>
      </c>
      <c r="V611" s="21">
        <f t="shared" si="38"/>
        <v>0</v>
      </c>
      <c r="W611" s="21">
        <f t="shared" si="39"/>
        <v>0.4190186629010671</v>
      </c>
    </row>
    <row r="612" spans="19:23" s="1" customFormat="1" x14ac:dyDescent="0.25">
      <c r="S612" s="20">
        <v>2.72</v>
      </c>
      <c r="T612" s="20">
        <f t="shared" si="36"/>
        <v>0.69099999999999995</v>
      </c>
      <c r="U612" s="22" t="str">
        <f t="shared" si="37"/>
        <v>0.691</v>
      </c>
      <c r="V612" s="21">
        <f t="shared" si="38"/>
        <v>0</v>
      </c>
      <c r="W612" s="21">
        <f t="shared" si="39"/>
        <v>0.40779535205251494</v>
      </c>
    </row>
    <row r="613" spans="19:23" s="1" customFormat="1" x14ac:dyDescent="0.25">
      <c r="S613" s="20">
        <v>2.73</v>
      </c>
      <c r="T613" s="20">
        <f t="shared" si="36"/>
        <v>0.69099999999999995</v>
      </c>
      <c r="U613" s="22" t="str">
        <f t="shared" si="37"/>
        <v>0.691</v>
      </c>
      <c r="V613" s="21">
        <f t="shared" si="38"/>
        <v>0</v>
      </c>
      <c r="W613" s="21">
        <f t="shared" si="39"/>
        <v>0.39683296951724722</v>
      </c>
    </row>
    <row r="614" spans="19:23" s="1" customFormat="1" x14ac:dyDescent="0.25">
      <c r="S614" s="20">
        <v>2.74</v>
      </c>
      <c r="T614" s="20">
        <f t="shared" si="36"/>
        <v>0.69099999999999995</v>
      </c>
      <c r="U614" s="22" t="str">
        <f t="shared" si="37"/>
        <v>0.691</v>
      </c>
      <c r="V614" s="21">
        <f t="shared" si="38"/>
        <v>0</v>
      </c>
      <c r="W614" s="21">
        <f t="shared" si="39"/>
        <v>0.38612666390171357</v>
      </c>
    </row>
    <row r="615" spans="19:23" s="1" customFormat="1" x14ac:dyDescent="0.25">
      <c r="S615" s="20">
        <v>2.75</v>
      </c>
      <c r="T615" s="20">
        <f t="shared" si="36"/>
        <v>0.69199999999999995</v>
      </c>
      <c r="U615" s="22" t="str">
        <f t="shared" si="37"/>
        <v>0.692</v>
      </c>
      <c r="V615" s="21">
        <f t="shared" si="38"/>
        <v>0</v>
      </c>
      <c r="W615" s="21">
        <f t="shared" si="39"/>
        <v>0.37567163868115633</v>
      </c>
    </row>
    <row r="616" spans="19:23" s="1" customFormat="1" x14ac:dyDescent="0.25">
      <c r="S616" s="20">
        <v>2.76</v>
      </c>
      <c r="T616" s="20">
        <f t="shared" si="36"/>
        <v>0.69199999999999995</v>
      </c>
      <c r="U616" s="22" t="str">
        <f t="shared" si="37"/>
        <v>0.692</v>
      </c>
      <c r="V616" s="21">
        <f t="shared" si="38"/>
        <v>0</v>
      </c>
      <c r="W616" s="21">
        <f t="shared" si="39"/>
        <v>0.36546315261179896</v>
      </c>
    </row>
    <row r="617" spans="19:23" s="1" customFormat="1" x14ac:dyDescent="0.25">
      <c r="S617" s="20">
        <v>2.77</v>
      </c>
      <c r="T617" s="20">
        <f t="shared" si="36"/>
        <v>0.69199999999999995</v>
      </c>
      <c r="U617" s="22" t="str">
        <f t="shared" si="37"/>
        <v>0.692</v>
      </c>
      <c r="V617" s="21">
        <f t="shared" si="38"/>
        <v>0</v>
      </c>
      <c r="W617" s="21">
        <f t="shared" si="39"/>
        <v>0.35549652010463656</v>
      </c>
    </row>
    <row r="618" spans="19:23" s="1" customFormat="1" x14ac:dyDescent="0.25">
      <c r="S618" s="20">
        <v>2.78</v>
      </c>
      <c r="T618" s="20">
        <f t="shared" si="36"/>
        <v>0.69199999999999995</v>
      </c>
      <c r="U618" s="22" t="str">
        <f t="shared" si="37"/>
        <v>0.692</v>
      </c>
      <c r="V618" s="21">
        <f t="shared" si="38"/>
        <v>0</v>
      </c>
      <c r="W618" s="21">
        <f t="shared" si="39"/>
        <v>0.34576711156164303</v>
      </c>
    </row>
    <row r="619" spans="19:23" s="1" customFormat="1" x14ac:dyDescent="0.25">
      <c r="S619" s="20">
        <v>2.79</v>
      </c>
      <c r="T619" s="20">
        <f t="shared" si="36"/>
        <v>0.69299999999999995</v>
      </c>
      <c r="U619" s="22" t="str">
        <f t="shared" si="37"/>
        <v>0.693</v>
      </c>
      <c r="V619" s="21">
        <f t="shared" si="38"/>
        <v>0</v>
      </c>
      <c r="W619" s="21">
        <f t="shared" si="39"/>
        <v>0.33627035367520924</v>
      </c>
    </row>
    <row r="620" spans="19:23" s="1" customFormat="1" x14ac:dyDescent="0.25">
      <c r="S620" s="20">
        <v>2.8</v>
      </c>
      <c r="T620" s="20">
        <f t="shared" si="36"/>
        <v>0.69299999999999995</v>
      </c>
      <c r="U620" s="22" t="str">
        <f t="shared" si="37"/>
        <v>0.693</v>
      </c>
      <c r="V620" s="21">
        <f t="shared" si="38"/>
        <v>0</v>
      </c>
      <c r="W620" s="21">
        <f t="shared" si="39"/>
        <v>0.32700172969165386</v>
      </c>
    </row>
    <row r="621" spans="19:23" s="1" customFormat="1" x14ac:dyDescent="0.25">
      <c r="S621" s="20">
        <v>2.81</v>
      </c>
      <c r="T621" s="20">
        <f t="shared" si="36"/>
        <v>0.69299999999999995</v>
      </c>
      <c r="U621" s="22" t="str">
        <f t="shared" si="37"/>
        <v>0.693</v>
      </c>
      <c r="V621" s="21">
        <f t="shared" si="38"/>
        <v>0</v>
      </c>
      <c r="W621" s="21">
        <f t="shared" si="39"/>
        <v>0.31795677963961527</v>
      </c>
    </row>
    <row r="622" spans="19:23" s="1" customFormat="1" x14ac:dyDescent="0.25">
      <c r="S622" s="20">
        <v>2.82</v>
      </c>
      <c r="T622" s="20">
        <f t="shared" si="36"/>
        <v>0.69299999999999995</v>
      </c>
      <c r="U622" s="22" t="str">
        <f t="shared" si="37"/>
        <v>0.693</v>
      </c>
      <c r="V622" s="21">
        <f t="shared" si="38"/>
        <v>0</v>
      </c>
      <c r="W622" s="21">
        <f t="shared" si="39"/>
        <v>0.30913110052417231</v>
      </c>
    </row>
    <row r="623" spans="19:23" s="1" customFormat="1" x14ac:dyDescent="0.25">
      <c r="S623" s="20">
        <v>2.83</v>
      </c>
      <c r="T623" s="20">
        <f t="shared" si="36"/>
        <v>0.69399999999999995</v>
      </c>
      <c r="U623" s="22" t="str">
        <f t="shared" si="37"/>
        <v>0.694</v>
      </c>
      <c r="V623" s="21">
        <f t="shared" si="38"/>
        <v>0</v>
      </c>
      <c r="W623" s="21">
        <f t="shared" si="39"/>
        <v>0.30052034648750642</v>
      </c>
    </row>
    <row r="624" spans="19:23" s="1" customFormat="1" x14ac:dyDescent="0.25">
      <c r="S624" s="20">
        <v>2.84</v>
      </c>
      <c r="T624" s="20">
        <f t="shared" si="36"/>
        <v>0.69399999999999995</v>
      </c>
      <c r="U624" s="22" t="str">
        <f t="shared" si="37"/>
        <v>0.694</v>
      </c>
      <c r="V624" s="21">
        <f t="shared" si="38"/>
        <v>0</v>
      </c>
      <c r="W624" s="21">
        <f t="shared" si="39"/>
        <v>0.29212022893695166</v>
      </c>
    </row>
    <row r="625" spans="19:23" s="1" customFormat="1" x14ac:dyDescent="0.25">
      <c r="S625" s="20">
        <v>2.85</v>
      </c>
      <c r="T625" s="20">
        <f t="shared" si="36"/>
        <v>0.69399999999999995</v>
      </c>
      <c r="U625" s="22" t="str">
        <f t="shared" si="37"/>
        <v>0.694</v>
      </c>
      <c r="V625" s="21">
        <f t="shared" si="38"/>
        <v>0</v>
      </c>
      <c r="W625" s="21">
        <f t="shared" si="39"/>
        <v>0.28392651664124768</v>
      </c>
    </row>
    <row r="626" spans="19:23" s="1" customFormat="1" x14ac:dyDescent="0.25">
      <c r="S626" s="20">
        <v>2.86</v>
      </c>
      <c r="T626" s="20">
        <f t="shared" si="36"/>
        <v>0.69399999999999995</v>
      </c>
      <c r="U626" s="22" t="str">
        <f t="shared" si="37"/>
        <v>0.694</v>
      </c>
      <c r="V626" s="21">
        <f t="shared" si="38"/>
        <v>0</v>
      </c>
      <c r="W626" s="21">
        <f t="shared" si="39"/>
        <v>0.27593503579583573</v>
      </c>
    </row>
    <row r="627" spans="19:23" s="1" customFormat="1" x14ac:dyDescent="0.25">
      <c r="S627" s="20">
        <v>2.87</v>
      </c>
      <c r="T627" s="20">
        <f t="shared" si="36"/>
        <v>0.69399999999999995</v>
      </c>
      <c r="U627" s="22" t="str">
        <f t="shared" si="37"/>
        <v>0.694</v>
      </c>
      <c r="V627" s="21">
        <f t="shared" si="38"/>
        <v>0</v>
      </c>
      <c r="W627" s="21">
        <f t="shared" si="39"/>
        <v>0.26814167005801559</v>
      </c>
    </row>
    <row r="628" spans="19:23" s="1" customFormat="1" x14ac:dyDescent="0.25">
      <c r="S628" s="20">
        <v>2.88</v>
      </c>
      <c r="T628" s="20">
        <f t="shared" si="36"/>
        <v>0.69499999999999995</v>
      </c>
      <c r="U628" s="22" t="str">
        <f t="shared" si="37"/>
        <v>0.695</v>
      </c>
      <c r="V628" s="21">
        <f t="shared" si="38"/>
        <v>0</v>
      </c>
      <c r="W628" s="21">
        <f t="shared" si="39"/>
        <v>0.26054236055279628</v>
      </c>
    </row>
    <row r="629" spans="19:23" s="1" customFormat="1" x14ac:dyDescent="0.25">
      <c r="S629" s="20">
        <v>2.89</v>
      </c>
      <c r="T629" s="20">
        <f t="shared" si="36"/>
        <v>0.69499999999999995</v>
      </c>
      <c r="U629" s="22" t="str">
        <f t="shared" si="37"/>
        <v>0.695</v>
      </c>
      <c r="V629" s="21">
        <f t="shared" si="38"/>
        <v>0</v>
      </c>
      <c r="W629" s="21">
        <f t="shared" si="39"/>
        <v>0.25313310585025323</v>
      </c>
    </row>
    <row r="630" spans="19:23" s="1" customFormat="1" x14ac:dyDescent="0.25">
      <c r="S630" s="20">
        <v>2.9</v>
      </c>
      <c r="T630" s="20">
        <f t="shared" si="36"/>
        <v>0.69499999999999995</v>
      </c>
      <c r="U630" s="22" t="str">
        <f t="shared" si="37"/>
        <v>0.695</v>
      </c>
      <c r="V630" s="21">
        <f t="shared" si="38"/>
        <v>0</v>
      </c>
      <c r="W630" s="21">
        <f t="shared" si="39"/>
        <v>0.24590996191521727</v>
      </c>
    </row>
    <row r="631" spans="19:23" s="1" customFormat="1" x14ac:dyDescent="0.25">
      <c r="S631" s="20">
        <v>2.91</v>
      </c>
      <c r="T631" s="20">
        <f t="shared" si="36"/>
        <v>0.69499999999999995</v>
      </c>
      <c r="U631" s="22" t="str">
        <f t="shared" si="37"/>
        <v>0.695</v>
      </c>
      <c r="V631" s="21">
        <f t="shared" si="38"/>
        <v>0</v>
      </c>
      <c r="W631" s="21">
        <f t="shared" si="39"/>
        <v>0.23886904203010487</v>
      </c>
    </row>
    <row r="632" spans="19:23" s="1" customFormat="1" x14ac:dyDescent="0.25">
      <c r="S632" s="20">
        <v>2.92</v>
      </c>
      <c r="T632" s="20">
        <f t="shared" si="36"/>
        <v>0.69599999999999995</v>
      </c>
      <c r="U632" s="22" t="str">
        <f t="shared" si="37"/>
        <v>0.696</v>
      </c>
      <c r="V632" s="21">
        <f t="shared" si="38"/>
        <v>0</v>
      </c>
      <c r="W632" s="21">
        <f t="shared" si="39"/>
        <v>0.232006516691702</v>
      </c>
    </row>
    <row r="633" spans="19:23" s="1" customFormat="1" x14ac:dyDescent="0.25">
      <c r="S633" s="20">
        <v>2.93</v>
      </c>
      <c r="T633" s="20">
        <f t="shared" si="36"/>
        <v>0.69599999999999995</v>
      </c>
      <c r="U633" s="22" t="str">
        <f t="shared" si="37"/>
        <v>0.696</v>
      </c>
      <c r="V633" s="21">
        <f t="shared" si="38"/>
        <v>0</v>
      </c>
      <c r="W633" s="21">
        <f t="shared" si="39"/>
        <v>0.2253186134827011</v>
      </c>
    </row>
    <row r="634" spans="19:23" s="1" customFormat="1" x14ac:dyDescent="0.25">
      <c r="S634" s="20">
        <v>2.94</v>
      </c>
      <c r="T634" s="20">
        <f t="shared" si="36"/>
        <v>0.69599999999999995</v>
      </c>
      <c r="U634" s="22" t="str">
        <f t="shared" si="37"/>
        <v>0.696</v>
      </c>
      <c r="V634" s="21">
        <f t="shared" si="38"/>
        <v>0</v>
      </c>
      <c r="W634" s="21">
        <f t="shared" si="39"/>
        <v>0.2188016169187989</v>
      </c>
    </row>
    <row r="635" spans="19:23" s="1" customFormat="1" x14ac:dyDescent="0.25">
      <c r="S635" s="20">
        <v>2.95</v>
      </c>
      <c r="T635" s="20">
        <f t="shared" si="36"/>
        <v>0.69599999999999995</v>
      </c>
      <c r="U635" s="22" t="str">
        <f t="shared" si="37"/>
        <v>0.696</v>
      </c>
      <c r="V635" s="21">
        <f t="shared" si="38"/>
        <v>0</v>
      </c>
      <c r="W635" s="21">
        <f t="shared" si="39"/>
        <v>0.21245186827213489</v>
      </c>
    </row>
    <row r="636" spans="19:23" s="1" customFormat="1" x14ac:dyDescent="0.25">
      <c r="S636" s="20">
        <v>2.96</v>
      </c>
      <c r="T636" s="20">
        <f t="shared" si="36"/>
        <v>0.69699999999999995</v>
      </c>
      <c r="U636" s="22" t="str">
        <f t="shared" si="37"/>
        <v>0.697</v>
      </c>
      <c r="V636" s="21">
        <f t="shared" si="38"/>
        <v>0</v>
      </c>
      <c r="W636" s="21">
        <f t="shared" si="39"/>
        <v>0.2062657653718703</v>
      </c>
    </row>
    <row r="637" spans="19:23" s="1" customFormat="1" x14ac:dyDescent="0.25">
      <c r="S637" s="20">
        <v>2.97</v>
      </c>
      <c r="T637" s="20">
        <f t="shared" si="36"/>
        <v>0.69699999999999995</v>
      </c>
      <c r="U637" s="22" t="str">
        <f t="shared" si="37"/>
        <v>0.697</v>
      </c>
      <c r="V637" s="21">
        <f t="shared" si="38"/>
        <v>0</v>
      </c>
      <c r="W637" s="21">
        <f t="shared" si="39"/>
        <v>0.2002397623826751</v>
      </c>
    </row>
    <row r="638" spans="19:23" s="1" customFormat="1" x14ac:dyDescent="0.25">
      <c r="S638" s="20">
        <v>2.98</v>
      </c>
      <c r="T638" s="20">
        <f t="shared" si="36"/>
        <v>0.69699999999999995</v>
      </c>
      <c r="U638" s="22" t="str">
        <f t="shared" si="37"/>
        <v>0.697</v>
      </c>
      <c r="V638" s="21">
        <f t="shared" si="38"/>
        <v>0</v>
      </c>
      <c r="W638" s="21">
        <f t="shared" si="39"/>
        <v>0.19437036956190437</v>
      </c>
    </row>
    <row r="639" spans="19:23" s="1" customFormat="1" x14ac:dyDescent="0.25">
      <c r="S639" s="20">
        <v>2.99</v>
      </c>
      <c r="T639" s="20">
        <f t="shared" si="36"/>
        <v>0.69699999999999995</v>
      </c>
      <c r="U639" s="22" t="str">
        <f t="shared" si="37"/>
        <v>0.697</v>
      </c>
      <c r="V639" s="21">
        <f t="shared" si="38"/>
        <v>0</v>
      </c>
      <c r="W639" s="21">
        <f t="shared" si="39"/>
        <v>0.18865415299621924</v>
      </c>
    </row>
    <row r="640" spans="19:23" s="1" customFormat="1" x14ac:dyDescent="0.25">
      <c r="S640" s="20">
        <v>3</v>
      </c>
      <c r="T640" s="20">
        <f t="shared" si="36"/>
        <v>0.69799999999999995</v>
      </c>
      <c r="U640" s="22" t="str">
        <f t="shared" si="37"/>
        <v>0.698</v>
      </c>
      <c r="V640" s="21">
        <f t="shared" si="38"/>
        <v>0</v>
      </c>
      <c r="W640" s="21">
        <f t="shared" si="39"/>
        <v>0.18308773431841802</v>
      </c>
    </row>
    <row r="641" spans="19:23" s="1" customFormat="1" x14ac:dyDescent="0.25">
      <c r="S641" s="20">
        <v>3.01</v>
      </c>
      <c r="T641" s="20">
        <f t="shared" si="36"/>
        <v>0.69799999999999995</v>
      </c>
      <c r="U641" s="22" t="str">
        <f t="shared" si="37"/>
        <v>0.698</v>
      </c>
      <c r="V641" s="21">
        <f t="shared" si="38"/>
        <v>0</v>
      </c>
      <c r="W641" s="21">
        <f t="shared" si="39"/>
        <v>0.17766779040521613</v>
      </c>
    </row>
    <row r="642" spans="19:23" s="1" customFormat="1" x14ac:dyDescent="0.25">
      <c r="S642" s="20">
        <v>3.02</v>
      </c>
      <c r="T642" s="20">
        <f t="shared" si="36"/>
        <v>0.69799999999999995</v>
      </c>
      <c r="U642" s="22" t="str">
        <f t="shared" si="37"/>
        <v>0.698</v>
      </c>
      <c r="V642" s="21">
        <f t="shared" si="38"/>
        <v>0</v>
      </c>
      <c r="W642" s="21">
        <f t="shared" si="39"/>
        <v>0.17239105305671953</v>
      </c>
    </row>
    <row r="643" spans="19:23" s="1" customFormat="1" x14ac:dyDescent="0.25">
      <c r="S643" s="20">
        <v>3.03</v>
      </c>
      <c r="T643" s="20">
        <f t="shared" si="36"/>
        <v>0.69799999999999995</v>
      </c>
      <c r="U643" s="22" t="str">
        <f t="shared" si="37"/>
        <v>0.698</v>
      </c>
      <c r="V643" s="21">
        <f t="shared" si="38"/>
        <v>0</v>
      </c>
      <c r="W643" s="21">
        <f t="shared" si="39"/>
        <v>0.16725430865832011</v>
      </c>
    </row>
    <row r="644" spans="19:23" s="1" customFormat="1" x14ac:dyDescent="0.25">
      <c r="S644" s="20">
        <v>3.04</v>
      </c>
      <c r="T644" s="20">
        <f t="shared" si="36"/>
        <v>0.69899999999999995</v>
      </c>
      <c r="U644" s="22" t="str">
        <f t="shared" si="37"/>
        <v>0.699</v>
      </c>
      <c r="V644" s="21">
        <f t="shared" si="38"/>
        <v>0</v>
      </c>
      <c r="W644" s="21">
        <f t="shared" si="39"/>
        <v>0.16225439782572984</v>
      </c>
    </row>
    <row r="645" spans="19:23" s="1" customFormat="1" x14ac:dyDescent="0.25">
      <c r="S645" s="20">
        <v>3.05</v>
      </c>
      <c r="T645" s="20">
        <f t="shared" si="36"/>
        <v>0.69899999999999995</v>
      </c>
      <c r="U645" s="22" t="str">
        <f t="shared" si="37"/>
        <v>0.699</v>
      </c>
      <c r="V645" s="21">
        <f t="shared" si="38"/>
        <v>0</v>
      </c>
      <c r="W645" s="21">
        <f t="shared" si="39"/>
        <v>0.15738821503386982</v>
      </c>
    </row>
    <row r="646" spans="19:23" s="1" customFormat="1" x14ac:dyDescent="0.25">
      <c r="S646" s="20">
        <v>3.06</v>
      </c>
      <c r="T646" s="20">
        <f t="shared" si="36"/>
        <v>0.69899999999999995</v>
      </c>
      <c r="U646" s="22" t="str">
        <f t="shared" si="37"/>
        <v>0.699</v>
      </c>
      <c r="V646" s="21">
        <f t="shared" si="38"/>
        <v>0</v>
      </c>
      <c r="W646" s="21">
        <f t="shared" si="39"/>
        <v>0.15265270823030871</v>
      </c>
    </row>
    <row r="647" spans="19:23" s="1" customFormat="1" x14ac:dyDescent="0.25">
      <c r="S647" s="20">
        <v>3.07</v>
      </c>
      <c r="T647" s="20">
        <f t="shared" si="36"/>
        <v>0.69899999999999995</v>
      </c>
      <c r="U647" s="22" t="str">
        <f t="shared" si="37"/>
        <v>0.699</v>
      </c>
      <c r="V647" s="21">
        <f t="shared" si="38"/>
        <v>0</v>
      </c>
      <c r="W647" s="21">
        <f t="shared" si="39"/>
        <v>0.14804487843394687</v>
      </c>
    </row>
    <row r="648" spans="19:23" s="1" customFormat="1" x14ac:dyDescent="0.25">
      <c r="S648" s="20">
        <v>3.08</v>
      </c>
      <c r="T648" s="20">
        <f t="shared" si="36"/>
        <v>0.7</v>
      </c>
      <c r="U648" s="22" t="str">
        <f t="shared" si="37"/>
        <v>0.7</v>
      </c>
      <c r="V648" s="21">
        <f t="shared" si="38"/>
        <v>0</v>
      </c>
      <c r="W648" s="21">
        <f t="shared" si="39"/>
        <v>0.14356177931961933</v>
      </c>
    </row>
    <row r="649" spans="19:23" s="1" customFormat="1" x14ac:dyDescent="0.25">
      <c r="S649" s="20">
        <v>3.09</v>
      </c>
      <c r="T649" s="20">
        <f t="shared" si="36"/>
        <v>0.7</v>
      </c>
      <c r="U649" s="22" t="str">
        <f t="shared" si="37"/>
        <v>0.7</v>
      </c>
      <c r="V649" s="21">
        <f t="shared" si="38"/>
        <v>0</v>
      </c>
      <c r="W649" s="21">
        <f t="shared" si="39"/>
        <v>0.13920051678929282</v>
      </c>
    </row>
    <row r="650" spans="19:23" s="1" customFormat="1" x14ac:dyDescent="0.25">
      <c r="S650" s="20">
        <v>3.1</v>
      </c>
      <c r="T650" s="20">
        <f t="shared" si="36"/>
        <v>0.7</v>
      </c>
      <c r="U650" s="22" t="str">
        <f t="shared" si="37"/>
        <v>0.7</v>
      </c>
      <c r="V650" s="21">
        <f t="shared" si="38"/>
        <v>0</v>
      </c>
      <c r="W650" s="21">
        <f t="shared" si="39"/>
        <v>0.13495824853051003</v>
      </c>
    </row>
    <row r="651" spans="19:23" s="1" customFormat="1" x14ac:dyDescent="0.25">
      <c r="S651" s="20">
        <v>3.11</v>
      </c>
      <c r="T651" s="20">
        <f t="shared" si="36"/>
        <v>0.7</v>
      </c>
      <c r="U651" s="22" t="str">
        <f t="shared" si="37"/>
        <v>0.7</v>
      </c>
      <c r="V651" s="21">
        <f t="shared" si="38"/>
        <v>0</v>
      </c>
      <c r="W651" s="21">
        <f t="shared" si="39"/>
        <v>0.13083218356273205</v>
      </c>
    </row>
    <row r="652" spans="19:23" s="1" customFormat="1" x14ac:dyDescent="0.25">
      <c r="S652" s="20">
        <v>3.12</v>
      </c>
      <c r="T652" s="20">
        <f t="shared" si="36"/>
        <v>0.70099999999999996</v>
      </c>
      <c r="U652" s="22" t="str">
        <f t="shared" si="37"/>
        <v>0.701</v>
      </c>
      <c r="V652" s="21">
        <f t="shared" si="38"/>
        <v>0</v>
      </c>
      <c r="W652" s="21">
        <f t="shared" si="39"/>
        <v>0.12681958177220987</v>
      </c>
    </row>
    <row r="653" spans="19:23" s="1" customFormat="1" x14ac:dyDescent="0.25">
      <c r="S653" s="20">
        <v>3.13</v>
      </c>
      <c r="T653" s="20">
        <f t="shared" si="36"/>
        <v>0.70099999999999996</v>
      </c>
      <c r="U653" s="22" t="str">
        <f t="shared" si="37"/>
        <v>0.701</v>
      </c>
      <c r="V653" s="21">
        <f t="shared" si="38"/>
        <v>0</v>
      </c>
      <c r="W653" s="21">
        <f t="shared" si="39"/>
        <v>0.12291775343601628</v>
      </c>
    </row>
    <row r="654" spans="19:23" s="1" customFormat="1" x14ac:dyDescent="0.25">
      <c r="S654" s="20">
        <v>3.14</v>
      </c>
      <c r="T654" s="20">
        <f t="shared" si="36"/>
        <v>0.70099999999999996</v>
      </c>
      <c r="U654" s="22" t="str">
        <f t="shared" si="37"/>
        <v>0.701</v>
      </c>
      <c r="V654" s="21">
        <f t="shared" si="38"/>
        <v>0</v>
      </c>
      <c r="W654" s="21">
        <f t="shared" si="39"/>
        <v>0.119124058735842</v>
      </c>
    </row>
    <row r="655" spans="19:23" s="1" customFormat="1" x14ac:dyDescent="0.25">
      <c r="S655" s="20">
        <v>3.15</v>
      </c>
      <c r="T655" s="20">
        <f t="shared" si="36"/>
        <v>0.70099999999999996</v>
      </c>
      <c r="U655" s="22" t="str">
        <f t="shared" si="37"/>
        <v>0.701</v>
      </c>
      <c r="V655" s="21">
        <f t="shared" si="38"/>
        <v>0</v>
      </c>
      <c r="W655" s="21">
        <f t="shared" si="39"/>
        <v>0.11543590726216568</v>
      </c>
    </row>
    <row r="656" spans="19:23" s="1" customFormat="1" x14ac:dyDescent="0.25">
      <c r="S656" s="20">
        <v>3.16</v>
      </c>
      <c r="T656" s="20">
        <f t="shared" si="36"/>
        <v>0.70099999999999996</v>
      </c>
      <c r="U656" s="22" t="str">
        <f t="shared" si="37"/>
        <v>0.701</v>
      </c>
      <c r="V656" s="21">
        <f t="shared" si="38"/>
        <v>0</v>
      </c>
      <c r="W656" s="21">
        <f t="shared" si="39"/>
        <v>0.11185075750937977</v>
      </c>
    </row>
    <row r="657" spans="19:23" s="1" customFormat="1" x14ac:dyDescent="0.25">
      <c r="S657" s="20">
        <v>3.17</v>
      </c>
      <c r="T657" s="20">
        <f t="shared" si="36"/>
        <v>0.70199999999999996</v>
      </c>
      <c r="U657" s="22" t="str">
        <f t="shared" si="37"/>
        <v>0.702</v>
      </c>
      <c r="V657" s="21">
        <f t="shared" si="38"/>
        <v>0</v>
      </c>
      <c r="W657" s="21">
        <f t="shared" si="39"/>
        <v>0.10836611636245516</v>
      </c>
    </row>
    <row r="658" spans="19:23" s="1" customFormat="1" x14ac:dyDescent="0.25">
      <c r="S658" s="20">
        <v>3.18</v>
      </c>
      <c r="T658" s="20">
        <f t="shared" si="36"/>
        <v>0.70199999999999996</v>
      </c>
      <c r="U658" s="22" t="str">
        <f t="shared" si="37"/>
        <v>0.702</v>
      </c>
      <c r="V658" s="21">
        <f t="shared" si="38"/>
        <v>0</v>
      </c>
      <c r="W658" s="21">
        <f t="shared" si="39"/>
        <v>0.10497953857570472</v>
      </c>
    </row>
    <row r="659" spans="19:23" s="1" customFormat="1" x14ac:dyDescent="0.25">
      <c r="S659" s="20">
        <v>3.19</v>
      </c>
      <c r="T659" s="20">
        <f t="shared" si="36"/>
        <v>0.70199999999999996</v>
      </c>
      <c r="U659" s="22" t="str">
        <f t="shared" si="37"/>
        <v>0.702</v>
      </c>
      <c r="V659" s="21">
        <f t="shared" si="38"/>
        <v>0</v>
      </c>
      <c r="W659" s="21">
        <f t="shared" si="39"/>
        <v>0.10168862624420387</v>
      </c>
    </row>
    <row r="660" spans="19:23" s="1" customFormat="1" x14ac:dyDescent="0.25">
      <c r="S660" s="20">
        <v>3.2</v>
      </c>
      <c r="T660" s="20">
        <f>ROUND($C$7+S660*$C$9,3)</f>
        <v>0.70199999999999996</v>
      </c>
      <c r="U660" s="22" t="str">
        <f>CONCATENATE(T660)</f>
        <v>0.702</v>
      </c>
      <c r="V660" s="21">
        <f t="shared" si="38"/>
        <v>0</v>
      </c>
      <c r="W660" s="21">
        <f t="shared" si="39"/>
        <v>9.8491028268404474E-2</v>
      </c>
    </row>
    <row r="661" spans="19:23" s="1" customFormat="1" x14ac:dyDescent="0.25">
      <c r="S661" s="20"/>
      <c r="T661" s="20"/>
      <c r="U661" s="9"/>
    </row>
    <row r="662" spans="19:23" s="1" customFormat="1" x14ac:dyDescent="0.25">
      <c r="S662" s="20"/>
      <c r="T662" s="20"/>
      <c r="U662" s="9"/>
    </row>
    <row r="663" spans="19:23" s="1" customFormat="1" x14ac:dyDescent="0.25">
      <c r="S663" s="20"/>
      <c r="T663" s="20"/>
      <c r="U663" s="9"/>
    </row>
    <row r="664" spans="19:23" s="1" customFormat="1" x14ac:dyDescent="0.25">
      <c r="S664" s="20"/>
      <c r="T664" s="20"/>
      <c r="U664" s="9"/>
    </row>
    <row r="665" spans="19:23" s="1" customFormat="1" x14ac:dyDescent="0.25">
      <c r="S665" s="20"/>
      <c r="T665" s="20"/>
      <c r="U665" s="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665"/>
  <sheetViews>
    <sheetView workbookViewId="0">
      <selection activeCell="M21" sqref="M21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3.88671875" style="1" bestFit="1" customWidth="1"/>
    <col min="5" max="5" width="6.6640625" style="9" customWidth="1"/>
    <col min="6" max="6" width="24.88671875" style="1" bestFit="1" customWidth="1"/>
    <col min="7" max="7" width="7.5546875" style="9" customWidth="1"/>
    <col min="8" max="8" width="4.5546875" style="9" customWidth="1"/>
    <col min="9" max="9" width="25.109375" style="1" bestFit="1" customWidth="1"/>
    <col min="10" max="18" width="9.109375" style="1"/>
    <col min="19" max="21" width="1.6640625" style="9" customWidth="1"/>
    <col min="22" max="23" width="1.6640625" style="1" customWidth="1"/>
    <col min="24" max="16384" width="9.109375" style="1"/>
  </cols>
  <sheetData>
    <row r="1" spans="2:15" ht="13.8" thickBot="1" x14ac:dyDescent="0.3"/>
    <row r="2" spans="2:15" ht="21" x14ac:dyDescent="0.4">
      <c r="B2" s="58" t="s">
        <v>228</v>
      </c>
      <c r="C2" s="57"/>
      <c r="D2" s="17"/>
      <c r="E2" s="102"/>
      <c r="F2" s="17"/>
      <c r="G2" s="101"/>
      <c r="H2" s="101"/>
      <c r="I2" s="12"/>
      <c r="J2" s="13"/>
    </row>
    <row r="3" spans="2:15" x14ac:dyDescent="0.25">
      <c r="B3" s="52"/>
      <c r="C3" s="50"/>
      <c r="D3" s="7"/>
      <c r="E3" s="92"/>
      <c r="F3" s="7"/>
      <c r="G3" s="92"/>
      <c r="H3" s="92"/>
      <c r="I3" s="7"/>
      <c r="J3" s="15"/>
    </row>
    <row r="4" spans="2:15" x14ac:dyDescent="0.25">
      <c r="B4" s="14" t="s">
        <v>18</v>
      </c>
      <c r="C4" s="96">
        <v>300</v>
      </c>
      <c r="D4" s="7"/>
      <c r="E4" s="92"/>
      <c r="F4" s="11"/>
      <c r="G4" s="100"/>
      <c r="H4" s="100"/>
      <c r="I4" s="11"/>
      <c r="J4" s="15"/>
    </row>
    <row r="5" spans="2:15" ht="13.8" thickBot="1" x14ac:dyDescent="0.3">
      <c r="B5" s="14" t="s">
        <v>227</v>
      </c>
      <c r="C5" s="4">
        <v>15</v>
      </c>
      <c r="D5" s="7"/>
      <c r="E5" s="92"/>
      <c r="F5" s="45" t="s">
        <v>17</v>
      </c>
      <c r="G5" s="92"/>
      <c r="H5" s="92"/>
      <c r="I5" s="3" t="s">
        <v>16</v>
      </c>
      <c r="J5" s="15"/>
    </row>
    <row r="6" spans="2:15" ht="13.8" thickBot="1" x14ac:dyDescent="0.3">
      <c r="B6" s="14" t="s">
        <v>15</v>
      </c>
      <c r="C6" s="43">
        <v>0.95</v>
      </c>
      <c r="D6" s="36" t="s">
        <v>9</v>
      </c>
      <c r="E6" s="95">
        <f>C7-C10</f>
        <v>2.5337660696048397E-2</v>
      </c>
      <c r="F6" s="94" t="s">
        <v>225</v>
      </c>
      <c r="G6" s="33">
        <f>C7+C10</f>
        <v>7.4662339303951608E-2</v>
      </c>
      <c r="H6" s="32" t="s">
        <v>7</v>
      </c>
      <c r="I6" s="93" t="str">
        <f>ROUND(C5/C4,3)&amp;" +/- "&amp;ROUND(C10,3)</f>
        <v>0.05 +/- 0.025</v>
      </c>
      <c r="J6" s="15"/>
      <c r="K6" s="19" t="s">
        <v>252</v>
      </c>
      <c r="L6" s="19"/>
      <c r="M6" s="19"/>
      <c r="N6" s="19"/>
      <c r="O6" s="19"/>
    </row>
    <row r="7" spans="2:15" hidden="1" x14ac:dyDescent="0.25">
      <c r="B7" s="99" t="s">
        <v>0</v>
      </c>
      <c r="C7" s="42">
        <f>C5/C4</f>
        <v>0.05</v>
      </c>
      <c r="D7" s="7"/>
      <c r="E7" s="92"/>
      <c r="F7" s="7"/>
      <c r="G7" s="92"/>
      <c r="H7" s="92"/>
      <c r="I7" s="7"/>
      <c r="J7" s="15"/>
      <c r="K7" s="19"/>
      <c r="L7" s="19"/>
      <c r="M7" s="19"/>
      <c r="N7" s="19"/>
      <c r="O7" s="19"/>
    </row>
    <row r="8" spans="2:15" hidden="1" x14ac:dyDescent="0.25">
      <c r="B8" s="30" t="s">
        <v>11</v>
      </c>
      <c r="C8" s="42">
        <f>NORMSINV((1-C6)/2)</f>
        <v>-1.9599639845400536</v>
      </c>
      <c r="D8" s="7"/>
      <c r="E8" s="92"/>
      <c r="F8" s="7"/>
      <c r="G8" s="92"/>
      <c r="H8" s="92"/>
      <c r="I8" s="7"/>
      <c r="J8" s="15"/>
      <c r="K8" s="19"/>
      <c r="L8" s="19"/>
      <c r="M8" s="19"/>
      <c r="N8" s="19"/>
      <c r="O8" s="19"/>
    </row>
    <row r="9" spans="2:15" hidden="1" x14ac:dyDescent="0.25">
      <c r="B9" s="99" t="s">
        <v>226</v>
      </c>
      <c r="C9" s="42">
        <f>SQRT(C7*(1-C7)/C4)</f>
        <v>1.2583057392117916E-2</v>
      </c>
      <c r="D9" s="7"/>
      <c r="E9" s="92"/>
      <c r="F9" s="7"/>
      <c r="G9" s="92"/>
      <c r="H9" s="92"/>
      <c r="I9" s="7"/>
      <c r="J9" s="15"/>
      <c r="K9" s="19"/>
      <c r="L9" s="19"/>
      <c r="M9" s="19"/>
      <c r="N9" s="19"/>
      <c r="O9" s="19"/>
    </row>
    <row r="10" spans="2:15" hidden="1" x14ac:dyDescent="0.25">
      <c r="B10" s="28" t="s">
        <v>224</v>
      </c>
      <c r="C10" s="98">
        <f>ABS(C8*C9)</f>
        <v>2.4662339303951605E-2</v>
      </c>
      <c r="D10" s="7"/>
      <c r="E10" s="92"/>
      <c r="F10" s="7"/>
      <c r="G10" s="92"/>
      <c r="H10" s="92"/>
      <c r="I10" s="7"/>
      <c r="J10" s="15"/>
      <c r="K10" s="19"/>
      <c r="L10" s="19"/>
      <c r="M10" s="19"/>
      <c r="N10" s="19"/>
      <c r="O10" s="19"/>
    </row>
    <row r="11" spans="2:15" x14ac:dyDescent="0.25">
      <c r="B11" s="97"/>
      <c r="C11" s="44"/>
      <c r="D11" s="7"/>
      <c r="E11" s="92"/>
      <c r="F11" s="7"/>
      <c r="G11" s="92"/>
      <c r="H11" s="92"/>
      <c r="I11" s="7"/>
      <c r="J11" s="15"/>
      <c r="K11" s="19" t="s">
        <v>253</v>
      </c>
      <c r="L11" s="19"/>
      <c r="M11" s="19"/>
      <c r="N11" s="19"/>
      <c r="O11" s="19"/>
    </row>
    <row r="12" spans="2:15" ht="13.8" thickBot="1" x14ac:dyDescent="0.3">
      <c r="B12" s="97"/>
      <c r="C12" s="44"/>
      <c r="D12" s="7"/>
      <c r="E12" s="92"/>
      <c r="F12" s="7"/>
      <c r="G12" s="92"/>
      <c r="H12" s="92"/>
      <c r="I12" s="7"/>
      <c r="J12" s="15"/>
    </row>
    <row r="13" spans="2:15" ht="13.8" thickBot="1" x14ac:dyDescent="0.3">
      <c r="B13" s="14" t="s">
        <v>10</v>
      </c>
      <c r="C13" s="96"/>
      <c r="D13" s="36" t="s">
        <v>9</v>
      </c>
      <c r="E13" s="95">
        <f>C7-C15</f>
        <v>-0.37716424707947044</v>
      </c>
      <c r="F13" s="94" t="s">
        <v>225</v>
      </c>
      <c r="G13" s="33">
        <f>C7+C15</f>
        <v>0.47716424707947042</v>
      </c>
      <c r="H13" s="32" t="s">
        <v>7</v>
      </c>
      <c r="I13" s="93" t="str">
        <f>ROUND(C5/C4,3)&amp;" +/- "&amp;ROUND(C15,3)</f>
        <v>0.05 +/- 0.427</v>
      </c>
      <c r="J13" s="15"/>
    </row>
    <row r="14" spans="2:15" hidden="1" x14ac:dyDescent="0.25">
      <c r="B14" s="30" t="s">
        <v>6</v>
      </c>
      <c r="C14" s="42">
        <f>SQRT((C13-C4)/(C13-1))</f>
        <v>17.320508075688775</v>
      </c>
      <c r="D14" s="7"/>
      <c r="E14" s="92"/>
      <c r="F14" s="7"/>
      <c r="G14" s="92"/>
      <c r="H14" s="92"/>
      <c r="I14" s="7"/>
      <c r="J14" s="15"/>
    </row>
    <row r="15" spans="2:15" hidden="1" x14ac:dyDescent="0.25">
      <c r="B15" s="30" t="s">
        <v>224</v>
      </c>
      <c r="C15" s="42">
        <f>C10*C14</f>
        <v>0.42716424707947043</v>
      </c>
      <c r="D15" s="7"/>
      <c r="E15" s="92"/>
      <c r="F15" s="7"/>
      <c r="G15" s="92"/>
      <c r="H15" s="92"/>
      <c r="I15" s="7"/>
      <c r="J15" s="15"/>
    </row>
    <row r="16" spans="2:15" ht="13.8" thickBot="1" x14ac:dyDescent="0.3">
      <c r="B16" s="91"/>
      <c r="C16" s="25"/>
      <c r="D16" s="8"/>
      <c r="E16" s="90"/>
      <c r="F16" s="8"/>
      <c r="G16" s="90"/>
      <c r="H16" s="90"/>
      <c r="I16" s="8"/>
      <c r="J16" s="16"/>
    </row>
    <row r="17" spans="3:23" x14ac:dyDescent="0.25">
      <c r="C17" s="10"/>
    </row>
    <row r="19" spans="3:23" x14ac:dyDescent="0.25">
      <c r="F19" s="89"/>
      <c r="S19" s="24" t="s">
        <v>3</v>
      </c>
      <c r="T19" s="24"/>
      <c r="U19" s="24" t="s">
        <v>3</v>
      </c>
      <c r="V19" s="24" t="s">
        <v>2</v>
      </c>
      <c r="W19" s="24" t="s">
        <v>2</v>
      </c>
    </row>
    <row r="20" spans="3:23" x14ac:dyDescent="0.25">
      <c r="S20" s="20">
        <v>-3.2</v>
      </c>
      <c r="T20" s="20">
        <f t="shared" ref="T20:T83" si="0">ROUND($C$7+S20*$C$9,3)</f>
        <v>0.01</v>
      </c>
      <c r="U20" s="22" t="str">
        <f t="shared" ref="U20:U83" si="1">CONCATENATE(T20)</f>
        <v>0.01</v>
      </c>
      <c r="V20" s="21">
        <f t="shared" ref="V20:V83" si="2">IF(OR(T20&lt;$E$6,T20&gt;$G$6),0,(EXP(-0.5*S20^2))/($C$9*SQRT(2*PI())))</f>
        <v>0</v>
      </c>
      <c r="W20" s="21">
        <f t="shared" ref="W20:W83" si="3">IF(AND(T20&gt;=$E$6,T20&lt;=$G$6),0,(EXP(-0.5*S20^2))/($C$9*SQRT(2*PI())))</f>
        <v>0.18946811789623114</v>
      </c>
    </row>
    <row r="21" spans="3:23" x14ac:dyDescent="0.25">
      <c r="S21" s="20">
        <v>-3.19</v>
      </c>
      <c r="T21" s="20">
        <f t="shared" si="0"/>
        <v>0.01</v>
      </c>
      <c r="U21" s="22" t="str">
        <f t="shared" si="1"/>
        <v>0.01</v>
      </c>
      <c r="V21" s="21">
        <f t="shared" si="2"/>
        <v>0</v>
      </c>
      <c r="W21" s="21">
        <f t="shared" si="3"/>
        <v>0.19561936721218395</v>
      </c>
    </row>
    <row r="22" spans="3:23" x14ac:dyDescent="0.25">
      <c r="S22" s="20">
        <v>-3.18</v>
      </c>
      <c r="T22" s="20">
        <f t="shared" si="0"/>
        <v>0.01</v>
      </c>
      <c r="U22" s="22" t="str">
        <f t="shared" si="1"/>
        <v>0.01</v>
      </c>
      <c r="V22" s="21">
        <f t="shared" si="2"/>
        <v>0</v>
      </c>
      <c r="W22" s="21">
        <f t="shared" si="3"/>
        <v>0.2019501262323026</v>
      </c>
    </row>
    <row r="23" spans="3:23" x14ac:dyDescent="0.25">
      <c r="S23" s="20">
        <v>-3.17</v>
      </c>
      <c r="T23" s="20">
        <f t="shared" si="0"/>
        <v>0.01</v>
      </c>
      <c r="U23" s="22" t="str">
        <f t="shared" si="1"/>
        <v>0.01</v>
      </c>
      <c r="V23" s="21">
        <f t="shared" si="2"/>
        <v>0</v>
      </c>
      <c r="W23" s="21">
        <f t="shared" si="3"/>
        <v>0.20846491778891213</v>
      </c>
    </row>
    <row r="24" spans="3:23" x14ac:dyDescent="0.25">
      <c r="S24" s="20">
        <v>-3.16</v>
      </c>
      <c r="T24" s="20">
        <f t="shared" si="0"/>
        <v>0.01</v>
      </c>
      <c r="U24" s="22" t="str">
        <f t="shared" si="1"/>
        <v>0.01</v>
      </c>
      <c r="V24" s="21">
        <f t="shared" si="2"/>
        <v>0</v>
      </c>
      <c r="W24" s="21">
        <f t="shared" si="3"/>
        <v>0.21516835475428053</v>
      </c>
    </row>
    <row r="25" spans="3:23" x14ac:dyDescent="0.25">
      <c r="S25" s="20">
        <v>-3.15</v>
      </c>
      <c r="T25" s="20">
        <f t="shared" si="0"/>
        <v>0.01</v>
      </c>
      <c r="U25" s="22" t="str">
        <f t="shared" si="1"/>
        <v>0.01</v>
      </c>
      <c r="V25" s="21">
        <f t="shared" si="2"/>
        <v>0</v>
      </c>
      <c r="W25" s="21">
        <f t="shared" si="3"/>
        <v>0.2220651410705464</v>
      </c>
    </row>
    <row r="26" spans="3:23" x14ac:dyDescent="0.25">
      <c r="S26" s="20">
        <v>-3.14</v>
      </c>
      <c r="T26" s="20">
        <f t="shared" si="0"/>
        <v>0.01</v>
      </c>
      <c r="U26" s="22" t="str">
        <f t="shared" si="1"/>
        <v>0.01</v>
      </c>
      <c r="V26" s="21">
        <f t="shared" si="2"/>
        <v>0</v>
      </c>
      <c r="W26" s="21">
        <f t="shared" si="3"/>
        <v>0.22916007276655176</v>
      </c>
    </row>
    <row r="27" spans="3:23" x14ac:dyDescent="0.25">
      <c r="S27" s="20">
        <v>-3.13</v>
      </c>
      <c r="T27" s="20">
        <f t="shared" si="0"/>
        <v>1.0999999999999999E-2</v>
      </c>
      <c r="U27" s="22" t="str">
        <f t="shared" si="1"/>
        <v>0.011</v>
      </c>
      <c r="V27" s="21">
        <f t="shared" si="2"/>
        <v>0</v>
      </c>
      <c r="W27" s="21">
        <f t="shared" si="3"/>
        <v>0.23645803896054987</v>
      </c>
    </row>
    <row r="28" spans="3:23" x14ac:dyDescent="0.25">
      <c r="S28" s="20">
        <v>-3.12</v>
      </c>
      <c r="T28" s="20">
        <f t="shared" si="0"/>
        <v>1.0999999999999999E-2</v>
      </c>
      <c r="U28" s="22" t="str">
        <f t="shared" si="1"/>
        <v>0.011</v>
      </c>
      <c r="V28" s="21">
        <f t="shared" si="2"/>
        <v>0</v>
      </c>
      <c r="W28" s="21">
        <f t="shared" si="3"/>
        <v>0.24396402284771307</v>
      </c>
    </row>
    <row r="29" spans="3:23" x14ac:dyDescent="0.25">
      <c r="S29" s="20">
        <v>-3.11</v>
      </c>
      <c r="T29" s="20">
        <f t="shared" si="0"/>
        <v>1.0999999999999999E-2</v>
      </c>
      <c r="U29" s="22" t="str">
        <f t="shared" si="1"/>
        <v>0.011</v>
      </c>
      <c r="V29" s="21">
        <f t="shared" si="2"/>
        <v>0</v>
      </c>
      <c r="W29" s="21">
        <f t="shared" si="3"/>
        <v>0.25168310267136412</v>
      </c>
    </row>
    <row r="30" spans="3:23" x14ac:dyDescent="0.25">
      <c r="S30" s="20">
        <v>-3.1</v>
      </c>
      <c r="T30" s="20">
        <f t="shared" si="0"/>
        <v>1.0999999999999999E-2</v>
      </c>
      <c r="U30" s="22" t="str">
        <f t="shared" si="1"/>
        <v>0.011</v>
      </c>
      <c r="V30" s="21">
        <f t="shared" si="2"/>
        <v>0</v>
      </c>
      <c r="W30" s="21">
        <f t="shared" si="3"/>
        <v>0.25962045267680878</v>
      </c>
    </row>
    <row r="31" spans="3:23" x14ac:dyDescent="0.25">
      <c r="S31" s="20">
        <v>-3.09</v>
      </c>
      <c r="T31" s="20">
        <f t="shared" si="0"/>
        <v>1.0999999999999999E-2</v>
      </c>
      <c r="U31" s="22" t="str">
        <f t="shared" si="1"/>
        <v>0.011</v>
      </c>
      <c r="V31" s="21">
        <f t="shared" si="2"/>
        <v>0</v>
      </c>
      <c r="W31" s="21">
        <f t="shared" si="3"/>
        <v>0.26778134404665083</v>
      </c>
    </row>
    <row r="32" spans="3:23" x14ac:dyDescent="0.25">
      <c r="S32" s="20">
        <v>-3.08</v>
      </c>
      <c r="T32" s="20">
        <f t="shared" si="0"/>
        <v>1.0999999999999999E-2</v>
      </c>
      <c r="U32" s="22" t="str">
        <f t="shared" si="1"/>
        <v>0.011</v>
      </c>
      <c r="V32" s="21">
        <f t="shared" si="2"/>
        <v>0</v>
      </c>
      <c r="W32" s="21">
        <f t="shared" si="3"/>
        <v>0.27617114581641672</v>
      </c>
    </row>
    <row r="33" spans="19:23" s="1" customFormat="1" x14ac:dyDescent="0.25">
      <c r="S33" s="20">
        <v>-3.07</v>
      </c>
      <c r="T33" s="20">
        <f t="shared" si="0"/>
        <v>1.0999999999999999E-2</v>
      </c>
      <c r="U33" s="22" t="str">
        <f t="shared" si="1"/>
        <v>0.011</v>
      </c>
      <c r="V33" s="21">
        <f t="shared" si="2"/>
        <v>0</v>
      </c>
      <c r="W33" s="21">
        <f t="shared" si="3"/>
        <v>0.28479532576932709</v>
      </c>
    </row>
    <row r="34" spans="19:23" s="1" customFormat="1" x14ac:dyDescent="0.25">
      <c r="S34" s="20">
        <v>-3.06</v>
      </c>
      <c r="T34" s="20">
        <f t="shared" si="0"/>
        <v>1.0999999999999999E-2</v>
      </c>
      <c r="U34" s="22" t="str">
        <f t="shared" si="1"/>
        <v>0.011</v>
      </c>
      <c r="V34" s="21">
        <f t="shared" si="2"/>
        <v>0</v>
      </c>
      <c r="W34" s="21">
        <f t="shared" si="3"/>
        <v>0.29365945130900245</v>
      </c>
    </row>
    <row r="35" spans="19:23" s="1" customFormat="1" x14ac:dyDescent="0.25">
      <c r="S35" s="20">
        <v>-3.05</v>
      </c>
      <c r="T35" s="20">
        <f t="shared" si="0"/>
        <v>1.2E-2</v>
      </c>
      <c r="U35" s="22" t="str">
        <f t="shared" si="1"/>
        <v>0.012</v>
      </c>
      <c r="V35" s="21">
        <f t="shared" si="2"/>
        <v>0</v>
      </c>
      <c r="W35" s="21">
        <f t="shared" si="3"/>
        <v>0.30276919030888805</v>
      </c>
    </row>
    <row r="36" spans="19:23" s="1" customFormat="1" x14ac:dyDescent="0.25">
      <c r="S36" s="20">
        <v>-3.04</v>
      </c>
      <c r="T36" s="20">
        <f t="shared" si="0"/>
        <v>1.2E-2</v>
      </c>
      <c r="U36" s="22" t="str">
        <f t="shared" si="1"/>
        <v>0.012</v>
      </c>
      <c r="V36" s="21">
        <f t="shared" si="2"/>
        <v>0</v>
      </c>
      <c r="W36" s="21">
        <f t="shared" si="3"/>
        <v>0.31213031193714624</v>
      </c>
    </row>
    <row r="37" spans="19:23" s="1" customFormat="1" x14ac:dyDescent="0.25">
      <c r="S37" s="20">
        <v>-3.03</v>
      </c>
      <c r="T37" s="20">
        <f t="shared" si="0"/>
        <v>1.2E-2</v>
      </c>
      <c r="U37" s="22" t="str">
        <f t="shared" si="1"/>
        <v>0.012</v>
      </c>
      <c r="V37" s="21">
        <f t="shared" si="2"/>
        <v>0</v>
      </c>
      <c r="W37" s="21">
        <f t="shared" si="3"/>
        <v>0.32174868745575935</v>
      </c>
    </row>
    <row r="38" spans="19:23" s="1" customFormat="1" x14ac:dyDescent="0.25">
      <c r="S38" s="20">
        <v>-3.02</v>
      </c>
      <c r="T38" s="20">
        <f t="shared" si="0"/>
        <v>1.2E-2</v>
      </c>
      <c r="U38" s="22" t="str">
        <f t="shared" si="1"/>
        <v>0.012</v>
      </c>
      <c r="V38" s="21">
        <f t="shared" si="2"/>
        <v>0</v>
      </c>
      <c r="W38" s="21">
        <f t="shared" si="3"/>
        <v>0.33163029099254526</v>
      </c>
    </row>
    <row r="39" spans="19:23" s="1" customFormat="1" x14ac:dyDescent="0.25">
      <c r="S39" s="20">
        <v>-3.01</v>
      </c>
      <c r="T39" s="20">
        <f t="shared" si="0"/>
        <v>1.2E-2</v>
      </c>
      <c r="U39" s="22" t="str">
        <f t="shared" si="1"/>
        <v>0.012</v>
      </c>
      <c r="V39" s="21">
        <f t="shared" si="2"/>
        <v>0</v>
      </c>
      <c r="W39" s="21">
        <f t="shared" si="3"/>
        <v>0.34178120028478909</v>
      </c>
    </row>
    <row r="40" spans="19:23" s="1" customFormat="1" x14ac:dyDescent="0.25">
      <c r="S40" s="20">
        <v>-3</v>
      </c>
      <c r="T40" s="20">
        <f t="shared" si="0"/>
        <v>1.2E-2</v>
      </c>
      <c r="U40" s="22" t="str">
        <f t="shared" si="1"/>
        <v>0.012</v>
      </c>
      <c r="V40" s="21">
        <f t="shared" si="2"/>
        <v>0</v>
      </c>
      <c r="W40" s="21">
        <f t="shared" si="3"/>
        <v>0.35220759739315316</v>
      </c>
    </row>
    <row r="41" spans="19:23" s="1" customFormat="1" x14ac:dyDescent="0.25">
      <c r="S41" s="20">
        <v>-2.99</v>
      </c>
      <c r="T41" s="20">
        <f t="shared" si="0"/>
        <v>1.2E-2</v>
      </c>
      <c r="U41" s="22" t="str">
        <f t="shared" si="1"/>
        <v>0.012</v>
      </c>
      <c r="V41" s="21">
        <f t="shared" si="2"/>
        <v>0</v>
      </c>
      <c r="W41" s="21">
        <f t="shared" si="3"/>
        <v>0.36291576938452785</v>
      </c>
    </row>
    <row r="42" spans="19:23" s="1" customFormat="1" x14ac:dyDescent="0.25">
      <c r="S42" s="20">
        <v>-2.98</v>
      </c>
      <c r="T42" s="20">
        <f t="shared" si="0"/>
        <v>1.2999999999999999E-2</v>
      </c>
      <c r="U42" s="22" t="str">
        <f t="shared" si="1"/>
        <v>0.013</v>
      </c>
      <c r="V42" s="21">
        <f t="shared" si="2"/>
        <v>0</v>
      </c>
      <c r="W42" s="21">
        <f t="shared" si="3"/>
        <v>0.37391210898244698</v>
      </c>
    </row>
    <row r="43" spans="19:23" s="1" customFormat="1" x14ac:dyDescent="0.25">
      <c r="S43" s="20">
        <v>-2.97</v>
      </c>
      <c r="T43" s="20">
        <f t="shared" si="0"/>
        <v>1.2999999999999999E-2</v>
      </c>
      <c r="U43" s="22" t="str">
        <f t="shared" si="1"/>
        <v>0.013</v>
      </c>
      <c r="V43" s="21">
        <f t="shared" si="2"/>
        <v>0</v>
      </c>
      <c r="W43" s="21">
        <f t="shared" si="3"/>
        <v>0.38520311518368716</v>
      </c>
    </row>
    <row r="44" spans="19:23" s="1" customFormat="1" x14ac:dyDescent="0.25">
      <c r="S44" s="20">
        <v>-2.96</v>
      </c>
      <c r="T44" s="20">
        <f t="shared" si="0"/>
        <v>1.2999999999999999E-2</v>
      </c>
      <c r="U44" s="22" t="str">
        <f t="shared" si="1"/>
        <v>0.013</v>
      </c>
      <c r="V44" s="21">
        <f t="shared" si="2"/>
        <v>0</v>
      </c>
      <c r="W44" s="21">
        <f t="shared" si="3"/>
        <v>0.39679539383965223</v>
      </c>
    </row>
    <row r="45" spans="19:23" s="1" customFormat="1" x14ac:dyDescent="0.25">
      <c r="S45" s="20">
        <v>-2.95</v>
      </c>
      <c r="T45" s="20">
        <f t="shared" si="0"/>
        <v>1.2999999999999999E-2</v>
      </c>
      <c r="U45" s="22" t="str">
        <f t="shared" si="1"/>
        <v>0.013</v>
      </c>
      <c r="V45" s="21">
        <f t="shared" si="2"/>
        <v>0</v>
      </c>
      <c r="W45" s="21">
        <f t="shared" si="3"/>
        <v>0.4086956582011072</v>
      </c>
    </row>
    <row r="46" spans="19:23" s="1" customFormat="1" x14ac:dyDescent="0.25">
      <c r="S46" s="20">
        <v>-2.94</v>
      </c>
      <c r="T46" s="20">
        <f t="shared" si="0"/>
        <v>1.2999999999999999E-2</v>
      </c>
      <c r="U46" s="22" t="str">
        <f t="shared" si="1"/>
        <v>0.013</v>
      </c>
      <c r="V46" s="21">
        <f t="shared" si="2"/>
        <v>0</v>
      </c>
      <c r="W46" s="21">
        <f t="shared" si="3"/>
        <v>0.42091072942484337</v>
      </c>
    </row>
    <row r="47" spans="19:23" s="1" customFormat="1" x14ac:dyDescent="0.25">
      <c r="S47" s="20">
        <v>-2.93</v>
      </c>
      <c r="T47" s="20">
        <f t="shared" si="0"/>
        <v>1.2999999999999999E-2</v>
      </c>
      <c r="U47" s="22" t="str">
        <f t="shared" si="1"/>
        <v>0.013</v>
      </c>
      <c r="V47" s="21">
        <f t="shared" si="2"/>
        <v>0</v>
      </c>
      <c r="W47" s="21">
        <f t="shared" si="3"/>
        <v>0.43344753704080019</v>
      </c>
    </row>
    <row r="48" spans="19:23" s="1" customFormat="1" x14ac:dyDescent="0.25">
      <c r="S48" s="20">
        <v>-2.92</v>
      </c>
      <c r="T48" s="20">
        <f t="shared" si="0"/>
        <v>1.2999999999999999E-2</v>
      </c>
      <c r="U48" s="22" t="str">
        <f t="shared" si="1"/>
        <v>0.013</v>
      </c>
      <c r="V48" s="21">
        <f t="shared" si="2"/>
        <v>0</v>
      </c>
      <c r="W48" s="21">
        <f t="shared" si="3"/>
        <v>0.44631311937819229</v>
      </c>
    </row>
    <row r="49" spans="19:23" s="1" customFormat="1" x14ac:dyDescent="0.25">
      <c r="S49" s="20">
        <v>-2.91</v>
      </c>
      <c r="T49" s="20">
        <f t="shared" si="0"/>
        <v>1.2999999999999999E-2</v>
      </c>
      <c r="U49" s="22" t="str">
        <f t="shared" si="1"/>
        <v>0.013</v>
      </c>
      <c r="V49" s="21">
        <f t="shared" si="2"/>
        <v>0</v>
      </c>
      <c r="W49" s="21">
        <f t="shared" si="3"/>
        <v>0.45951462394913695</v>
      </c>
    </row>
    <row r="50" spans="19:23" s="1" customFormat="1" x14ac:dyDescent="0.25">
      <c r="S50" s="20">
        <v>-2.9</v>
      </c>
      <c r="T50" s="20">
        <f t="shared" si="0"/>
        <v>1.4E-2</v>
      </c>
      <c r="U50" s="22" t="str">
        <f t="shared" si="1"/>
        <v>0.014</v>
      </c>
      <c r="V50" s="21">
        <f t="shared" si="2"/>
        <v>0</v>
      </c>
      <c r="W50" s="21">
        <f t="shared" si="3"/>
        <v>0.47305930778830801</v>
      </c>
    </row>
    <row r="51" spans="19:23" s="1" customFormat="1" x14ac:dyDescent="0.25">
      <c r="S51" s="20">
        <v>-2.89</v>
      </c>
      <c r="T51" s="20">
        <f t="shared" si="0"/>
        <v>1.4E-2</v>
      </c>
      <c r="U51" s="22" t="str">
        <f t="shared" si="1"/>
        <v>0.014</v>
      </c>
      <c r="V51" s="21">
        <f t="shared" si="2"/>
        <v>0</v>
      </c>
      <c r="W51" s="21">
        <f t="shared" si="3"/>
        <v>0.48695453774707437</v>
      </c>
    </row>
    <row r="52" spans="19:23" s="1" customFormat="1" x14ac:dyDescent="0.25">
      <c r="S52" s="20">
        <v>-2.88</v>
      </c>
      <c r="T52" s="20">
        <f t="shared" si="0"/>
        <v>1.4E-2</v>
      </c>
      <c r="U52" s="22" t="str">
        <f t="shared" si="1"/>
        <v>0.014</v>
      </c>
      <c r="V52" s="21">
        <f t="shared" si="2"/>
        <v>0</v>
      </c>
      <c r="W52" s="21">
        <f t="shared" si="3"/>
        <v>0.50120779074062627</v>
      </c>
    </row>
    <row r="53" spans="19:23" s="1" customFormat="1" x14ac:dyDescent="0.25">
      <c r="S53" s="20">
        <v>-2.87</v>
      </c>
      <c r="T53" s="20">
        <f t="shared" si="0"/>
        <v>1.4E-2</v>
      </c>
      <c r="U53" s="22" t="str">
        <f t="shared" si="1"/>
        <v>0.014</v>
      </c>
      <c r="V53" s="21">
        <f t="shared" si="2"/>
        <v>0</v>
      </c>
      <c r="W53" s="21">
        <f t="shared" si="3"/>
        <v>0.51582665394653238</v>
      </c>
    </row>
    <row r="54" spans="19:23" s="1" customFormat="1" x14ac:dyDescent="0.25">
      <c r="S54" s="20">
        <v>-2.86</v>
      </c>
      <c r="T54" s="20">
        <f t="shared" si="0"/>
        <v>1.4E-2</v>
      </c>
      <c r="U54" s="22" t="str">
        <f t="shared" si="1"/>
        <v>0.014</v>
      </c>
      <c r="V54" s="21">
        <f t="shared" si="2"/>
        <v>0</v>
      </c>
      <c r="W54" s="21">
        <f t="shared" si="3"/>
        <v>0.53081882495319288</v>
      </c>
    </row>
    <row r="55" spans="19:23" s="1" customFormat="1" x14ac:dyDescent="0.25">
      <c r="S55" s="20">
        <v>-2.85</v>
      </c>
      <c r="T55" s="20">
        <f t="shared" si="0"/>
        <v>1.4E-2</v>
      </c>
      <c r="U55" s="22" t="str">
        <f t="shared" si="1"/>
        <v>0.014</v>
      </c>
      <c r="V55" s="21">
        <f t="shared" si="2"/>
        <v>0</v>
      </c>
      <c r="W55" s="21">
        <f t="shared" si="3"/>
        <v>0.54619211185662253</v>
      </c>
    </row>
    <row r="56" spans="19:23" s="1" customFormat="1" x14ac:dyDescent="0.25">
      <c r="S56" s="20">
        <v>-2.84</v>
      </c>
      <c r="T56" s="20">
        <f t="shared" si="0"/>
        <v>1.4E-2</v>
      </c>
      <c r="U56" s="22" t="str">
        <f t="shared" si="1"/>
        <v>0.014</v>
      </c>
      <c r="V56" s="21">
        <f t="shared" si="2"/>
        <v>0</v>
      </c>
      <c r="W56" s="21">
        <f t="shared" si="3"/>
        <v>0.56195443330400929</v>
      </c>
    </row>
    <row r="57" spans="19:23" s="1" customFormat="1" x14ac:dyDescent="0.25">
      <c r="S57" s="20">
        <v>-2.83</v>
      </c>
      <c r="T57" s="20">
        <f t="shared" si="0"/>
        <v>1.4E-2</v>
      </c>
      <c r="U57" s="22" t="str">
        <f t="shared" si="1"/>
        <v>0.014</v>
      </c>
      <c r="V57" s="21">
        <f t="shared" si="2"/>
        <v>0</v>
      </c>
      <c r="W57" s="21">
        <f t="shared" si="3"/>
        <v>0.57811381848245869</v>
      </c>
    </row>
    <row r="58" spans="19:23" s="1" customFormat="1" x14ac:dyDescent="0.25">
      <c r="S58" s="20">
        <v>-2.82</v>
      </c>
      <c r="T58" s="20">
        <f t="shared" si="0"/>
        <v>1.4999999999999999E-2</v>
      </c>
      <c r="U58" s="22" t="str">
        <f t="shared" si="1"/>
        <v>0.015</v>
      </c>
      <c r="V58" s="21">
        <f t="shared" si="2"/>
        <v>0</v>
      </c>
      <c r="W58" s="21">
        <f t="shared" si="3"/>
        <v>0.59467840705136321</v>
      </c>
    </row>
    <row r="59" spans="19:23" s="1" customFormat="1" x14ac:dyDescent="0.25">
      <c r="S59" s="20">
        <v>-2.81</v>
      </c>
      <c r="T59" s="20">
        <f t="shared" si="0"/>
        <v>1.4999999999999999E-2</v>
      </c>
      <c r="U59" s="22" t="str">
        <f t="shared" si="1"/>
        <v>0.015</v>
      </c>
      <c r="V59" s="21">
        <f t="shared" si="2"/>
        <v>0</v>
      </c>
      <c r="W59" s="21">
        <f t="shared" si="3"/>
        <v>0.6116564490167905</v>
      </c>
    </row>
    <row r="60" spans="19:23" s="1" customFormat="1" x14ac:dyDescent="0.25">
      <c r="S60" s="20">
        <v>-2.8</v>
      </c>
      <c r="T60" s="20">
        <f t="shared" si="0"/>
        <v>1.4999999999999999E-2</v>
      </c>
      <c r="U60" s="22" t="str">
        <f t="shared" si="1"/>
        <v>0.015</v>
      </c>
      <c r="V60" s="21">
        <f t="shared" si="2"/>
        <v>0</v>
      </c>
      <c r="W60" s="21">
        <f t="shared" si="3"/>
        <v>0.62905630454632133</v>
      </c>
    </row>
    <row r="61" spans="19:23" s="1" customFormat="1" x14ac:dyDescent="0.25">
      <c r="S61" s="20">
        <v>-2.79</v>
      </c>
      <c r="T61" s="20">
        <f t="shared" si="0"/>
        <v>1.4999999999999999E-2</v>
      </c>
      <c r="U61" s="22" t="str">
        <f t="shared" si="1"/>
        <v>0.015</v>
      </c>
      <c r="V61" s="21">
        <f t="shared" si="2"/>
        <v>0</v>
      </c>
      <c r="W61" s="21">
        <f t="shared" si="3"/>
        <v>0.64688644372271831</v>
      </c>
    </row>
    <row r="62" spans="19:23" s="1" customFormat="1" x14ac:dyDescent="0.25">
      <c r="S62" s="20">
        <v>-2.78</v>
      </c>
      <c r="T62" s="20">
        <f t="shared" si="0"/>
        <v>1.4999999999999999E-2</v>
      </c>
      <c r="U62" s="22" t="str">
        <f t="shared" si="1"/>
        <v>0.015</v>
      </c>
      <c r="V62" s="21">
        <f t="shared" si="2"/>
        <v>0</v>
      </c>
      <c r="W62" s="21">
        <f t="shared" si="3"/>
        <v>0.66515544623485889</v>
      </c>
    </row>
    <row r="63" spans="19:23" s="1" customFormat="1" x14ac:dyDescent="0.25">
      <c r="S63" s="20">
        <v>-2.77</v>
      </c>
      <c r="T63" s="20">
        <f t="shared" si="0"/>
        <v>1.4999999999999999E-2</v>
      </c>
      <c r="U63" s="22" t="str">
        <f t="shared" si="1"/>
        <v>0.015</v>
      </c>
      <c r="V63" s="21">
        <f t="shared" si="2"/>
        <v>0</v>
      </c>
      <c r="W63" s="21">
        <f t="shared" si="3"/>
        <v>0.68387200100430345</v>
      </c>
    </row>
    <row r="64" spans="19:23" s="1" customFormat="1" x14ac:dyDescent="0.25">
      <c r="S64" s="20">
        <v>-2.76</v>
      </c>
      <c r="T64" s="20">
        <f t="shared" si="0"/>
        <v>1.4999999999999999E-2</v>
      </c>
      <c r="U64" s="22" t="str">
        <f t="shared" si="1"/>
        <v>0.015</v>
      </c>
      <c r="V64" s="21">
        <f t="shared" si="2"/>
        <v>0</v>
      </c>
      <c r="W64" s="21">
        <f t="shared" si="3"/>
        <v>0.70304490574593503</v>
      </c>
    </row>
    <row r="65" spans="19:23" s="1" customFormat="1" x14ac:dyDescent="0.25">
      <c r="S65" s="20">
        <v>-2.75</v>
      </c>
      <c r="T65" s="20">
        <f t="shared" si="0"/>
        <v>1.4999999999999999E-2</v>
      </c>
      <c r="U65" s="22" t="str">
        <f t="shared" si="1"/>
        <v>0.015</v>
      </c>
      <c r="V65" s="21">
        <f t="shared" si="2"/>
        <v>0</v>
      </c>
      <c r="W65" s="21">
        <f t="shared" si="3"/>
        <v>0.72268306646104152</v>
      </c>
    </row>
    <row r="66" spans="19:23" s="1" customFormat="1" x14ac:dyDescent="0.25">
      <c r="S66" s="20">
        <v>-2.74</v>
      </c>
      <c r="T66" s="20">
        <f t="shared" si="0"/>
        <v>1.6E-2</v>
      </c>
      <c r="U66" s="22" t="str">
        <f t="shared" si="1"/>
        <v>0.016</v>
      </c>
      <c r="V66" s="21">
        <f t="shared" si="2"/>
        <v>0</v>
      </c>
      <c r="W66" s="21">
        <f t="shared" si="3"/>
        <v>0.74279549686128421</v>
      </c>
    </row>
    <row r="67" spans="19:23" s="1" customFormat="1" x14ac:dyDescent="0.25">
      <c r="S67" s="20">
        <v>-2.73</v>
      </c>
      <c r="T67" s="20">
        <f t="shared" si="0"/>
        <v>1.6E-2</v>
      </c>
      <c r="U67" s="22" t="str">
        <f t="shared" si="1"/>
        <v>0.016</v>
      </c>
      <c r="V67" s="21">
        <f t="shared" si="2"/>
        <v>0</v>
      </c>
      <c r="W67" s="21">
        <f t="shared" si="3"/>
        <v>0.76339131772193147</v>
      </c>
    </row>
    <row r="68" spans="19:23" s="1" customFormat="1" x14ac:dyDescent="0.25">
      <c r="S68" s="20">
        <v>-2.72</v>
      </c>
      <c r="T68" s="20">
        <f t="shared" si="0"/>
        <v>1.6E-2</v>
      </c>
      <c r="U68" s="22" t="str">
        <f t="shared" si="1"/>
        <v>0.016</v>
      </c>
      <c r="V68" s="21">
        <f t="shared" si="2"/>
        <v>0</v>
      </c>
      <c r="W68" s="21">
        <f t="shared" si="3"/>
        <v>0.78447975616279597</v>
      </c>
    </row>
    <row r="69" spans="19:23" s="1" customFormat="1" x14ac:dyDescent="0.25">
      <c r="S69" s="20">
        <v>-2.71</v>
      </c>
      <c r="T69" s="20">
        <f t="shared" si="0"/>
        <v>1.6E-2</v>
      </c>
      <c r="U69" s="22" t="str">
        <f t="shared" si="1"/>
        <v>0.016</v>
      </c>
      <c r="V69" s="21">
        <f t="shared" si="2"/>
        <v>0</v>
      </c>
      <c r="W69" s="21">
        <f t="shared" si="3"/>
        <v>0.80607014485530271</v>
      </c>
    </row>
    <row r="70" spans="19:23" s="1" customFormat="1" x14ac:dyDescent="0.25">
      <c r="S70" s="20">
        <v>-2.7</v>
      </c>
      <c r="T70" s="20">
        <f t="shared" si="0"/>
        <v>1.6E-2</v>
      </c>
      <c r="U70" s="22" t="str">
        <f t="shared" si="1"/>
        <v>0.016</v>
      </c>
      <c r="V70" s="21">
        <f t="shared" si="2"/>
        <v>0</v>
      </c>
      <c r="W70" s="21">
        <f t="shared" si="3"/>
        <v>0.82817192115409966</v>
      </c>
    </row>
    <row r="71" spans="19:23" s="1" customFormat="1" x14ac:dyDescent="0.25">
      <c r="S71" s="20">
        <v>-2.69</v>
      </c>
      <c r="T71" s="20">
        <f t="shared" si="0"/>
        <v>1.6E-2</v>
      </c>
      <c r="U71" s="22" t="str">
        <f t="shared" si="1"/>
        <v>0.016</v>
      </c>
      <c r="V71" s="21">
        <f t="shared" si="2"/>
        <v>0</v>
      </c>
      <c r="W71" s="21">
        <f t="shared" si="3"/>
        <v>0.85079462615168722</v>
      </c>
    </row>
    <row r="72" spans="19:23" s="1" customFormat="1" x14ac:dyDescent="0.25">
      <c r="S72" s="20">
        <v>-2.68</v>
      </c>
      <c r="T72" s="20">
        <f t="shared" si="0"/>
        <v>1.6E-2</v>
      </c>
      <c r="U72" s="22" t="str">
        <f t="shared" si="1"/>
        <v>0.016</v>
      </c>
      <c r="V72" s="21">
        <f t="shared" si="2"/>
        <v>0</v>
      </c>
      <c r="W72" s="21">
        <f t="shared" si="3"/>
        <v>0.87394790365448882</v>
      </c>
    </row>
    <row r="73" spans="19:23" s="1" customFormat="1" x14ac:dyDescent="0.25">
      <c r="S73" s="20">
        <v>-2.67</v>
      </c>
      <c r="T73" s="20">
        <f t="shared" si="0"/>
        <v>1.6E-2</v>
      </c>
      <c r="U73" s="22" t="str">
        <f t="shared" si="1"/>
        <v>0.016</v>
      </c>
      <c r="V73" s="21">
        <f t="shared" si="2"/>
        <v>0</v>
      </c>
      <c r="W73" s="21">
        <f t="shared" si="3"/>
        <v>0.89764149907886615</v>
      </c>
    </row>
    <row r="74" spans="19:23" s="1" customFormat="1" x14ac:dyDescent="0.25">
      <c r="S74" s="20">
        <v>-2.66</v>
      </c>
      <c r="T74" s="20">
        <f t="shared" si="0"/>
        <v>1.7000000000000001E-2</v>
      </c>
      <c r="U74" s="22" t="str">
        <f t="shared" si="1"/>
        <v>0.017</v>
      </c>
      <c r="V74" s="21">
        <f t="shared" si="2"/>
        <v>0</v>
      </c>
      <c r="W74" s="21">
        <f t="shared" si="3"/>
        <v>0.92188525826552592</v>
      </c>
    </row>
    <row r="75" spans="19:23" s="1" customFormat="1" x14ac:dyDescent="0.25">
      <c r="S75" s="20">
        <v>-2.65</v>
      </c>
      <c r="T75" s="20">
        <f t="shared" si="0"/>
        <v>1.7000000000000001E-2</v>
      </c>
      <c r="U75" s="22" t="str">
        <f t="shared" si="1"/>
        <v>0.017</v>
      </c>
      <c r="V75" s="21">
        <f t="shared" si="2"/>
        <v>0</v>
      </c>
      <c r="W75" s="21">
        <f t="shared" si="3"/>
        <v>0.94668912621085721</v>
      </c>
    </row>
    <row r="76" spans="19:23" s="1" customFormat="1" x14ac:dyDescent="0.25">
      <c r="S76" s="20">
        <v>-2.64</v>
      </c>
      <c r="T76" s="20">
        <f t="shared" si="0"/>
        <v>1.7000000000000001E-2</v>
      </c>
      <c r="U76" s="22" t="str">
        <f t="shared" si="1"/>
        <v>0.017</v>
      </c>
      <c r="V76" s="21">
        <f t="shared" si="2"/>
        <v>0</v>
      </c>
      <c r="W76" s="21">
        <f t="shared" si="3"/>
        <v>0.97206314571368424</v>
      </c>
    </row>
    <row r="77" spans="19:23" s="1" customFormat="1" x14ac:dyDescent="0.25">
      <c r="S77" s="20">
        <v>-2.63</v>
      </c>
      <c r="T77" s="20">
        <f t="shared" si="0"/>
        <v>1.7000000000000001E-2</v>
      </c>
      <c r="U77" s="22" t="str">
        <f t="shared" si="1"/>
        <v>0.017</v>
      </c>
      <c r="V77" s="21">
        <f t="shared" si="2"/>
        <v>0</v>
      </c>
      <c r="W77" s="21">
        <f t="shared" si="3"/>
        <v>0.99801745593600077</v>
      </c>
    </row>
    <row r="78" spans="19:23" s="1" customFormat="1" x14ac:dyDescent="0.25">
      <c r="S78" s="20">
        <v>-2.62</v>
      </c>
      <c r="T78" s="20">
        <f t="shared" si="0"/>
        <v>1.7000000000000001E-2</v>
      </c>
      <c r="U78" s="22" t="str">
        <f t="shared" si="1"/>
        <v>0.017</v>
      </c>
      <c r="V78" s="21">
        <f t="shared" si="2"/>
        <v>0</v>
      </c>
      <c r="W78" s="21">
        <f t="shared" si="3"/>
        <v>1.0245622908762213</v>
      </c>
    </row>
    <row r="79" spans="19:23" s="1" customFormat="1" x14ac:dyDescent="0.25">
      <c r="S79" s="20">
        <v>-2.61</v>
      </c>
      <c r="T79" s="20">
        <f t="shared" si="0"/>
        <v>1.7000000000000001E-2</v>
      </c>
      <c r="U79" s="22" t="str">
        <f t="shared" si="1"/>
        <v>0.017</v>
      </c>
      <c r="V79" s="21">
        <f t="shared" si="2"/>
        <v>0</v>
      </c>
      <c r="W79" s="21">
        <f t="shared" si="3"/>
        <v>1.0517079777535645</v>
      </c>
    </row>
    <row r="80" spans="19:23" s="1" customFormat="1" x14ac:dyDescent="0.25">
      <c r="S80" s="20">
        <v>-2.6</v>
      </c>
      <c r="T80" s="20">
        <f t="shared" si="0"/>
        <v>1.7000000000000001E-2</v>
      </c>
      <c r="U80" s="22" t="str">
        <f t="shared" si="1"/>
        <v>0.017</v>
      </c>
      <c r="V80" s="21">
        <f t="shared" si="2"/>
        <v>0</v>
      </c>
      <c r="W80" s="21">
        <f t="shared" si="3"/>
        <v>1.0794649353021346</v>
      </c>
    </row>
    <row r="81" spans="19:23" s="1" customFormat="1" x14ac:dyDescent="0.25">
      <c r="S81" s="20">
        <v>-2.59</v>
      </c>
      <c r="T81" s="20">
        <f t="shared" si="0"/>
        <v>1.7000000000000001E-2</v>
      </c>
      <c r="U81" s="22" t="str">
        <f t="shared" si="1"/>
        <v>0.017</v>
      </c>
      <c r="V81" s="21">
        <f t="shared" si="2"/>
        <v>0</v>
      </c>
      <c r="W81" s="21">
        <f t="shared" si="3"/>
        <v>1.1078436719733902</v>
      </c>
    </row>
    <row r="82" spans="19:23" s="1" customFormat="1" x14ac:dyDescent="0.25">
      <c r="S82" s="20">
        <v>-2.58</v>
      </c>
      <c r="T82" s="20">
        <f t="shared" si="0"/>
        <v>1.7999999999999999E-2</v>
      </c>
      <c r="U82" s="22" t="str">
        <f t="shared" si="1"/>
        <v>0.018</v>
      </c>
      <c r="V82" s="21">
        <f t="shared" si="2"/>
        <v>0</v>
      </c>
      <c r="W82" s="21">
        <f t="shared" si="3"/>
        <v>1.1368547840456067</v>
      </c>
    </row>
    <row r="83" spans="19:23" s="1" customFormat="1" x14ac:dyDescent="0.25">
      <c r="S83" s="20">
        <v>-2.57</v>
      </c>
      <c r="T83" s="20">
        <f t="shared" si="0"/>
        <v>1.7999999999999999E-2</v>
      </c>
      <c r="U83" s="22" t="str">
        <f t="shared" si="1"/>
        <v>0.018</v>
      </c>
      <c r="V83" s="21">
        <f t="shared" si="2"/>
        <v>0</v>
      </c>
      <c r="W83" s="21">
        <f t="shared" si="3"/>
        <v>1.1665089536390865</v>
      </c>
    </row>
    <row r="84" spans="19:23" s="1" customFormat="1" x14ac:dyDescent="0.25">
      <c r="S84" s="20">
        <v>-2.56</v>
      </c>
      <c r="T84" s="20">
        <f t="shared" ref="T84:T147" si="4">ROUND($C$7+S84*$C$9,3)</f>
        <v>1.7999999999999999E-2</v>
      </c>
      <c r="U84" s="22" t="str">
        <f t="shared" ref="U84:U147" si="5">CONCATENATE(T84)</f>
        <v>0.018</v>
      </c>
      <c r="V84" s="21">
        <f t="shared" ref="V84:V147" si="6">IF(OR(T84&lt;$E$6,T84&gt;$G$6),0,(EXP(-0.5*S84^2))/($C$9*SQRT(2*PI())))</f>
        <v>0</v>
      </c>
      <c r="W84" s="21">
        <f t="shared" ref="W84:W147" si="7">IF(AND(T84&gt;=$E$6,T84&lt;=$G$6),0,(EXP(-0.5*S84^2))/($C$9*SQRT(2*PI())))</f>
        <v>1.1968169466357883</v>
      </c>
    </row>
    <row r="85" spans="19:23" s="1" customFormat="1" x14ac:dyDescent="0.25">
      <c r="S85" s="20">
        <v>-2.5499999999999998</v>
      </c>
      <c r="T85" s="20">
        <f t="shared" si="4"/>
        <v>1.7999999999999999E-2</v>
      </c>
      <c r="U85" s="22" t="str">
        <f t="shared" si="5"/>
        <v>0.018</v>
      </c>
      <c r="V85" s="21">
        <f t="shared" si="6"/>
        <v>0</v>
      </c>
      <c r="W85" s="21">
        <f t="shared" si="7"/>
        <v>1.227789610502191</v>
      </c>
    </row>
    <row r="86" spans="19:23" s="1" customFormat="1" x14ac:dyDescent="0.25">
      <c r="S86" s="20">
        <v>-2.54</v>
      </c>
      <c r="T86" s="20">
        <f t="shared" si="4"/>
        <v>1.7999999999999999E-2</v>
      </c>
      <c r="U86" s="22" t="str">
        <f t="shared" si="5"/>
        <v>0.018</v>
      </c>
      <c r="V86" s="21">
        <f t="shared" si="6"/>
        <v>0</v>
      </c>
      <c r="W86" s="21">
        <f t="shared" si="7"/>
        <v>1.2594378720141428</v>
      </c>
    </row>
    <row r="87" spans="19:23" s="1" customFormat="1" x14ac:dyDescent="0.25">
      <c r="S87" s="20">
        <v>-2.5299999999999998</v>
      </c>
      <c r="T87" s="20">
        <f t="shared" si="4"/>
        <v>1.7999999999999999E-2</v>
      </c>
      <c r="U87" s="22" t="str">
        <f t="shared" si="5"/>
        <v>0.018</v>
      </c>
      <c r="V87" s="21">
        <f t="shared" si="6"/>
        <v>0</v>
      </c>
      <c r="W87" s="21">
        <f t="shared" si="7"/>
        <v>1.2917727348825703</v>
      </c>
    </row>
    <row r="88" spans="19:23" s="1" customFormat="1" x14ac:dyDescent="0.25">
      <c r="S88" s="20">
        <v>-2.52</v>
      </c>
      <c r="T88" s="20">
        <f t="shared" si="4"/>
        <v>1.7999999999999999E-2</v>
      </c>
      <c r="U88" s="22" t="str">
        <f t="shared" si="5"/>
        <v>0.018</v>
      </c>
      <c r="V88" s="21">
        <f t="shared" si="6"/>
        <v>0</v>
      </c>
      <c r="W88" s="21">
        <f t="shared" si="7"/>
        <v>1.3248052772788974</v>
      </c>
    </row>
    <row r="89" spans="19:23" s="1" customFormat="1" x14ac:dyDescent="0.25">
      <c r="S89" s="20">
        <v>-2.5099999999999998</v>
      </c>
      <c r="T89" s="20">
        <f t="shared" si="4"/>
        <v>1.7999999999999999E-2</v>
      </c>
      <c r="U89" s="22" t="str">
        <f t="shared" si="5"/>
        <v>0.018</v>
      </c>
      <c r="V89" s="21">
        <f t="shared" si="6"/>
        <v>0</v>
      </c>
      <c r="W89" s="21">
        <f t="shared" si="7"/>
        <v>1.3585466492591167</v>
      </c>
    </row>
    <row r="90" spans="19:23" s="1" customFormat="1" x14ac:dyDescent="0.25">
      <c r="S90" s="20">
        <v>-2.5</v>
      </c>
      <c r="T90" s="20">
        <f t="shared" si="4"/>
        <v>1.9E-2</v>
      </c>
      <c r="U90" s="22" t="str">
        <f t="shared" si="5"/>
        <v>0.019</v>
      </c>
      <c r="V90" s="21">
        <f t="shared" si="6"/>
        <v>0</v>
      </c>
      <c r="W90" s="21">
        <f t="shared" si="7"/>
        <v>1.3930080700854424</v>
      </c>
    </row>
    <row r="91" spans="19:23" s="1" customFormat="1" x14ac:dyDescent="0.25">
      <c r="S91" s="20">
        <v>-2.4900000000000002</v>
      </c>
      <c r="T91" s="20">
        <f t="shared" si="4"/>
        <v>1.9E-2</v>
      </c>
      <c r="U91" s="22" t="str">
        <f t="shared" si="5"/>
        <v>0.019</v>
      </c>
      <c r="V91" s="21">
        <f t="shared" si="6"/>
        <v>0</v>
      </c>
      <c r="W91" s="21">
        <f t="shared" si="7"/>
        <v>1.4282008254446037</v>
      </c>
    </row>
    <row r="92" spans="19:23" s="1" customFormat="1" x14ac:dyDescent="0.25">
      <c r="S92" s="20">
        <v>-2.48</v>
      </c>
      <c r="T92" s="20">
        <f t="shared" si="4"/>
        <v>1.9E-2</v>
      </c>
      <c r="U92" s="22" t="str">
        <f t="shared" si="5"/>
        <v>0.019</v>
      </c>
      <c r="V92" s="21">
        <f t="shared" si="6"/>
        <v>0</v>
      </c>
      <c r="W92" s="21">
        <f t="shared" si="7"/>
        <v>1.4641362645617821</v>
      </c>
    </row>
    <row r="93" spans="19:23" s="1" customFormat="1" x14ac:dyDescent="0.25">
      <c r="S93" s="20">
        <v>-2.4700000000000002</v>
      </c>
      <c r="T93" s="20">
        <f t="shared" si="4"/>
        <v>1.9E-2</v>
      </c>
      <c r="U93" s="22" t="str">
        <f t="shared" si="5"/>
        <v>0.019</v>
      </c>
      <c r="V93" s="21">
        <f t="shared" si="6"/>
        <v>0</v>
      </c>
      <c r="W93" s="21">
        <f t="shared" si="7"/>
        <v>1.5008257972093328</v>
      </c>
    </row>
    <row r="94" spans="19:23" s="1" customFormat="1" x14ac:dyDescent="0.25">
      <c r="S94" s="20">
        <v>-2.46</v>
      </c>
      <c r="T94" s="20">
        <f t="shared" si="4"/>
        <v>1.9E-2</v>
      </c>
      <c r="U94" s="22" t="str">
        <f t="shared" si="5"/>
        <v>0.019</v>
      </c>
      <c r="V94" s="21">
        <f t="shared" si="6"/>
        <v>0</v>
      </c>
      <c r="W94" s="21">
        <f t="shared" si="7"/>
        <v>1.5382808906094492</v>
      </c>
    </row>
    <row r="95" spans="19:23" s="1" customFormat="1" x14ac:dyDescent="0.25">
      <c r="S95" s="20">
        <v>-2.4500000000000002</v>
      </c>
      <c r="T95" s="20">
        <f t="shared" si="4"/>
        <v>1.9E-2</v>
      </c>
      <c r="U95" s="22" t="str">
        <f t="shared" si="5"/>
        <v>0.019</v>
      </c>
      <c r="V95" s="21">
        <f t="shared" si="6"/>
        <v>0</v>
      </c>
      <c r="W95" s="21">
        <f t="shared" si="7"/>
        <v>1.5765130662299545</v>
      </c>
    </row>
    <row r="96" spans="19:23" s="1" customFormat="1" x14ac:dyDescent="0.25">
      <c r="S96" s="20">
        <v>-2.44</v>
      </c>
      <c r="T96" s="20">
        <f t="shared" si="4"/>
        <v>1.9E-2</v>
      </c>
      <c r="U96" s="22" t="str">
        <f t="shared" si="5"/>
        <v>0.019</v>
      </c>
      <c r="V96" s="21">
        <f t="shared" si="6"/>
        <v>0</v>
      </c>
      <c r="W96" s="21">
        <f t="shared" si="7"/>
        <v>1.6155338964725385</v>
      </c>
    </row>
    <row r="97" spans="19:23" s="1" customFormat="1" x14ac:dyDescent="0.25">
      <c r="S97" s="20">
        <v>-2.4300000000000002</v>
      </c>
      <c r="T97" s="20">
        <f t="shared" si="4"/>
        <v>1.9E-2</v>
      </c>
      <c r="U97" s="22" t="str">
        <f t="shared" si="5"/>
        <v>0.019</v>
      </c>
      <c r="V97" s="21">
        <f t="shared" si="6"/>
        <v>0</v>
      </c>
      <c r="W97" s="21">
        <f t="shared" si="7"/>
        <v>1.6553550012527027</v>
      </c>
    </row>
    <row r="98" spans="19:23" s="1" customFormat="1" x14ac:dyDescent="0.25">
      <c r="S98" s="20">
        <v>-2.42</v>
      </c>
      <c r="T98" s="20">
        <f t="shared" si="4"/>
        <v>0.02</v>
      </c>
      <c r="U98" s="22" t="str">
        <f t="shared" si="5"/>
        <v>0.02</v>
      </c>
      <c r="V98" s="21">
        <f t="shared" si="6"/>
        <v>0</v>
      </c>
      <c r="W98" s="21">
        <f t="shared" si="7"/>
        <v>1.6959880444708695</v>
      </c>
    </row>
    <row r="99" spans="19:23" s="1" customFormat="1" x14ac:dyDescent="0.25">
      <c r="S99" s="20">
        <v>-2.41</v>
      </c>
      <c r="T99" s="20">
        <f t="shared" si="4"/>
        <v>0.02</v>
      </c>
      <c r="U99" s="22" t="str">
        <f t="shared" si="5"/>
        <v>0.02</v>
      </c>
      <c r="V99" s="21">
        <f t="shared" si="6"/>
        <v>0</v>
      </c>
      <c r="W99" s="21">
        <f t="shared" si="7"/>
        <v>1.7374447303740401</v>
      </c>
    </row>
    <row r="100" spans="19:23" s="1" customFormat="1" x14ac:dyDescent="0.25">
      <c r="S100" s="20">
        <v>-2.4</v>
      </c>
      <c r="T100" s="20">
        <f t="shared" si="4"/>
        <v>0.02</v>
      </c>
      <c r="U100" s="22" t="str">
        <f t="shared" si="5"/>
        <v>0.02</v>
      </c>
      <c r="V100" s="21">
        <f t="shared" si="6"/>
        <v>0</v>
      </c>
      <c r="W100" s="21">
        <f t="shared" si="7"/>
        <v>1.7797367998075677</v>
      </c>
    </row>
    <row r="101" spans="19:23" s="1" customFormat="1" x14ac:dyDescent="0.25">
      <c r="S101" s="20">
        <v>-2.39</v>
      </c>
      <c r="T101" s="20">
        <f t="shared" si="4"/>
        <v>0.02</v>
      </c>
      <c r="U101" s="22" t="str">
        <f t="shared" si="5"/>
        <v>0.02</v>
      </c>
      <c r="V101" s="21">
        <f t="shared" si="6"/>
        <v>0</v>
      </c>
      <c r="W101" s="21">
        <f t="shared" si="7"/>
        <v>1.8228760263565795</v>
      </c>
    </row>
    <row r="102" spans="19:23" s="1" customFormat="1" x14ac:dyDescent="0.25">
      <c r="S102" s="20">
        <v>-2.38</v>
      </c>
      <c r="T102" s="20">
        <f t="shared" si="4"/>
        <v>0.02</v>
      </c>
      <c r="U102" s="22" t="str">
        <f t="shared" si="5"/>
        <v>0.02</v>
      </c>
      <c r="V102" s="21">
        <f t="shared" si="6"/>
        <v>0</v>
      </c>
      <c r="W102" s="21">
        <f t="shared" si="7"/>
        <v>1.866874212376733</v>
      </c>
    </row>
    <row r="103" spans="19:23" s="1" customFormat="1" x14ac:dyDescent="0.25">
      <c r="S103" s="20">
        <v>-2.37</v>
      </c>
      <c r="T103" s="20">
        <f t="shared" si="4"/>
        <v>0.02</v>
      </c>
      <c r="U103" s="22" t="str">
        <f t="shared" si="5"/>
        <v>0.02</v>
      </c>
      <c r="V103" s="21">
        <f t="shared" si="6"/>
        <v>0</v>
      </c>
      <c r="W103" s="21">
        <f t="shared" si="7"/>
        <v>1.9117431849139852</v>
      </c>
    </row>
    <row r="104" spans="19:23" s="1" customFormat="1" x14ac:dyDescent="0.25">
      <c r="S104" s="20">
        <v>-2.36</v>
      </c>
      <c r="T104" s="20">
        <f t="shared" si="4"/>
        <v>0.02</v>
      </c>
      <c r="U104" s="22" t="str">
        <f t="shared" si="5"/>
        <v>0.02</v>
      </c>
      <c r="V104" s="21">
        <f t="shared" si="6"/>
        <v>0</v>
      </c>
      <c r="W104" s="21">
        <f t="shared" si="7"/>
        <v>1.9574947915132013</v>
      </c>
    </row>
    <row r="105" spans="19:23" s="1" customFormat="1" x14ac:dyDescent="0.25">
      <c r="S105" s="20">
        <v>-2.35</v>
      </c>
      <c r="T105" s="20">
        <f t="shared" si="4"/>
        <v>0.02</v>
      </c>
      <c r="U105" s="22" t="str">
        <f t="shared" si="5"/>
        <v>0.02</v>
      </c>
      <c r="V105" s="21">
        <f t="shared" si="6"/>
        <v>0</v>
      </c>
      <c r="W105" s="21">
        <f t="shared" si="7"/>
        <v>2.0041408959154223</v>
      </c>
    </row>
    <row r="106" spans="19:23" s="1" customFormat="1" x14ac:dyDescent="0.25">
      <c r="S106" s="20">
        <v>-2.34</v>
      </c>
      <c r="T106" s="20">
        <f t="shared" si="4"/>
        <v>2.1000000000000001E-2</v>
      </c>
      <c r="U106" s="22" t="str">
        <f t="shared" si="5"/>
        <v>0.021</v>
      </c>
      <c r="V106" s="21">
        <f t="shared" si="6"/>
        <v>0</v>
      </c>
      <c r="W106" s="21">
        <f t="shared" si="7"/>
        <v>2.0516933736437784</v>
      </c>
    </row>
    <row r="107" spans="19:23" s="1" customFormat="1" x14ac:dyDescent="0.25">
      <c r="S107" s="20">
        <v>-2.33</v>
      </c>
      <c r="T107" s="20">
        <f t="shared" si="4"/>
        <v>2.1000000000000001E-2</v>
      </c>
      <c r="U107" s="22" t="str">
        <f t="shared" si="5"/>
        <v>0.021</v>
      </c>
      <c r="V107" s="21">
        <f t="shared" si="6"/>
        <v>0</v>
      </c>
      <c r="W107" s="21">
        <f t="shared" si="7"/>
        <v>2.1001641074779958</v>
      </c>
    </row>
    <row r="108" spans="19:23" s="1" customFormat="1" x14ac:dyDescent="0.25">
      <c r="S108" s="20">
        <v>-2.3199999999999998</v>
      </c>
      <c r="T108" s="20">
        <f t="shared" si="4"/>
        <v>2.1000000000000001E-2</v>
      </c>
      <c r="U108" s="22" t="str">
        <f t="shared" si="5"/>
        <v>0.021</v>
      </c>
      <c r="V108" s="21">
        <f t="shared" si="6"/>
        <v>0</v>
      </c>
      <c r="W108" s="21">
        <f t="shared" si="7"/>
        <v>2.1495649828176764</v>
      </c>
    </row>
    <row r="109" spans="19:23" s="1" customFormat="1" x14ac:dyDescent="0.25">
      <c r="S109" s="20">
        <v>-2.31</v>
      </c>
      <c r="T109" s="20">
        <f t="shared" si="4"/>
        <v>2.1000000000000001E-2</v>
      </c>
      <c r="U109" s="22" t="str">
        <f t="shared" si="5"/>
        <v>0.021</v>
      </c>
      <c r="V109" s="21">
        <f t="shared" si="6"/>
        <v>0</v>
      </c>
      <c r="W109" s="21">
        <f t="shared" si="7"/>
        <v>2.1999078829344314</v>
      </c>
    </row>
    <row r="110" spans="19:23" s="1" customFormat="1" x14ac:dyDescent="0.25">
      <c r="S110" s="20">
        <v>-2.2999999999999998</v>
      </c>
      <c r="T110" s="20">
        <f t="shared" si="4"/>
        <v>2.1000000000000001E-2</v>
      </c>
      <c r="U110" s="22" t="str">
        <f t="shared" si="5"/>
        <v>0.021</v>
      </c>
      <c r="V110" s="21">
        <f t="shared" si="6"/>
        <v>0</v>
      </c>
      <c r="W110" s="21">
        <f t="shared" si="7"/>
        <v>2.2512046841132083</v>
      </c>
    </row>
    <row r="111" spans="19:23" s="1" customFormat="1" x14ac:dyDescent="0.25">
      <c r="S111" s="20">
        <v>-2.29</v>
      </c>
      <c r="T111" s="20">
        <f t="shared" si="4"/>
        <v>2.1000000000000001E-2</v>
      </c>
      <c r="U111" s="22" t="str">
        <f t="shared" si="5"/>
        <v>0.021</v>
      </c>
      <c r="V111" s="21">
        <f t="shared" si="6"/>
        <v>0</v>
      </c>
      <c r="W111" s="21">
        <f t="shared" si="7"/>
        <v>2.303467250683092</v>
      </c>
    </row>
    <row r="112" spans="19:23" s="1" customFormat="1" x14ac:dyDescent="0.25">
      <c r="S112" s="20">
        <v>-2.2799999999999998</v>
      </c>
      <c r="T112" s="20">
        <f t="shared" si="4"/>
        <v>2.1000000000000001E-2</v>
      </c>
      <c r="U112" s="22" t="str">
        <f t="shared" si="5"/>
        <v>0.021</v>
      </c>
      <c r="V112" s="21">
        <f t="shared" si="6"/>
        <v>0</v>
      </c>
      <c r="W112" s="21">
        <f t="shared" si="7"/>
        <v>2.3567074299380564</v>
      </c>
    </row>
    <row r="113" spans="19:23" s="1" customFormat="1" x14ac:dyDescent="0.25">
      <c r="S113" s="20">
        <v>-2.27</v>
      </c>
      <c r="T113" s="20">
        <f t="shared" si="4"/>
        <v>2.1000000000000001E-2</v>
      </c>
      <c r="U113" s="22" t="str">
        <f t="shared" si="5"/>
        <v>0.021</v>
      </c>
      <c r="V113" s="21">
        <f t="shared" si="6"/>
        <v>0</v>
      </c>
      <c r="W113" s="21">
        <f t="shared" si="7"/>
        <v>2.4109370469481322</v>
      </c>
    </row>
    <row r="114" spans="19:23" s="1" customFormat="1" x14ac:dyDescent="0.25">
      <c r="S114" s="20">
        <v>-2.2599999999999998</v>
      </c>
      <c r="T114" s="20">
        <f t="shared" si="4"/>
        <v>2.1999999999999999E-2</v>
      </c>
      <c r="U114" s="22" t="str">
        <f t="shared" si="5"/>
        <v>0.022</v>
      </c>
      <c r="V114" s="21">
        <f t="shared" si="6"/>
        <v>0</v>
      </c>
      <c r="W114" s="21">
        <f t="shared" si="7"/>
        <v>2.466167899261654</v>
      </c>
    </row>
    <row r="115" spans="19:23" s="1" customFormat="1" x14ac:dyDescent="0.25">
      <c r="S115" s="20">
        <v>-2.25</v>
      </c>
      <c r="T115" s="20">
        <f t="shared" si="4"/>
        <v>2.1999999999999999E-2</v>
      </c>
      <c r="U115" s="22" t="str">
        <f t="shared" si="5"/>
        <v>0.022</v>
      </c>
      <c r="V115" s="21">
        <f t="shared" si="6"/>
        <v>0</v>
      </c>
      <c r="W115" s="21">
        <f t="shared" si="7"/>
        <v>2.5224117514992246</v>
      </c>
    </row>
    <row r="116" spans="19:23" s="1" customFormat="1" x14ac:dyDescent="0.25">
      <c r="S116" s="20">
        <v>-2.2400000000000002</v>
      </c>
      <c r="T116" s="20">
        <f t="shared" si="4"/>
        <v>2.1999999999999999E-2</v>
      </c>
      <c r="U116" s="22" t="str">
        <f t="shared" si="5"/>
        <v>0.022</v>
      </c>
      <c r="V116" s="21">
        <f t="shared" si="6"/>
        <v>0</v>
      </c>
      <c r="W116" s="21">
        <f t="shared" si="7"/>
        <v>2.579680329840242</v>
      </c>
    </row>
    <row r="117" spans="19:23" s="1" customFormat="1" x14ac:dyDescent="0.25">
      <c r="S117" s="20">
        <v>-2.23</v>
      </c>
      <c r="T117" s="20">
        <f t="shared" si="4"/>
        <v>2.1999999999999999E-2</v>
      </c>
      <c r="U117" s="22" t="str">
        <f t="shared" si="5"/>
        <v>0.022</v>
      </c>
      <c r="V117" s="21">
        <f t="shared" si="6"/>
        <v>0</v>
      </c>
      <c r="W117" s="21">
        <f t="shared" si="7"/>
        <v>2.6379853164028275</v>
      </c>
    </row>
    <row r="118" spans="19:23" s="1" customFormat="1" x14ac:dyDescent="0.25">
      <c r="S118" s="20">
        <v>-2.2200000000000002</v>
      </c>
      <c r="T118" s="20">
        <f t="shared" si="4"/>
        <v>2.1999999999999999E-2</v>
      </c>
      <c r="U118" s="22" t="str">
        <f t="shared" si="5"/>
        <v>0.022</v>
      </c>
      <c r="V118" s="21">
        <f t="shared" si="6"/>
        <v>0</v>
      </c>
      <c r="W118" s="21">
        <f t="shared" si="7"/>
        <v>2.6973383435181524</v>
      </c>
    </row>
    <row r="119" spans="19:23" s="1" customFormat="1" x14ac:dyDescent="0.25">
      <c r="S119" s="20">
        <v>-2.21</v>
      </c>
      <c r="T119" s="20">
        <f t="shared" si="4"/>
        <v>2.1999999999999999E-2</v>
      </c>
      <c r="U119" s="22" t="str">
        <f t="shared" si="5"/>
        <v>0.022</v>
      </c>
      <c r="V119" s="21">
        <f t="shared" si="6"/>
        <v>0</v>
      </c>
      <c r="W119" s="21">
        <f t="shared" si="7"/>
        <v>2.7577509879002573</v>
      </c>
    </row>
    <row r="120" spans="19:23" s="1" customFormat="1" x14ac:dyDescent="0.25">
      <c r="S120" s="20">
        <v>-2.2000000000000002</v>
      </c>
      <c r="T120" s="20">
        <f t="shared" si="4"/>
        <v>2.1999999999999999E-2</v>
      </c>
      <c r="U120" s="22" t="str">
        <f t="shared" si="5"/>
        <v>0.022</v>
      </c>
      <c r="V120" s="21">
        <f t="shared" si="6"/>
        <v>0</v>
      </c>
      <c r="W120" s="21">
        <f t="shared" si="7"/>
        <v>2.8192347647124989</v>
      </c>
    </row>
    <row r="121" spans="19:23" s="1" customFormat="1" x14ac:dyDescent="0.25">
      <c r="S121" s="20">
        <v>-2.19</v>
      </c>
      <c r="T121" s="20">
        <f t="shared" si="4"/>
        <v>2.1999999999999999E-2</v>
      </c>
      <c r="U121" s="22" t="str">
        <f t="shared" si="5"/>
        <v>0.022</v>
      </c>
      <c r="V121" s="21">
        <f t="shared" si="6"/>
        <v>0</v>
      </c>
      <c r="W121" s="21">
        <f t="shared" si="7"/>
        <v>2.8818011215319435</v>
      </c>
    </row>
    <row r="122" spans="19:23" s="1" customFormat="1" x14ac:dyDescent="0.25">
      <c r="S122" s="20">
        <v>-2.1800000000000002</v>
      </c>
      <c r="T122" s="20">
        <f t="shared" si="4"/>
        <v>2.3E-2</v>
      </c>
      <c r="U122" s="22" t="str">
        <f t="shared" si="5"/>
        <v>0.023</v>
      </c>
      <c r="V122" s="21">
        <f t="shared" si="6"/>
        <v>0</v>
      </c>
      <c r="W122" s="21">
        <f t="shared" si="7"/>
        <v>2.9454614322130364</v>
      </c>
    </row>
    <row r="123" spans="19:23" s="1" customFormat="1" x14ac:dyDescent="0.25">
      <c r="S123" s="20">
        <v>-2.17</v>
      </c>
      <c r="T123" s="20">
        <f t="shared" si="4"/>
        <v>2.3E-2</v>
      </c>
      <c r="U123" s="22" t="str">
        <f t="shared" si="5"/>
        <v>0.023</v>
      </c>
      <c r="V123" s="21">
        <f t="shared" si="6"/>
        <v>0</v>
      </c>
      <c r="W123" s="21">
        <f t="shared" si="7"/>
        <v>3.0102269906520762</v>
      </c>
    </row>
    <row r="124" spans="19:23" s="1" customFormat="1" x14ac:dyDescent="0.25">
      <c r="S124" s="20">
        <v>-2.16</v>
      </c>
      <c r="T124" s="20">
        <f t="shared" si="4"/>
        <v>2.3E-2</v>
      </c>
      <c r="U124" s="22" t="str">
        <f t="shared" si="5"/>
        <v>0.023</v>
      </c>
      <c r="V124" s="21">
        <f t="shared" si="6"/>
        <v>0</v>
      </c>
      <c r="W124" s="21">
        <f t="shared" si="7"/>
        <v>3.0761090044540174</v>
      </c>
    </row>
    <row r="125" spans="19:23" s="1" customFormat="1" x14ac:dyDescent="0.25">
      <c r="S125" s="20">
        <v>-2.15</v>
      </c>
      <c r="T125" s="20">
        <f t="shared" si="4"/>
        <v>2.3E-2</v>
      </c>
      <c r="U125" s="22" t="str">
        <f t="shared" si="5"/>
        <v>0.023</v>
      </c>
      <c r="V125" s="21">
        <f t="shared" si="6"/>
        <v>0</v>
      </c>
      <c r="W125" s="21">
        <f t="shared" si="7"/>
        <v>3.1431185885033428</v>
      </c>
    </row>
    <row r="126" spans="19:23" s="1" customFormat="1" x14ac:dyDescent="0.25">
      <c r="S126" s="20">
        <v>-2.14</v>
      </c>
      <c r="T126" s="20">
        <f t="shared" si="4"/>
        <v>2.3E-2</v>
      </c>
      <c r="U126" s="22" t="str">
        <f t="shared" si="5"/>
        <v>0.023</v>
      </c>
      <c r="V126" s="21">
        <f t="shared" si="6"/>
        <v>0</v>
      </c>
      <c r="W126" s="21">
        <f t="shared" si="7"/>
        <v>3.2112667584407411</v>
      </c>
    </row>
    <row r="127" spans="19:23" s="1" customFormat="1" x14ac:dyDescent="0.25">
      <c r="S127" s="20">
        <v>-2.13</v>
      </c>
      <c r="T127" s="20">
        <f t="shared" si="4"/>
        <v>2.3E-2</v>
      </c>
      <c r="U127" s="22" t="str">
        <f t="shared" si="5"/>
        <v>0.023</v>
      </c>
      <c r="V127" s="21">
        <f t="shared" si="6"/>
        <v>0</v>
      </c>
      <c r="W127" s="21">
        <f t="shared" si="7"/>
        <v>3.2805644240475371</v>
      </c>
    </row>
    <row r="128" spans="19:23" s="1" customFormat="1" x14ac:dyDescent="0.25">
      <c r="S128" s="20">
        <v>-2.12</v>
      </c>
      <c r="T128" s="20">
        <f t="shared" si="4"/>
        <v>2.3E-2</v>
      </c>
      <c r="U128" s="22" t="str">
        <f t="shared" si="5"/>
        <v>0.023</v>
      </c>
      <c r="V128" s="21">
        <f t="shared" si="6"/>
        <v>0</v>
      </c>
      <c r="W128" s="21">
        <f t="shared" si="7"/>
        <v>3.3510223825398229</v>
      </c>
    </row>
    <row r="129" spans="19:23" s="1" customFormat="1" x14ac:dyDescent="0.25">
      <c r="S129" s="20">
        <v>-2.11</v>
      </c>
      <c r="T129" s="20">
        <f t="shared" si="4"/>
        <v>2.3E-2</v>
      </c>
      <c r="U129" s="22" t="str">
        <f t="shared" si="5"/>
        <v>0.023</v>
      </c>
      <c r="V129" s="21">
        <f t="shared" si="6"/>
        <v>0</v>
      </c>
      <c r="W129" s="21">
        <f t="shared" si="7"/>
        <v>3.4226513117744628</v>
      </c>
    </row>
    <row r="130" spans="19:23" s="1" customFormat="1" x14ac:dyDescent="0.25">
      <c r="S130" s="20">
        <v>-2.1</v>
      </c>
      <c r="T130" s="20">
        <f t="shared" si="4"/>
        <v>2.4E-2</v>
      </c>
      <c r="U130" s="22" t="str">
        <f t="shared" si="5"/>
        <v>0.024</v>
      </c>
      <c r="V130" s="21">
        <f t="shared" si="6"/>
        <v>0</v>
      </c>
      <c r="W130" s="21">
        <f t="shared" si="7"/>
        <v>3.495461763369109</v>
      </c>
    </row>
    <row r="131" spans="19:23" s="1" customFormat="1" x14ac:dyDescent="0.25">
      <c r="S131" s="20">
        <v>-2.09</v>
      </c>
      <c r="T131" s="20">
        <f t="shared" si="4"/>
        <v>2.4E-2</v>
      </c>
      <c r="U131" s="22" t="str">
        <f t="shared" si="5"/>
        <v>0.024</v>
      </c>
      <c r="V131" s="21">
        <f t="shared" si="6"/>
        <v>0</v>
      </c>
      <c r="W131" s="21">
        <f t="shared" si="7"/>
        <v>3.5694641557386451</v>
      </c>
    </row>
    <row r="132" spans="19:23" s="1" customFormat="1" x14ac:dyDescent="0.25">
      <c r="S132" s="20">
        <v>-2.08</v>
      </c>
      <c r="T132" s="20">
        <f t="shared" si="4"/>
        <v>2.4E-2</v>
      </c>
      <c r="U132" s="22" t="str">
        <f t="shared" si="5"/>
        <v>0.024</v>
      </c>
      <c r="V132" s="21">
        <f t="shared" si="6"/>
        <v>0</v>
      </c>
      <c r="W132" s="21">
        <f t="shared" si="7"/>
        <v>3.6446687670504048</v>
      </c>
    </row>
    <row r="133" spans="19:23" s="1" customFormat="1" x14ac:dyDescent="0.25">
      <c r="S133" s="20">
        <v>-2.0699999999999998</v>
      </c>
      <c r="T133" s="20">
        <f t="shared" si="4"/>
        <v>2.4E-2</v>
      </c>
      <c r="U133" s="22" t="str">
        <f t="shared" si="5"/>
        <v>0.024</v>
      </c>
      <c r="V133" s="21">
        <f t="shared" si="6"/>
        <v>0</v>
      </c>
      <c r="W133" s="21">
        <f t="shared" si="7"/>
        <v>3.721085728100793</v>
      </c>
    </row>
    <row r="134" spans="19:23" s="1" customFormat="1" x14ac:dyDescent="0.25">
      <c r="S134" s="20">
        <v>-2.06</v>
      </c>
      <c r="T134" s="20">
        <f t="shared" si="4"/>
        <v>2.4E-2</v>
      </c>
      <c r="U134" s="22" t="str">
        <f t="shared" si="5"/>
        <v>0.024</v>
      </c>
      <c r="V134" s="21">
        <f t="shared" si="6"/>
        <v>0</v>
      </c>
      <c r="W134" s="21">
        <f t="shared" si="7"/>
        <v>3.7987250151158731</v>
      </c>
    </row>
    <row r="135" spans="19:23" s="1" customFormat="1" x14ac:dyDescent="0.25">
      <c r="S135" s="20">
        <v>-2.0499999999999998</v>
      </c>
      <c r="T135" s="20">
        <f t="shared" si="4"/>
        <v>2.4E-2</v>
      </c>
      <c r="U135" s="22" t="str">
        <f t="shared" si="5"/>
        <v>0.024</v>
      </c>
      <c r="V135" s="21">
        <f t="shared" si="6"/>
        <v>0</v>
      </c>
      <c r="W135" s="21">
        <f t="shared" si="7"/>
        <v>3.8775964424787812</v>
      </c>
    </row>
    <row r="136" spans="19:23" s="1" customFormat="1" x14ac:dyDescent="0.25">
      <c r="S136" s="20">
        <v>-2.04</v>
      </c>
      <c r="T136" s="20">
        <f t="shared" si="4"/>
        <v>2.4E-2</v>
      </c>
      <c r="U136" s="22" t="str">
        <f t="shared" si="5"/>
        <v>0.024</v>
      </c>
      <c r="V136" s="21">
        <f t="shared" si="6"/>
        <v>0</v>
      </c>
      <c r="W136" s="21">
        <f t="shared" si="7"/>
        <v>3.9577096553867559</v>
      </c>
    </row>
    <row r="137" spans="19:23" s="1" customFormat="1" x14ac:dyDescent="0.25">
      <c r="S137" s="20">
        <v>-2.0299999999999998</v>
      </c>
      <c r="T137" s="20">
        <f t="shared" si="4"/>
        <v>2.4E-2</v>
      </c>
      <c r="U137" s="22" t="str">
        <f t="shared" si="5"/>
        <v>0.024</v>
      </c>
      <c r="V137" s="21">
        <f t="shared" si="6"/>
        <v>0</v>
      </c>
      <c r="W137" s="21">
        <f t="shared" si="7"/>
        <v>4.0390741224408249</v>
      </c>
    </row>
    <row r="138" spans="19:23" s="1" customFormat="1" x14ac:dyDescent="0.25">
      <c r="S138" s="20">
        <v>-2.02</v>
      </c>
      <c r="T138" s="20">
        <f t="shared" si="4"/>
        <v>2.5000000000000001E-2</v>
      </c>
      <c r="U138" s="22" t="str">
        <f t="shared" si="5"/>
        <v>0.025</v>
      </c>
      <c r="V138" s="21">
        <f t="shared" si="6"/>
        <v>0</v>
      </c>
      <c r="W138" s="21">
        <f t="shared" si="7"/>
        <v>4.1216991281711977</v>
      </c>
    </row>
    <row r="139" spans="19:23" s="1" customFormat="1" x14ac:dyDescent="0.25">
      <c r="S139" s="20">
        <v>-2.0099999999999998</v>
      </c>
      <c r="T139" s="20">
        <f t="shared" si="4"/>
        <v>2.5000000000000001E-2</v>
      </c>
      <c r="U139" s="22" t="str">
        <f t="shared" si="5"/>
        <v>0.025</v>
      </c>
      <c r="V139" s="21">
        <f t="shared" si="6"/>
        <v>0</v>
      </c>
      <c r="W139" s="21">
        <f t="shared" si="7"/>
        <v>4.2055937655016304</v>
      </c>
    </row>
    <row r="140" spans="19:23" s="1" customFormat="1" x14ac:dyDescent="0.25">
      <c r="S140" s="20">
        <v>-2</v>
      </c>
      <c r="T140" s="20">
        <f t="shared" si="4"/>
        <v>2.5000000000000001E-2</v>
      </c>
      <c r="U140" s="22" t="str">
        <f t="shared" si="5"/>
        <v>0.025</v>
      </c>
      <c r="V140" s="21">
        <f t="shared" si="6"/>
        <v>0</v>
      </c>
      <c r="W140" s="21">
        <f t="shared" si="7"/>
        <v>4.2907669281559695</v>
      </c>
    </row>
    <row r="141" spans="19:23" s="1" customFormat="1" x14ac:dyDescent="0.25">
      <c r="S141" s="20">
        <v>-1.99</v>
      </c>
      <c r="T141" s="20">
        <f t="shared" si="4"/>
        <v>2.5000000000000001E-2</v>
      </c>
      <c r="U141" s="22" t="str">
        <f t="shared" si="5"/>
        <v>0.025</v>
      </c>
      <c r="V141" s="21">
        <f t="shared" si="6"/>
        <v>0</v>
      </c>
      <c r="W141" s="21">
        <f t="shared" si="7"/>
        <v>4.3772273030104296</v>
      </c>
    </row>
    <row r="142" spans="19:23" s="1" customFormat="1" x14ac:dyDescent="0.25">
      <c r="S142" s="20">
        <v>-1.98</v>
      </c>
      <c r="T142" s="20">
        <f t="shared" si="4"/>
        <v>2.5000000000000001E-2</v>
      </c>
      <c r="U142" s="22" t="str">
        <f t="shared" si="5"/>
        <v>0.025</v>
      </c>
      <c r="V142" s="21">
        <f t="shared" si="6"/>
        <v>0</v>
      </c>
      <c r="W142" s="21">
        <f t="shared" si="7"/>
        <v>4.4649833623950101</v>
      </c>
    </row>
    <row r="143" spans="19:23" s="1" customFormat="1" x14ac:dyDescent="0.25">
      <c r="S143" s="20">
        <v>-1.97</v>
      </c>
      <c r="T143" s="20">
        <f t="shared" si="4"/>
        <v>2.5000000000000001E-2</v>
      </c>
      <c r="U143" s="22" t="str">
        <f t="shared" si="5"/>
        <v>0.025</v>
      </c>
      <c r="V143" s="21">
        <f t="shared" si="6"/>
        <v>0</v>
      </c>
      <c r="W143" s="21">
        <f t="shared" si="7"/>
        <v>4.5540433563477567</v>
      </c>
    </row>
    <row r="144" spans="19:23" s="1" customFormat="1" x14ac:dyDescent="0.25">
      <c r="S144" s="20">
        <v>-1.96</v>
      </c>
      <c r="T144" s="20">
        <f t="shared" si="4"/>
        <v>2.5000000000000001E-2</v>
      </c>
      <c r="U144" s="22" t="str">
        <f t="shared" si="5"/>
        <v>0.025</v>
      </c>
      <c r="V144" s="21">
        <f t="shared" si="6"/>
        <v>0</v>
      </c>
      <c r="W144" s="21">
        <f t="shared" si="7"/>
        <v>4.6444153048256096</v>
      </c>
    </row>
    <row r="145" spans="19:23" s="1" customFormat="1" x14ac:dyDescent="0.25">
      <c r="S145" s="20">
        <v>-1.95</v>
      </c>
      <c r="T145" s="20">
        <f t="shared" si="4"/>
        <v>2.5000000000000001E-2</v>
      </c>
      <c r="U145" s="22" t="str">
        <f t="shared" si="5"/>
        <v>0.025</v>
      </c>
      <c r="V145" s="21">
        <f t="shared" si="6"/>
        <v>0</v>
      </c>
      <c r="W145" s="21">
        <f t="shared" si="7"/>
        <v>4.7361069898756449</v>
      </c>
    </row>
    <row r="146" spans="19:23" s="1" customFormat="1" x14ac:dyDescent="0.25">
      <c r="S146" s="20">
        <v>-1.94</v>
      </c>
      <c r="T146" s="20">
        <f t="shared" si="4"/>
        <v>2.5999999999999999E-2</v>
      </c>
      <c r="U146" s="22" t="str">
        <f t="shared" si="5"/>
        <v>0.026</v>
      </c>
      <c r="V146" s="21">
        <f t="shared" si="6"/>
        <v>4.8291259477707182</v>
      </c>
      <c r="W146" s="21">
        <f t="shared" si="7"/>
        <v>0</v>
      </c>
    </row>
    <row r="147" spans="19:23" s="1" customFormat="1" x14ac:dyDescent="0.25">
      <c r="S147" s="20">
        <v>-1.93</v>
      </c>
      <c r="T147" s="20">
        <f t="shared" si="4"/>
        <v>2.5999999999999999E-2</v>
      </c>
      <c r="U147" s="22" t="str">
        <f t="shared" si="5"/>
        <v>0.026</v>
      </c>
      <c r="V147" s="21">
        <f t="shared" si="6"/>
        <v>4.9234794611135158</v>
      </c>
      <c r="W147" s="21">
        <f t="shared" si="7"/>
        <v>0</v>
      </c>
    </row>
    <row r="148" spans="19:23" s="1" customFormat="1" x14ac:dyDescent="0.25">
      <c r="S148" s="20">
        <v>-1.92</v>
      </c>
      <c r="T148" s="20">
        <f t="shared" ref="T148:T211" si="8">ROUND($C$7+S148*$C$9,3)</f>
        <v>2.5999999999999999E-2</v>
      </c>
      <c r="U148" s="22" t="str">
        <f t="shared" ref="U148:U211" si="9">CONCATENATE(T148)</f>
        <v>0.026</v>
      </c>
      <c r="V148" s="21">
        <f t="shared" ref="V148:V211" si="10">IF(OR(T148&lt;$E$6,T148&gt;$G$6),0,(EXP(-0.5*S148^2))/($C$9*SQRT(2*PI())))</f>
        <v>5.0191745509132151</v>
      </c>
      <c r="W148" s="21">
        <f t="shared" ref="W148:W211" si="11">IF(AND(T148&gt;=$E$6,T148&lt;=$G$6),0,(EXP(-0.5*S148^2))/($C$9*SQRT(2*PI())))</f>
        <v>0</v>
      </c>
    </row>
    <row r="149" spans="19:23" s="1" customFormat="1" x14ac:dyDescent="0.25">
      <c r="S149" s="20">
        <v>-1.91</v>
      </c>
      <c r="T149" s="20">
        <f t="shared" si="8"/>
        <v>2.5999999999999999E-2</v>
      </c>
      <c r="U149" s="22" t="str">
        <f t="shared" si="9"/>
        <v>0.026</v>
      </c>
      <c r="V149" s="21">
        <f t="shared" si="10"/>
        <v>5.1162179686389901</v>
      </c>
      <c r="W149" s="21">
        <f t="shared" si="11"/>
        <v>0</v>
      </c>
    </row>
    <row r="150" spans="19:23" s="1" customFormat="1" x14ac:dyDescent="0.25">
      <c r="S150" s="20">
        <v>-1.9</v>
      </c>
      <c r="T150" s="20">
        <f t="shared" si="8"/>
        <v>2.5999999999999999E-2</v>
      </c>
      <c r="U150" s="22" t="str">
        <f t="shared" si="9"/>
        <v>0.026</v>
      </c>
      <c r="V150" s="21">
        <f t="shared" si="10"/>
        <v>5.2146161882547428</v>
      </c>
      <c r="W150" s="21">
        <f t="shared" si="11"/>
        <v>0</v>
      </c>
    </row>
    <row r="151" spans="19:23" s="1" customFormat="1" x14ac:dyDescent="0.25">
      <c r="S151" s="20">
        <v>-1.89</v>
      </c>
      <c r="T151" s="20">
        <f t="shared" si="8"/>
        <v>2.5999999999999999E-2</v>
      </c>
      <c r="U151" s="22" t="str">
        <f t="shared" si="9"/>
        <v>0.026</v>
      </c>
      <c r="V151" s="21">
        <f t="shared" si="10"/>
        <v>5.314375398239501</v>
      </c>
      <c r="W151" s="21">
        <f t="shared" si="11"/>
        <v>0</v>
      </c>
    </row>
    <row r="152" spans="19:23" s="1" customFormat="1" x14ac:dyDescent="0.25">
      <c r="S152" s="20">
        <v>-1.88</v>
      </c>
      <c r="T152" s="20">
        <f t="shared" si="8"/>
        <v>2.5999999999999999E-2</v>
      </c>
      <c r="U152" s="22" t="str">
        <f t="shared" si="9"/>
        <v>0.026</v>
      </c>
      <c r="V152" s="21">
        <f t="shared" si="10"/>
        <v>5.4155014935980521</v>
      </c>
      <c r="W152" s="21">
        <f t="shared" si="11"/>
        <v>0</v>
      </c>
    </row>
    <row r="153" spans="19:23" s="1" customFormat="1" x14ac:dyDescent="0.25">
      <c r="S153" s="20">
        <v>-1.87</v>
      </c>
      <c r="T153" s="20">
        <f t="shared" si="8"/>
        <v>2.5999999999999999E-2</v>
      </c>
      <c r="U153" s="22" t="str">
        <f t="shared" si="9"/>
        <v>0.026</v>
      </c>
      <c r="V153" s="21">
        <f t="shared" si="10"/>
        <v>5.5180000678664562</v>
      </c>
      <c r="W153" s="21">
        <f t="shared" si="11"/>
        <v>0</v>
      </c>
    </row>
    <row r="154" spans="19:23" s="1" customFormat="1" x14ac:dyDescent="0.25">
      <c r="S154" s="20">
        <v>-1.86</v>
      </c>
      <c r="T154" s="20">
        <f t="shared" si="8"/>
        <v>2.7E-2</v>
      </c>
      <c r="U154" s="22" t="str">
        <f t="shared" si="9"/>
        <v>0.027</v>
      </c>
      <c r="V154" s="21">
        <f t="shared" si="10"/>
        <v>5.6218764051172068</v>
      </c>
      <c r="W154" s="21">
        <f t="shared" si="11"/>
        <v>0</v>
      </c>
    </row>
    <row r="155" spans="19:23" s="1" customFormat="1" x14ac:dyDescent="0.25">
      <c r="S155" s="20">
        <v>-1.85</v>
      </c>
      <c r="T155" s="20">
        <f t="shared" si="8"/>
        <v>2.7E-2</v>
      </c>
      <c r="U155" s="22" t="str">
        <f t="shared" si="9"/>
        <v>0.027</v>
      </c>
      <c r="V155" s="21">
        <f t="shared" si="10"/>
        <v>5.7271354719688192</v>
      </c>
      <c r="W155" s="21">
        <f t="shared" si="11"/>
        <v>0</v>
      </c>
    </row>
    <row r="156" spans="19:23" s="1" customFormat="1" x14ac:dyDescent="0.25">
      <c r="S156" s="20">
        <v>-1.84</v>
      </c>
      <c r="T156" s="20">
        <f t="shared" si="8"/>
        <v>2.7E-2</v>
      </c>
      <c r="U156" s="22" t="str">
        <f t="shared" si="9"/>
        <v>0.027</v>
      </c>
      <c r="V156" s="21">
        <f t="shared" si="10"/>
        <v>5.8337819096048342</v>
      </c>
      <c r="W156" s="21">
        <f t="shared" si="11"/>
        <v>0</v>
      </c>
    </row>
    <row r="157" spans="19:23" s="1" customFormat="1" x14ac:dyDescent="0.25">
      <c r="S157" s="20">
        <v>-1.83</v>
      </c>
      <c r="T157" s="20">
        <f t="shared" si="8"/>
        <v>2.7E-2</v>
      </c>
      <c r="U157" s="22" t="str">
        <f t="shared" si="9"/>
        <v>0.027</v>
      </c>
      <c r="V157" s="21">
        <f t="shared" si="10"/>
        <v>5.9418200258072034</v>
      </c>
      <c r="W157" s="21">
        <f t="shared" si="11"/>
        <v>0</v>
      </c>
    </row>
    <row r="158" spans="19:23" s="1" customFormat="1" x14ac:dyDescent="0.25">
      <c r="S158" s="20">
        <v>-1.82</v>
      </c>
      <c r="T158" s="20">
        <f t="shared" si="8"/>
        <v>2.7E-2</v>
      </c>
      <c r="U158" s="22" t="str">
        <f t="shared" si="9"/>
        <v>0.027</v>
      </c>
      <c r="V158" s="21">
        <f t="shared" si="10"/>
        <v>6.0512537870091734</v>
      </c>
      <c r="W158" s="21">
        <f t="shared" si="11"/>
        <v>0</v>
      </c>
    </row>
    <row r="159" spans="19:23" s="1" customFormat="1" x14ac:dyDescent="0.25">
      <c r="S159" s="20">
        <v>-1.81</v>
      </c>
      <c r="T159" s="20">
        <f t="shared" si="8"/>
        <v>2.7E-2</v>
      </c>
      <c r="U159" s="22" t="str">
        <f t="shared" si="9"/>
        <v>0.027</v>
      </c>
      <c r="V159" s="21">
        <f t="shared" si="10"/>
        <v>6.1620868103728172</v>
      </c>
      <c r="W159" s="21">
        <f t="shared" si="11"/>
        <v>0</v>
      </c>
    </row>
    <row r="160" spans="19:23" s="1" customFormat="1" x14ac:dyDescent="0.25">
      <c r="S160" s="20">
        <v>-1.8</v>
      </c>
      <c r="T160" s="20">
        <f t="shared" si="8"/>
        <v>2.7E-2</v>
      </c>
      <c r="U160" s="22" t="str">
        <f t="shared" si="9"/>
        <v>0.027</v>
      </c>
      <c r="V160" s="21">
        <f t="shared" si="10"/>
        <v>6.2743223558964996</v>
      </c>
      <c r="W160" s="21">
        <f t="shared" si="11"/>
        <v>0</v>
      </c>
    </row>
    <row r="161" spans="19:23" s="1" customFormat="1" x14ac:dyDescent="0.25">
      <c r="S161" s="20">
        <v>-1.79</v>
      </c>
      <c r="T161" s="20">
        <f t="shared" si="8"/>
        <v>2.7E-2</v>
      </c>
      <c r="U161" s="22" t="str">
        <f t="shared" si="9"/>
        <v>0.027</v>
      </c>
      <c r="V161" s="21">
        <f t="shared" si="10"/>
        <v>6.3879633185575893</v>
      </c>
      <c r="W161" s="21">
        <f t="shared" si="11"/>
        <v>0</v>
      </c>
    </row>
    <row r="162" spans="19:23" s="1" customFormat="1" x14ac:dyDescent="0.25">
      <c r="S162" s="20">
        <v>-1.78</v>
      </c>
      <c r="T162" s="20">
        <f t="shared" si="8"/>
        <v>2.8000000000000001E-2</v>
      </c>
      <c r="U162" s="22" t="str">
        <f t="shared" si="9"/>
        <v>0.028</v>
      </c>
      <c r="V162" s="21">
        <f t="shared" si="10"/>
        <v>6.5030122204957985</v>
      </c>
      <c r="W162" s="21">
        <f t="shared" si="11"/>
        <v>0</v>
      </c>
    </row>
    <row r="163" spans="19:23" s="1" customFormat="1" x14ac:dyDescent="0.25">
      <c r="S163" s="20">
        <v>-1.77</v>
      </c>
      <c r="T163" s="20">
        <f t="shared" si="8"/>
        <v>2.8000000000000001E-2</v>
      </c>
      <c r="U163" s="22" t="str">
        <f t="shared" si="9"/>
        <v>0.028</v>
      </c>
      <c r="V163" s="21">
        <f t="shared" si="10"/>
        <v>6.6194712032426786</v>
      </c>
      <c r="W163" s="21">
        <f t="shared" si="11"/>
        <v>0</v>
      </c>
    </row>
    <row r="164" spans="19:23" s="1" customFormat="1" x14ac:dyDescent="0.25">
      <c r="S164" s="20">
        <v>-1.76</v>
      </c>
      <c r="T164" s="20">
        <f t="shared" si="8"/>
        <v>2.8000000000000001E-2</v>
      </c>
      <c r="U164" s="22" t="str">
        <f t="shared" si="9"/>
        <v>0.028</v>
      </c>
      <c r="V164" s="21">
        <f t="shared" si="10"/>
        <v>6.7373420200027478</v>
      </c>
      <c r="W164" s="21">
        <f t="shared" si="11"/>
        <v>0</v>
      </c>
    </row>
    <row r="165" spans="19:23" s="1" customFormat="1" x14ac:dyDescent="0.25">
      <c r="S165" s="20">
        <v>-1.75</v>
      </c>
      <c r="T165" s="20">
        <f t="shared" si="8"/>
        <v>2.8000000000000001E-2</v>
      </c>
      <c r="U165" s="22" t="str">
        <f t="shared" si="9"/>
        <v>0.028</v>
      </c>
      <c r="V165" s="21">
        <f t="shared" si="10"/>
        <v>6.8566260279918954</v>
      </c>
      <c r="W165" s="21">
        <f t="shared" si="11"/>
        <v>0</v>
      </c>
    </row>
    <row r="166" spans="19:23" s="1" customFormat="1" x14ac:dyDescent="0.25">
      <c r="S166" s="20">
        <v>-1.74</v>
      </c>
      <c r="T166" s="20">
        <f t="shared" si="8"/>
        <v>2.8000000000000001E-2</v>
      </c>
      <c r="U166" s="22" t="str">
        <f t="shared" si="9"/>
        <v>0.028</v>
      </c>
      <c r="V166" s="21">
        <f t="shared" si="10"/>
        <v>6.9773241808387105</v>
      </c>
      <c r="W166" s="21">
        <f t="shared" si="11"/>
        <v>0</v>
      </c>
    </row>
    <row r="167" spans="19:23" s="1" customFormat="1" x14ac:dyDescent="0.25">
      <c r="S167" s="20">
        <v>-1.73</v>
      </c>
      <c r="T167" s="20">
        <f t="shared" si="8"/>
        <v>2.8000000000000001E-2</v>
      </c>
      <c r="U167" s="22" t="str">
        <f t="shared" si="9"/>
        <v>0.028</v>
      </c>
      <c r="V167" s="21">
        <f t="shared" si="10"/>
        <v>7.0994370210544657</v>
      </c>
      <c r="W167" s="21">
        <f t="shared" si="11"/>
        <v>0</v>
      </c>
    </row>
    <row r="168" spans="19:23" s="1" customFormat="1" x14ac:dyDescent="0.25">
      <c r="S168" s="20">
        <v>-1.72</v>
      </c>
      <c r="T168" s="20">
        <f t="shared" si="8"/>
        <v>2.8000000000000001E-2</v>
      </c>
      <c r="U168" s="22" t="str">
        <f t="shared" si="9"/>
        <v>0.028</v>
      </c>
      <c r="V168" s="21">
        <f t="shared" si="10"/>
        <v>7.2229646725774996</v>
      </c>
      <c r="W168" s="21">
        <f t="shared" si="11"/>
        <v>0</v>
      </c>
    </row>
    <row r="169" spans="19:23" s="1" customFormat="1" x14ac:dyDescent="0.25">
      <c r="S169" s="20">
        <v>-1.71</v>
      </c>
      <c r="T169" s="20">
        <f t="shared" si="8"/>
        <v>2.8000000000000001E-2</v>
      </c>
      <c r="U169" s="22" t="str">
        <f t="shared" si="9"/>
        <v>0.028</v>
      </c>
      <c r="V169" s="21">
        <f t="shared" si="10"/>
        <v>7.3479068333978583</v>
      </c>
      <c r="W169" s="21">
        <f t="shared" si="11"/>
        <v>0</v>
      </c>
    </row>
    <row r="170" spans="19:23" s="1" customFormat="1" x14ac:dyDescent="0.25">
      <c r="S170" s="20">
        <v>-1.7</v>
      </c>
      <c r="T170" s="20">
        <f t="shared" si="8"/>
        <v>2.9000000000000001E-2</v>
      </c>
      <c r="U170" s="22" t="str">
        <f t="shared" si="9"/>
        <v>0.029</v>
      </c>
      <c r="V170" s="21">
        <f t="shared" si="10"/>
        <v>7.4742627682680451</v>
      </c>
      <c r="W170" s="21">
        <f t="shared" si="11"/>
        <v>0</v>
      </c>
    </row>
    <row r="171" spans="19:23" s="1" customFormat="1" x14ac:dyDescent="0.25">
      <c r="S171" s="20">
        <v>-1.69</v>
      </c>
      <c r="T171" s="20">
        <f t="shared" si="8"/>
        <v>2.9000000000000001E-2</v>
      </c>
      <c r="U171" s="22" t="str">
        <f t="shared" si="9"/>
        <v>0.029</v>
      </c>
      <c r="V171" s="21">
        <f t="shared" si="10"/>
        <v>7.6020313015057734</v>
      </c>
      <c r="W171" s="21">
        <f t="shared" si="11"/>
        <v>0</v>
      </c>
    </row>
    <row r="172" spans="19:23" s="1" customFormat="1" x14ac:dyDescent="0.25">
      <c r="S172" s="20">
        <v>-1.68</v>
      </c>
      <c r="T172" s="20">
        <f t="shared" si="8"/>
        <v>2.9000000000000001E-2</v>
      </c>
      <c r="U172" s="22" t="str">
        <f t="shared" si="9"/>
        <v>0.029</v>
      </c>
      <c r="V172" s="21">
        <f t="shared" si="10"/>
        <v>7.731210809894705</v>
      </c>
      <c r="W172" s="21">
        <f t="shared" si="11"/>
        <v>0</v>
      </c>
    </row>
    <row r="173" spans="19:23" s="1" customFormat="1" x14ac:dyDescent="0.25">
      <c r="S173" s="20">
        <v>-1.67</v>
      </c>
      <c r="T173" s="20">
        <f t="shared" si="8"/>
        <v>2.9000000000000001E-2</v>
      </c>
      <c r="U173" s="22" t="str">
        <f t="shared" si="9"/>
        <v>0.029</v>
      </c>
      <c r="V173" s="21">
        <f t="shared" si="10"/>
        <v>7.8617992156891114</v>
      </c>
      <c r="W173" s="21">
        <f t="shared" si="11"/>
        <v>0</v>
      </c>
    </row>
    <row r="174" spans="19:23" s="1" customFormat="1" x14ac:dyDescent="0.25">
      <c r="S174" s="20">
        <v>-1.66</v>
      </c>
      <c r="T174" s="20">
        <f t="shared" si="8"/>
        <v>2.9000000000000001E-2</v>
      </c>
      <c r="U174" s="22" t="str">
        <f t="shared" si="9"/>
        <v>0.029</v>
      </c>
      <c r="V174" s="21">
        <f t="shared" si="10"/>
        <v>7.9937939797285136</v>
      </c>
      <c r="W174" s="21">
        <f t="shared" si="11"/>
        <v>0</v>
      </c>
    </row>
    <row r="175" spans="19:23" s="1" customFormat="1" x14ac:dyDescent="0.25">
      <c r="S175" s="20">
        <v>-1.65</v>
      </c>
      <c r="T175" s="20">
        <f t="shared" si="8"/>
        <v>2.9000000000000001E-2</v>
      </c>
      <c r="U175" s="22" t="str">
        <f t="shared" si="9"/>
        <v>0.029</v>
      </c>
      <c r="V175" s="21">
        <f t="shared" si="10"/>
        <v>8.127192094668283</v>
      </c>
      <c r="W175" s="21">
        <f t="shared" si="11"/>
        <v>0</v>
      </c>
    </row>
    <row r="176" spans="19:23" s="1" customFormat="1" x14ac:dyDescent="0.25">
      <c r="S176" s="20">
        <v>-1.64</v>
      </c>
      <c r="T176" s="20">
        <f t="shared" si="8"/>
        <v>2.9000000000000001E-2</v>
      </c>
      <c r="U176" s="22" t="str">
        <f t="shared" si="9"/>
        <v>0.029</v>
      </c>
      <c r="V176" s="21">
        <f t="shared" si="10"/>
        <v>8.2619900783323086</v>
      </c>
      <c r="W176" s="21">
        <f t="shared" si="11"/>
        <v>0</v>
      </c>
    </row>
    <row r="177" spans="19:23" s="1" customFormat="1" x14ac:dyDescent="0.25">
      <c r="S177" s="20">
        <v>-1.63</v>
      </c>
      <c r="T177" s="20">
        <f t="shared" si="8"/>
        <v>2.9000000000000001E-2</v>
      </c>
      <c r="U177" s="22" t="str">
        <f t="shared" si="9"/>
        <v>0.029</v>
      </c>
      <c r="V177" s="21">
        <f t="shared" si="10"/>
        <v>8.398183967193761</v>
      </c>
      <c r="W177" s="21">
        <f t="shared" si="11"/>
        <v>0</v>
      </c>
    </row>
    <row r="178" spans="19:23" s="1" customFormat="1" x14ac:dyDescent="0.25">
      <c r="S178" s="20">
        <v>-1.62</v>
      </c>
      <c r="T178" s="20">
        <f t="shared" si="8"/>
        <v>0.03</v>
      </c>
      <c r="U178" s="22" t="str">
        <f t="shared" si="9"/>
        <v>0.03</v>
      </c>
      <c r="V178" s="21">
        <f t="shared" si="10"/>
        <v>8.5357693099900693</v>
      </c>
      <c r="W178" s="21">
        <f t="shared" si="11"/>
        <v>0</v>
      </c>
    </row>
    <row r="179" spans="19:23" s="1" customFormat="1" x14ac:dyDescent="0.25">
      <c r="S179" s="20">
        <v>-1.61</v>
      </c>
      <c r="T179" s="20">
        <f t="shared" si="8"/>
        <v>0.03</v>
      </c>
      <c r="U179" s="22" t="str">
        <f t="shared" si="9"/>
        <v>0.03</v>
      </c>
      <c r="V179" s="21">
        <f t="shared" si="10"/>
        <v>8.6747411614781615</v>
      </c>
      <c r="W179" s="21">
        <f t="shared" si="11"/>
        <v>0</v>
      </c>
    </row>
    <row r="180" spans="19:23" s="1" customFormat="1" x14ac:dyDescent="0.25">
      <c r="S180" s="20">
        <v>-1.6</v>
      </c>
      <c r="T180" s="20">
        <f t="shared" si="8"/>
        <v>0.03</v>
      </c>
      <c r="U180" s="22" t="str">
        <f t="shared" si="9"/>
        <v>0.03</v>
      </c>
      <c r="V180" s="21">
        <f t="shared" si="10"/>
        <v>8.8150940763360772</v>
      </c>
      <c r="W180" s="21">
        <f t="shared" si="11"/>
        <v>0</v>
      </c>
    </row>
    <row r="181" spans="19:23" s="1" customFormat="1" x14ac:dyDescent="0.25">
      <c r="S181" s="20">
        <v>-1.59</v>
      </c>
      <c r="T181" s="20">
        <f t="shared" si="8"/>
        <v>0.03</v>
      </c>
      <c r="U181" s="22" t="str">
        <f t="shared" si="9"/>
        <v>0.03</v>
      </c>
      <c r="V181" s="21">
        <f t="shared" si="10"/>
        <v>8.9568221032170587</v>
      </c>
      <c r="W181" s="21">
        <f t="shared" si="11"/>
        <v>0</v>
      </c>
    </row>
    <row r="182" spans="19:23" s="1" customFormat="1" x14ac:dyDescent="0.25">
      <c r="S182" s="20">
        <v>-1.58</v>
      </c>
      <c r="T182" s="20">
        <f t="shared" si="8"/>
        <v>0.03</v>
      </c>
      <c r="U182" s="22" t="str">
        <f t="shared" si="9"/>
        <v>0.03</v>
      </c>
      <c r="V182" s="21">
        <f t="shared" si="10"/>
        <v>9.0999187789621523</v>
      </c>
      <c r="W182" s="21">
        <f t="shared" si="11"/>
        <v>0</v>
      </c>
    </row>
    <row r="183" spans="19:23" s="1" customFormat="1" x14ac:dyDescent="0.25">
      <c r="S183" s="20">
        <v>-1.57</v>
      </c>
      <c r="T183" s="20">
        <f t="shared" si="8"/>
        <v>0.03</v>
      </c>
      <c r="U183" s="22" t="str">
        <f t="shared" si="9"/>
        <v>0.03</v>
      </c>
      <c r="V183" s="21">
        <f t="shared" si="10"/>
        <v>9.2443771229774434</v>
      </c>
      <c r="W183" s="21">
        <f t="shared" si="11"/>
        <v>0</v>
      </c>
    </row>
    <row r="184" spans="19:23" s="1" customFormat="1" x14ac:dyDescent="0.25">
      <c r="S184" s="20">
        <v>-1.56</v>
      </c>
      <c r="T184" s="20">
        <f t="shared" si="8"/>
        <v>0.03</v>
      </c>
      <c r="U184" s="22" t="str">
        <f t="shared" si="9"/>
        <v>0.03</v>
      </c>
      <c r="V184" s="21">
        <f t="shared" si="10"/>
        <v>9.3901896317819009</v>
      </c>
      <c r="W184" s="21">
        <f t="shared" si="11"/>
        <v>0</v>
      </c>
    </row>
    <row r="185" spans="19:23" s="1" customFormat="1" x14ac:dyDescent="0.25">
      <c r="S185" s="20">
        <v>-1.55</v>
      </c>
      <c r="T185" s="20">
        <f t="shared" si="8"/>
        <v>0.03</v>
      </c>
      <c r="U185" s="22" t="str">
        <f t="shared" si="9"/>
        <v>0.03</v>
      </c>
      <c r="V185" s="21">
        <f t="shared" si="10"/>
        <v>9.5373482737319275</v>
      </c>
      <c r="W185" s="21">
        <f t="shared" si="11"/>
        <v>0</v>
      </c>
    </row>
    <row r="186" spans="19:23" s="1" customFormat="1" x14ac:dyDescent="0.25">
      <c r="S186" s="20">
        <v>-1.54</v>
      </c>
      <c r="T186" s="20">
        <f t="shared" si="8"/>
        <v>3.1E-2</v>
      </c>
      <c r="U186" s="22" t="str">
        <f t="shared" si="9"/>
        <v>0.031</v>
      </c>
      <c r="V186" s="21">
        <f t="shared" si="10"/>
        <v>9.6858444839285571</v>
      </c>
      <c r="W186" s="21">
        <f t="shared" si="11"/>
        <v>0</v>
      </c>
    </row>
    <row r="187" spans="19:23" s="1" customFormat="1" x14ac:dyDescent="0.25">
      <c r="S187" s="20">
        <v>-1.53</v>
      </c>
      <c r="T187" s="20">
        <f t="shared" si="8"/>
        <v>3.1E-2</v>
      </c>
      <c r="U187" s="22" t="str">
        <f t="shared" si="9"/>
        <v>0.031</v>
      </c>
      <c r="V187" s="21">
        <f t="shared" si="10"/>
        <v>9.8356691593132766</v>
      </c>
      <c r="W187" s="21">
        <f t="shared" si="11"/>
        <v>0</v>
      </c>
    </row>
    <row r="188" spans="19:23" s="1" customFormat="1" x14ac:dyDescent="0.25">
      <c r="S188" s="20">
        <v>-1.52</v>
      </c>
      <c r="T188" s="20">
        <f t="shared" si="8"/>
        <v>3.1E-2</v>
      </c>
      <c r="U188" s="22" t="str">
        <f t="shared" si="9"/>
        <v>0.031</v>
      </c>
      <c r="V188" s="21">
        <f t="shared" si="10"/>
        <v>9.9868126539584114</v>
      </c>
      <c r="W188" s="21">
        <f t="shared" si="11"/>
        <v>0</v>
      </c>
    </row>
    <row r="189" spans="19:23" s="1" customFormat="1" x14ac:dyDescent="0.25">
      <c r="S189" s="20">
        <v>-1.51</v>
      </c>
      <c r="T189" s="20">
        <f t="shared" si="8"/>
        <v>3.1E-2</v>
      </c>
      <c r="U189" s="22" t="str">
        <f t="shared" si="9"/>
        <v>0.031</v>
      </c>
      <c r="V189" s="21">
        <f t="shared" si="10"/>
        <v>10.139264774557923</v>
      </c>
      <c r="W189" s="21">
        <f t="shared" si="11"/>
        <v>0</v>
      </c>
    </row>
    <row r="190" spans="19:23" s="1" customFormat="1" x14ac:dyDescent="0.25">
      <c r="S190" s="20">
        <v>-1.5</v>
      </c>
      <c r="T190" s="20">
        <f t="shared" si="8"/>
        <v>3.1E-2</v>
      </c>
      <c r="U190" s="22" t="str">
        <f t="shared" si="9"/>
        <v>0.031</v>
      </c>
      <c r="V190" s="21">
        <f t="shared" si="10"/>
        <v>10.293014776124453</v>
      </c>
      <c r="W190" s="21">
        <f t="shared" si="11"/>
        <v>0</v>
      </c>
    </row>
    <row r="191" spans="19:23" s="1" customFormat="1" x14ac:dyDescent="0.25">
      <c r="S191" s="20">
        <v>-1.49</v>
      </c>
      <c r="T191" s="20">
        <f t="shared" si="8"/>
        <v>3.1E-2</v>
      </c>
      <c r="U191" s="22" t="str">
        <f t="shared" si="9"/>
        <v>0.031</v>
      </c>
      <c r="V191" s="21">
        <f t="shared" si="10"/>
        <v>10.448051357898395</v>
      </c>
      <c r="W191" s="21">
        <f t="shared" si="11"/>
        <v>0</v>
      </c>
    </row>
    <row r="192" spans="19:23" s="1" customFormat="1" x14ac:dyDescent="0.25">
      <c r="S192" s="20">
        <v>-1.48</v>
      </c>
      <c r="T192" s="20">
        <f t="shared" si="8"/>
        <v>3.1E-2</v>
      </c>
      <c r="U192" s="22" t="str">
        <f t="shared" si="9"/>
        <v>0.031</v>
      </c>
      <c r="V192" s="21">
        <f t="shared" si="10"/>
        <v>10.604362659474699</v>
      </c>
      <c r="W192" s="21">
        <f t="shared" si="11"/>
        <v>0</v>
      </c>
    </row>
    <row r="193" spans="19:23" s="1" customFormat="1" x14ac:dyDescent="0.25">
      <c r="S193" s="20">
        <v>-1.47</v>
      </c>
      <c r="T193" s="20">
        <f t="shared" si="8"/>
        <v>3.2000000000000001E-2</v>
      </c>
      <c r="U193" s="22" t="str">
        <f t="shared" si="9"/>
        <v>0.032</v>
      </c>
      <c r="V193" s="21">
        <f t="shared" si="10"/>
        <v>10.761936257153033</v>
      </c>
      <c r="W193" s="21">
        <f t="shared" si="11"/>
        <v>0</v>
      </c>
    </row>
    <row r="194" spans="19:23" s="1" customFormat="1" x14ac:dyDescent="0.25">
      <c r="S194" s="20">
        <v>-1.46</v>
      </c>
      <c r="T194" s="20">
        <f t="shared" si="8"/>
        <v>3.2000000000000001E-2</v>
      </c>
      <c r="U194" s="22" t="str">
        <f t="shared" si="9"/>
        <v>0.032</v>
      </c>
      <c r="V194" s="21">
        <f t="shared" si="10"/>
        <v>10.920759160516912</v>
      </c>
      <c r="W194" s="21">
        <f t="shared" si="11"/>
        <v>0</v>
      </c>
    </row>
    <row r="195" spans="19:23" s="1" customFormat="1" x14ac:dyDescent="0.25">
      <c r="S195" s="20">
        <v>-1.45</v>
      </c>
      <c r="T195" s="20">
        <f t="shared" si="8"/>
        <v>3.2000000000000001E-2</v>
      </c>
      <c r="U195" s="22" t="str">
        <f t="shared" si="9"/>
        <v>0.032</v>
      </c>
      <c r="V195" s="21">
        <f t="shared" si="10"/>
        <v>11.080817809247234</v>
      </c>
      <c r="W195" s="21">
        <f t="shared" si="11"/>
        <v>0</v>
      </c>
    </row>
    <row r="196" spans="19:23" s="1" customFormat="1" x14ac:dyDescent="0.25">
      <c r="S196" s="20">
        <v>-1.44</v>
      </c>
      <c r="T196" s="20">
        <f t="shared" si="8"/>
        <v>3.2000000000000001E-2</v>
      </c>
      <c r="U196" s="22" t="str">
        <f t="shared" si="9"/>
        <v>0.032</v>
      </c>
      <c r="V196" s="21">
        <f t="shared" si="10"/>
        <v>11.242098070175691</v>
      </c>
      <c r="W196" s="21">
        <f t="shared" si="11"/>
        <v>0</v>
      </c>
    </row>
    <row r="197" spans="19:23" s="1" customFormat="1" x14ac:dyDescent="0.25">
      <c r="S197" s="20">
        <v>-1.43</v>
      </c>
      <c r="T197" s="20">
        <f t="shared" si="8"/>
        <v>3.2000000000000001E-2</v>
      </c>
      <c r="U197" s="22" t="str">
        <f t="shared" si="9"/>
        <v>0.032</v>
      </c>
      <c r="V197" s="21">
        <f t="shared" si="10"/>
        <v>11.404585234583314</v>
      </c>
      <c r="W197" s="21">
        <f t="shared" si="11"/>
        <v>0</v>
      </c>
    </row>
    <row r="198" spans="19:23" s="1" customFormat="1" x14ac:dyDescent="0.25">
      <c r="S198" s="20">
        <v>-1.42</v>
      </c>
      <c r="T198" s="20">
        <f t="shared" si="8"/>
        <v>3.2000000000000001E-2</v>
      </c>
      <c r="U198" s="22" t="str">
        <f t="shared" si="9"/>
        <v>0.032</v>
      </c>
      <c r="V198" s="21">
        <f t="shared" si="10"/>
        <v>11.568264015749433</v>
      </c>
      <c r="W198" s="21">
        <f t="shared" si="11"/>
        <v>0</v>
      </c>
    </row>
    <row r="199" spans="19:23" s="1" customFormat="1" x14ac:dyDescent="0.25">
      <c r="S199" s="20">
        <v>-1.41</v>
      </c>
      <c r="T199" s="20">
        <f t="shared" si="8"/>
        <v>3.2000000000000001E-2</v>
      </c>
      <c r="U199" s="22" t="str">
        <f t="shared" si="9"/>
        <v>0.032</v>
      </c>
      <c r="V199" s="21">
        <f t="shared" si="10"/>
        <v>11.733118546756145</v>
      </c>
      <c r="W199" s="21">
        <f t="shared" si="11"/>
        <v>0</v>
      </c>
    </row>
    <row r="200" spans="19:23" s="1" customFormat="1" x14ac:dyDescent="0.25">
      <c r="S200" s="20">
        <v>-1.4</v>
      </c>
      <c r="T200" s="20">
        <f t="shared" si="8"/>
        <v>3.2000000000000001E-2</v>
      </c>
      <c r="U200" s="22" t="str">
        <f t="shared" si="9"/>
        <v>0.032</v>
      </c>
      <c r="V200" s="21">
        <f t="shared" si="10"/>
        <v>11.899132378553309</v>
      </c>
      <c r="W200" s="21">
        <f t="shared" si="11"/>
        <v>0</v>
      </c>
    </row>
    <row r="201" spans="19:23" s="1" customFormat="1" x14ac:dyDescent="0.25">
      <c r="S201" s="20">
        <v>-1.39</v>
      </c>
      <c r="T201" s="20">
        <f t="shared" si="8"/>
        <v>3.3000000000000002E-2</v>
      </c>
      <c r="U201" s="22" t="str">
        <f t="shared" si="9"/>
        <v>0.033</v>
      </c>
      <c r="V201" s="21">
        <f t="shared" si="10"/>
        <v>12.066288478289003</v>
      </c>
      <c r="W201" s="21">
        <f t="shared" si="11"/>
        <v>0</v>
      </c>
    </row>
    <row r="202" spans="19:23" s="1" customFormat="1" x14ac:dyDescent="0.25">
      <c r="S202" s="20">
        <v>-1.38</v>
      </c>
      <c r="T202" s="20">
        <f t="shared" si="8"/>
        <v>3.3000000000000002E-2</v>
      </c>
      <c r="U202" s="22" t="str">
        <f t="shared" si="9"/>
        <v>0.033</v>
      </c>
      <c r="V202" s="21">
        <f t="shared" si="10"/>
        <v>12.234569227910191</v>
      </c>
      <c r="W202" s="21">
        <f t="shared" si="11"/>
        <v>0</v>
      </c>
    </row>
    <row r="203" spans="19:23" s="1" customFormat="1" x14ac:dyDescent="0.25">
      <c r="S203" s="20">
        <v>-1.37</v>
      </c>
      <c r="T203" s="20">
        <f t="shared" si="8"/>
        <v>3.3000000000000002E-2</v>
      </c>
      <c r="U203" s="22" t="str">
        <f t="shared" si="9"/>
        <v>0.033</v>
      </c>
      <c r="V203" s="21">
        <f t="shared" si="10"/>
        <v>12.40395642303832</v>
      </c>
      <c r="W203" s="21">
        <f t="shared" si="11"/>
        <v>0</v>
      </c>
    </row>
    <row r="204" spans="19:23" s="1" customFormat="1" x14ac:dyDescent="0.25">
      <c r="S204" s="20">
        <v>-1.36</v>
      </c>
      <c r="T204" s="20">
        <f t="shared" si="8"/>
        <v>3.3000000000000002E-2</v>
      </c>
      <c r="U204" s="22" t="str">
        <f t="shared" si="9"/>
        <v>0.033</v>
      </c>
      <c r="V204" s="21">
        <f t="shared" si="10"/>
        <v>12.574431272124352</v>
      </c>
      <c r="W204" s="21">
        <f t="shared" si="11"/>
        <v>0</v>
      </c>
    </row>
    <row r="205" spans="19:23" s="1" customFormat="1" x14ac:dyDescent="0.25">
      <c r="S205" s="20">
        <v>-1.35</v>
      </c>
      <c r="T205" s="20">
        <f t="shared" si="8"/>
        <v>3.3000000000000002E-2</v>
      </c>
      <c r="U205" s="22" t="str">
        <f t="shared" si="9"/>
        <v>0.033</v>
      </c>
      <c r="V205" s="21">
        <f t="shared" si="10"/>
        <v>12.745974395887634</v>
      </c>
      <c r="W205" s="21">
        <f t="shared" si="11"/>
        <v>0</v>
      </c>
    </row>
    <row r="206" spans="19:23" s="1" customFormat="1" x14ac:dyDescent="0.25">
      <c r="S206" s="20">
        <v>-1.34</v>
      </c>
      <c r="T206" s="20">
        <f t="shared" si="8"/>
        <v>3.3000000000000002E-2</v>
      </c>
      <c r="U206" s="22" t="str">
        <f t="shared" si="9"/>
        <v>0.033</v>
      </c>
      <c r="V206" s="21">
        <f t="shared" si="10"/>
        <v>12.918565827042904</v>
      </c>
      <c r="W206" s="21">
        <f t="shared" si="11"/>
        <v>0</v>
      </c>
    </row>
    <row r="207" spans="19:23" s="1" customFormat="1" x14ac:dyDescent="0.25">
      <c r="S207" s="20">
        <v>-1.33</v>
      </c>
      <c r="T207" s="20">
        <f t="shared" si="8"/>
        <v>3.3000000000000002E-2</v>
      </c>
      <c r="U207" s="22" t="str">
        <f t="shared" si="9"/>
        <v>0.033</v>
      </c>
      <c r="V207" s="21">
        <f t="shared" si="10"/>
        <v>13.09218501031955</v>
      </c>
      <c r="W207" s="21">
        <f t="shared" si="11"/>
        <v>0</v>
      </c>
    </row>
    <row r="208" spans="19:23" s="1" customFormat="1" x14ac:dyDescent="0.25">
      <c r="S208" s="20">
        <v>-1.32</v>
      </c>
      <c r="T208" s="20">
        <f t="shared" si="8"/>
        <v>3.3000000000000002E-2</v>
      </c>
      <c r="U208" s="22" t="str">
        <f t="shared" si="9"/>
        <v>0.033</v>
      </c>
      <c r="V208" s="21">
        <f t="shared" si="10"/>
        <v>13.266810802777067</v>
      </c>
      <c r="W208" s="21">
        <f t="shared" si="11"/>
        <v>0</v>
      </c>
    </row>
    <row r="209" spans="19:23" s="1" customFormat="1" x14ac:dyDescent="0.25">
      <c r="S209" s="20">
        <v>-1.31</v>
      </c>
      <c r="T209" s="20">
        <f t="shared" si="8"/>
        <v>3.4000000000000002E-2</v>
      </c>
      <c r="U209" s="22" t="str">
        <f t="shared" si="9"/>
        <v>0.034</v>
      </c>
      <c r="V209" s="21">
        <f t="shared" si="10"/>
        <v>13.442421474420572</v>
      </c>
      <c r="W209" s="21">
        <f t="shared" si="11"/>
        <v>0</v>
      </c>
    </row>
    <row r="210" spans="19:23" s="1" customFormat="1" x14ac:dyDescent="0.25">
      <c r="S210" s="20">
        <v>-1.3</v>
      </c>
      <c r="T210" s="20">
        <f t="shared" si="8"/>
        <v>3.4000000000000002E-2</v>
      </c>
      <c r="U210" s="22" t="str">
        <f t="shared" si="9"/>
        <v>0.034</v>
      </c>
      <c r="V210" s="21">
        <f t="shared" si="10"/>
        <v>13.61899470912001</v>
      </c>
      <c r="W210" s="21">
        <f t="shared" si="11"/>
        <v>0</v>
      </c>
    </row>
    <row r="211" spans="19:23" s="1" customFormat="1" x14ac:dyDescent="0.25">
      <c r="S211" s="20">
        <v>-1.29</v>
      </c>
      <c r="T211" s="20">
        <f t="shared" si="8"/>
        <v>3.4000000000000002E-2</v>
      </c>
      <c r="U211" s="22" t="str">
        <f t="shared" si="9"/>
        <v>0.034</v>
      </c>
      <c r="V211" s="21">
        <f t="shared" si="10"/>
        <v>13.796507605836576</v>
      </c>
      <c r="W211" s="21">
        <f t="shared" si="11"/>
        <v>0</v>
      </c>
    </row>
    <row r="212" spans="19:23" s="1" customFormat="1" x14ac:dyDescent="0.25">
      <c r="S212" s="20">
        <v>-1.28</v>
      </c>
      <c r="T212" s="20">
        <f t="shared" ref="T212:T275" si="12">ROUND($C$7+S212*$C$9,3)</f>
        <v>3.4000000000000002E-2</v>
      </c>
      <c r="U212" s="22" t="str">
        <f t="shared" ref="U212:U275" si="13">CONCATENATE(T212)</f>
        <v>0.034</v>
      </c>
      <c r="V212" s="21">
        <f t="shared" ref="V212:V275" si="14">IF(OR(T212&lt;$E$6,T212&gt;$G$6),0,(EXP(-0.5*S212^2))/($C$9*SQRT(2*PI())))</f>
        <v>13.974936680159622</v>
      </c>
      <c r="W212" s="21">
        <f t="shared" ref="W212:W275" si="15">IF(AND(T212&gt;=$E$6,T212&lt;=$G$6),0,(EXP(-0.5*S212^2))/($C$9*SQRT(2*PI())))</f>
        <v>0</v>
      </c>
    </row>
    <row r="213" spans="19:23" s="1" customFormat="1" x14ac:dyDescent="0.25">
      <c r="S213" s="20">
        <v>-1.27</v>
      </c>
      <c r="T213" s="20">
        <f t="shared" si="12"/>
        <v>3.4000000000000002E-2</v>
      </c>
      <c r="U213" s="22" t="str">
        <f t="shared" si="13"/>
        <v>0.034</v>
      </c>
      <c r="V213" s="21">
        <f t="shared" si="14"/>
        <v>14.154257866157284</v>
      </c>
      <c r="W213" s="21">
        <f t="shared" si="15"/>
        <v>0</v>
      </c>
    </row>
    <row r="214" spans="19:23" s="1" customFormat="1" x14ac:dyDescent="0.25">
      <c r="S214" s="20">
        <v>-1.26</v>
      </c>
      <c r="T214" s="20">
        <f t="shared" si="12"/>
        <v>3.4000000000000002E-2</v>
      </c>
      <c r="U214" s="22" t="str">
        <f t="shared" si="13"/>
        <v>0.034</v>
      </c>
      <c r="V214" s="21">
        <f t="shared" si="14"/>
        <v>14.334446518543706</v>
      </c>
      <c r="W214" s="21">
        <f t="shared" si="15"/>
        <v>0</v>
      </c>
    </row>
    <row r="215" spans="19:23" s="1" customFormat="1" x14ac:dyDescent="0.25">
      <c r="S215" s="20">
        <v>-1.25</v>
      </c>
      <c r="T215" s="20">
        <f t="shared" si="12"/>
        <v>3.4000000000000002E-2</v>
      </c>
      <c r="U215" s="22" t="str">
        <f t="shared" si="13"/>
        <v>0.034</v>
      </c>
      <c r="V215" s="21">
        <f t="shared" si="14"/>
        <v>14.515477415165739</v>
      </c>
      <c r="W215" s="21">
        <f t="shared" si="15"/>
        <v>0</v>
      </c>
    </row>
    <row r="216" spans="19:23" s="1" customFormat="1" x14ac:dyDescent="0.25">
      <c r="S216" s="20">
        <v>-1.24</v>
      </c>
      <c r="T216" s="20">
        <f t="shared" si="12"/>
        <v>3.4000000000000002E-2</v>
      </c>
      <c r="U216" s="22" t="str">
        <f t="shared" si="13"/>
        <v>0.034</v>
      </c>
      <c r="V216" s="21">
        <f t="shared" si="14"/>
        <v>14.69732475981162</v>
      </c>
      <c r="W216" s="21">
        <f t="shared" si="15"/>
        <v>0</v>
      </c>
    </row>
    <row r="217" spans="19:23" s="1" customFormat="1" x14ac:dyDescent="0.25">
      <c r="S217" s="20">
        <v>-1.23</v>
      </c>
      <c r="T217" s="20">
        <f t="shared" si="12"/>
        <v>3.5000000000000003E-2</v>
      </c>
      <c r="U217" s="22" t="str">
        <f t="shared" si="13"/>
        <v>0.035</v>
      </c>
      <c r="V217" s="21">
        <f t="shared" si="14"/>
        <v>14.879962185344132</v>
      </c>
      <c r="W217" s="21">
        <f t="shared" si="15"/>
        <v>0</v>
      </c>
    </row>
    <row r="218" spans="19:23" s="1" customFormat="1" x14ac:dyDescent="0.25">
      <c r="S218" s="20">
        <v>-1.22</v>
      </c>
      <c r="T218" s="20">
        <f t="shared" si="12"/>
        <v>3.5000000000000003E-2</v>
      </c>
      <c r="U218" s="22" t="str">
        <f t="shared" si="13"/>
        <v>0.035</v>
      </c>
      <c r="V218" s="21">
        <f t="shared" si="14"/>
        <v>15.063362757160348</v>
      </c>
      <c r="W218" s="21">
        <f t="shared" si="15"/>
        <v>0</v>
      </c>
    </row>
    <row r="219" spans="19:23" s="1" customFormat="1" x14ac:dyDescent="0.25">
      <c r="S219" s="20">
        <v>-1.21</v>
      </c>
      <c r="T219" s="20">
        <f t="shared" si="12"/>
        <v>3.5000000000000003E-2</v>
      </c>
      <c r="U219" s="22" t="str">
        <f t="shared" si="13"/>
        <v>0.035</v>
      </c>
      <c r="V219" s="21">
        <f t="shared" si="14"/>
        <v>15.247498976980065</v>
      </c>
      <c r="W219" s="21">
        <f t="shared" si="15"/>
        <v>0</v>
      </c>
    </row>
    <row r="220" spans="19:23" s="1" customFormat="1" x14ac:dyDescent="0.25">
      <c r="S220" s="20">
        <v>-1.2</v>
      </c>
      <c r="T220" s="20">
        <f t="shared" si="12"/>
        <v>3.5000000000000003E-2</v>
      </c>
      <c r="U220" s="22" t="str">
        <f t="shared" si="13"/>
        <v>0.035</v>
      </c>
      <c r="V220" s="21">
        <f t="shared" si="14"/>
        <v>15.432342786964634</v>
      </c>
      <c r="W220" s="21">
        <f t="shared" si="15"/>
        <v>0</v>
      </c>
    </row>
    <row r="221" spans="19:23" s="1" customFormat="1" x14ac:dyDescent="0.25">
      <c r="S221" s="20">
        <v>-1.19</v>
      </c>
      <c r="T221" s="20">
        <f t="shared" si="12"/>
        <v>3.5000000000000003E-2</v>
      </c>
      <c r="U221" s="22" t="str">
        <f t="shared" si="13"/>
        <v>0.035</v>
      </c>
      <c r="V221" s="21">
        <f t="shared" si="14"/>
        <v>15.617865574167837</v>
      </c>
      <c r="W221" s="21">
        <f t="shared" si="15"/>
        <v>0</v>
      </c>
    </row>
    <row r="222" spans="19:23" s="1" customFormat="1" x14ac:dyDescent="0.25">
      <c r="S222" s="20">
        <v>-1.18</v>
      </c>
      <c r="T222" s="20">
        <f t="shared" si="12"/>
        <v>3.5000000000000003E-2</v>
      </c>
      <c r="U222" s="22" t="str">
        <f t="shared" si="13"/>
        <v>0.035</v>
      </c>
      <c r="V222" s="21">
        <f t="shared" si="14"/>
        <v>15.804038175320144</v>
      </c>
      <c r="W222" s="21">
        <f t="shared" si="15"/>
        <v>0</v>
      </c>
    </row>
    <row r="223" spans="19:23" s="1" customFormat="1" x14ac:dyDescent="0.25">
      <c r="S223" s="20">
        <v>-1.17</v>
      </c>
      <c r="T223" s="20">
        <f t="shared" si="12"/>
        <v>3.5000000000000003E-2</v>
      </c>
      <c r="U223" s="22" t="str">
        <f t="shared" si="13"/>
        <v>0.035</v>
      </c>
      <c r="V223" s="21">
        <f t="shared" si="14"/>
        <v>15.990830881947534</v>
      </c>
      <c r="W223" s="21">
        <f t="shared" si="15"/>
        <v>0</v>
      </c>
    </row>
    <row r="224" spans="19:23" s="1" customFormat="1" x14ac:dyDescent="0.25">
      <c r="S224" s="20">
        <v>-1.1599999999999999</v>
      </c>
      <c r="T224" s="20">
        <f t="shared" si="12"/>
        <v>3.5000000000000003E-2</v>
      </c>
      <c r="U224" s="22" t="str">
        <f t="shared" si="13"/>
        <v>0.035</v>
      </c>
      <c r="V224" s="21">
        <f t="shared" si="14"/>
        <v>16.178213445825769</v>
      </c>
      <c r="W224" s="21">
        <f t="shared" si="15"/>
        <v>0</v>
      </c>
    </row>
    <row r="225" spans="19:23" s="1" customFormat="1" x14ac:dyDescent="0.25">
      <c r="S225" s="20">
        <v>-1.1499999999999999</v>
      </c>
      <c r="T225" s="20">
        <f t="shared" si="12"/>
        <v>3.5999999999999997E-2</v>
      </c>
      <c r="U225" s="22" t="str">
        <f t="shared" si="13"/>
        <v>0.036</v>
      </c>
      <c r="V225" s="21">
        <f t="shared" si="14"/>
        <v>16.366155084770906</v>
      </c>
      <c r="W225" s="21">
        <f t="shared" si="15"/>
        <v>0</v>
      </c>
    </row>
    <row r="226" spans="19:23" s="1" customFormat="1" x14ac:dyDescent="0.25">
      <c r="S226" s="20">
        <v>-1.1399999999999999</v>
      </c>
      <c r="T226" s="20">
        <f t="shared" si="12"/>
        <v>3.5999999999999997E-2</v>
      </c>
      <c r="U226" s="22" t="str">
        <f t="shared" si="13"/>
        <v>0.036</v>
      </c>
      <c r="V226" s="21">
        <f t="shared" si="14"/>
        <v>16.5546244887664</v>
      </c>
      <c r="W226" s="21">
        <f t="shared" si="15"/>
        <v>0</v>
      </c>
    </row>
    <row r="227" spans="19:23" s="1" customFormat="1" x14ac:dyDescent="0.25">
      <c r="S227" s="20">
        <v>-1.1299999999999999</v>
      </c>
      <c r="T227" s="20">
        <f t="shared" si="12"/>
        <v>3.5999999999999997E-2</v>
      </c>
      <c r="U227" s="22" t="str">
        <f t="shared" si="13"/>
        <v>0.036</v>
      </c>
      <c r="V227" s="21">
        <f t="shared" si="14"/>
        <v>16.743589826427215</v>
      </c>
      <c r="W227" s="21">
        <f t="shared" si="15"/>
        <v>0</v>
      </c>
    </row>
    <row r="228" spans="19:23" s="1" customFormat="1" x14ac:dyDescent="0.25">
      <c r="S228" s="20">
        <v>-1.1200000000000001</v>
      </c>
      <c r="T228" s="20">
        <f t="shared" si="12"/>
        <v>3.5999999999999997E-2</v>
      </c>
      <c r="U228" s="22" t="str">
        <f t="shared" si="13"/>
        <v>0.036</v>
      </c>
      <c r="V228" s="21">
        <f t="shared" si="14"/>
        <v>16.933018751800759</v>
      </c>
      <c r="W228" s="21">
        <f t="shared" si="15"/>
        <v>0</v>
      </c>
    </row>
    <row r="229" spans="19:23" s="1" customFormat="1" x14ac:dyDescent="0.25">
      <c r="S229" s="20">
        <v>-1.1100000000000001</v>
      </c>
      <c r="T229" s="20">
        <f t="shared" si="12"/>
        <v>3.5999999999999997E-2</v>
      </c>
      <c r="U229" s="22" t="str">
        <f t="shared" si="13"/>
        <v>0.036</v>
      </c>
      <c r="V229" s="21">
        <f t="shared" si="14"/>
        <v>17.122878411504633</v>
      </c>
      <c r="W229" s="21">
        <f t="shared" si="15"/>
        <v>0</v>
      </c>
    </row>
    <row r="230" spans="19:23" s="1" customFormat="1" x14ac:dyDescent="0.25">
      <c r="S230" s="20">
        <v>-1.1000000000000001</v>
      </c>
      <c r="T230" s="20">
        <f t="shared" si="12"/>
        <v>3.5999999999999997E-2</v>
      </c>
      <c r="U230" s="22" t="str">
        <f t="shared" si="13"/>
        <v>0.036</v>
      </c>
      <c r="V230" s="21">
        <f t="shared" si="14"/>
        <v>17.31313545220052</v>
      </c>
      <c r="W230" s="21">
        <f t="shared" si="15"/>
        <v>0</v>
      </c>
    </row>
    <row r="231" spans="19:23" s="1" customFormat="1" x14ac:dyDescent="0.25">
      <c r="S231" s="20">
        <v>-1.0900000000000001</v>
      </c>
      <c r="T231" s="20">
        <f t="shared" si="12"/>
        <v>3.5999999999999997E-2</v>
      </c>
      <c r="U231" s="22" t="str">
        <f t="shared" si="13"/>
        <v>0.036</v>
      </c>
      <c r="V231" s="21">
        <f t="shared" si="14"/>
        <v>17.503756028403664</v>
      </c>
      <c r="W231" s="21">
        <f t="shared" si="15"/>
        <v>0</v>
      </c>
    </row>
    <row r="232" spans="19:23" s="1" customFormat="1" x14ac:dyDescent="0.25">
      <c r="S232" s="20">
        <v>-1.08</v>
      </c>
      <c r="T232" s="20">
        <f t="shared" si="12"/>
        <v>3.5999999999999997E-2</v>
      </c>
      <c r="U232" s="22" t="str">
        <f t="shared" si="13"/>
        <v>0.036</v>
      </c>
      <c r="V232" s="21">
        <f t="shared" si="14"/>
        <v>17.694705810626939</v>
      </c>
      <c r="W232" s="21">
        <f t="shared" si="15"/>
        <v>0</v>
      </c>
    </row>
    <row r="233" spans="19:23" s="1" customFormat="1" x14ac:dyDescent="0.25">
      <c r="S233" s="20">
        <v>-1.07</v>
      </c>
      <c r="T233" s="20">
        <f t="shared" si="12"/>
        <v>3.6999999999999998E-2</v>
      </c>
      <c r="U233" s="22" t="str">
        <f t="shared" si="13"/>
        <v>0.037</v>
      </c>
      <c r="V233" s="21">
        <f t="shared" si="14"/>
        <v>17.885949993858265</v>
      </c>
      <c r="W233" s="21">
        <f t="shared" si="15"/>
        <v>0</v>
      </c>
    </row>
    <row r="234" spans="19:23" s="1" customFormat="1" x14ac:dyDescent="0.25">
      <c r="S234" s="20">
        <v>-1.06</v>
      </c>
      <c r="T234" s="20">
        <f t="shared" si="12"/>
        <v>3.6999999999999998E-2</v>
      </c>
      <c r="U234" s="22" t="str">
        <f t="shared" si="13"/>
        <v>0.037</v>
      </c>
      <c r="V234" s="21">
        <f t="shared" si="14"/>
        <v>18.077453306370032</v>
      </c>
      <c r="W234" s="21">
        <f t="shared" si="15"/>
        <v>0</v>
      </c>
    </row>
    <row r="235" spans="19:23" s="1" customFormat="1" x14ac:dyDescent="0.25">
      <c r="S235" s="20">
        <v>-1.05</v>
      </c>
      <c r="T235" s="20">
        <f t="shared" si="12"/>
        <v>3.6999999999999998E-2</v>
      </c>
      <c r="U235" s="22" t="str">
        <f t="shared" si="13"/>
        <v>0.037</v>
      </c>
      <c r="V235" s="21">
        <f t="shared" si="14"/>
        <v>18.269180018858709</v>
      </c>
      <c r="W235" s="21">
        <f t="shared" si="15"/>
        <v>0</v>
      </c>
    </row>
    <row r="236" spans="19:23" s="1" customFormat="1" x14ac:dyDescent="0.25">
      <c r="S236" s="20">
        <v>-1.04</v>
      </c>
      <c r="T236" s="20">
        <f t="shared" si="12"/>
        <v>3.6999999999999998E-2</v>
      </c>
      <c r="U236" s="22" t="str">
        <f t="shared" si="13"/>
        <v>0.037</v>
      </c>
      <c r="V236" s="21">
        <f t="shared" si="14"/>
        <v>18.461093953912826</v>
      </c>
      <c r="W236" s="21">
        <f t="shared" si="15"/>
        <v>0</v>
      </c>
    </row>
    <row r="237" spans="19:23" s="1" customFormat="1" x14ac:dyDescent="0.25">
      <c r="S237" s="20">
        <v>-1.03</v>
      </c>
      <c r="T237" s="20">
        <f t="shared" si="12"/>
        <v>3.6999999999999998E-2</v>
      </c>
      <c r="U237" s="22" t="str">
        <f t="shared" si="13"/>
        <v>0.037</v>
      </c>
      <c r="V237" s="21">
        <f t="shared" si="14"/>
        <v>18.653158495807034</v>
      </c>
      <c r="W237" s="21">
        <f t="shared" si="15"/>
        <v>0</v>
      </c>
    </row>
    <row r="238" spans="19:23" s="1" customFormat="1" x14ac:dyDescent="0.25">
      <c r="S238" s="20">
        <v>-1.02</v>
      </c>
      <c r="T238" s="20">
        <f t="shared" si="12"/>
        <v>3.6999999999999998E-2</v>
      </c>
      <c r="U238" s="22" t="str">
        <f t="shared" si="13"/>
        <v>0.037</v>
      </c>
      <c r="V238" s="21">
        <f t="shared" si="14"/>
        <v>18.845336600619824</v>
      </c>
      <c r="W238" s="21">
        <f t="shared" si="15"/>
        <v>0</v>
      </c>
    </row>
    <row r="239" spans="19:23" s="1" customFormat="1" x14ac:dyDescent="0.25">
      <c r="S239" s="20">
        <v>-1.01</v>
      </c>
      <c r="T239" s="20">
        <f t="shared" si="12"/>
        <v>3.6999999999999998E-2</v>
      </c>
      <c r="U239" s="22" t="str">
        <f t="shared" si="13"/>
        <v>0.037</v>
      </c>
      <c r="V239" s="21">
        <f t="shared" si="14"/>
        <v>19.037590806672249</v>
      </c>
      <c r="W239" s="21">
        <f t="shared" si="15"/>
        <v>0</v>
      </c>
    </row>
    <row r="240" spans="19:23" s="1" customFormat="1" x14ac:dyDescent="0.25">
      <c r="S240" s="20">
        <v>-1</v>
      </c>
      <c r="T240" s="20">
        <f t="shared" si="12"/>
        <v>3.6999999999999998E-2</v>
      </c>
      <c r="U240" s="22" t="str">
        <f t="shared" si="13"/>
        <v>0.037</v>
      </c>
      <c r="V240" s="21">
        <f t="shared" si="14"/>
        <v>19.22988324528464</v>
      </c>
      <c r="W240" s="21">
        <f t="shared" si="15"/>
        <v>0</v>
      </c>
    </row>
    <row r="241" spans="19:23" s="1" customFormat="1" x14ac:dyDescent="0.25">
      <c r="S241" s="20">
        <v>-0.99</v>
      </c>
      <c r="T241" s="20">
        <f t="shared" si="12"/>
        <v>3.7999999999999999E-2</v>
      </c>
      <c r="U241" s="22" t="str">
        <f t="shared" si="13"/>
        <v>0.038</v>
      </c>
      <c r="V241" s="21">
        <f t="shared" si="14"/>
        <v>19.422175651848079</v>
      </c>
      <c r="W241" s="21">
        <f t="shared" si="15"/>
        <v>0</v>
      </c>
    </row>
    <row r="242" spans="19:23" s="1" customFormat="1" x14ac:dyDescent="0.25">
      <c r="S242" s="20">
        <v>-0.98</v>
      </c>
      <c r="T242" s="20">
        <f t="shared" si="12"/>
        <v>3.7999999999999999E-2</v>
      </c>
      <c r="U242" s="22" t="str">
        <f t="shared" si="13"/>
        <v>0.038</v>
      </c>
      <c r="V242" s="21">
        <f t="shared" si="14"/>
        <v>19.614429377207266</v>
      </c>
      <c r="W242" s="21">
        <f t="shared" si="15"/>
        <v>0</v>
      </c>
    </row>
    <row r="243" spans="19:23" s="1" customFormat="1" x14ac:dyDescent="0.25">
      <c r="S243" s="20">
        <v>-0.97</v>
      </c>
      <c r="T243" s="20">
        <f t="shared" si="12"/>
        <v>3.7999999999999999E-2</v>
      </c>
      <c r="U243" s="22" t="str">
        <f t="shared" si="13"/>
        <v>0.038</v>
      </c>
      <c r="V243" s="21">
        <f t="shared" si="14"/>
        <v>19.806605399350975</v>
      </c>
      <c r="W243" s="21">
        <f t="shared" si="15"/>
        <v>0</v>
      </c>
    </row>
    <row r="244" spans="19:23" s="1" customFormat="1" x14ac:dyDescent="0.25">
      <c r="S244" s="20">
        <v>-0.96</v>
      </c>
      <c r="T244" s="20">
        <f t="shared" si="12"/>
        <v>3.7999999999999999E-2</v>
      </c>
      <c r="U244" s="22" t="str">
        <f t="shared" si="13"/>
        <v>0.038</v>
      </c>
      <c r="V244" s="21">
        <f t="shared" si="14"/>
        <v>19.998664335406136</v>
      </c>
      <c r="W244" s="21">
        <f t="shared" si="15"/>
        <v>0</v>
      </c>
    </row>
    <row r="245" spans="19:23" s="1" customFormat="1" x14ac:dyDescent="0.25">
      <c r="S245" s="20">
        <v>-0.95</v>
      </c>
      <c r="T245" s="20">
        <f t="shared" si="12"/>
        <v>3.7999999999999999E-2</v>
      </c>
      <c r="U245" s="22" t="str">
        <f t="shared" si="13"/>
        <v>0.038</v>
      </c>
      <c r="V245" s="21">
        <f t="shared" si="14"/>
        <v>20.190566453931361</v>
      </c>
      <c r="W245" s="21">
        <f t="shared" si="15"/>
        <v>0</v>
      </c>
    </row>
    <row r="246" spans="19:23" s="1" customFormat="1" x14ac:dyDescent="0.25">
      <c r="S246" s="20">
        <v>-0.94</v>
      </c>
      <c r="T246" s="20">
        <f t="shared" si="12"/>
        <v>3.7999999999999999E-2</v>
      </c>
      <c r="U246" s="22" t="str">
        <f t="shared" si="13"/>
        <v>0.038</v>
      </c>
      <c r="V246" s="21">
        <f t="shared" si="14"/>
        <v>20.382271687505384</v>
      </c>
      <c r="W246" s="21">
        <f t="shared" si="15"/>
        <v>0</v>
      </c>
    </row>
    <row r="247" spans="19:23" s="1" customFormat="1" x14ac:dyDescent="0.25">
      <c r="S247" s="20">
        <v>-0.93</v>
      </c>
      <c r="T247" s="20">
        <f t="shared" si="12"/>
        <v>3.7999999999999999E-2</v>
      </c>
      <c r="U247" s="22" t="str">
        <f t="shared" si="13"/>
        <v>0.038</v>
      </c>
      <c r="V247" s="21">
        <f t="shared" si="14"/>
        <v>20.573739645605745</v>
      </c>
      <c r="W247" s="21">
        <f t="shared" si="15"/>
        <v>0</v>
      </c>
    </row>
    <row r="248" spans="19:23" s="1" customFormat="1" x14ac:dyDescent="0.25">
      <c r="S248" s="20">
        <v>-0.92</v>
      </c>
      <c r="T248" s="20">
        <f t="shared" si="12"/>
        <v>3.7999999999999999E-2</v>
      </c>
      <c r="U248" s="22" t="str">
        <f t="shared" si="13"/>
        <v>0.038</v>
      </c>
      <c r="V248" s="21">
        <f t="shared" si="14"/>
        <v>20.764929627772663</v>
      </c>
      <c r="W248" s="21">
        <f t="shared" si="15"/>
        <v>0</v>
      </c>
    </row>
    <row r="249" spans="19:23" s="1" customFormat="1" x14ac:dyDescent="0.25">
      <c r="S249" s="20">
        <v>-0.91</v>
      </c>
      <c r="T249" s="20">
        <f t="shared" si="12"/>
        <v>3.9E-2</v>
      </c>
      <c r="U249" s="22" t="str">
        <f t="shared" si="13"/>
        <v>0.039</v>
      </c>
      <c r="V249" s="21">
        <f t="shared" si="14"/>
        <v>20.955800637052924</v>
      </c>
      <c r="W249" s="21">
        <f t="shared" si="15"/>
        <v>0</v>
      </c>
    </row>
    <row r="250" spans="19:23" s="1" customFormat="1" x14ac:dyDescent="0.25">
      <c r="S250" s="20">
        <v>-0.9</v>
      </c>
      <c r="T250" s="20">
        <f t="shared" si="12"/>
        <v>3.9E-2</v>
      </c>
      <c r="U250" s="22" t="str">
        <f t="shared" si="13"/>
        <v>0.039</v>
      </c>
      <c r="V250" s="21">
        <f t="shared" si="14"/>
        <v>21.146311393718335</v>
      </c>
      <c r="W250" s="21">
        <f t="shared" si="15"/>
        <v>0</v>
      </c>
    </row>
    <row r="251" spans="19:23" s="1" customFormat="1" x14ac:dyDescent="0.25">
      <c r="S251" s="20">
        <v>-0.89</v>
      </c>
      <c r="T251" s="20">
        <f t="shared" si="12"/>
        <v>3.9E-2</v>
      </c>
      <c r="U251" s="22" t="str">
        <f t="shared" si="13"/>
        <v>0.039</v>
      </c>
      <c r="V251" s="21">
        <f t="shared" si="14"/>
        <v>21.336420349252943</v>
      </c>
      <c r="W251" s="21">
        <f t="shared" si="15"/>
        <v>0</v>
      </c>
    </row>
    <row r="252" spans="19:23" s="1" customFormat="1" x14ac:dyDescent="0.25">
      <c r="S252" s="20">
        <v>-0.88</v>
      </c>
      <c r="T252" s="20">
        <f t="shared" si="12"/>
        <v>3.9E-2</v>
      </c>
      <c r="U252" s="22" t="str">
        <f t="shared" si="13"/>
        <v>0.039</v>
      </c>
      <c r="V252" s="21">
        <f t="shared" si="14"/>
        <v>21.526085700603129</v>
      </c>
      <c r="W252" s="21">
        <f t="shared" si="15"/>
        <v>0</v>
      </c>
    </row>
    <row r="253" spans="19:23" s="1" customFormat="1" x14ac:dyDescent="0.25">
      <c r="S253" s="20">
        <v>-0.87</v>
      </c>
      <c r="T253" s="20">
        <f t="shared" si="12"/>
        <v>3.9E-2</v>
      </c>
      <c r="U253" s="22" t="str">
        <f t="shared" si="13"/>
        <v>0.039</v>
      </c>
      <c r="V253" s="21">
        <f t="shared" si="14"/>
        <v>21.715265404684377</v>
      </c>
      <c r="W253" s="21">
        <f t="shared" si="15"/>
        <v>0</v>
      </c>
    </row>
    <row r="254" spans="19:23" s="1" customFormat="1" x14ac:dyDescent="0.25">
      <c r="S254" s="20">
        <v>-0.86</v>
      </c>
      <c r="T254" s="20">
        <f t="shared" si="12"/>
        <v>3.9E-2</v>
      </c>
      <c r="U254" s="22" t="str">
        <f t="shared" si="13"/>
        <v>0.039</v>
      </c>
      <c r="V254" s="21">
        <f t="shared" si="14"/>
        <v>21.903917193138227</v>
      </c>
      <c r="W254" s="21">
        <f t="shared" si="15"/>
        <v>0</v>
      </c>
    </row>
    <row r="255" spans="19:23" s="1" customFormat="1" x14ac:dyDescent="0.25">
      <c r="S255" s="20">
        <v>-0.85</v>
      </c>
      <c r="T255" s="20">
        <f t="shared" si="12"/>
        <v>3.9E-2</v>
      </c>
      <c r="U255" s="22" t="str">
        <f t="shared" si="13"/>
        <v>0.039</v>
      </c>
      <c r="V255" s="21">
        <f t="shared" si="14"/>
        <v>22.091998587332792</v>
      </c>
      <c r="W255" s="21">
        <f t="shared" si="15"/>
        <v>0</v>
      </c>
    </row>
    <row r="256" spans="19:23" s="1" customFormat="1" x14ac:dyDescent="0.25">
      <c r="S256" s="20">
        <v>-0.84</v>
      </c>
      <c r="T256" s="20">
        <f t="shared" si="12"/>
        <v>3.9E-2</v>
      </c>
      <c r="U256" s="22" t="str">
        <f t="shared" si="13"/>
        <v>0.039</v>
      </c>
      <c r="V256" s="21">
        <f t="shared" si="14"/>
        <v>22.279466913599965</v>
      </c>
      <c r="W256" s="21">
        <f t="shared" si="15"/>
        <v>0</v>
      </c>
    </row>
    <row r="257" spans="19:23" s="1" customFormat="1" x14ac:dyDescent="0.25">
      <c r="S257" s="20">
        <v>-0.83</v>
      </c>
      <c r="T257" s="20">
        <f t="shared" si="12"/>
        <v>0.04</v>
      </c>
      <c r="U257" s="22" t="str">
        <f t="shared" si="13"/>
        <v>0.04</v>
      </c>
      <c r="V257" s="21">
        <f t="shared" si="14"/>
        <v>22.466279318702092</v>
      </c>
      <c r="W257" s="21">
        <f t="shared" si="15"/>
        <v>0</v>
      </c>
    </row>
    <row r="258" spans="19:23" s="1" customFormat="1" x14ac:dyDescent="0.25">
      <c r="S258" s="20">
        <v>-0.82</v>
      </c>
      <c r="T258" s="20">
        <f t="shared" si="12"/>
        <v>0.04</v>
      </c>
      <c r="U258" s="22" t="str">
        <f t="shared" si="13"/>
        <v>0.04</v>
      </c>
      <c r="V258" s="21">
        <f t="shared" si="14"/>
        <v>22.652392785520892</v>
      </c>
      <c r="W258" s="21">
        <f t="shared" si="15"/>
        <v>0</v>
      </c>
    </row>
    <row r="259" spans="19:23" s="1" customFormat="1" x14ac:dyDescent="0.25">
      <c r="S259" s="20">
        <v>-0.81</v>
      </c>
      <c r="T259" s="20">
        <f t="shared" si="12"/>
        <v>0.04</v>
      </c>
      <c r="U259" s="22" t="str">
        <f t="shared" si="13"/>
        <v>0.04</v>
      </c>
      <c r="V259" s="21">
        <f t="shared" si="14"/>
        <v>22.837764148960922</v>
      </c>
      <c r="W259" s="21">
        <f t="shared" si="15"/>
        <v>0</v>
      </c>
    </row>
    <row r="260" spans="19:23" s="1" customFormat="1" x14ac:dyDescent="0.25">
      <c r="S260" s="20">
        <v>-0.8</v>
      </c>
      <c r="T260" s="20">
        <f t="shared" si="12"/>
        <v>0.04</v>
      </c>
      <c r="U260" s="22" t="str">
        <f t="shared" si="13"/>
        <v>0.04</v>
      </c>
      <c r="V260" s="21">
        <f t="shared" si="14"/>
        <v>23.02235011205995</v>
      </c>
      <c r="W260" s="21">
        <f t="shared" si="15"/>
        <v>0</v>
      </c>
    </row>
    <row r="261" spans="19:23" s="1" customFormat="1" x14ac:dyDescent="0.25">
      <c r="S261" s="20">
        <v>-0.79</v>
      </c>
      <c r="T261" s="20">
        <f t="shared" si="12"/>
        <v>0.04</v>
      </c>
      <c r="U261" s="22" t="str">
        <f t="shared" si="13"/>
        <v>0.04</v>
      </c>
      <c r="V261" s="21">
        <f t="shared" si="14"/>
        <v>23.206107262298104</v>
      </c>
      <c r="W261" s="21">
        <f t="shared" si="15"/>
        <v>0</v>
      </c>
    </row>
    <row r="262" spans="19:23" s="1" customFormat="1" x14ac:dyDescent="0.25">
      <c r="S262" s="20">
        <v>-0.78</v>
      </c>
      <c r="T262" s="20">
        <f t="shared" si="12"/>
        <v>0.04</v>
      </c>
      <c r="U262" s="22" t="str">
        <f t="shared" si="13"/>
        <v>0.04</v>
      </c>
      <c r="V262" s="21">
        <f t="shared" si="14"/>
        <v>23.388992088097691</v>
      </c>
      <c r="W262" s="21">
        <f t="shared" si="15"/>
        <v>0</v>
      </c>
    </row>
    <row r="263" spans="19:23" s="1" customFormat="1" x14ac:dyDescent="0.25">
      <c r="S263" s="20">
        <v>-0.77</v>
      </c>
      <c r="T263" s="20">
        <f t="shared" si="12"/>
        <v>0.04</v>
      </c>
      <c r="U263" s="22" t="str">
        <f t="shared" si="13"/>
        <v>0.04</v>
      </c>
      <c r="V263" s="21">
        <f t="shared" si="14"/>
        <v>23.570960995505274</v>
      </c>
      <c r="W263" s="21">
        <f t="shared" si="15"/>
        <v>0</v>
      </c>
    </row>
    <row r="264" spans="19:23" s="1" customFormat="1" x14ac:dyDescent="0.25">
      <c r="S264" s="20">
        <v>-0.76</v>
      </c>
      <c r="T264" s="20">
        <f t="shared" si="12"/>
        <v>0.04</v>
      </c>
      <c r="U264" s="22" t="str">
        <f t="shared" si="13"/>
        <v>0.04</v>
      </c>
      <c r="V264" s="21">
        <f t="shared" si="14"/>
        <v>23.751970325047374</v>
      </c>
      <c r="W264" s="21">
        <f t="shared" si="15"/>
        <v>0</v>
      </c>
    </row>
    <row r="265" spans="19:23" s="1" customFormat="1" x14ac:dyDescent="0.25">
      <c r="S265" s="20">
        <v>-0.75</v>
      </c>
      <c r="T265" s="20">
        <f t="shared" si="12"/>
        <v>4.1000000000000002E-2</v>
      </c>
      <c r="U265" s="22" t="str">
        <f t="shared" si="13"/>
        <v>0.041</v>
      </c>
      <c r="V265" s="21">
        <f t="shared" si="14"/>
        <v>23.931976368751069</v>
      </c>
      <c r="W265" s="21">
        <f t="shared" si="15"/>
        <v>0</v>
      </c>
    </row>
    <row r="266" spans="19:23" s="1" customFormat="1" x14ac:dyDescent="0.25">
      <c r="S266" s="20">
        <v>-0.74</v>
      </c>
      <c r="T266" s="20">
        <f t="shared" si="12"/>
        <v>4.1000000000000002E-2</v>
      </c>
      <c r="U266" s="22" t="str">
        <f t="shared" si="13"/>
        <v>0.041</v>
      </c>
      <c r="V266" s="21">
        <f t="shared" si="14"/>
        <v>24.110935387320456</v>
      </c>
      <c r="W266" s="21">
        <f t="shared" si="15"/>
        <v>0</v>
      </c>
    </row>
    <row r="267" spans="19:23" s="1" customFormat="1" x14ac:dyDescent="0.25">
      <c r="S267" s="20">
        <v>-0.73</v>
      </c>
      <c r="T267" s="20">
        <f t="shared" si="12"/>
        <v>4.1000000000000002E-2</v>
      </c>
      <c r="U267" s="22" t="str">
        <f t="shared" si="13"/>
        <v>0.041</v>
      </c>
      <c r="V267" s="21">
        <f t="shared" si="14"/>
        <v>24.28880362745991</v>
      </c>
      <c r="W267" s="21">
        <f t="shared" si="15"/>
        <v>0</v>
      </c>
    </row>
    <row r="268" spans="19:23" s="1" customFormat="1" x14ac:dyDescent="0.25">
      <c r="S268" s="20">
        <v>-0.72</v>
      </c>
      <c r="T268" s="20">
        <f t="shared" si="12"/>
        <v>4.1000000000000002E-2</v>
      </c>
      <c r="U268" s="22" t="str">
        <f t="shared" si="13"/>
        <v>0.041</v>
      </c>
      <c r="V268" s="21">
        <f t="shared" si="14"/>
        <v>24.465537339334745</v>
      </c>
      <c r="W268" s="21">
        <f t="shared" si="15"/>
        <v>0</v>
      </c>
    </row>
    <row r="269" spans="19:23" s="1" customFormat="1" x14ac:dyDescent="0.25">
      <c r="S269" s="20">
        <v>-0.71</v>
      </c>
      <c r="T269" s="20">
        <f t="shared" si="12"/>
        <v>4.1000000000000002E-2</v>
      </c>
      <c r="U269" s="22" t="str">
        <f t="shared" si="13"/>
        <v>0.041</v>
      </c>
      <c r="V269" s="21">
        <f t="shared" si="14"/>
        <v>24.64109279415981</v>
      </c>
      <c r="W269" s="21">
        <f t="shared" si="15"/>
        <v>0</v>
      </c>
    </row>
    <row r="270" spans="19:23" s="1" customFormat="1" x14ac:dyDescent="0.25">
      <c r="S270" s="20">
        <v>-0.7</v>
      </c>
      <c r="T270" s="20">
        <f t="shared" si="12"/>
        <v>4.1000000000000002E-2</v>
      </c>
      <c r="U270" s="22" t="str">
        <f t="shared" si="13"/>
        <v>0.041</v>
      </c>
      <c r="V270" s="21">
        <f t="shared" si="14"/>
        <v>24.815426301906445</v>
      </c>
      <c r="W270" s="21">
        <f t="shared" si="15"/>
        <v>0</v>
      </c>
    </row>
    <row r="271" spans="19:23" s="1" customFormat="1" x14ac:dyDescent="0.25">
      <c r="S271" s="20">
        <v>-0.69</v>
      </c>
      <c r="T271" s="20">
        <f t="shared" si="12"/>
        <v>4.1000000000000002E-2</v>
      </c>
      <c r="U271" s="22" t="str">
        <f t="shared" si="13"/>
        <v>0.041</v>
      </c>
      <c r="V271" s="21">
        <f t="shared" si="14"/>
        <v>24.988494229117855</v>
      </c>
      <c r="W271" s="21">
        <f t="shared" si="15"/>
        <v>0</v>
      </c>
    </row>
    <row r="272" spans="19:23" s="1" customFormat="1" x14ac:dyDescent="0.25">
      <c r="S272" s="20">
        <v>-0.68</v>
      </c>
      <c r="T272" s="20">
        <f t="shared" si="12"/>
        <v>4.1000000000000002E-2</v>
      </c>
      <c r="U272" s="22" t="str">
        <f t="shared" si="13"/>
        <v>0.041</v>
      </c>
      <c r="V272" s="21">
        <f t="shared" si="14"/>
        <v>25.160253016823081</v>
      </c>
      <c r="W272" s="21">
        <f t="shared" si="15"/>
        <v>0</v>
      </c>
    </row>
    <row r="273" spans="19:23" s="1" customFormat="1" x14ac:dyDescent="0.25">
      <c r="S273" s="20">
        <v>-0.67</v>
      </c>
      <c r="T273" s="20">
        <f t="shared" si="12"/>
        <v>4.2000000000000003E-2</v>
      </c>
      <c r="U273" s="22" t="str">
        <f t="shared" si="13"/>
        <v>0.042</v>
      </c>
      <c r="V273" s="21">
        <f t="shared" si="14"/>
        <v>25.330659198539447</v>
      </c>
      <c r="W273" s="21">
        <f t="shared" si="15"/>
        <v>0</v>
      </c>
    </row>
    <row r="274" spans="19:23" s="1" customFormat="1" x14ac:dyDescent="0.25">
      <c r="S274" s="20">
        <v>-0.66</v>
      </c>
      <c r="T274" s="20">
        <f t="shared" si="12"/>
        <v>4.2000000000000003E-2</v>
      </c>
      <c r="U274" s="22" t="str">
        <f t="shared" si="13"/>
        <v>0.042</v>
      </c>
      <c r="V274" s="21">
        <f t="shared" si="14"/>
        <v>25.499669418353207</v>
      </c>
      <c r="W274" s="21">
        <f t="shared" si="15"/>
        <v>0</v>
      </c>
    </row>
    <row r="275" spans="19:23" s="1" customFormat="1" x14ac:dyDescent="0.25">
      <c r="S275" s="20">
        <v>-0.65</v>
      </c>
      <c r="T275" s="20">
        <f t="shared" si="12"/>
        <v>4.2000000000000003E-2</v>
      </c>
      <c r="U275" s="22" t="str">
        <f t="shared" si="13"/>
        <v>0.042</v>
      </c>
      <c r="V275" s="21">
        <f t="shared" si="14"/>
        <v>25.667240449068096</v>
      </c>
      <c r="W275" s="21">
        <f t="shared" si="15"/>
        <v>0</v>
      </c>
    </row>
    <row r="276" spans="19:23" s="1" customFormat="1" x14ac:dyDescent="0.25">
      <c r="S276" s="20">
        <v>-0.64</v>
      </c>
      <c r="T276" s="20">
        <f t="shared" ref="T276:T339" si="16">ROUND($C$7+S276*$C$9,3)</f>
        <v>4.2000000000000003E-2</v>
      </c>
      <c r="U276" s="22" t="str">
        <f t="shared" ref="U276:U339" si="17">CONCATENATE(T276)</f>
        <v>0.042</v>
      </c>
      <c r="V276" s="21">
        <f t="shared" ref="V276:V339" si="18">IF(OR(T276&lt;$E$6,T276&gt;$G$6),0,(EXP(-0.5*S276^2))/($C$9*SQRT(2*PI())))</f>
        <v>25.833329210411343</v>
      </c>
      <c r="W276" s="21">
        <f t="shared" ref="W276:W339" si="19">IF(AND(T276&gt;=$E$6,T276&lt;=$G$6),0,(EXP(-0.5*S276^2))/($C$9*SQRT(2*PI())))</f>
        <v>0</v>
      </c>
    </row>
    <row r="277" spans="19:23" s="1" customFormat="1" x14ac:dyDescent="0.25">
      <c r="S277" s="20">
        <v>-0.63</v>
      </c>
      <c r="T277" s="20">
        <f t="shared" si="16"/>
        <v>4.2000000000000003E-2</v>
      </c>
      <c r="U277" s="22" t="str">
        <f t="shared" si="17"/>
        <v>0.042</v>
      </c>
      <c r="V277" s="21">
        <f t="shared" si="18"/>
        <v>25.997892787286503</v>
      </c>
      <c r="W277" s="21">
        <f t="shared" si="19"/>
        <v>0</v>
      </c>
    </row>
    <row r="278" spans="19:23" s="1" customFormat="1" x14ac:dyDescent="0.25">
      <c r="S278" s="20">
        <v>-0.62</v>
      </c>
      <c r="T278" s="20">
        <f t="shared" si="16"/>
        <v>4.2000000000000003E-2</v>
      </c>
      <c r="U278" s="22" t="str">
        <f t="shared" si="17"/>
        <v>0.042</v>
      </c>
      <c r="V278" s="21">
        <f t="shared" si="18"/>
        <v>26.160888448062476</v>
      </c>
      <c r="W278" s="21">
        <f t="shared" si="19"/>
        <v>0</v>
      </c>
    </row>
    <row r="279" spans="19:23" s="1" customFormat="1" x14ac:dyDescent="0.25">
      <c r="S279" s="20">
        <v>-0.61</v>
      </c>
      <c r="T279" s="20">
        <f t="shared" si="16"/>
        <v>4.2000000000000003E-2</v>
      </c>
      <c r="U279" s="22" t="str">
        <f t="shared" si="17"/>
        <v>0.042</v>
      </c>
      <c r="V279" s="21">
        <f t="shared" si="18"/>
        <v>26.322273662887948</v>
      </c>
      <c r="W279" s="21">
        <f t="shared" si="19"/>
        <v>0</v>
      </c>
    </row>
    <row r="280" spans="19:23" s="1" customFormat="1" x14ac:dyDescent="0.25">
      <c r="S280" s="20">
        <v>-0.6</v>
      </c>
      <c r="T280" s="20">
        <f t="shared" si="16"/>
        <v>4.2000000000000003E-2</v>
      </c>
      <c r="U280" s="22" t="str">
        <f t="shared" si="17"/>
        <v>0.042</v>
      </c>
      <c r="V280" s="21">
        <f t="shared" si="18"/>
        <v>26.482006122020316</v>
      </c>
      <c r="W280" s="21">
        <f t="shared" si="19"/>
        <v>0</v>
      </c>
    </row>
    <row r="281" spans="19:23" s="1" customFormat="1" x14ac:dyDescent="0.25">
      <c r="S281" s="20">
        <v>-0.59</v>
      </c>
      <c r="T281" s="20">
        <f t="shared" si="16"/>
        <v>4.2999999999999997E-2</v>
      </c>
      <c r="U281" s="22" t="str">
        <f t="shared" si="17"/>
        <v>0.043</v>
      </c>
      <c r="V281" s="21">
        <f t="shared" si="18"/>
        <v>26.640043754158281</v>
      </c>
      <c r="W281" s="21">
        <f t="shared" si="19"/>
        <v>0</v>
      </c>
    </row>
    <row r="282" spans="19:23" s="1" customFormat="1" x14ac:dyDescent="0.25">
      <c r="S282" s="20">
        <v>-0.57999999999999996</v>
      </c>
      <c r="T282" s="20">
        <f t="shared" si="16"/>
        <v>4.2999999999999997E-2</v>
      </c>
      <c r="U282" s="22" t="str">
        <f t="shared" si="17"/>
        <v>0.043</v>
      </c>
      <c r="V282" s="21">
        <f t="shared" si="18"/>
        <v>26.796344744767005</v>
      </c>
      <c r="W282" s="21">
        <f t="shared" si="19"/>
        <v>0</v>
      </c>
    </row>
    <row r="283" spans="19:23" s="1" customFormat="1" x14ac:dyDescent="0.25">
      <c r="S283" s="20">
        <v>-0.56999999999999995</v>
      </c>
      <c r="T283" s="20">
        <f t="shared" si="16"/>
        <v>4.2999999999999997E-2</v>
      </c>
      <c r="U283" s="22" t="str">
        <f t="shared" si="17"/>
        <v>0.043</v>
      </c>
      <c r="V283" s="21">
        <f t="shared" si="18"/>
        <v>26.950867554384772</v>
      </c>
      <c r="W283" s="21">
        <f t="shared" si="19"/>
        <v>0</v>
      </c>
    </row>
    <row r="284" spans="19:23" s="1" customFormat="1" x14ac:dyDescent="0.25">
      <c r="S284" s="20">
        <v>-0.56000000000000005</v>
      </c>
      <c r="T284" s="20">
        <f t="shared" si="16"/>
        <v>4.2999999999999997E-2</v>
      </c>
      <c r="U284" s="22" t="str">
        <f t="shared" si="17"/>
        <v>0.043</v>
      </c>
      <c r="V284" s="21">
        <f t="shared" si="18"/>
        <v>27.103570936900056</v>
      </c>
      <c r="W284" s="21">
        <f t="shared" si="19"/>
        <v>0</v>
      </c>
    </row>
    <row r="285" spans="19:23" s="1" customFormat="1" x14ac:dyDescent="0.25">
      <c r="S285" s="20">
        <v>-0.55000000000000004</v>
      </c>
      <c r="T285" s="20">
        <f t="shared" si="16"/>
        <v>4.2999999999999997E-2</v>
      </c>
      <c r="U285" s="22" t="str">
        <f t="shared" si="17"/>
        <v>0.043</v>
      </c>
      <c r="V285" s="21">
        <f t="shared" si="18"/>
        <v>27.254413957787829</v>
      </c>
      <c r="W285" s="21">
        <f t="shared" si="19"/>
        <v>0</v>
      </c>
    </row>
    <row r="286" spans="19:23" s="1" customFormat="1" x14ac:dyDescent="0.25">
      <c r="S286" s="20">
        <v>-0.54</v>
      </c>
      <c r="T286" s="20">
        <f t="shared" si="16"/>
        <v>4.2999999999999997E-2</v>
      </c>
      <c r="U286" s="22" t="str">
        <f t="shared" si="17"/>
        <v>0.043</v>
      </c>
      <c r="V286" s="21">
        <f t="shared" si="18"/>
        <v>27.40335601229387</v>
      </c>
      <c r="W286" s="21">
        <f t="shared" si="19"/>
        <v>0</v>
      </c>
    </row>
    <row r="287" spans="19:23" s="1" customFormat="1" x14ac:dyDescent="0.25">
      <c r="S287" s="20">
        <v>-0.53</v>
      </c>
      <c r="T287" s="20">
        <f t="shared" si="16"/>
        <v>4.2999999999999997E-2</v>
      </c>
      <c r="U287" s="22" t="str">
        <f t="shared" si="17"/>
        <v>0.043</v>
      </c>
      <c r="V287" s="21">
        <f t="shared" si="18"/>
        <v>27.550356843555829</v>
      </c>
      <c r="W287" s="21">
        <f t="shared" si="19"/>
        <v>0</v>
      </c>
    </row>
    <row r="288" spans="19:23" s="1" customFormat="1" x14ac:dyDescent="0.25">
      <c r="S288" s="20">
        <v>-0.52</v>
      </c>
      <c r="T288" s="20">
        <f t="shared" si="16"/>
        <v>4.2999999999999997E-2</v>
      </c>
      <c r="U288" s="22" t="str">
        <f t="shared" si="17"/>
        <v>0.043</v>
      </c>
      <c r="V288" s="21">
        <f t="shared" si="18"/>
        <v>27.695376560649859</v>
      </c>
      <c r="W288" s="21">
        <f t="shared" si="19"/>
        <v>0</v>
      </c>
    </row>
    <row r="289" spans="19:23" s="1" customFormat="1" x14ac:dyDescent="0.25">
      <c r="S289" s="20">
        <v>-0.51</v>
      </c>
      <c r="T289" s="20">
        <f t="shared" si="16"/>
        <v>4.3999999999999997E-2</v>
      </c>
      <c r="U289" s="22" t="str">
        <f t="shared" si="17"/>
        <v>0.044</v>
      </c>
      <c r="V289" s="21">
        <f t="shared" si="18"/>
        <v>27.838375656551499</v>
      </c>
      <c r="W289" s="21">
        <f t="shared" si="19"/>
        <v>0</v>
      </c>
    </row>
    <row r="290" spans="19:23" s="1" customFormat="1" x14ac:dyDescent="0.25">
      <c r="S290" s="20">
        <v>-0.5</v>
      </c>
      <c r="T290" s="20">
        <f t="shared" si="16"/>
        <v>4.3999999999999997E-2</v>
      </c>
      <c r="U290" s="22" t="str">
        <f t="shared" si="17"/>
        <v>0.044</v>
      </c>
      <c r="V290" s="21">
        <f t="shared" si="18"/>
        <v>27.979315025999547</v>
      </c>
      <c r="W290" s="21">
        <f t="shared" si="19"/>
        <v>0</v>
      </c>
    </row>
    <row r="291" spans="19:23" s="1" customFormat="1" x14ac:dyDescent="0.25">
      <c r="S291" s="20">
        <v>-0.49</v>
      </c>
      <c r="T291" s="20">
        <f t="shared" si="16"/>
        <v>4.3999999999999997E-2</v>
      </c>
      <c r="U291" s="22" t="str">
        <f t="shared" si="17"/>
        <v>0.044</v>
      </c>
      <c r="V291" s="21">
        <f t="shared" si="18"/>
        <v>28.118155983251683</v>
      </c>
      <c r="W291" s="21">
        <f t="shared" si="19"/>
        <v>0</v>
      </c>
    </row>
    <row r="292" spans="19:23" s="1" customFormat="1" x14ac:dyDescent="0.25">
      <c r="S292" s="20">
        <v>-0.48</v>
      </c>
      <c r="T292" s="20">
        <f t="shared" si="16"/>
        <v>4.3999999999999997E-2</v>
      </c>
      <c r="U292" s="22" t="str">
        <f t="shared" si="17"/>
        <v>0.044</v>
      </c>
      <c r="V292" s="21">
        <f t="shared" si="18"/>
        <v>28.254860279720589</v>
      </c>
      <c r="W292" s="21">
        <f t="shared" si="19"/>
        <v>0</v>
      </c>
    </row>
    <row r="293" spans="19:23" s="1" customFormat="1" x14ac:dyDescent="0.25">
      <c r="S293" s="20">
        <v>-0.47</v>
      </c>
      <c r="T293" s="20">
        <f t="shared" si="16"/>
        <v>4.3999999999999997E-2</v>
      </c>
      <c r="U293" s="22" t="str">
        <f t="shared" si="17"/>
        <v>0.044</v>
      </c>
      <c r="V293" s="21">
        <f t="shared" si="18"/>
        <v>28.389390121479408</v>
      </c>
      <c r="W293" s="21">
        <f t="shared" si="19"/>
        <v>0</v>
      </c>
    </row>
    <row r="294" spans="19:23" s="1" customFormat="1" x14ac:dyDescent="0.25">
      <c r="S294" s="20">
        <v>-0.46</v>
      </c>
      <c r="T294" s="20">
        <f t="shared" si="16"/>
        <v>4.3999999999999997E-2</v>
      </c>
      <c r="U294" s="22" t="str">
        <f t="shared" si="17"/>
        <v>0.044</v>
      </c>
      <c r="V294" s="21">
        <f t="shared" si="18"/>
        <v>28.521708186625222</v>
      </c>
      <c r="W294" s="21">
        <f t="shared" si="19"/>
        <v>0</v>
      </c>
    </row>
    <row r="295" spans="19:23" s="1" customFormat="1" x14ac:dyDescent="0.25">
      <c r="S295" s="20">
        <v>-0.45</v>
      </c>
      <c r="T295" s="20">
        <f t="shared" si="16"/>
        <v>4.3999999999999997E-2</v>
      </c>
      <c r="U295" s="22" t="str">
        <f t="shared" si="17"/>
        <v>0.044</v>
      </c>
      <c r="V295" s="21">
        <f t="shared" si="18"/>
        <v>28.651777642489627</v>
      </c>
      <c r="W295" s="21">
        <f t="shared" si="19"/>
        <v>0</v>
      </c>
    </row>
    <row r="296" spans="19:23" s="1" customFormat="1" x14ac:dyDescent="0.25">
      <c r="S296" s="20">
        <v>-0.44</v>
      </c>
      <c r="T296" s="20">
        <f t="shared" si="16"/>
        <v>4.3999999999999997E-2</v>
      </c>
      <c r="U296" s="22" t="str">
        <f t="shared" si="17"/>
        <v>0.044</v>
      </c>
      <c r="V296" s="21">
        <f t="shared" si="18"/>
        <v>28.779562162685131</v>
      </c>
      <c r="W296" s="21">
        <f t="shared" si="19"/>
        <v>0</v>
      </c>
    </row>
    <row r="297" spans="19:23" s="1" customFormat="1" x14ac:dyDescent="0.25">
      <c r="S297" s="20">
        <v>-0.43</v>
      </c>
      <c r="T297" s="20">
        <f t="shared" si="16"/>
        <v>4.4999999999999998E-2</v>
      </c>
      <c r="U297" s="22" t="str">
        <f t="shared" si="17"/>
        <v>0.045</v>
      </c>
      <c r="V297" s="21">
        <f t="shared" si="18"/>
        <v>28.905025943976479</v>
      </c>
      <c r="W297" s="21">
        <f t="shared" si="19"/>
        <v>0</v>
      </c>
    </row>
    <row r="298" spans="19:23" s="1" customFormat="1" x14ac:dyDescent="0.25">
      <c r="S298" s="20">
        <v>-0.42</v>
      </c>
      <c r="T298" s="20">
        <f t="shared" si="16"/>
        <v>4.4999999999999998E-2</v>
      </c>
      <c r="U298" s="22" t="str">
        <f t="shared" si="17"/>
        <v>0.045</v>
      </c>
      <c r="V298" s="21">
        <f t="shared" si="18"/>
        <v>29.028133722965936</v>
      </c>
      <c r="W298" s="21">
        <f t="shared" si="19"/>
        <v>0</v>
      </c>
    </row>
    <row r="299" spans="19:23" s="1" customFormat="1" x14ac:dyDescent="0.25">
      <c r="S299" s="20">
        <v>-0.41</v>
      </c>
      <c r="T299" s="20">
        <f t="shared" si="16"/>
        <v>4.4999999999999998E-2</v>
      </c>
      <c r="U299" s="22" t="str">
        <f t="shared" si="17"/>
        <v>0.045</v>
      </c>
      <c r="V299" s="21">
        <f t="shared" si="18"/>
        <v>29.148850792581602</v>
      </c>
      <c r="W299" s="21">
        <f t="shared" si="19"/>
        <v>0</v>
      </c>
    </row>
    <row r="300" spans="19:23" s="1" customFormat="1" x14ac:dyDescent="0.25">
      <c r="S300" s="20">
        <v>-0.4</v>
      </c>
      <c r="T300" s="20">
        <f t="shared" si="16"/>
        <v>4.4999999999999998E-2</v>
      </c>
      <c r="U300" s="22" t="str">
        <f t="shared" si="17"/>
        <v>0.045</v>
      </c>
      <c r="V300" s="21">
        <f t="shared" si="18"/>
        <v>29.267143018358112</v>
      </c>
      <c r="W300" s="21">
        <f t="shared" si="19"/>
        <v>0</v>
      </c>
    </row>
    <row r="301" spans="19:23" s="1" customFormat="1" x14ac:dyDescent="0.25">
      <c r="S301" s="20">
        <v>-0.39</v>
      </c>
      <c r="T301" s="20">
        <f t="shared" si="16"/>
        <v>4.4999999999999998E-2</v>
      </c>
      <c r="U301" s="22" t="str">
        <f t="shared" si="17"/>
        <v>0.045</v>
      </c>
      <c r="V301" s="21">
        <f t="shared" si="18"/>
        <v>29.382976854498928</v>
      </c>
      <c r="W301" s="21">
        <f t="shared" si="19"/>
        <v>0</v>
      </c>
    </row>
    <row r="302" spans="19:23" s="1" customFormat="1" x14ac:dyDescent="0.25">
      <c r="S302" s="20">
        <v>-0.38</v>
      </c>
      <c r="T302" s="20">
        <f t="shared" si="16"/>
        <v>4.4999999999999998E-2</v>
      </c>
      <c r="U302" s="22" t="str">
        <f t="shared" si="17"/>
        <v>0.045</v>
      </c>
      <c r="V302" s="21">
        <f t="shared" si="18"/>
        <v>29.496319359709705</v>
      </c>
      <c r="W302" s="21">
        <f t="shared" si="19"/>
        <v>0</v>
      </c>
    </row>
    <row r="303" spans="19:23" s="1" customFormat="1" x14ac:dyDescent="0.25">
      <c r="S303" s="20">
        <v>-0.37</v>
      </c>
      <c r="T303" s="20">
        <f t="shared" si="16"/>
        <v>4.4999999999999998E-2</v>
      </c>
      <c r="U303" s="22" t="str">
        <f t="shared" si="17"/>
        <v>0.045</v>
      </c>
      <c r="V303" s="21">
        <f t="shared" si="18"/>
        <v>29.607138212792332</v>
      </c>
      <c r="W303" s="21">
        <f t="shared" si="19"/>
        <v>0</v>
      </c>
    </row>
    <row r="304" spans="19:23" s="1" customFormat="1" x14ac:dyDescent="0.25">
      <c r="S304" s="20">
        <v>-0.36</v>
      </c>
      <c r="T304" s="20">
        <f t="shared" si="16"/>
        <v>4.4999999999999998E-2</v>
      </c>
      <c r="U304" s="22" t="str">
        <f t="shared" si="17"/>
        <v>0.045</v>
      </c>
      <c r="V304" s="21">
        <f t="shared" si="18"/>
        <v>29.715401727989232</v>
      </c>
      <c r="W304" s="21">
        <f t="shared" si="19"/>
        <v>0</v>
      </c>
    </row>
    <row r="305" spans="19:23" s="1" customFormat="1" x14ac:dyDescent="0.25">
      <c r="S305" s="20">
        <v>-0.35</v>
      </c>
      <c r="T305" s="20">
        <f t="shared" si="16"/>
        <v>4.5999999999999999E-2</v>
      </c>
      <c r="U305" s="22" t="str">
        <f t="shared" si="17"/>
        <v>0.046</v>
      </c>
      <c r="V305" s="21">
        <f t="shared" si="18"/>
        <v>29.82107887006779</v>
      </c>
      <c r="W305" s="21">
        <f t="shared" si="19"/>
        <v>0</v>
      </c>
    </row>
    <row r="306" spans="19:23" s="1" customFormat="1" x14ac:dyDescent="0.25">
      <c r="S306" s="20">
        <v>-0.34</v>
      </c>
      <c r="T306" s="20">
        <f t="shared" si="16"/>
        <v>4.5999999999999999E-2</v>
      </c>
      <c r="U306" s="22" t="str">
        <f t="shared" si="17"/>
        <v>0.046</v>
      </c>
      <c r="V306" s="21">
        <f t="shared" si="18"/>
        <v>29.924139269134898</v>
      </c>
      <c r="W306" s="21">
        <f t="shared" si="19"/>
        <v>0</v>
      </c>
    </row>
    <row r="307" spans="19:23" s="1" customFormat="1" x14ac:dyDescent="0.25">
      <c r="S307" s="20">
        <v>-0.33</v>
      </c>
      <c r="T307" s="20">
        <f t="shared" si="16"/>
        <v>4.5999999999999999E-2</v>
      </c>
      <c r="U307" s="22" t="str">
        <f t="shared" si="17"/>
        <v>0.046</v>
      </c>
      <c r="V307" s="21">
        <f t="shared" si="18"/>
        <v>30.024553235171652</v>
      </c>
      <c r="W307" s="21">
        <f t="shared" si="19"/>
        <v>0</v>
      </c>
    </row>
    <row r="308" spans="19:23" s="1" customFormat="1" x14ac:dyDescent="0.25">
      <c r="S308" s="20">
        <v>-0.32</v>
      </c>
      <c r="T308" s="20">
        <f t="shared" si="16"/>
        <v>4.5999999999999999E-2</v>
      </c>
      <c r="U308" s="22" t="str">
        <f t="shared" si="17"/>
        <v>0.046</v>
      </c>
      <c r="V308" s="21">
        <f t="shared" si="18"/>
        <v>30.122291772278498</v>
      </c>
      <c r="W308" s="21">
        <f t="shared" si="19"/>
        <v>0</v>
      </c>
    </row>
    <row r="309" spans="19:23" s="1" customFormat="1" x14ac:dyDescent="0.25">
      <c r="S309" s="20">
        <v>-0.31</v>
      </c>
      <c r="T309" s="20">
        <f t="shared" si="16"/>
        <v>4.5999999999999999E-2</v>
      </c>
      <c r="U309" s="22" t="str">
        <f t="shared" si="17"/>
        <v>0.046</v>
      </c>
      <c r="V309" s="21">
        <f t="shared" si="18"/>
        <v>30.217326592621312</v>
      </c>
      <c r="W309" s="21">
        <f t="shared" si="19"/>
        <v>0</v>
      </c>
    </row>
    <row r="310" spans="19:23" s="1" customFormat="1" x14ac:dyDescent="0.25">
      <c r="S310" s="20">
        <v>-0.3</v>
      </c>
      <c r="T310" s="20">
        <f t="shared" si="16"/>
        <v>4.5999999999999999E-2</v>
      </c>
      <c r="U310" s="22" t="str">
        <f t="shared" si="17"/>
        <v>0.046</v>
      </c>
      <c r="V310" s="21">
        <f t="shared" si="18"/>
        <v>30.309630130068957</v>
      </c>
      <c r="W310" s="21">
        <f t="shared" si="19"/>
        <v>0</v>
      </c>
    </row>
    <row r="311" spans="19:23" s="1" customFormat="1" x14ac:dyDescent="0.25">
      <c r="S311" s="20">
        <v>-0.28999999999999998</v>
      </c>
      <c r="T311" s="20">
        <f t="shared" si="16"/>
        <v>4.5999999999999999E-2</v>
      </c>
      <c r="U311" s="22" t="str">
        <f t="shared" si="17"/>
        <v>0.046</v>
      </c>
      <c r="V311" s="21">
        <f t="shared" si="18"/>
        <v>30.39917555351316</v>
      </c>
      <c r="W311" s="21">
        <f t="shared" si="19"/>
        <v>0</v>
      </c>
    </row>
    <row r="312" spans="19:23" s="1" customFormat="1" x14ac:dyDescent="0.25">
      <c r="S312" s="20">
        <v>-0.28000000000000003</v>
      </c>
      <c r="T312" s="20">
        <f t="shared" si="16"/>
        <v>4.5999999999999999E-2</v>
      </c>
      <c r="U312" s="22" t="str">
        <f t="shared" si="17"/>
        <v>0.046</v>
      </c>
      <c r="V312" s="21">
        <f t="shared" si="18"/>
        <v>30.485936779861724</v>
      </c>
      <c r="W312" s="21">
        <f t="shared" si="19"/>
        <v>0</v>
      </c>
    </row>
    <row r="313" spans="19:23" s="1" customFormat="1" x14ac:dyDescent="0.25">
      <c r="S313" s="20">
        <v>-0.27</v>
      </c>
      <c r="T313" s="20">
        <f t="shared" si="16"/>
        <v>4.7E-2</v>
      </c>
      <c r="U313" s="22" t="str">
        <f t="shared" si="17"/>
        <v>0.047</v>
      </c>
      <c r="V313" s="21">
        <f t="shared" si="18"/>
        <v>30.569888486696183</v>
      </c>
      <c r="W313" s="21">
        <f t="shared" si="19"/>
        <v>0</v>
      </c>
    </row>
    <row r="314" spans="19:23" s="1" customFormat="1" x14ac:dyDescent="0.25">
      <c r="S314" s="20">
        <v>-0.26</v>
      </c>
      <c r="T314" s="20">
        <f t="shared" si="16"/>
        <v>4.7E-2</v>
      </c>
      <c r="U314" s="22" t="str">
        <f t="shared" si="17"/>
        <v>0.047</v>
      </c>
      <c r="V314" s="21">
        <f t="shared" si="18"/>
        <v>30.651006124585418</v>
      </c>
      <c r="W314" s="21">
        <f t="shared" si="19"/>
        <v>0</v>
      </c>
    </row>
    <row r="315" spans="19:23" s="1" customFormat="1" x14ac:dyDescent="0.25">
      <c r="S315" s="20">
        <v>-0.25</v>
      </c>
      <c r="T315" s="20">
        <f t="shared" si="16"/>
        <v>4.7E-2</v>
      </c>
      <c r="U315" s="22" t="str">
        <f t="shared" si="17"/>
        <v>0.047</v>
      </c>
      <c r="V315" s="21">
        <f t="shared" si="18"/>
        <v>30.729265929046772</v>
      </c>
      <c r="W315" s="21">
        <f t="shared" si="19"/>
        <v>0</v>
      </c>
    </row>
    <row r="316" spans="19:23" s="1" customFormat="1" x14ac:dyDescent="0.25">
      <c r="S316" s="20">
        <v>-0.24</v>
      </c>
      <c r="T316" s="20">
        <f t="shared" si="16"/>
        <v>4.7E-2</v>
      </c>
      <c r="U316" s="22" t="str">
        <f t="shared" si="17"/>
        <v>0.047</v>
      </c>
      <c r="V316" s="21">
        <f t="shared" si="18"/>
        <v>30.804644932146534</v>
      </c>
      <c r="W316" s="21">
        <f t="shared" si="19"/>
        <v>0</v>
      </c>
    </row>
    <row r="317" spans="19:23" s="1" customFormat="1" x14ac:dyDescent="0.25">
      <c r="S317" s="20">
        <v>-0.23</v>
      </c>
      <c r="T317" s="20">
        <f t="shared" si="16"/>
        <v>4.7E-2</v>
      </c>
      <c r="U317" s="22" t="str">
        <f t="shared" si="17"/>
        <v>0.047</v>
      </c>
      <c r="V317" s="21">
        <f t="shared" si="18"/>
        <v>30.877120973731863</v>
      </c>
      <c r="W317" s="21">
        <f t="shared" si="19"/>
        <v>0</v>
      </c>
    </row>
    <row r="318" spans="19:23" s="1" customFormat="1" x14ac:dyDescent="0.25">
      <c r="S318" s="20">
        <v>-0.22</v>
      </c>
      <c r="T318" s="20">
        <f t="shared" si="16"/>
        <v>4.7E-2</v>
      </c>
      <c r="U318" s="22" t="str">
        <f t="shared" si="17"/>
        <v>0.047</v>
      </c>
      <c r="V318" s="21">
        <f t="shared" si="18"/>
        <v>30.946672712286496</v>
      </c>
      <c r="W318" s="21">
        <f t="shared" si="19"/>
        <v>0</v>
      </c>
    </row>
    <row r="319" spans="19:23" s="1" customFormat="1" x14ac:dyDescent="0.25">
      <c r="S319" s="20">
        <v>-0.21</v>
      </c>
      <c r="T319" s="20">
        <f t="shared" si="16"/>
        <v>4.7E-2</v>
      </c>
      <c r="U319" s="22" t="str">
        <f t="shared" si="17"/>
        <v>0.047</v>
      </c>
      <c r="V319" s="21">
        <f t="shared" si="18"/>
        <v>31.013279635402725</v>
      </c>
      <c r="W319" s="21">
        <f t="shared" si="19"/>
        <v>0</v>
      </c>
    </row>
    <row r="320" spans="19:23" s="1" customFormat="1" x14ac:dyDescent="0.25">
      <c r="S320" s="20">
        <v>-0.2</v>
      </c>
      <c r="T320" s="20">
        <f t="shared" si="16"/>
        <v>4.7E-2</v>
      </c>
      <c r="U320" s="22" t="str">
        <f t="shared" si="17"/>
        <v>0.047</v>
      </c>
      <c r="V320" s="21">
        <f t="shared" si="18"/>
        <v>31.076922069862508</v>
      </c>
      <c r="W320" s="21">
        <f t="shared" si="19"/>
        <v>0</v>
      </c>
    </row>
    <row r="321" spans="19:23" s="1" customFormat="1" x14ac:dyDescent="0.25">
      <c r="S321" s="20">
        <v>-0.19</v>
      </c>
      <c r="T321" s="20">
        <f t="shared" si="16"/>
        <v>4.8000000000000001E-2</v>
      </c>
      <c r="U321" s="22" t="str">
        <f t="shared" si="17"/>
        <v>0.048</v>
      </c>
      <c r="V321" s="21">
        <f t="shared" si="18"/>
        <v>31.137581191320809</v>
      </c>
      <c r="W321" s="21">
        <f t="shared" si="19"/>
        <v>0</v>
      </c>
    </row>
    <row r="322" spans="19:23" s="1" customFormat="1" x14ac:dyDescent="0.25">
      <c r="S322" s="20">
        <v>-0.18</v>
      </c>
      <c r="T322" s="20">
        <f t="shared" si="16"/>
        <v>4.8000000000000001E-2</v>
      </c>
      <c r="U322" s="22" t="str">
        <f t="shared" si="17"/>
        <v>0.048</v>
      </c>
      <c r="V322" s="21">
        <f t="shared" si="18"/>
        <v>31.195239033584347</v>
      </c>
      <c r="W322" s="21">
        <f t="shared" si="19"/>
        <v>0</v>
      </c>
    </row>
    <row r="323" spans="19:23" s="1" customFormat="1" x14ac:dyDescent="0.25">
      <c r="S323" s="20">
        <v>-0.17</v>
      </c>
      <c r="T323" s="20">
        <f t="shared" si="16"/>
        <v>4.8000000000000001E-2</v>
      </c>
      <c r="U323" s="22" t="str">
        <f t="shared" si="17"/>
        <v>0.048</v>
      </c>
      <c r="V323" s="21">
        <f t="shared" si="18"/>
        <v>31.249878497479582</v>
      </c>
      <c r="W323" s="21">
        <f t="shared" si="19"/>
        <v>0</v>
      </c>
    </row>
    <row r="324" spans="19:23" s="1" customFormat="1" x14ac:dyDescent="0.25">
      <c r="S324" s="20">
        <v>-0.16</v>
      </c>
      <c r="T324" s="20">
        <f t="shared" si="16"/>
        <v>4.8000000000000001E-2</v>
      </c>
      <c r="U324" s="22" t="str">
        <f t="shared" si="17"/>
        <v>0.048</v>
      </c>
      <c r="V324" s="21">
        <f t="shared" si="18"/>
        <v>31.301483359303575</v>
      </c>
      <c r="W324" s="21">
        <f t="shared" si="19"/>
        <v>0</v>
      </c>
    </row>
    <row r="325" spans="19:23" s="1" customFormat="1" x14ac:dyDescent="0.25">
      <c r="S325" s="20">
        <v>-0.15</v>
      </c>
      <c r="T325" s="20">
        <f t="shared" si="16"/>
        <v>4.8000000000000001E-2</v>
      </c>
      <c r="U325" s="22" t="str">
        <f t="shared" si="17"/>
        <v>0.048</v>
      </c>
      <c r="V325" s="21">
        <f t="shared" si="18"/>
        <v>31.35003827885205</v>
      </c>
      <c r="W325" s="21">
        <f t="shared" si="19"/>
        <v>0</v>
      </c>
    </row>
    <row r="326" spans="19:23" s="1" customFormat="1" x14ac:dyDescent="0.25">
      <c r="S326" s="20">
        <v>-0.14000000000000001</v>
      </c>
      <c r="T326" s="20">
        <f t="shared" si="16"/>
        <v>4.8000000000000001E-2</v>
      </c>
      <c r="U326" s="22" t="str">
        <f t="shared" si="17"/>
        <v>0.048</v>
      </c>
      <c r="V326" s="21">
        <f t="shared" si="18"/>
        <v>31.395528807018984</v>
      </c>
      <c r="W326" s="21">
        <f t="shared" si="19"/>
        <v>0</v>
      </c>
    </row>
    <row r="327" spans="19:23" s="1" customFormat="1" x14ac:dyDescent="0.25">
      <c r="S327" s="20">
        <v>-0.13</v>
      </c>
      <c r="T327" s="20">
        <f t="shared" si="16"/>
        <v>4.8000000000000001E-2</v>
      </c>
      <c r="U327" s="22" t="str">
        <f t="shared" si="17"/>
        <v>0.048</v>
      </c>
      <c r="V327" s="21">
        <f t="shared" si="18"/>
        <v>31.437941392962561</v>
      </c>
      <c r="W327" s="21">
        <f t="shared" si="19"/>
        <v>0</v>
      </c>
    </row>
    <row r="328" spans="19:23" s="1" customFormat="1" x14ac:dyDescent="0.25">
      <c r="S328" s="20">
        <v>-0.12</v>
      </c>
      <c r="T328" s="20">
        <f t="shared" si="16"/>
        <v>4.8000000000000001E-2</v>
      </c>
      <c r="U328" s="22" t="str">
        <f t="shared" si="17"/>
        <v>0.048</v>
      </c>
      <c r="V328" s="21">
        <f t="shared" si="18"/>
        <v>31.477263390832384</v>
      </c>
      <c r="W328" s="21">
        <f t="shared" si="19"/>
        <v>0</v>
      </c>
    </row>
    <row r="329" spans="19:23" s="1" customFormat="1" x14ac:dyDescent="0.25">
      <c r="S329" s="20">
        <v>-0.11</v>
      </c>
      <c r="T329" s="20">
        <f t="shared" si="16"/>
        <v>4.9000000000000002E-2</v>
      </c>
      <c r="U329" s="22" t="str">
        <f t="shared" si="17"/>
        <v>0.049</v>
      </c>
      <c r="V329" s="21">
        <f t="shared" si="18"/>
        <v>31.513483066053379</v>
      </c>
      <c r="W329" s="21">
        <f t="shared" si="19"/>
        <v>0</v>
      </c>
    </row>
    <row r="330" spans="19:23" s="1" customFormat="1" x14ac:dyDescent="0.25">
      <c r="S330" s="20">
        <v>-0.1</v>
      </c>
      <c r="T330" s="20">
        <f t="shared" si="16"/>
        <v>4.9000000000000002E-2</v>
      </c>
      <c r="U330" s="22" t="str">
        <f t="shared" si="17"/>
        <v>0.049</v>
      </c>
      <c r="V330" s="21">
        <f t="shared" si="18"/>
        <v>31.546589601162005</v>
      </c>
      <c r="W330" s="21">
        <f t="shared" si="19"/>
        <v>0</v>
      </c>
    </row>
    <row r="331" spans="19:23" s="1" customFormat="1" x14ac:dyDescent="0.25">
      <c r="S331" s="20">
        <v>-0.09</v>
      </c>
      <c r="T331" s="20">
        <f t="shared" si="16"/>
        <v>4.9000000000000002E-2</v>
      </c>
      <c r="U331" s="22" t="str">
        <f t="shared" si="17"/>
        <v>0.049</v>
      </c>
      <c r="V331" s="21">
        <f t="shared" si="18"/>
        <v>31.576573101190615</v>
      </c>
      <c r="W331" s="21">
        <f t="shared" si="19"/>
        <v>0</v>
      </c>
    </row>
    <row r="332" spans="19:23" s="1" customFormat="1" x14ac:dyDescent="0.25">
      <c r="S332" s="20">
        <v>-0.08</v>
      </c>
      <c r="T332" s="20">
        <f t="shared" si="16"/>
        <v>4.9000000000000002E-2</v>
      </c>
      <c r="U332" s="22" t="str">
        <f t="shared" si="17"/>
        <v>0.049</v>
      </c>
      <c r="V332" s="21">
        <f t="shared" si="18"/>
        <v>31.603424598596337</v>
      </c>
      <c r="W332" s="21">
        <f t="shared" si="19"/>
        <v>0</v>
      </c>
    </row>
    <row r="333" spans="19:23" s="1" customFormat="1" x14ac:dyDescent="0.25">
      <c r="S333" s="20">
        <v>-7.0000000000000007E-2</v>
      </c>
      <c r="T333" s="20">
        <f t="shared" si="16"/>
        <v>4.9000000000000002E-2</v>
      </c>
      <c r="U333" s="22" t="str">
        <f t="shared" si="17"/>
        <v>0.049</v>
      </c>
      <c r="V333" s="21">
        <f t="shared" si="18"/>
        <v>31.627136057730986</v>
      </c>
      <c r="W333" s="21">
        <f t="shared" si="19"/>
        <v>0</v>
      </c>
    </row>
    <row r="334" spans="19:23" s="1" customFormat="1" x14ac:dyDescent="0.25">
      <c r="S334" s="20">
        <v>-0.06</v>
      </c>
      <c r="T334" s="20">
        <f t="shared" si="16"/>
        <v>4.9000000000000002E-2</v>
      </c>
      <c r="U334" s="22" t="str">
        <f t="shared" si="17"/>
        <v>0.049</v>
      </c>
      <c r="V334" s="21">
        <f t="shared" si="18"/>
        <v>31.647700378848842</v>
      </c>
      <c r="W334" s="21">
        <f t="shared" si="19"/>
        <v>0</v>
      </c>
    </row>
    <row r="335" spans="19:23" s="1" customFormat="1" x14ac:dyDescent="0.25">
      <c r="S335" s="20">
        <v>-0.05</v>
      </c>
      <c r="T335" s="20">
        <f t="shared" si="16"/>
        <v>4.9000000000000002E-2</v>
      </c>
      <c r="U335" s="22" t="str">
        <f t="shared" si="17"/>
        <v>0.049</v>
      </c>
      <c r="V335" s="21">
        <f t="shared" si="18"/>
        <v>31.665111401649575</v>
      </c>
      <c r="W335" s="21">
        <f t="shared" si="19"/>
        <v>0</v>
      </c>
    </row>
    <row r="336" spans="19:23" s="1" customFormat="1" x14ac:dyDescent="0.25">
      <c r="S336" s="20">
        <v>-0.04</v>
      </c>
      <c r="T336" s="20">
        <f t="shared" si="16"/>
        <v>4.9000000000000002E-2</v>
      </c>
      <c r="U336" s="22" t="str">
        <f t="shared" si="17"/>
        <v>0.049</v>
      </c>
      <c r="V336" s="21">
        <f t="shared" si="18"/>
        <v>31.679363908353814</v>
      </c>
      <c r="W336" s="21">
        <f t="shared" si="19"/>
        <v>0</v>
      </c>
    </row>
    <row r="337" spans="19:23" s="1" customFormat="1" x14ac:dyDescent="0.25">
      <c r="S337" s="20">
        <v>-0.03</v>
      </c>
      <c r="T337" s="20">
        <f t="shared" si="16"/>
        <v>0.05</v>
      </c>
      <c r="U337" s="22" t="str">
        <f t="shared" si="17"/>
        <v>0.05</v>
      </c>
      <c r="V337" s="21">
        <f t="shared" si="18"/>
        <v>31.690453626309175</v>
      </c>
      <c r="W337" s="21">
        <f t="shared" si="19"/>
        <v>0</v>
      </c>
    </row>
    <row r="338" spans="19:23" s="1" customFormat="1" x14ac:dyDescent="0.25">
      <c r="S338" s="20">
        <v>-0.02</v>
      </c>
      <c r="T338" s="20">
        <f t="shared" si="16"/>
        <v>0.05</v>
      </c>
      <c r="U338" s="22" t="str">
        <f t="shared" si="17"/>
        <v>0.05</v>
      </c>
      <c r="V338" s="21">
        <f t="shared" si="18"/>
        <v>31.698377230124958</v>
      </c>
      <c r="W338" s="21">
        <f t="shared" si="19"/>
        <v>0</v>
      </c>
    </row>
    <row r="339" spans="19:23" s="1" customFormat="1" x14ac:dyDescent="0.25">
      <c r="S339" s="20">
        <v>-0.01</v>
      </c>
      <c r="T339" s="20">
        <f t="shared" si="16"/>
        <v>0.05</v>
      </c>
      <c r="U339" s="22" t="str">
        <f t="shared" si="17"/>
        <v>0.05</v>
      </c>
      <c r="V339" s="21">
        <f t="shared" si="18"/>
        <v>31.703132343334051</v>
      </c>
      <c r="W339" s="21">
        <f t="shared" si="19"/>
        <v>0</v>
      </c>
    </row>
    <row r="340" spans="19:23" s="1" customFormat="1" x14ac:dyDescent="0.25">
      <c r="S340" s="20">
        <v>0</v>
      </c>
      <c r="T340" s="20">
        <f t="shared" ref="T340:T403" si="20">ROUND($C$7+S340*$C$9,3)</f>
        <v>0.05</v>
      </c>
      <c r="U340" s="22" t="str">
        <f t="shared" ref="U340:U403" si="21">CONCATENATE(T340)</f>
        <v>0.05</v>
      </c>
      <c r="V340" s="21">
        <f t="shared" ref="V340:V403" si="22">IF(OR(T340&lt;$E$6,T340&gt;$G$6),0,(EXP(-0.5*S340^2))/($C$9*SQRT(2*PI())))</f>
        <v>31.704717539580795</v>
      </c>
      <c r="W340" s="21">
        <f t="shared" ref="W340:W403" si="23">IF(AND(T340&gt;=$E$6,T340&lt;=$G$6),0,(EXP(-0.5*S340^2))/($C$9*SQRT(2*PI())))</f>
        <v>0</v>
      </c>
    </row>
    <row r="341" spans="19:23" s="1" customFormat="1" x14ac:dyDescent="0.25">
      <c r="S341" s="20">
        <v>0.01</v>
      </c>
      <c r="T341" s="20">
        <f t="shared" si="20"/>
        <v>0.05</v>
      </c>
      <c r="U341" s="22" t="str">
        <f t="shared" si="21"/>
        <v>0.05</v>
      </c>
      <c r="V341" s="21">
        <f t="shared" si="22"/>
        <v>31.703132343334051</v>
      </c>
      <c r="W341" s="21">
        <f t="shared" si="23"/>
        <v>0</v>
      </c>
    </row>
    <row r="342" spans="19:23" s="1" customFormat="1" x14ac:dyDescent="0.25">
      <c r="S342" s="20">
        <v>0.02</v>
      </c>
      <c r="T342" s="20">
        <f t="shared" si="20"/>
        <v>0.05</v>
      </c>
      <c r="U342" s="22" t="str">
        <f t="shared" si="21"/>
        <v>0.05</v>
      </c>
      <c r="V342" s="21">
        <f t="shared" si="22"/>
        <v>31.698377230124958</v>
      </c>
      <c r="W342" s="21">
        <f t="shared" si="23"/>
        <v>0</v>
      </c>
    </row>
    <row r="343" spans="19:23" s="1" customFormat="1" x14ac:dyDescent="0.25">
      <c r="S343" s="20">
        <v>0.03</v>
      </c>
      <c r="T343" s="20">
        <f t="shared" si="20"/>
        <v>0.05</v>
      </c>
      <c r="U343" s="22" t="str">
        <f t="shared" si="21"/>
        <v>0.05</v>
      </c>
      <c r="V343" s="21">
        <f t="shared" si="22"/>
        <v>31.690453626309175</v>
      </c>
      <c r="W343" s="21">
        <f t="shared" si="23"/>
        <v>0</v>
      </c>
    </row>
    <row r="344" spans="19:23" s="1" customFormat="1" x14ac:dyDescent="0.25">
      <c r="S344" s="20">
        <v>0.04</v>
      </c>
      <c r="T344" s="20">
        <f t="shared" si="20"/>
        <v>5.0999999999999997E-2</v>
      </c>
      <c r="U344" s="22" t="str">
        <f t="shared" si="21"/>
        <v>0.051</v>
      </c>
      <c r="V344" s="21">
        <f t="shared" si="22"/>
        <v>31.679363908353814</v>
      </c>
      <c r="W344" s="21">
        <f t="shared" si="23"/>
        <v>0</v>
      </c>
    </row>
    <row r="345" spans="19:23" s="1" customFormat="1" x14ac:dyDescent="0.25">
      <c r="S345" s="20">
        <v>0.05</v>
      </c>
      <c r="T345" s="20">
        <f t="shared" si="20"/>
        <v>5.0999999999999997E-2</v>
      </c>
      <c r="U345" s="22" t="str">
        <f t="shared" si="21"/>
        <v>0.051</v>
      </c>
      <c r="V345" s="21">
        <f t="shared" si="22"/>
        <v>31.665111401649575</v>
      </c>
      <c r="W345" s="21">
        <f t="shared" si="23"/>
        <v>0</v>
      </c>
    </row>
    <row r="346" spans="19:23" s="1" customFormat="1" x14ac:dyDescent="0.25">
      <c r="S346" s="20">
        <v>0.06</v>
      </c>
      <c r="T346" s="20">
        <f t="shared" si="20"/>
        <v>5.0999999999999997E-2</v>
      </c>
      <c r="U346" s="22" t="str">
        <f t="shared" si="21"/>
        <v>0.051</v>
      </c>
      <c r="V346" s="21">
        <f t="shared" si="22"/>
        <v>31.647700378848842</v>
      </c>
      <c r="W346" s="21">
        <f t="shared" si="23"/>
        <v>0</v>
      </c>
    </row>
    <row r="347" spans="19:23" s="1" customFormat="1" x14ac:dyDescent="0.25">
      <c r="S347" s="20">
        <v>7.0000000000000007E-2</v>
      </c>
      <c r="T347" s="20">
        <f t="shared" si="20"/>
        <v>5.0999999999999997E-2</v>
      </c>
      <c r="U347" s="22" t="str">
        <f t="shared" si="21"/>
        <v>0.051</v>
      </c>
      <c r="V347" s="21">
        <f t="shared" si="22"/>
        <v>31.627136057730986</v>
      </c>
      <c r="W347" s="21">
        <f t="shared" si="23"/>
        <v>0</v>
      </c>
    </row>
    <row r="348" spans="19:23" s="1" customFormat="1" x14ac:dyDescent="0.25">
      <c r="S348" s="20">
        <v>0.08</v>
      </c>
      <c r="T348" s="20">
        <f t="shared" si="20"/>
        <v>5.0999999999999997E-2</v>
      </c>
      <c r="U348" s="22" t="str">
        <f t="shared" si="21"/>
        <v>0.051</v>
      </c>
      <c r="V348" s="21">
        <f t="shared" si="22"/>
        <v>31.603424598596337</v>
      </c>
      <c r="W348" s="21">
        <f t="shared" si="23"/>
        <v>0</v>
      </c>
    </row>
    <row r="349" spans="19:23" s="1" customFormat="1" x14ac:dyDescent="0.25">
      <c r="S349" s="20">
        <v>0.09</v>
      </c>
      <c r="T349" s="20">
        <f t="shared" si="20"/>
        <v>5.0999999999999997E-2</v>
      </c>
      <c r="U349" s="22" t="str">
        <f t="shared" si="21"/>
        <v>0.051</v>
      </c>
      <c r="V349" s="21">
        <f t="shared" si="22"/>
        <v>31.576573101190615</v>
      </c>
      <c r="W349" s="21">
        <f t="shared" si="23"/>
        <v>0</v>
      </c>
    </row>
    <row r="350" spans="19:23" s="1" customFormat="1" x14ac:dyDescent="0.25">
      <c r="S350" s="20">
        <v>0.1</v>
      </c>
      <c r="T350" s="20">
        <f t="shared" si="20"/>
        <v>5.0999999999999997E-2</v>
      </c>
      <c r="U350" s="22" t="str">
        <f t="shared" si="21"/>
        <v>0.051</v>
      </c>
      <c r="V350" s="21">
        <f t="shared" si="22"/>
        <v>31.546589601162005</v>
      </c>
      <c r="W350" s="21">
        <f t="shared" si="23"/>
        <v>0</v>
      </c>
    </row>
    <row r="351" spans="19:23" s="1" customFormat="1" x14ac:dyDescent="0.25">
      <c r="S351" s="20">
        <v>0.11</v>
      </c>
      <c r="T351" s="20">
        <f t="shared" si="20"/>
        <v>5.0999999999999997E-2</v>
      </c>
      <c r="U351" s="22" t="str">
        <f t="shared" si="21"/>
        <v>0.051</v>
      </c>
      <c r="V351" s="21">
        <f t="shared" si="22"/>
        <v>31.513483066053379</v>
      </c>
      <c r="W351" s="21">
        <f t="shared" si="23"/>
        <v>0</v>
      </c>
    </row>
    <row r="352" spans="19:23" s="1" customFormat="1" x14ac:dyDescent="0.25">
      <c r="S352" s="20">
        <v>0.12</v>
      </c>
      <c r="T352" s="20">
        <f t="shared" si="20"/>
        <v>5.1999999999999998E-2</v>
      </c>
      <c r="U352" s="22" t="str">
        <f t="shared" si="21"/>
        <v>0.052</v>
      </c>
      <c r="V352" s="21">
        <f t="shared" si="22"/>
        <v>31.477263390832384</v>
      </c>
      <c r="W352" s="21">
        <f t="shared" si="23"/>
        <v>0</v>
      </c>
    </row>
    <row r="353" spans="19:23" s="1" customFormat="1" x14ac:dyDescent="0.25">
      <c r="S353" s="20">
        <v>0.13</v>
      </c>
      <c r="T353" s="20">
        <f t="shared" si="20"/>
        <v>5.1999999999999998E-2</v>
      </c>
      <c r="U353" s="22" t="str">
        <f t="shared" si="21"/>
        <v>0.052</v>
      </c>
      <c r="V353" s="21">
        <f t="shared" si="22"/>
        <v>31.437941392962561</v>
      </c>
      <c r="W353" s="21">
        <f t="shared" si="23"/>
        <v>0</v>
      </c>
    </row>
    <row r="354" spans="19:23" s="1" customFormat="1" x14ac:dyDescent="0.25">
      <c r="S354" s="20">
        <v>0.14000000000000001</v>
      </c>
      <c r="T354" s="20">
        <f t="shared" si="20"/>
        <v>5.1999999999999998E-2</v>
      </c>
      <c r="U354" s="22" t="str">
        <f t="shared" si="21"/>
        <v>0.052</v>
      </c>
      <c r="V354" s="21">
        <f t="shared" si="22"/>
        <v>31.395528807018984</v>
      </c>
      <c r="W354" s="21">
        <f t="shared" si="23"/>
        <v>0</v>
      </c>
    </row>
    <row r="355" spans="19:23" s="1" customFormat="1" x14ac:dyDescent="0.25">
      <c r="S355" s="20">
        <v>0.15</v>
      </c>
      <c r="T355" s="20">
        <f t="shared" si="20"/>
        <v>5.1999999999999998E-2</v>
      </c>
      <c r="U355" s="22" t="str">
        <f t="shared" si="21"/>
        <v>0.052</v>
      </c>
      <c r="V355" s="21">
        <f t="shared" si="22"/>
        <v>31.35003827885205</v>
      </c>
      <c r="W355" s="21">
        <f t="shared" si="23"/>
        <v>0</v>
      </c>
    </row>
    <row r="356" spans="19:23" s="1" customFormat="1" x14ac:dyDescent="0.25">
      <c r="S356" s="20">
        <v>0.16</v>
      </c>
      <c r="T356" s="20">
        <f t="shared" si="20"/>
        <v>5.1999999999999998E-2</v>
      </c>
      <c r="U356" s="22" t="str">
        <f t="shared" si="21"/>
        <v>0.052</v>
      </c>
      <c r="V356" s="21">
        <f t="shared" si="22"/>
        <v>31.301483359303575</v>
      </c>
      <c r="W356" s="21">
        <f t="shared" si="23"/>
        <v>0</v>
      </c>
    </row>
    <row r="357" spans="19:23" s="1" customFormat="1" x14ac:dyDescent="0.25">
      <c r="S357" s="20">
        <v>0.17</v>
      </c>
      <c r="T357" s="20">
        <f t="shared" si="20"/>
        <v>5.1999999999999998E-2</v>
      </c>
      <c r="U357" s="22" t="str">
        <f t="shared" si="21"/>
        <v>0.052</v>
      </c>
      <c r="V357" s="21">
        <f t="shared" si="22"/>
        <v>31.249878497479582</v>
      </c>
      <c r="W357" s="21">
        <f t="shared" si="23"/>
        <v>0</v>
      </c>
    </row>
    <row r="358" spans="19:23" s="1" customFormat="1" x14ac:dyDescent="0.25">
      <c r="S358" s="20">
        <v>0.18</v>
      </c>
      <c r="T358" s="20">
        <f t="shared" si="20"/>
        <v>5.1999999999999998E-2</v>
      </c>
      <c r="U358" s="22" t="str">
        <f t="shared" si="21"/>
        <v>0.052</v>
      </c>
      <c r="V358" s="21">
        <f t="shared" si="22"/>
        <v>31.195239033584347</v>
      </c>
      <c r="W358" s="21">
        <f t="shared" si="23"/>
        <v>0</v>
      </c>
    </row>
    <row r="359" spans="19:23" s="1" customFormat="1" x14ac:dyDescent="0.25">
      <c r="S359" s="20">
        <v>0.19</v>
      </c>
      <c r="T359" s="20">
        <f t="shared" si="20"/>
        <v>5.1999999999999998E-2</v>
      </c>
      <c r="U359" s="22" t="str">
        <f t="shared" si="21"/>
        <v>0.052</v>
      </c>
      <c r="V359" s="21">
        <f t="shared" si="22"/>
        <v>31.137581191320809</v>
      </c>
      <c r="W359" s="21">
        <f t="shared" si="23"/>
        <v>0</v>
      </c>
    </row>
    <row r="360" spans="19:23" s="1" customFormat="1" x14ac:dyDescent="0.25">
      <c r="S360" s="20">
        <v>0.2</v>
      </c>
      <c r="T360" s="20">
        <f t="shared" si="20"/>
        <v>5.2999999999999999E-2</v>
      </c>
      <c r="U360" s="22" t="str">
        <f t="shared" si="21"/>
        <v>0.053</v>
      </c>
      <c r="V360" s="21">
        <f t="shared" si="22"/>
        <v>31.076922069862508</v>
      </c>
      <c r="W360" s="21">
        <f t="shared" si="23"/>
        <v>0</v>
      </c>
    </row>
    <row r="361" spans="19:23" s="1" customFormat="1" x14ac:dyDescent="0.25">
      <c r="S361" s="20">
        <v>0.21</v>
      </c>
      <c r="T361" s="20">
        <f t="shared" si="20"/>
        <v>5.2999999999999999E-2</v>
      </c>
      <c r="U361" s="22" t="str">
        <f t="shared" si="21"/>
        <v>0.053</v>
      </c>
      <c r="V361" s="21">
        <f t="shared" si="22"/>
        <v>31.013279635402725</v>
      </c>
      <c r="W361" s="21">
        <f t="shared" si="23"/>
        <v>0</v>
      </c>
    </row>
    <row r="362" spans="19:23" s="1" customFormat="1" x14ac:dyDescent="0.25">
      <c r="S362" s="20">
        <v>0.22</v>
      </c>
      <c r="T362" s="20">
        <f t="shared" si="20"/>
        <v>5.2999999999999999E-2</v>
      </c>
      <c r="U362" s="22" t="str">
        <f t="shared" si="21"/>
        <v>0.053</v>
      </c>
      <c r="V362" s="21">
        <f t="shared" si="22"/>
        <v>30.946672712286496</v>
      </c>
      <c r="W362" s="21">
        <f t="shared" si="23"/>
        <v>0</v>
      </c>
    </row>
    <row r="363" spans="19:23" s="1" customFormat="1" x14ac:dyDescent="0.25">
      <c r="S363" s="20">
        <v>0.23</v>
      </c>
      <c r="T363" s="20">
        <f t="shared" si="20"/>
        <v>5.2999999999999999E-2</v>
      </c>
      <c r="U363" s="22" t="str">
        <f t="shared" si="21"/>
        <v>0.053</v>
      </c>
      <c r="V363" s="21">
        <f t="shared" si="22"/>
        <v>30.877120973731863</v>
      </c>
      <c r="W363" s="21">
        <f t="shared" si="23"/>
        <v>0</v>
      </c>
    </row>
    <row r="364" spans="19:23" s="1" customFormat="1" x14ac:dyDescent="0.25">
      <c r="S364" s="20">
        <v>0.24</v>
      </c>
      <c r="T364" s="20">
        <f t="shared" si="20"/>
        <v>5.2999999999999999E-2</v>
      </c>
      <c r="U364" s="22" t="str">
        <f t="shared" si="21"/>
        <v>0.053</v>
      </c>
      <c r="V364" s="21">
        <f t="shared" si="22"/>
        <v>30.804644932146534</v>
      </c>
      <c r="W364" s="21">
        <f t="shared" si="23"/>
        <v>0</v>
      </c>
    </row>
    <row r="365" spans="19:23" s="1" customFormat="1" x14ac:dyDescent="0.25">
      <c r="S365" s="20">
        <v>0.25</v>
      </c>
      <c r="T365" s="20">
        <f t="shared" si="20"/>
        <v>5.2999999999999999E-2</v>
      </c>
      <c r="U365" s="22" t="str">
        <f t="shared" si="21"/>
        <v>0.053</v>
      </c>
      <c r="V365" s="21">
        <f t="shared" si="22"/>
        <v>30.729265929046772</v>
      </c>
      <c r="W365" s="21">
        <f t="shared" si="23"/>
        <v>0</v>
      </c>
    </row>
    <row r="366" spans="19:23" s="1" customFormat="1" x14ac:dyDescent="0.25">
      <c r="S366" s="20">
        <v>0.26</v>
      </c>
      <c r="T366" s="20">
        <f t="shared" si="20"/>
        <v>5.2999999999999999E-2</v>
      </c>
      <c r="U366" s="22" t="str">
        <f t="shared" si="21"/>
        <v>0.053</v>
      </c>
      <c r="V366" s="21">
        <f t="shared" si="22"/>
        <v>30.651006124585418</v>
      </c>
      <c r="W366" s="21">
        <f t="shared" si="23"/>
        <v>0</v>
      </c>
    </row>
    <row r="367" spans="19:23" s="1" customFormat="1" x14ac:dyDescent="0.25">
      <c r="S367" s="20">
        <v>0.27</v>
      </c>
      <c r="T367" s="20">
        <f t="shared" si="20"/>
        <v>5.2999999999999999E-2</v>
      </c>
      <c r="U367" s="22" t="str">
        <f t="shared" si="21"/>
        <v>0.053</v>
      </c>
      <c r="V367" s="21">
        <f t="shared" si="22"/>
        <v>30.569888486696183</v>
      </c>
      <c r="W367" s="21">
        <f t="shared" si="23"/>
        <v>0</v>
      </c>
    </row>
    <row r="368" spans="19:23" s="1" customFormat="1" x14ac:dyDescent="0.25">
      <c r="S368" s="20">
        <v>0.28000000000000003</v>
      </c>
      <c r="T368" s="20">
        <f t="shared" si="20"/>
        <v>5.3999999999999999E-2</v>
      </c>
      <c r="U368" s="22" t="str">
        <f t="shared" si="21"/>
        <v>0.054</v>
      </c>
      <c r="V368" s="21">
        <f t="shared" si="22"/>
        <v>30.485936779861724</v>
      </c>
      <c r="W368" s="21">
        <f t="shared" si="23"/>
        <v>0</v>
      </c>
    </row>
    <row r="369" spans="19:23" s="1" customFormat="1" x14ac:dyDescent="0.25">
      <c r="S369" s="20">
        <v>0.28999999999999998</v>
      </c>
      <c r="T369" s="20">
        <f t="shared" si="20"/>
        <v>5.3999999999999999E-2</v>
      </c>
      <c r="U369" s="22" t="str">
        <f t="shared" si="21"/>
        <v>0.054</v>
      </c>
      <c r="V369" s="21">
        <f t="shared" si="22"/>
        <v>30.39917555351316</v>
      </c>
      <c r="W369" s="21">
        <f t="shared" si="23"/>
        <v>0</v>
      </c>
    </row>
    <row r="370" spans="19:23" s="1" customFormat="1" x14ac:dyDescent="0.25">
      <c r="S370" s="20">
        <v>0.3</v>
      </c>
      <c r="T370" s="20">
        <f t="shared" si="20"/>
        <v>5.3999999999999999E-2</v>
      </c>
      <c r="U370" s="22" t="str">
        <f t="shared" si="21"/>
        <v>0.054</v>
      </c>
      <c r="V370" s="21">
        <f t="shared" si="22"/>
        <v>30.309630130068957</v>
      </c>
      <c r="W370" s="21">
        <f t="shared" si="23"/>
        <v>0</v>
      </c>
    </row>
    <row r="371" spans="19:23" s="1" customFormat="1" x14ac:dyDescent="0.25">
      <c r="S371" s="20">
        <v>0.31</v>
      </c>
      <c r="T371" s="20">
        <f t="shared" si="20"/>
        <v>5.3999999999999999E-2</v>
      </c>
      <c r="U371" s="22" t="str">
        <f t="shared" si="21"/>
        <v>0.054</v>
      </c>
      <c r="V371" s="21">
        <f t="shared" si="22"/>
        <v>30.217326592621312</v>
      </c>
      <c r="W371" s="21">
        <f t="shared" si="23"/>
        <v>0</v>
      </c>
    </row>
    <row r="372" spans="19:23" s="1" customFormat="1" x14ac:dyDescent="0.25">
      <c r="S372" s="20">
        <v>0.32</v>
      </c>
      <c r="T372" s="20">
        <f t="shared" si="20"/>
        <v>5.3999999999999999E-2</v>
      </c>
      <c r="U372" s="22" t="str">
        <f t="shared" si="21"/>
        <v>0.054</v>
      </c>
      <c r="V372" s="21">
        <f t="shared" si="22"/>
        <v>30.122291772278498</v>
      </c>
      <c r="W372" s="21">
        <f t="shared" si="23"/>
        <v>0</v>
      </c>
    </row>
    <row r="373" spans="19:23" s="1" customFormat="1" x14ac:dyDescent="0.25">
      <c r="S373" s="20">
        <v>0.33</v>
      </c>
      <c r="T373" s="20">
        <f t="shared" si="20"/>
        <v>5.3999999999999999E-2</v>
      </c>
      <c r="U373" s="22" t="str">
        <f t="shared" si="21"/>
        <v>0.054</v>
      </c>
      <c r="V373" s="21">
        <f t="shared" si="22"/>
        <v>30.024553235171652</v>
      </c>
      <c r="W373" s="21">
        <f t="shared" si="23"/>
        <v>0</v>
      </c>
    </row>
    <row r="374" spans="19:23" s="1" customFormat="1" x14ac:dyDescent="0.25">
      <c r="S374" s="20">
        <v>0.34</v>
      </c>
      <c r="T374" s="20">
        <f t="shared" si="20"/>
        <v>5.3999999999999999E-2</v>
      </c>
      <c r="U374" s="22" t="str">
        <f t="shared" si="21"/>
        <v>0.054</v>
      </c>
      <c r="V374" s="21">
        <f t="shared" si="22"/>
        <v>29.924139269134898</v>
      </c>
      <c r="W374" s="21">
        <f t="shared" si="23"/>
        <v>0</v>
      </c>
    </row>
    <row r="375" spans="19:23" s="1" customFormat="1" x14ac:dyDescent="0.25">
      <c r="S375" s="20">
        <v>0.35</v>
      </c>
      <c r="T375" s="20">
        <f t="shared" si="20"/>
        <v>5.3999999999999999E-2</v>
      </c>
      <c r="U375" s="22" t="str">
        <f t="shared" si="21"/>
        <v>0.054</v>
      </c>
      <c r="V375" s="21">
        <f t="shared" si="22"/>
        <v>29.82107887006779</v>
      </c>
      <c r="W375" s="21">
        <f t="shared" si="23"/>
        <v>0</v>
      </c>
    </row>
    <row r="376" spans="19:23" s="1" customFormat="1" x14ac:dyDescent="0.25">
      <c r="S376" s="20">
        <v>0.36</v>
      </c>
      <c r="T376" s="20">
        <f t="shared" si="20"/>
        <v>5.5E-2</v>
      </c>
      <c r="U376" s="22" t="str">
        <f t="shared" si="21"/>
        <v>0.055</v>
      </c>
      <c r="V376" s="21">
        <f t="shared" si="22"/>
        <v>29.715401727989232</v>
      </c>
      <c r="W376" s="21">
        <f t="shared" si="23"/>
        <v>0</v>
      </c>
    </row>
    <row r="377" spans="19:23" s="1" customFormat="1" x14ac:dyDescent="0.25">
      <c r="S377" s="20">
        <v>0.37</v>
      </c>
      <c r="T377" s="20">
        <f t="shared" si="20"/>
        <v>5.5E-2</v>
      </c>
      <c r="U377" s="22" t="str">
        <f t="shared" si="21"/>
        <v>0.055</v>
      </c>
      <c r="V377" s="21">
        <f t="shared" si="22"/>
        <v>29.607138212792332</v>
      </c>
      <c r="W377" s="21">
        <f t="shared" si="23"/>
        <v>0</v>
      </c>
    </row>
    <row r="378" spans="19:23" s="1" customFormat="1" x14ac:dyDescent="0.25">
      <c r="S378" s="20">
        <v>0.38</v>
      </c>
      <c r="T378" s="20">
        <f t="shared" si="20"/>
        <v>5.5E-2</v>
      </c>
      <c r="U378" s="22" t="str">
        <f t="shared" si="21"/>
        <v>0.055</v>
      </c>
      <c r="V378" s="21">
        <f t="shared" si="22"/>
        <v>29.496319359709705</v>
      </c>
      <c r="W378" s="21">
        <f t="shared" si="23"/>
        <v>0</v>
      </c>
    </row>
    <row r="379" spans="19:23" s="1" customFormat="1" x14ac:dyDescent="0.25">
      <c r="S379" s="20">
        <v>0.39</v>
      </c>
      <c r="T379" s="20">
        <f t="shared" si="20"/>
        <v>5.5E-2</v>
      </c>
      <c r="U379" s="22" t="str">
        <f t="shared" si="21"/>
        <v>0.055</v>
      </c>
      <c r="V379" s="21">
        <f t="shared" si="22"/>
        <v>29.382976854498928</v>
      </c>
      <c r="W379" s="21">
        <f t="shared" si="23"/>
        <v>0</v>
      </c>
    </row>
    <row r="380" spans="19:23" s="1" customFormat="1" x14ac:dyDescent="0.25">
      <c r="S380" s="20">
        <v>0.4</v>
      </c>
      <c r="T380" s="20">
        <f t="shared" si="20"/>
        <v>5.5E-2</v>
      </c>
      <c r="U380" s="22" t="str">
        <f t="shared" si="21"/>
        <v>0.055</v>
      </c>
      <c r="V380" s="21">
        <f t="shared" si="22"/>
        <v>29.267143018358112</v>
      </c>
      <c r="W380" s="21">
        <f t="shared" si="23"/>
        <v>0</v>
      </c>
    </row>
    <row r="381" spans="19:23" s="1" customFormat="1" x14ac:dyDescent="0.25">
      <c r="S381" s="20">
        <v>0.41</v>
      </c>
      <c r="T381" s="20">
        <f t="shared" si="20"/>
        <v>5.5E-2</v>
      </c>
      <c r="U381" s="22" t="str">
        <f t="shared" si="21"/>
        <v>0.055</v>
      </c>
      <c r="V381" s="21">
        <f t="shared" si="22"/>
        <v>29.148850792581602</v>
      </c>
      <c r="W381" s="21">
        <f t="shared" si="23"/>
        <v>0</v>
      </c>
    </row>
    <row r="382" spans="19:23" s="1" customFormat="1" x14ac:dyDescent="0.25">
      <c r="S382" s="20">
        <v>0.42</v>
      </c>
      <c r="T382" s="20">
        <f t="shared" si="20"/>
        <v>5.5E-2</v>
      </c>
      <c r="U382" s="22" t="str">
        <f t="shared" si="21"/>
        <v>0.055</v>
      </c>
      <c r="V382" s="21">
        <f t="shared" si="22"/>
        <v>29.028133722965936</v>
      </c>
      <c r="W382" s="21">
        <f t="shared" si="23"/>
        <v>0</v>
      </c>
    </row>
    <row r="383" spans="19:23" s="1" customFormat="1" x14ac:dyDescent="0.25">
      <c r="S383" s="20">
        <v>0.43</v>
      </c>
      <c r="T383" s="20">
        <f t="shared" si="20"/>
        <v>5.5E-2</v>
      </c>
      <c r="U383" s="22" t="str">
        <f t="shared" si="21"/>
        <v>0.055</v>
      </c>
      <c r="V383" s="21">
        <f t="shared" si="22"/>
        <v>28.905025943976479</v>
      </c>
      <c r="W383" s="21">
        <f t="shared" si="23"/>
        <v>0</v>
      </c>
    </row>
    <row r="384" spans="19:23" s="1" customFormat="1" x14ac:dyDescent="0.25">
      <c r="S384" s="20">
        <v>0.44</v>
      </c>
      <c r="T384" s="20">
        <f t="shared" si="20"/>
        <v>5.6000000000000001E-2</v>
      </c>
      <c r="U384" s="22" t="str">
        <f t="shared" si="21"/>
        <v>0.056</v>
      </c>
      <c r="V384" s="21">
        <f t="shared" si="22"/>
        <v>28.779562162685131</v>
      </c>
      <c r="W384" s="21">
        <f t="shared" si="23"/>
        <v>0</v>
      </c>
    </row>
    <row r="385" spans="19:23" s="1" customFormat="1" x14ac:dyDescent="0.25">
      <c r="S385" s="20">
        <v>0.45</v>
      </c>
      <c r="T385" s="20">
        <f t="shared" si="20"/>
        <v>5.6000000000000001E-2</v>
      </c>
      <c r="U385" s="22" t="str">
        <f t="shared" si="21"/>
        <v>0.056</v>
      </c>
      <c r="V385" s="21">
        <f t="shared" si="22"/>
        <v>28.651777642489627</v>
      </c>
      <c r="W385" s="21">
        <f t="shared" si="23"/>
        <v>0</v>
      </c>
    </row>
    <row r="386" spans="19:23" s="1" customFormat="1" x14ac:dyDescent="0.25">
      <c r="S386" s="20">
        <v>0.46</v>
      </c>
      <c r="T386" s="20">
        <f t="shared" si="20"/>
        <v>5.6000000000000001E-2</v>
      </c>
      <c r="U386" s="22" t="str">
        <f t="shared" si="21"/>
        <v>0.056</v>
      </c>
      <c r="V386" s="21">
        <f t="shared" si="22"/>
        <v>28.521708186625222</v>
      </c>
      <c r="W386" s="21">
        <f t="shared" si="23"/>
        <v>0</v>
      </c>
    </row>
    <row r="387" spans="19:23" s="1" customFormat="1" x14ac:dyDescent="0.25">
      <c r="S387" s="20">
        <v>0.47</v>
      </c>
      <c r="T387" s="20">
        <f t="shared" si="20"/>
        <v>5.6000000000000001E-2</v>
      </c>
      <c r="U387" s="22" t="str">
        <f t="shared" si="21"/>
        <v>0.056</v>
      </c>
      <c r="V387" s="21">
        <f t="shared" si="22"/>
        <v>28.389390121479408</v>
      </c>
      <c r="W387" s="21">
        <f t="shared" si="23"/>
        <v>0</v>
      </c>
    </row>
    <row r="388" spans="19:23" s="1" customFormat="1" x14ac:dyDescent="0.25">
      <c r="S388" s="20">
        <v>0.48</v>
      </c>
      <c r="T388" s="20">
        <f t="shared" si="20"/>
        <v>5.6000000000000001E-2</v>
      </c>
      <c r="U388" s="22" t="str">
        <f t="shared" si="21"/>
        <v>0.056</v>
      </c>
      <c r="V388" s="21">
        <f t="shared" si="22"/>
        <v>28.254860279720589</v>
      </c>
      <c r="W388" s="21">
        <f t="shared" si="23"/>
        <v>0</v>
      </c>
    </row>
    <row r="389" spans="19:23" s="1" customFormat="1" x14ac:dyDescent="0.25">
      <c r="S389" s="20">
        <v>0.49</v>
      </c>
      <c r="T389" s="20">
        <f t="shared" si="20"/>
        <v>5.6000000000000001E-2</v>
      </c>
      <c r="U389" s="22" t="str">
        <f t="shared" si="21"/>
        <v>0.056</v>
      </c>
      <c r="V389" s="21">
        <f t="shared" si="22"/>
        <v>28.118155983251683</v>
      </c>
      <c r="W389" s="21">
        <f t="shared" si="23"/>
        <v>0</v>
      </c>
    </row>
    <row r="390" spans="19:23" s="1" customFormat="1" x14ac:dyDescent="0.25">
      <c r="S390" s="20">
        <v>0.5</v>
      </c>
      <c r="T390" s="20">
        <f t="shared" si="20"/>
        <v>5.6000000000000001E-2</v>
      </c>
      <c r="U390" s="22" t="str">
        <f t="shared" si="21"/>
        <v>0.056</v>
      </c>
      <c r="V390" s="21">
        <f t="shared" si="22"/>
        <v>27.979315025999547</v>
      </c>
      <c r="W390" s="21">
        <f t="shared" si="23"/>
        <v>0</v>
      </c>
    </row>
    <row r="391" spans="19:23" s="1" customFormat="1" x14ac:dyDescent="0.25">
      <c r="S391" s="20">
        <v>0.51</v>
      </c>
      <c r="T391" s="20">
        <f t="shared" si="20"/>
        <v>5.6000000000000001E-2</v>
      </c>
      <c r="U391" s="22" t="str">
        <f t="shared" si="21"/>
        <v>0.056</v>
      </c>
      <c r="V391" s="21">
        <f t="shared" si="22"/>
        <v>27.838375656551499</v>
      </c>
      <c r="W391" s="21">
        <f t="shared" si="23"/>
        <v>0</v>
      </c>
    </row>
    <row r="392" spans="19:23" s="1" customFormat="1" x14ac:dyDescent="0.25">
      <c r="S392" s="20">
        <v>0.52</v>
      </c>
      <c r="T392" s="20">
        <f t="shared" si="20"/>
        <v>5.7000000000000002E-2</v>
      </c>
      <c r="U392" s="22" t="str">
        <f t="shared" si="21"/>
        <v>0.057</v>
      </c>
      <c r="V392" s="21">
        <f t="shared" si="22"/>
        <v>27.695376560649859</v>
      </c>
      <c r="W392" s="21">
        <f t="shared" si="23"/>
        <v>0</v>
      </c>
    </row>
    <row r="393" spans="19:23" s="1" customFormat="1" x14ac:dyDescent="0.25">
      <c r="S393" s="20">
        <v>0.53</v>
      </c>
      <c r="T393" s="20">
        <f t="shared" si="20"/>
        <v>5.7000000000000002E-2</v>
      </c>
      <c r="U393" s="22" t="str">
        <f t="shared" si="21"/>
        <v>0.057</v>
      </c>
      <c r="V393" s="21">
        <f t="shared" si="22"/>
        <v>27.550356843555829</v>
      </c>
      <c r="W393" s="21">
        <f t="shared" si="23"/>
        <v>0</v>
      </c>
    </row>
    <row r="394" spans="19:23" s="1" customFormat="1" x14ac:dyDescent="0.25">
      <c r="S394" s="20">
        <v>0.54</v>
      </c>
      <c r="T394" s="20">
        <f t="shared" si="20"/>
        <v>5.7000000000000002E-2</v>
      </c>
      <c r="U394" s="22" t="str">
        <f t="shared" si="21"/>
        <v>0.057</v>
      </c>
      <c r="V394" s="21">
        <f t="shared" si="22"/>
        <v>27.40335601229387</v>
      </c>
      <c r="W394" s="21">
        <f t="shared" si="23"/>
        <v>0</v>
      </c>
    </row>
    <row r="395" spans="19:23" s="1" customFormat="1" x14ac:dyDescent="0.25">
      <c r="S395" s="20">
        <v>0.55000000000000004</v>
      </c>
      <c r="T395" s="20">
        <f t="shared" si="20"/>
        <v>5.7000000000000002E-2</v>
      </c>
      <c r="U395" s="22" t="str">
        <f t="shared" si="21"/>
        <v>0.057</v>
      </c>
      <c r="V395" s="21">
        <f t="shared" si="22"/>
        <v>27.254413957787829</v>
      </c>
      <c r="W395" s="21">
        <f t="shared" si="23"/>
        <v>0</v>
      </c>
    </row>
    <row r="396" spans="19:23" s="1" customFormat="1" x14ac:dyDescent="0.25">
      <c r="S396" s="20">
        <v>0.56000000000000005</v>
      </c>
      <c r="T396" s="20">
        <f t="shared" si="20"/>
        <v>5.7000000000000002E-2</v>
      </c>
      <c r="U396" s="22" t="str">
        <f t="shared" si="21"/>
        <v>0.057</v>
      </c>
      <c r="V396" s="21">
        <f t="shared" si="22"/>
        <v>27.103570936900056</v>
      </c>
      <c r="W396" s="21">
        <f t="shared" si="23"/>
        <v>0</v>
      </c>
    </row>
    <row r="397" spans="19:23" s="1" customFormat="1" x14ac:dyDescent="0.25">
      <c r="S397" s="20">
        <v>0.56999999999999995</v>
      </c>
      <c r="T397" s="20">
        <f t="shared" si="20"/>
        <v>5.7000000000000002E-2</v>
      </c>
      <c r="U397" s="22" t="str">
        <f t="shared" si="21"/>
        <v>0.057</v>
      </c>
      <c r="V397" s="21">
        <f t="shared" si="22"/>
        <v>26.950867554384772</v>
      </c>
      <c r="W397" s="21">
        <f t="shared" si="23"/>
        <v>0</v>
      </c>
    </row>
    <row r="398" spans="19:23" s="1" customFormat="1" x14ac:dyDescent="0.25">
      <c r="S398" s="20">
        <v>0.57999999999999996</v>
      </c>
      <c r="T398" s="20">
        <f t="shared" si="20"/>
        <v>5.7000000000000002E-2</v>
      </c>
      <c r="U398" s="22" t="str">
        <f t="shared" si="21"/>
        <v>0.057</v>
      </c>
      <c r="V398" s="21">
        <f t="shared" si="22"/>
        <v>26.796344744767005</v>
      </c>
      <c r="W398" s="21">
        <f t="shared" si="23"/>
        <v>0</v>
      </c>
    </row>
    <row r="399" spans="19:23" s="1" customFormat="1" x14ac:dyDescent="0.25">
      <c r="S399" s="20">
        <v>0.59</v>
      </c>
      <c r="T399" s="20">
        <f t="shared" si="20"/>
        <v>5.7000000000000002E-2</v>
      </c>
      <c r="U399" s="22" t="str">
        <f t="shared" si="21"/>
        <v>0.057</v>
      </c>
      <c r="V399" s="21">
        <f t="shared" si="22"/>
        <v>26.640043754158281</v>
      </c>
      <c r="W399" s="21">
        <f t="shared" si="23"/>
        <v>0</v>
      </c>
    </row>
    <row r="400" spans="19:23" s="1" customFormat="1" x14ac:dyDescent="0.25">
      <c r="S400" s="20">
        <v>0.6</v>
      </c>
      <c r="T400" s="20">
        <f t="shared" si="20"/>
        <v>5.8000000000000003E-2</v>
      </c>
      <c r="U400" s="22" t="str">
        <f t="shared" si="21"/>
        <v>0.058</v>
      </c>
      <c r="V400" s="21">
        <f t="shared" si="22"/>
        <v>26.482006122020316</v>
      </c>
      <c r="W400" s="21">
        <f t="shared" si="23"/>
        <v>0</v>
      </c>
    </row>
    <row r="401" spans="19:23" s="1" customFormat="1" x14ac:dyDescent="0.25">
      <c r="S401" s="20">
        <v>0.61</v>
      </c>
      <c r="T401" s="20">
        <f t="shared" si="20"/>
        <v>5.8000000000000003E-2</v>
      </c>
      <c r="U401" s="22" t="str">
        <f t="shared" si="21"/>
        <v>0.058</v>
      </c>
      <c r="V401" s="21">
        <f t="shared" si="22"/>
        <v>26.322273662887948</v>
      </c>
      <c r="W401" s="21">
        <f t="shared" si="23"/>
        <v>0</v>
      </c>
    </row>
    <row r="402" spans="19:23" s="1" customFormat="1" x14ac:dyDescent="0.25">
      <c r="S402" s="20">
        <v>0.62</v>
      </c>
      <c r="T402" s="20">
        <f t="shared" si="20"/>
        <v>5.8000000000000003E-2</v>
      </c>
      <c r="U402" s="22" t="str">
        <f t="shared" si="21"/>
        <v>0.058</v>
      </c>
      <c r="V402" s="21">
        <f t="shared" si="22"/>
        <v>26.160888448062476</v>
      </c>
      <c r="W402" s="21">
        <f t="shared" si="23"/>
        <v>0</v>
      </c>
    </row>
    <row r="403" spans="19:23" s="1" customFormat="1" x14ac:dyDescent="0.25">
      <c r="S403" s="20">
        <v>0.63</v>
      </c>
      <c r="T403" s="20">
        <f t="shared" si="20"/>
        <v>5.8000000000000003E-2</v>
      </c>
      <c r="U403" s="22" t="str">
        <f t="shared" si="21"/>
        <v>0.058</v>
      </c>
      <c r="V403" s="21">
        <f t="shared" si="22"/>
        <v>25.997892787286503</v>
      </c>
      <c r="W403" s="21">
        <f t="shared" si="23"/>
        <v>0</v>
      </c>
    </row>
    <row r="404" spans="19:23" s="1" customFormat="1" x14ac:dyDescent="0.25">
      <c r="S404" s="20">
        <v>0.64</v>
      </c>
      <c r="T404" s="20">
        <f t="shared" ref="T404:T467" si="24">ROUND($C$7+S404*$C$9,3)</f>
        <v>5.8000000000000003E-2</v>
      </c>
      <c r="U404" s="22" t="str">
        <f t="shared" ref="U404:U467" si="25">CONCATENATE(T404)</f>
        <v>0.058</v>
      </c>
      <c r="V404" s="21">
        <f t="shared" ref="V404:V467" si="26">IF(OR(T404&lt;$E$6,T404&gt;$G$6),0,(EXP(-0.5*S404^2))/($C$9*SQRT(2*PI())))</f>
        <v>25.833329210411343</v>
      </c>
      <c r="W404" s="21">
        <f t="shared" ref="W404:W467" si="27">IF(AND(T404&gt;=$E$6,T404&lt;=$G$6),0,(EXP(-0.5*S404^2))/($C$9*SQRT(2*PI())))</f>
        <v>0</v>
      </c>
    </row>
    <row r="405" spans="19:23" s="1" customFormat="1" x14ac:dyDescent="0.25">
      <c r="S405" s="20">
        <v>0.65</v>
      </c>
      <c r="T405" s="20">
        <f t="shared" si="24"/>
        <v>5.8000000000000003E-2</v>
      </c>
      <c r="U405" s="22" t="str">
        <f t="shared" si="25"/>
        <v>0.058</v>
      </c>
      <c r="V405" s="21">
        <f t="shared" si="26"/>
        <v>25.667240449068096</v>
      </c>
      <c r="W405" s="21">
        <f t="shared" si="27"/>
        <v>0</v>
      </c>
    </row>
    <row r="406" spans="19:23" s="1" customFormat="1" x14ac:dyDescent="0.25">
      <c r="S406" s="20">
        <v>0.66</v>
      </c>
      <c r="T406" s="20">
        <f t="shared" si="24"/>
        <v>5.8000000000000003E-2</v>
      </c>
      <c r="U406" s="22" t="str">
        <f t="shared" si="25"/>
        <v>0.058</v>
      </c>
      <c r="V406" s="21">
        <f t="shared" si="26"/>
        <v>25.499669418353207</v>
      </c>
      <c r="W406" s="21">
        <f t="shared" si="27"/>
        <v>0</v>
      </c>
    </row>
    <row r="407" spans="19:23" s="1" customFormat="1" x14ac:dyDescent="0.25">
      <c r="S407" s="20">
        <v>0.67</v>
      </c>
      <c r="T407" s="20">
        <f t="shared" si="24"/>
        <v>5.8000000000000003E-2</v>
      </c>
      <c r="U407" s="22" t="str">
        <f t="shared" si="25"/>
        <v>0.058</v>
      </c>
      <c r="V407" s="21">
        <f t="shared" si="26"/>
        <v>25.330659198539447</v>
      </c>
      <c r="W407" s="21">
        <f t="shared" si="27"/>
        <v>0</v>
      </c>
    </row>
    <row r="408" spans="19:23" s="1" customFormat="1" x14ac:dyDescent="0.25">
      <c r="S408" s="20">
        <v>0.68</v>
      </c>
      <c r="T408" s="20">
        <f t="shared" si="24"/>
        <v>5.8999999999999997E-2</v>
      </c>
      <c r="U408" s="22" t="str">
        <f t="shared" si="25"/>
        <v>0.059</v>
      </c>
      <c r="V408" s="21">
        <f t="shared" si="26"/>
        <v>25.160253016823081</v>
      </c>
      <c r="W408" s="21">
        <f t="shared" si="27"/>
        <v>0</v>
      </c>
    </row>
    <row r="409" spans="19:23" s="1" customFormat="1" x14ac:dyDescent="0.25">
      <c r="S409" s="20">
        <v>0.69</v>
      </c>
      <c r="T409" s="20">
        <f t="shared" si="24"/>
        <v>5.8999999999999997E-2</v>
      </c>
      <c r="U409" s="22" t="str">
        <f t="shared" si="25"/>
        <v>0.059</v>
      </c>
      <c r="V409" s="21">
        <f t="shared" si="26"/>
        <v>24.988494229117855</v>
      </c>
      <c r="W409" s="21">
        <f t="shared" si="27"/>
        <v>0</v>
      </c>
    </row>
    <row r="410" spans="19:23" s="1" customFormat="1" x14ac:dyDescent="0.25">
      <c r="S410" s="20">
        <v>0.7</v>
      </c>
      <c r="T410" s="20">
        <f t="shared" si="24"/>
        <v>5.8999999999999997E-2</v>
      </c>
      <c r="U410" s="22" t="str">
        <f t="shared" si="25"/>
        <v>0.059</v>
      </c>
      <c r="V410" s="21">
        <f t="shared" si="26"/>
        <v>24.815426301906445</v>
      </c>
      <c r="W410" s="21">
        <f t="shared" si="27"/>
        <v>0</v>
      </c>
    </row>
    <row r="411" spans="19:23" s="1" customFormat="1" x14ac:dyDescent="0.25">
      <c r="S411" s="20">
        <v>0.71</v>
      </c>
      <c r="T411" s="20">
        <f t="shared" si="24"/>
        <v>5.8999999999999997E-2</v>
      </c>
      <c r="U411" s="22" t="str">
        <f t="shared" si="25"/>
        <v>0.059</v>
      </c>
      <c r="V411" s="21">
        <f t="shared" si="26"/>
        <v>24.64109279415981</v>
      </c>
      <c r="W411" s="21">
        <f t="shared" si="27"/>
        <v>0</v>
      </c>
    </row>
    <row r="412" spans="19:23" s="1" customFormat="1" x14ac:dyDescent="0.25">
      <c r="S412" s="20">
        <v>0.72</v>
      </c>
      <c r="T412" s="20">
        <f t="shared" si="24"/>
        <v>5.8999999999999997E-2</v>
      </c>
      <c r="U412" s="22" t="str">
        <f t="shared" si="25"/>
        <v>0.059</v>
      </c>
      <c r="V412" s="21">
        <f t="shared" si="26"/>
        <v>24.465537339334745</v>
      </c>
      <c r="W412" s="21">
        <f t="shared" si="27"/>
        <v>0</v>
      </c>
    </row>
    <row r="413" spans="19:23" s="1" customFormat="1" x14ac:dyDescent="0.25">
      <c r="S413" s="20">
        <v>0.73</v>
      </c>
      <c r="T413" s="20">
        <f t="shared" si="24"/>
        <v>5.8999999999999997E-2</v>
      </c>
      <c r="U413" s="22" t="str">
        <f t="shared" si="25"/>
        <v>0.059</v>
      </c>
      <c r="V413" s="21">
        <f t="shared" si="26"/>
        <v>24.28880362745991</v>
      </c>
      <c r="W413" s="21">
        <f t="shared" si="27"/>
        <v>0</v>
      </c>
    </row>
    <row r="414" spans="19:23" s="1" customFormat="1" x14ac:dyDescent="0.25">
      <c r="S414" s="20">
        <v>0.74</v>
      </c>
      <c r="T414" s="20">
        <f t="shared" si="24"/>
        <v>5.8999999999999997E-2</v>
      </c>
      <c r="U414" s="22" t="str">
        <f t="shared" si="25"/>
        <v>0.059</v>
      </c>
      <c r="V414" s="21">
        <f t="shared" si="26"/>
        <v>24.110935387320456</v>
      </c>
      <c r="W414" s="21">
        <f t="shared" si="27"/>
        <v>0</v>
      </c>
    </row>
    <row r="415" spans="19:23" s="1" customFormat="1" x14ac:dyDescent="0.25">
      <c r="S415" s="20">
        <v>0.75</v>
      </c>
      <c r="T415" s="20">
        <f t="shared" si="24"/>
        <v>5.8999999999999997E-2</v>
      </c>
      <c r="U415" s="22" t="str">
        <f t="shared" si="25"/>
        <v>0.059</v>
      </c>
      <c r="V415" s="21">
        <f t="shared" si="26"/>
        <v>23.931976368751069</v>
      </c>
      <c r="W415" s="21">
        <f t="shared" si="27"/>
        <v>0</v>
      </c>
    </row>
    <row r="416" spans="19:23" s="1" customFormat="1" x14ac:dyDescent="0.25">
      <c r="S416" s="20">
        <v>0.76</v>
      </c>
      <c r="T416" s="20">
        <f t="shared" si="24"/>
        <v>0.06</v>
      </c>
      <c r="U416" s="22" t="str">
        <f t="shared" si="25"/>
        <v>0.06</v>
      </c>
      <c r="V416" s="21">
        <f t="shared" si="26"/>
        <v>23.751970325047374</v>
      </c>
      <c r="W416" s="21">
        <f t="shared" si="27"/>
        <v>0</v>
      </c>
    </row>
    <row r="417" spans="19:23" s="1" customFormat="1" x14ac:dyDescent="0.25">
      <c r="S417" s="20">
        <v>0.77</v>
      </c>
      <c r="T417" s="20">
        <f t="shared" si="24"/>
        <v>0.06</v>
      </c>
      <c r="U417" s="22" t="str">
        <f t="shared" si="25"/>
        <v>0.06</v>
      </c>
      <c r="V417" s="21">
        <f t="shared" si="26"/>
        <v>23.570960995505274</v>
      </c>
      <c r="W417" s="21">
        <f t="shared" si="27"/>
        <v>0</v>
      </c>
    </row>
    <row r="418" spans="19:23" s="1" customFormat="1" x14ac:dyDescent="0.25">
      <c r="S418" s="20">
        <v>0.78</v>
      </c>
      <c r="T418" s="20">
        <f t="shared" si="24"/>
        <v>0.06</v>
      </c>
      <c r="U418" s="22" t="str">
        <f t="shared" si="25"/>
        <v>0.06</v>
      </c>
      <c r="V418" s="21">
        <f t="shared" si="26"/>
        <v>23.388992088097691</v>
      </c>
      <c r="W418" s="21">
        <f t="shared" si="27"/>
        <v>0</v>
      </c>
    </row>
    <row r="419" spans="19:23" s="1" customFormat="1" x14ac:dyDescent="0.25">
      <c r="S419" s="20">
        <v>0.79</v>
      </c>
      <c r="T419" s="20">
        <f t="shared" si="24"/>
        <v>0.06</v>
      </c>
      <c r="U419" s="22" t="str">
        <f t="shared" si="25"/>
        <v>0.06</v>
      </c>
      <c r="V419" s="21">
        <f t="shared" si="26"/>
        <v>23.206107262298104</v>
      </c>
      <c r="W419" s="21">
        <f t="shared" si="27"/>
        <v>0</v>
      </c>
    </row>
    <row r="420" spans="19:23" s="1" customFormat="1" x14ac:dyDescent="0.25">
      <c r="S420" s="20">
        <v>0.8</v>
      </c>
      <c r="T420" s="20">
        <f t="shared" si="24"/>
        <v>0.06</v>
      </c>
      <c r="U420" s="22" t="str">
        <f t="shared" si="25"/>
        <v>0.06</v>
      </c>
      <c r="V420" s="21">
        <f t="shared" si="26"/>
        <v>23.02235011205995</v>
      </c>
      <c r="W420" s="21">
        <f t="shared" si="27"/>
        <v>0</v>
      </c>
    </row>
    <row r="421" spans="19:23" s="1" customFormat="1" x14ac:dyDescent="0.25">
      <c r="S421" s="20">
        <v>0.81</v>
      </c>
      <c r="T421" s="20">
        <f t="shared" si="24"/>
        <v>0.06</v>
      </c>
      <c r="U421" s="22" t="str">
        <f t="shared" si="25"/>
        <v>0.06</v>
      </c>
      <c r="V421" s="21">
        <f t="shared" si="26"/>
        <v>22.837764148960922</v>
      </c>
      <c r="W421" s="21">
        <f t="shared" si="27"/>
        <v>0</v>
      </c>
    </row>
    <row r="422" spans="19:23" s="1" customFormat="1" x14ac:dyDescent="0.25">
      <c r="S422" s="20">
        <v>0.82</v>
      </c>
      <c r="T422" s="20">
        <f t="shared" si="24"/>
        <v>0.06</v>
      </c>
      <c r="U422" s="22" t="str">
        <f t="shared" si="25"/>
        <v>0.06</v>
      </c>
      <c r="V422" s="21">
        <f t="shared" si="26"/>
        <v>22.652392785520892</v>
      </c>
      <c r="W422" s="21">
        <f t="shared" si="27"/>
        <v>0</v>
      </c>
    </row>
    <row r="423" spans="19:23" s="1" customFormat="1" x14ac:dyDescent="0.25">
      <c r="S423" s="20">
        <v>0.83</v>
      </c>
      <c r="T423" s="20">
        <f t="shared" si="24"/>
        <v>0.06</v>
      </c>
      <c r="U423" s="22" t="str">
        <f t="shared" si="25"/>
        <v>0.06</v>
      </c>
      <c r="V423" s="21">
        <f t="shared" si="26"/>
        <v>22.466279318702092</v>
      </c>
      <c r="W423" s="21">
        <f t="shared" si="27"/>
        <v>0</v>
      </c>
    </row>
    <row r="424" spans="19:23" s="1" customFormat="1" x14ac:dyDescent="0.25">
      <c r="S424" s="20">
        <v>0.84</v>
      </c>
      <c r="T424" s="20">
        <f t="shared" si="24"/>
        <v>6.0999999999999999E-2</v>
      </c>
      <c r="U424" s="22" t="str">
        <f t="shared" si="25"/>
        <v>0.061</v>
      </c>
      <c r="V424" s="21">
        <f t="shared" si="26"/>
        <v>22.279466913599965</v>
      </c>
      <c r="W424" s="21">
        <f t="shared" si="27"/>
        <v>0</v>
      </c>
    </row>
    <row r="425" spans="19:23" s="1" customFormat="1" x14ac:dyDescent="0.25">
      <c r="S425" s="20">
        <v>0.85</v>
      </c>
      <c r="T425" s="20">
        <f t="shared" si="24"/>
        <v>6.0999999999999999E-2</v>
      </c>
      <c r="U425" s="22" t="str">
        <f t="shared" si="25"/>
        <v>0.061</v>
      </c>
      <c r="V425" s="21">
        <f t="shared" si="26"/>
        <v>22.091998587332792</v>
      </c>
      <c r="W425" s="21">
        <f t="shared" si="27"/>
        <v>0</v>
      </c>
    </row>
    <row r="426" spans="19:23" s="1" customFormat="1" x14ac:dyDescent="0.25">
      <c r="S426" s="20">
        <v>0.86</v>
      </c>
      <c r="T426" s="20">
        <f t="shared" si="24"/>
        <v>6.0999999999999999E-2</v>
      </c>
      <c r="U426" s="22" t="str">
        <f t="shared" si="25"/>
        <v>0.061</v>
      </c>
      <c r="V426" s="21">
        <f t="shared" si="26"/>
        <v>21.903917193138227</v>
      </c>
      <c r="W426" s="21">
        <f t="shared" si="27"/>
        <v>0</v>
      </c>
    </row>
    <row r="427" spans="19:23" s="1" customFormat="1" x14ac:dyDescent="0.25">
      <c r="S427" s="20">
        <v>0.87</v>
      </c>
      <c r="T427" s="20">
        <f t="shared" si="24"/>
        <v>6.0999999999999999E-2</v>
      </c>
      <c r="U427" s="22" t="str">
        <f t="shared" si="25"/>
        <v>0.061</v>
      </c>
      <c r="V427" s="21">
        <f t="shared" si="26"/>
        <v>21.715265404684377</v>
      </c>
      <c r="W427" s="21">
        <f t="shared" si="27"/>
        <v>0</v>
      </c>
    </row>
    <row r="428" spans="19:23" s="1" customFormat="1" x14ac:dyDescent="0.25">
      <c r="S428" s="20">
        <v>0.88</v>
      </c>
      <c r="T428" s="20">
        <f t="shared" si="24"/>
        <v>6.0999999999999999E-2</v>
      </c>
      <c r="U428" s="22" t="str">
        <f t="shared" si="25"/>
        <v>0.061</v>
      </c>
      <c r="V428" s="21">
        <f t="shared" si="26"/>
        <v>21.526085700603129</v>
      </c>
      <c r="W428" s="21">
        <f t="shared" si="27"/>
        <v>0</v>
      </c>
    </row>
    <row r="429" spans="19:23" s="1" customFormat="1" x14ac:dyDescent="0.25">
      <c r="S429" s="20">
        <v>0.89</v>
      </c>
      <c r="T429" s="20">
        <f t="shared" si="24"/>
        <v>6.0999999999999999E-2</v>
      </c>
      <c r="U429" s="22" t="str">
        <f t="shared" si="25"/>
        <v>0.061</v>
      </c>
      <c r="V429" s="21">
        <f t="shared" si="26"/>
        <v>21.336420349252943</v>
      </c>
      <c r="W429" s="21">
        <f t="shared" si="27"/>
        <v>0</v>
      </c>
    </row>
    <row r="430" spans="19:23" s="1" customFormat="1" x14ac:dyDescent="0.25">
      <c r="S430" s="20">
        <v>0.9</v>
      </c>
      <c r="T430" s="20">
        <f t="shared" si="24"/>
        <v>6.0999999999999999E-2</v>
      </c>
      <c r="U430" s="22" t="str">
        <f t="shared" si="25"/>
        <v>0.061</v>
      </c>
      <c r="V430" s="21">
        <f t="shared" si="26"/>
        <v>21.146311393718335</v>
      </c>
      <c r="W430" s="21">
        <f t="shared" si="27"/>
        <v>0</v>
      </c>
    </row>
    <row r="431" spans="19:23" s="1" customFormat="1" x14ac:dyDescent="0.25">
      <c r="S431" s="20">
        <v>0.91</v>
      </c>
      <c r="T431" s="20">
        <f t="shared" si="24"/>
        <v>6.0999999999999999E-2</v>
      </c>
      <c r="U431" s="22" t="str">
        <f t="shared" si="25"/>
        <v>0.061</v>
      </c>
      <c r="V431" s="21">
        <f t="shared" si="26"/>
        <v>20.955800637052924</v>
      </c>
      <c r="W431" s="21">
        <f t="shared" si="27"/>
        <v>0</v>
      </c>
    </row>
    <row r="432" spans="19:23" s="1" customFormat="1" x14ac:dyDescent="0.25">
      <c r="S432" s="20">
        <v>0.92</v>
      </c>
      <c r="T432" s="20">
        <f t="shared" si="24"/>
        <v>6.2E-2</v>
      </c>
      <c r="U432" s="22" t="str">
        <f t="shared" si="25"/>
        <v>0.062</v>
      </c>
      <c r="V432" s="21">
        <f t="shared" si="26"/>
        <v>20.764929627772663</v>
      </c>
      <c r="W432" s="21">
        <f t="shared" si="27"/>
        <v>0</v>
      </c>
    </row>
    <row r="433" spans="19:23" s="1" customFormat="1" x14ac:dyDescent="0.25">
      <c r="S433" s="20">
        <v>0.93</v>
      </c>
      <c r="T433" s="20">
        <f t="shared" si="24"/>
        <v>6.2E-2</v>
      </c>
      <c r="U433" s="22" t="str">
        <f t="shared" si="25"/>
        <v>0.062</v>
      </c>
      <c r="V433" s="21">
        <f t="shared" si="26"/>
        <v>20.573739645605745</v>
      </c>
      <c r="W433" s="21">
        <f t="shared" si="27"/>
        <v>0</v>
      </c>
    </row>
    <row r="434" spans="19:23" s="1" customFormat="1" x14ac:dyDescent="0.25">
      <c r="S434" s="20">
        <v>0.94</v>
      </c>
      <c r="T434" s="20">
        <f t="shared" si="24"/>
        <v>6.2E-2</v>
      </c>
      <c r="U434" s="22" t="str">
        <f t="shared" si="25"/>
        <v>0.062</v>
      </c>
      <c r="V434" s="21">
        <f t="shared" si="26"/>
        <v>20.382271687505384</v>
      </c>
      <c r="W434" s="21">
        <f t="shared" si="27"/>
        <v>0</v>
      </c>
    </row>
    <row r="435" spans="19:23" s="1" customFormat="1" x14ac:dyDescent="0.25">
      <c r="S435" s="20">
        <v>0.95</v>
      </c>
      <c r="T435" s="20">
        <f t="shared" si="24"/>
        <v>6.2E-2</v>
      </c>
      <c r="U435" s="22" t="str">
        <f t="shared" si="25"/>
        <v>0.062</v>
      </c>
      <c r="V435" s="21">
        <f t="shared" si="26"/>
        <v>20.190566453931361</v>
      </c>
      <c r="W435" s="21">
        <f t="shared" si="27"/>
        <v>0</v>
      </c>
    </row>
    <row r="436" spans="19:23" s="1" customFormat="1" x14ac:dyDescent="0.25">
      <c r="S436" s="20">
        <v>0.96</v>
      </c>
      <c r="T436" s="20">
        <f t="shared" si="24"/>
        <v>6.2E-2</v>
      </c>
      <c r="U436" s="22" t="str">
        <f t="shared" si="25"/>
        <v>0.062</v>
      </c>
      <c r="V436" s="21">
        <f t="shared" si="26"/>
        <v>19.998664335406136</v>
      </c>
      <c r="W436" s="21">
        <f t="shared" si="27"/>
        <v>0</v>
      </c>
    </row>
    <row r="437" spans="19:23" s="1" customFormat="1" x14ac:dyDescent="0.25">
      <c r="S437" s="20">
        <v>0.97</v>
      </c>
      <c r="T437" s="20">
        <f t="shared" si="24"/>
        <v>6.2E-2</v>
      </c>
      <c r="U437" s="22" t="str">
        <f t="shared" si="25"/>
        <v>0.062</v>
      </c>
      <c r="V437" s="21">
        <f t="shared" si="26"/>
        <v>19.806605399350975</v>
      </c>
      <c r="W437" s="21">
        <f t="shared" si="27"/>
        <v>0</v>
      </c>
    </row>
    <row r="438" spans="19:23" s="1" customFormat="1" x14ac:dyDescent="0.25">
      <c r="S438" s="20">
        <v>0.98</v>
      </c>
      <c r="T438" s="20">
        <f t="shared" si="24"/>
        <v>6.2E-2</v>
      </c>
      <c r="U438" s="22" t="str">
        <f t="shared" si="25"/>
        <v>0.062</v>
      </c>
      <c r="V438" s="21">
        <f t="shared" si="26"/>
        <v>19.614429377207266</v>
      </c>
      <c r="W438" s="21">
        <f t="shared" si="27"/>
        <v>0</v>
      </c>
    </row>
    <row r="439" spans="19:23" s="1" customFormat="1" x14ac:dyDescent="0.25">
      <c r="S439" s="20">
        <v>0.99</v>
      </c>
      <c r="T439" s="20">
        <f t="shared" si="24"/>
        <v>6.2E-2</v>
      </c>
      <c r="U439" s="22" t="str">
        <f t="shared" si="25"/>
        <v>0.062</v>
      </c>
      <c r="V439" s="21">
        <f t="shared" si="26"/>
        <v>19.422175651848079</v>
      </c>
      <c r="W439" s="21">
        <f t="shared" si="27"/>
        <v>0</v>
      </c>
    </row>
    <row r="440" spans="19:23" s="1" customFormat="1" x14ac:dyDescent="0.25">
      <c r="S440" s="20">
        <v>1</v>
      </c>
      <c r="T440" s="20">
        <f t="shared" si="24"/>
        <v>6.3E-2</v>
      </c>
      <c r="U440" s="22" t="str">
        <f t="shared" si="25"/>
        <v>0.063</v>
      </c>
      <c r="V440" s="21">
        <f t="shared" si="26"/>
        <v>19.22988324528464</v>
      </c>
      <c r="W440" s="21">
        <f t="shared" si="27"/>
        <v>0</v>
      </c>
    </row>
    <row r="441" spans="19:23" s="1" customFormat="1" x14ac:dyDescent="0.25">
      <c r="S441" s="20">
        <v>1.01</v>
      </c>
      <c r="T441" s="20">
        <f t="shared" si="24"/>
        <v>6.3E-2</v>
      </c>
      <c r="U441" s="22" t="str">
        <f t="shared" si="25"/>
        <v>0.063</v>
      </c>
      <c r="V441" s="21">
        <f t="shared" si="26"/>
        <v>19.037590806672249</v>
      </c>
      <c r="W441" s="21">
        <f t="shared" si="27"/>
        <v>0</v>
      </c>
    </row>
    <row r="442" spans="19:23" s="1" customFormat="1" x14ac:dyDescent="0.25">
      <c r="S442" s="20">
        <v>1.02</v>
      </c>
      <c r="T442" s="20">
        <f t="shared" si="24"/>
        <v>6.3E-2</v>
      </c>
      <c r="U442" s="22" t="str">
        <f t="shared" si="25"/>
        <v>0.063</v>
      </c>
      <c r="V442" s="21">
        <f t="shared" si="26"/>
        <v>18.845336600619824</v>
      </c>
      <c r="W442" s="21">
        <f t="shared" si="27"/>
        <v>0</v>
      </c>
    </row>
    <row r="443" spans="19:23" s="1" customFormat="1" x14ac:dyDescent="0.25">
      <c r="S443" s="20">
        <v>1.03</v>
      </c>
      <c r="T443" s="20">
        <f t="shared" si="24"/>
        <v>6.3E-2</v>
      </c>
      <c r="U443" s="22" t="str">
        <f t="shared" si="25"/>
        <v>0.063</v>
      </c>
      <c r="V443" s="21">
        <f t="shared" si="26"/>
        <v>18.653158495807034</v>
      </c>
      <c r="W443" s="21">
        <f t="shared" si="27"/>
        <v>0</v>
      </c>
    </row>
    <row r="444" spans="19:23" s="1" customFormat="1" x14ac:dyDescent="0.25">
      <c r="S444" s="20">
        <v>1.04</v>
      </c>
      <c r="T444" s="20">
        <f t="shared" si="24"/>
        <v>6.3E-2</v>
      </c>
      <c r="U444" s="22" t="str">
        <f t="shared" si="25"/>
        <v>0.063</v>
      </c>
      <c r="V444" s="21">
        <f t="shared" si="26"/>
        <v>18.461093953912826</v>
      </c>
      <c r="W444" s="21">
        <f t="shared" si="27"/>
        <v>0</v>
      </c>
    </row>
    <row r="445" spans="19:23" s="1" customFormat="1" x14ac:dyDescent="0.25">
      <c r="S445" s="20">
        <v>1.05</v>
      </c>
      <c r="T445" s="20">
        <f t="shared" si="24"/>
        <v>6.3E-2</v>
      </c>
      <c r="U445" s="22" t="str">
        <f t="shared" si="25"/>
        <v>0.063</v>
      </c>
      <c r="V445" s="21">
        <f t="shared" si="26"/>
        <v>18.269180018858709</v>
      </c>
      <c r="W445" s="21">
        <f t="shared" si="27"/>
        <v>0</v>
      </c>
    </row>
    <row r="446" spans="19:23" s="1" customFormat="1" x14ac:dyDescent="0.25">
      <c r="S446" s="20">
        <v>1.06</v>
      </c>
      <c r="T446" s="20">
        <f t="shared" si="24"/>
        <v>6.3E-2</v>
      </c>
      <c r="U446" s="22" t="str">
        <f t="shared" si="25"/>
        <v>0.063</v>
      </c>
      <c r="V446" s="21">
        <f t="shared" si="26"/>
        <v>18.077453306370032</v>
      </c>
      <c r="W446" s="21">
        <f t="shared" si="27"/>
        <v>0</v>
      </c>
    </row>
    <row r="447" spans="19:23" s="1" customFormat="1" x14ac:dyDescent="0.25">
      <c r="S447" s="20">
        <v>1.07</v>
      </c>
      <c r="T447" s="20">
        <f t="shared" si="24"/>
        <v>6.3E-2</v>
      </c>
      <c r="U447" s="22" t="str">
        <f t="shared" si="25"/>
        <v>0.063</v>
      </c>
      <c r="V447" s="21">
        <f t="shared" si="26"/>
        <v>17.885949993858265</v>
      </c>
      <c r="W447" s="21">
        <f t="shared" si="27"/>
        <v>0</v>
      </c>
    </row>
    <row r="448" spans="19:23" s="1" customFormat="1" x14ac:dyDescent="0.25">
      <c r="S448" s="20">
        <v>1.08</v>
      </c>
      <c r="T448" s="20">
        <f t="shared" si="24"/>
        <v>6.4000000000000001E-2</v>
      </c>
      <c r="U448" s="22" t="str">
        <f t="shared" si="25"/>
        <v>0.064</v>
      </c>
      <c r="V448" s="21">
        <f t="shared" si="26"/>
        <v>17.694705810626939</v>
      </c>
      <c r="W448" s="21">
        <f t="shared" si="27"/>
        <v>0</v>
      </c>
    </row>
    <row r="449" spans="19:23" s="1" customFormat="1" x14ac:dyDescent="0.25">
      <c r="S449" s="20">
        <v>1.0900000000000001</v>
      </c>
      <c r="T449" s="20">
        <f t="shared" si="24"/>
        <v>6.4000000000000001E-2</v>
      </c>
      <c r="U449" s="22" t="str">
        <f t="shared" si="25"/>
        <v>0.064</v>
      </c>
      <c r="V449" s="21">
        <f t="shared" si="26"/>
        <v>17.503756028403664</v>
      </c>
      <c r="W449" s="21">
        <f t="shared" si="27"/>
        <v>0</v>
      </c>
    </row>
    <row r="450" spans="19:23" s="1" customFormat="1" x14ac:dyDescent="0.25">
      <c r="S450" s="20">
        <v>1.1000000000000001</v>
      </c>
      <c r="T450" s="20">
        <f t="shared" si="24"/>
        <v>6.4000000000000001E-2</v>
      </c>
      <c r="U450" s="22" t="str">
        <f t="shared" si="25"/>
        <v>0.064</v>
      </c>
      <c r="V450" s="21">
        <f t="shared" si="26"/>
        <v>17.31313545220052</v>
      </c>
      <c r="W450" s="21">
        <f t="shared" si="27"/>
        <v>0</v>
      </c>
    </row>
    <row r="451" spans="19:23" s="1" customFormat="1" x14ac:dyDescent="0.25">
      <c r="S451" s="20">
        <v>1.1100000000000001</v>
      </c>
      <c r="T451" s="20">
        <f t="shared" si="24"/>
        <v>6.4000000000000001E-2</v>
      </c>
      <c r="U451" s="22" t="str">
        <f t="shared" si="25"/>
        <v>0.064</v>
      </c>
      <c r="V451" s="21">
        <f t="shared" si="26"/>
        <v>17.122878411504633</v>
      </c>
      <c r="W451" s="21">
        <f t="shared" si="27"/>
        <v>0</v>
      </c>
    </row>
    <row r="452" spans="19:23" s="1" customFormat="1" x14ac:dyDescent="0.25">
      <c r="S452" s="20">
        <v>1.1200000000000001</v>
      </c>
      <c r="T452" s="20">
        <f t="shared" si="24"/>
        <v>6.4000000000000001E-2</v>
      </c>
      <c r="U452" s="22" t="str">
        <f t="shared" si="25"/>
        <v>0.064</v>
      </c>
      <c r="V452" s="21">
        <f t="shared" si="26"/>
        <v>16.933018751800759</v>
      </c>
      <c r="W452" s="21">
        <f t="shared" si="27"/>
        <v>0</v>
      </c>
    </row>
    <row r="453" spans="19:23" s="1" customFormat="1" x14ac:dyDescent="0.25">
      <c r="S453" s="20">
        <v>1.1299999999999999</v>
      </c>
      <c r="T453" s="20">
        <f t="shared" si="24"/>
        <v>6.4000000000000001E-2</v>
      </c>
      <c r="U453" s="22" t="str">
        <f t="shared" si="25"/>
        <v>0.064</v>
      </c>
      <c r="V453" s="21">
        <f t="shared" si="26"/>
        <v>16.743589826427215</v>
      </c>
      <c r="W453" s="21">
        <f t="shared" si="27"/>
        <v>0</v>
      </c>
    </row>
    <row r="454" spans="19:23" s="1" customFormat="1" x14ac:dyDescent="0.25">
      <c r="S454" s="20">
        <v>1.1399999999999999</v>
      </c>
      <c r="T454" s="20">
        <f t="shared" si="24"/>
        <v>6.4000000000000001E-2</v>
      </c>
      <c r="U454" s="22" t="str">
        <f t="shared" si="25"/>
        <v>0.064</v>
      </c>
      <c r="V454" s="21">
        <f t="shared" si="26"/>
        <v>16.5546244887664</v>
      </c>
      <c r="W454" s="21">
        <f t="shared" si="27"/>
        <v>0</v>
      </c>
    </row>
    <row r="455" spans="19:23" s="1" customFormat="1" x14ac:dyDescent="0.25">
      <c r="S455" s="20">
        <v>1.1499999999999999</v>
      </c>
      <c r="T455" s="20">
        <f t="shared" si="24"/>
        <v>6.4000000000000001E-2</v>
      </c>
      <c r="U455" s="22" t="str">
        <f t="shared" si="25"/>
        <v>0.064</v>
      </c>
      <c r="V455" s="21">
        <f t="shared" si="26"/>
        <v>16.366155084770906</v>
      </c>
      <c r="W455" s="21">
        <f t="shared" si="27"/>
        <v>0</v>
      </c>
    </row>
    <row r="456" spans="19:23" s="1" customFormat="1" x14ac:dyDescent="0.25">
      <c r="S456" s="20">
        <v>1.1599999999999999</v>
      </c>
      <c r="T456" s="20">
        <f t="shared" si="24"/>
        <v>6.5000000000000002E-2</v>
      </c>
      <c r="U456" s="22" t="str">
        <f t="shared" si="25"/>
        <v>0.065</v>
      </c>
      <c r="V456" s="21">
        <f t="shared" si="26"/>
        <v>16.178213445825769</v>
      </c>
      <c r="W456" s="21">
        <f t="shared" si="27"/>
        <v>0</v>
      </c>
    </row>
    <row r="457" spans="19:23" s="1" customFormat="1" x14ac:dyDescent="0.25">
      <c r="S457" s="20">
        <v>1.17</v>
      </c>
      <c r="T457" s="20">
        <f t="shared" si="24"/>
        <v>6.5000000000000002E-2</v>
      </c>
      <c r="U457" s="22" t="str">
        <f t="shared" si="25"/>
        <v>0.065</v>
      </c>
      <c r="V457" s="21">
        <f t="shared" si="26"/>
        <v>15.990830881947534</v>
      </c>
      <c r="W457" s="21">
        <f t="shared" si="27"/>
        <v>0</v>
      </c>
    </row>
    <row r="458" spans="19:23" s="1" customFormat="1" x14ac:dyDescent="0.25">
      <c r="S458" s="20">
        <v>1.18</v>
      </c>
      <c r="T458" s="20">
        <f t="shared" si="24"/>
        <v>6.5000000000000002E-2</v>
      </c>
      <c r="U458" s="22" t="str">
        <f t="shared" si="25"/>
        <v>0.065</v>
      </c>
      <c r="V458" s="21">
        <f t="shared" si="26"/>
        <v>15.804038175320144</v>
      </c>
      <c r="W458" s="21">
        <f t="shared" si="27"/>
        <v>0</v>
      </c>
    </row>
    <row r="459" spans="19:23" s="1" customFormat="1" x14ac:dyDescent="0.25">
      <c r="S459" s="20">
        <v>1.19</v>
      </c>
      <c r="T459" s="20">
        <f t="shared" si="24"/>
        <v>6.5000000000000002E-2</v>
      </c>
      <c r="U459" s="22" t="str">
        <f t="shared" si="25"/>
        <v>0.065</v>
      </c>
      <c r="V459" s="21">
        <f t="shared" si="26"/>
        <v>15.617865574167837</v>
      </c>
      <c r="W459" s="21">
        <f t="shared" si="27"/>
        <v>0</v>
      </c>
    </row>
    <row r="460" spans="19:23" s="1" customFormat="1" x14ac:dyDescent="0.25">
      <c r="S460" s="20">
        <v>1.2</v>
      </c>
      <c r="T460" s="20">
        <f t="shared" si="24"/>
        <v>6.5000000000000002E-2</v>
      </c>
      <c r="U460" s="22" t="str">
        <f t="shared" si="25"/>
        <v>0.065</v>
      </c>
      <c r="V460" s="21">
        <f t="shared" si="26"/>
        <v>15.432342786964634</v>
      </c>
      <c r="W460" s="21">
        <f t="shared" si="27"/>
        <v>0</v>
      </c>
    </row>
    <row r="461" spans="19:23" s="1" customFormat="1" x14ac:dyDescent="0.25">
      <c r="S461" s="20">
        <v>1.21</v>
      </c>
      <c r="T461" s="20">
        <f t="shared" si="24"/>
        <v>6.5000000000000002E-2</v>
      </c>
      <c r="U461" s="22" t="str">
        <f t="shared" si="25"/>
        <v>0.065</v>
      </c>
      <c r="V461" s="21">
        <f t="shared" si="26"/>
        <v>15.247498976980065</v>
      </c>
      <c r="W461" s="21">
        <f t="shared" si="27"/>
        <v>0</v>
      </c>
    </row>
    <row r="462" spans="19:23" s="1" customFormat="1" x14ac:dyDescent="0.25">
      <c r="S462" s="20">
        <v>1.22</v>
      </c>
      <c r="T462" s="20">
        <f t="shared" si="24"/>
        <v>6.5000000000000002E-2</v>
      </c>
      <c r="U462" s="22" t="str">
        <f t="shared" si="25"/>
        <v>0.065</v>
      </c>
      <c r="V462" s="21">
        <f t="shared" si="26"/>
        <v>15.063362757160348</v>
      </c>
      <c r="W462" s="21">
        <f t="shared" si="27"/>
        <v>0</v>
      </c>
    </row>
    <row r="463" spans="19:23" s="1" customFormat="1" x14ac:dyDescent="0.25">
      <c r="S463" s="20">
        <v>1.23</v>
      </c>
      <c r="T463" s="20">
        <f t="shared" si="24"/>
        <v>6.5000000000000002E-2</v>
      </c>
      <c r="U463" s="22" t="str">
        <f t="shared" si="25"/>
        <v>0.065</v>
      </c>
      <c r="V463" s="21">
        <f t="shared" si="26"/>
        <v>14.879962185344132</v>
      </c>
      <c r="W463" s="21">
        <f t="shared" si="27"/>
        <v>0</v>
      </c>
    </row>
    <row r="464" spans="19:23" s="1" customFormat="1" x14ac:dyDescent="0.25">
      <c r="S464" s="20">
        <v>1.24</v>
      </c>
      <c r="T464" s="20">
        <f t="shared" si="24"/>
        <v>6.6000000000000003E-2</v>
      </c>
      <c r="U464" s="22" t="str">
        <f t="shared" si="25"/>
        <v>0.066</v>
      </c>
      <c r="V464" s="21">
        <f t="shared" si="26"/>
        <v>14.69732475981162</v>
      </c>
      <c r="W464" s="21">
        <f t="shared" si="27"/>
        <v>0</v>
      </c>
    </row>
    <row r="465" spans="19:23" s="1" customFormat="1" x14ac:dyDescent="0.25">
      <c r="S465" s="20">
        <v>1.25</v>
      </c>
      <c r="T465" s="20">
        <f t="shared" si="24"/>
        <v>6.6000000000000003E-2</v>
      </c>
      <c r="U465" s="22" t="str">
        <f t="shared" si="25"/>
        <v>0.066</v>
      </c>
      <c r="V465" s="21">
        <f t="shared" si="26"/>
        <v>14.515477415165739</v>
      </c>
      <c r="W465" s="21">
        <f t="shared" si="27"/>
        <v>0</v>
      </c>
    </row>
    <row r="466" spans="19:23" s="1" customFormat="1" x14ac:dyDescent="0.25">
      <c r="S466" s="20">
        <v>1.26</v>
      </c>
      <c r="T466" s="20">
        <f t="shared" si="24"/>
        <v>6.6000000000000003E-2</v>
      </c>
      <c r="U466" s="22" t="str">
        <f t="shared" si="25"/>
        <v>0.066</v>
      </c>
      <c r="V466" s="21">
        <f t="shared" si="26"/>
        <v>14.334446518543706</v>
      </c>
      <c r="W466" s="21">
        <f t="shared" si="27"/>
        <v>0</v>
      </c>
    </row>
    <row r="467" spans="19:23" s="1" customFormat="1" x14ac:dyDescent="0.25">
      <c r="S467" s="20">
        <v>1.27</v>
      </c>
      <c r="T467" s="20">
        <f t="shared" si="24"/>
        <v>6.6000000000000003E-2</v>
      </c>
      <c r="U467" s="22" t="str">
        <f t="shared" si="25"/>
        <v>0.066</v>
      </c>
      <c r="V467" s="21">
        <f t="shared" si="26"/>
        <v>14.154257866157284</v>
      </c>
      <c r="W467" s="21">
        <f t="shared" si="27"/>
        <v>0</v>
      </c>
    </row>
    <row r="468" spans="19:23" s="1" customFormat="1" x14ac:dyDescent="0.25">
      <c r="S468" s="20">
        <v>1.28</v>
      </c>
      <c r="T468" s="20">
        <f t="shared" ref="T468:T531" si="28">ROUND($C$7+S468*$C$9,3)</f>
        <v>6.6000000000000003E-2</v>
      </c>
      <c r="U468" s="22" t="str">
        <f t="shared" ref="U468:U531" si="29">CONCATENATE(T468)</f>
        <v>0.066</v>
      </c>
      <c r="V468" s="21">
        <f t="shared" ref="V468:V531" si="30">IF(OR(T468&lt;$E$6,T468&gt;$G$6),0,(EXP(-0.5*S468^2))/($C$9*SQRT(2*PI())))</f>
        <v>13.974936680159622</v>
      </c>
      <c r="W468" s="21">
        <f t="shared" ref="W468:W531" si="31">IF(AND(T468&gt;=$E$6,T468&lt;=$G$6),0,(EXP(-0.5*S468^2))/($C$9*SQRT(2*PI())))</f>
        <v>0</v>
      </c>
    </row>
    <row r="469" spans="19:23" s="1" customFormat="1" x14ac:dyDescent="0.25">
      <c r="S469" s="20">
        <v>1.29</v>
      </c>
      <c r="T469" s="20">
        <f t="shared" si="28"/>
        <v>6.6000000000000003E-2</v>
      </c>
      <c r="U469" s="22" t="str">
        <f t="shared" si="29"/>
        <v>0.066</v>
      </c>
      <c r="V469" s="21">
        <f t="shared" si="30"/>
        <v>13.796507605836576</v>
      </c>
      <c r="W469" s="21">
        <f t="shared" si="31"/>
        <v>0</v>
      </c>
    </row>
    <row r="470" spans="19:23" s="1" customFormat="1" x14ac:dyDescent="0.25">
      <c r="S470" s="20">
        <v>1.3</v>
      </c>
      <c r="T470" s="20">
        <f t="shared" si="28"/>
        <v>6.6000000000000003E-2</v>
      </c>
      <c r="U470" s="22" t="str">
        <f t="shared" si="29"/>
        <v>0.066</v>
      </c>
      <c r="V470" s="21">
        <f t="shared" si="30"/>
        <v>13.61899470912001</v>
      </c>
      <c r="W470" s="21">
        <f t="shared" si="31"/>
        <v>0</v>
      </c>
    </row>
    <row r="471" spans="19:23" s="1" customFormat="1" x14ac:dyDescent="0.25">
      <c r="S471" s="20">
        <v>1.31</v>
      </c>
      <c r="T471" s="20">
        <f t="shared" si="28"/>
        <v>6.6000000000000003E-2</v>
      </c>
      <c r="U471" s="22" t="str">
        <f t="shared" si="29"/>
        <v>0.066</v>
      </c>
      <c r="V471" s="21">
        <f t="shared" si="30"/>
        <v>13.442421474420572</v>
      </c>
      <c r="W471" s="21">
        <f t="shared" si="31"/>
        <v>0</v>
      </c>
    </row>
    <row r="472" spans="19:23" s="1" customFormat="1" x14ac:dyDescent="0.25">
      <c r="S472" s="20">
        <v>1.32</v>
      </c>
      <c r="T472" s="20">
        <f t="shared" si="28"/>
        <v>6.7000000000000004E-2</v>
      </c>
      <c r="U472" s="22" t="str">
        <f t="shared" si="29"/>
        <v>0.067</v>
      </c>
      <c r="V472" s="21">
        <f t="shared" si="30"/>
        <v>13.266810802777067</v>
      </c>
      <c r="W472" s="21">
        <f t="shared" si="31"/>
        <v>0</v>
      </c>
    </row>
    <row r="473" spans="19:23" s="1" customFormat="1" x14ac:dyDescent="0.25">
      <c r="S473" s="20">
        <v>1.33</v>
      </c>
      <c r="T473" s="20">
        <f t="shared" si="28"/>
        <v>6.7000000000000004E-2</v>
      </c>
      <c r="U473" s="22" t="str">
        <f t="shared" si="29"/>
        <v>0.067</v>
      </c>
      <c r="V473" s="21">
        <f t="shared" si="30"/>
        <v>13.09218501031955</v>
      </c>
      <c r="W473" s="21">
        <f t="shared" si="31"/>
        <v>0</v>
      </c>
    </row>
    <row r="474" spans="19:23" s="1" customFormat="1" x14ac:dyDescent="0.25">
      <c r="S474" s="20">
        <v>1.34</v>
      </c>
      <c r="T474" s="20">
        <f t="shared" si="28"/>
        <v>6.7000000000000004E-2</v>
      </c>
      <c r="U474" s="22" t="str">
        <f t="shared" si="29"/>
        <v>0.067</v>
      </c>
      <c r="V474" s="21">
        <f t="shared" si="30"/>
        <v>12.918565827042904</v>
      </c>
      <c r="W474" s="21">
        <f t="shared" si="31"/>
        <v>0</v>
      </c>
    </row>
    <row r="475" spans="19:23" s="1" customFormat="1" x14ac:dyDescent="0.25">
      <c r="S475" s="20">
        <v>1.35</v>
      </c>
      <c r="T475" s="20">
        <f t="shared" si="28"/>
        <v>6.7000000000000004E-2</v>
      </c>
      <c r="U475" s="22" t="str">
        <f t="shared" si="29"/>
        <v>0.067</v>
      </c>
      <c r="V475" s="21">
        <f t="shared" si="30"/>
        <v>12.745974395887634</v>
      </c>
      <c r="W475" s="21">
        <f t="shared" si="31"/>
        <v>0</v>
      </c>
    </row>
    <row r="476" spans="19:23" s="1" customFormat="1" x14ac:dyDescent="0.25">
      <c r="S476" s="20">
        <v>1.36</v>
      </c>
      <c r="T476" s="20">
        <f t="shared" si="28"/>
        <v>6.7000000000000004E-2</v>
      </c>
      <c r="U476" s="22" t="str">
        <f t="shared" si="29"/>
        <v>0.067</v>
      </c>
      <c r="V476" s="21">
        <f t="shared" si="30"/>
        <v>12.574431272124352</v>
      </c>
      <c r="W476" s="21">
        <f t="shared" si="31"/>
        <v>0</v>
      </c>
    </row>
    <row r="477" spans="19:23" s="1" customFormat="1" x14ac:dyDescent="0.25">
      <c r="S477" s="20">
        <v>1.37</v>
      </c>
      <c r="T477" s="20">
        <f t="shared" si="28"/>
        <v>6.7000000000000004E-2</v>
      </c>
      <c r="U477" s="22" t="str">
        <f t="shared" si="29"/>
        <v>0.067</v>
      </c>
      <c r="V477" s="21">
        <f t="shared" si="30"/>
        <v>12.40395642303832</v>
      </c>
      <c r="W477" s="21">
        <f t="shared" si="31"/>
        <v>0</v>
      </c>
    </row>
    <row r="478" spans="19:23" s="1" customFormat="1" x14ac:dyDescent="0.25">
      <c r="S478" s="20">
        <v>1.38</v>
      </c>
      <c r="T478" s="20">
        <f t="shared" si="28"/>
        <v>6.7000000000000004E-2</v>
      </c>
      <c r="U478" s="22" t="str">
        <f t="shared" si="29"/>
        <v>0.067</v>
      </c>
      <c r="V478" s="21">
        <f t="shared" si="30"/>
        <v>12.234569227910191</v>
      </c>
      <c r="W478" s="21">
        <f t="shared" si="31"/>
        <v>0</v>
      </c>
    </row>
    <row r="479" spans="19:23" s="1" customFormat="1" x14ac:dyDescent="0.25">
      <c r="S479" s="20">
        <v>1.39</v>
      </c>
      <c r="T479" s="20">
        <f t="shared" si="28"/>
        <v>6.7000000000000004E-2</v>
      </c>
      <c r="U479" s="22" t="str">
        <f t="shared" si="29"/>
        <v>0.067</v>
      </c>
      <c r="V479" s="21">
        <f t="shared" si="30"/>
        <v>12.066288478289003</v>
      </c>
      <c r="W479" s="21">
        <f t="shared" si="31"/>
        <v>0</v>
      </c>
    </row>
    <row r="480" spans="19:23" s="1" customFormat="1" x14ac:dyDescent="0.25">
      <c r="S480" s="20">
        <v>1.4</v>
      </c>
      <c r="T480" s="20">
        <f t="shared" si="28"/>
        <v>6.8000000000000005E-2</v>
      </c>
      <c r="U480" s="22" t="str">
        <f t="shared" si="29"/>
        <v>0.068</v>
      </c>
      <c r="V480" s="21">
        <f t="shared" si="30"/>
        <v>11.899132378553309</v>
      </c>
      <c r="W480" s="21">
        <f t="shared" si="31"/>
        <v>0</v>
      </c>
    </row>
    <row r="481" spans="19:23" s="1" customFormat="1" x14ac:dyDescent="0.25">
      <c r="S481" s="20">
        <v>1.41</v>
      </c>
      <c r="T481" s="20">
        <f t="shared" si="28"/>
        <v>6.8000000000000005E-2</v>
      </c>
      <c r="U481" s="22" t="str">
        <f t="shared" si="29"/>
        <v>0.068</v>
      </c>
      <c r="V481" s="21">
        <f t="shared" si="30"/>
        <v>11.733118546756145</v>
      </c>
      <c r="W481" s="21">
        <f t="shared" si="31"/>
        <v>0</v>
      </c>
    </row>
    <row r="482" spans="19:23" s="1" customFormat="1" x14ac:dyDescent="0.25">
      <c r="S482" s="20">
        <v>1.42</v>
      </c>
      <c r="T482" s="20">
        <f t="shared" si="28"/>
        <v>6.8000000000000005E-2</v>
      </c>
      <c r="U482" s="22" t="str">
        <f t="shared" si="29"/>
        <v>0.068</v>
      </c>
      <c r="V482" s="21">
        <f t="shared" si="30"/>
        <v>11.568264015749433</v>
      </c>
      <c r="W482" s="21">
        <f t="shared" si="31"/>
        <v>0</v>
      </c>
    </row>
    <row r="483" spans="19:23" s="1" customFormat="1" x14ac:dyDescent="0.25">
      <c r="S483" s="20">
        <v>1.43</v>
      </c>
      <c r="T483" s="20">
        <f t="shared" si="28"/>
        <v>6.8000000000000005E-2</v>
      </c>
      <c r="U483" s="22" t="str">
        <f t="shared" si="29"/>
        <v>0.068</v>
      </c>
      <c r="V483" s="21">
        <f t="shared" si="30"/>
        <v>11.404585234583314</v>
      </c>
      <c r="W483" s="21">
        <f t="shared" si="31"/>
        <v>0</v>
      </c>
    </row>
    <row r="484" spans="19:23" s="1" customFormat="1" x14ac:dyDescent="0.25">
      <c r="S484" s="20">
        <v>1.44</v>
      </c>
      <c r="T484" s="20">
        <f t="shared" si="28"/>
        <v>6.8000000000000005E-2</v>
      </c>
      <c r="U484" s="22" t="str">
        <f t="shared" si="29"/>
        <v>0.068</v>
      </c>
      <c r="V484" s="21">
        <f t="shared" si="30"/>
        <v>11.242098070175691</v>
      </c>
      <c r="W484" s="21">
        <f t="shared" si="31"/>
        <v>0</v>
      </c>
    </row>
    <row r="485" spans="19:23" s="1" customFormat="1" x14ac:dyDescent="0.25">
      <c r="S485" s="20">
        <v>1.45</v>
      </c>
      <c r="T485" s="20">
        <f t="shared" si="28"/>
        <v>6.8000000000000005E-2</v>
      </c>
      <c r="U485" s="22" t="str">
        <f t="shared" si="29"/>
        <v>0.068</v>
      </c>
      <c r="V485" s="21">
        <f t="shared" si="30"/>
        <v>11.080817809247234</v>
      </c>
      <c r="W485" s="21">
        <f t="shared" si="31"/>
        <v>0</v>
      </c>
    </row>
    <row r="486" spans="19:23" s="1" customFormat="1" x14ac:dyDescent="0.25">
      <c r="S486" s="20">
        <v>1.46</v>
      </c>
      <c r="T486" s="20">
        <f t="shared" si="28"/>
        <v>6.8000000000000005E-2</v>
      </c>
      <c r="U486" s="22" t="str">
        <f t="shared" si="29"/>
        <v>0.068</v>
      </c>
      <c r="V486" s="21">
        <f t="shared" si="30"/>
        <v>10.920759160516912</v>
      </c>
      <c r="W486" s="21">
        <f t="shared" si="31"/>
        <v>0</v>
      </c>
    </row>
    <row r="487" spans="19:23" s="1" customFormat="1" x14ac:dyDescent="0.25">
      <c r="S487" s="20">
        <v>1.47</v>
      </c>
      <c r="T487" s="20">
        <f t="shared" si="28"/>
        <v>6.8000000000000005E-2</v>
      </c>
      <c r="U487" s="22" t="str">
        <f t="shared" si="29"/>
        <v>0.068</v>
      </c>
      <c r="V487" s="21">
        <f t="shared" si="30"/>
        <v>10.761936257153033</v>
      </c>
      <c r="W487" s="21">
        <f t="shared" si="31"/>
        <v>0</v>
      </c>
    </row>
    <row r="488" spans="19:23" s="1" customFormat="1" x14ac:dyDescent="0.25">
      <c r="S488" s="20">
        <v>1.48</v>
      </c>
      <c r="T488" s="20">
        <f t="shared" si="28"/>
        <v>6.9000000000000006E-2</v>
      </c>
      <c r="U488" s="22" t="str">
        <f t="shared" si="29"/>
        <v>0.069</v>
      </c>
      <c r="V488" s="21">
        <f t="shared" si="30"/>
        <v>10.604362659474699</v>
      </c>
      <c r="W488" s="21">
        <f t="shared" si="31"/>
        <v>0</v>
      </c>
    </row>
    <row r="489" spans="19:23" s="1" customFormat="1" x14ac:dyDescent="0.25">
      <c r="S489" s="20">
        <v>1.49</v>
      </c>
      <c r="T489" s="20">
        <f t="shared" si="28"/>
        <v>6.9000000000000006E-2</v>
      </c>
      <c r="U489" s="22" t="str">
        <f t="shared" si="29"/>
        <v>0.069</v>
      </c>
      <c r="V489" s="21">
        <f t="shared" si="30"/>
        <v>10.448051357898395</v>
      </c>
      <c r="W489" s="21">
        <f t="shared" si="31"/>
        <v>0</v>
      </c>
    </row>
    <row r="490" spans="19:23" s="1" customFormat="1" x14ac:dyDescent="0.25">
      <c r="S490" s="20">
        <v>1.5</v>
      </c>
      <c r="T490" s="20">
        <f t="shared" si="28"/>
        <v>6.9000000000000006E-2</v>
      </c>
      <c r="U490" s="22" t="str">
        <f t="shared" si="29"/>
        <v>0.069</v>
      </c>
      <c r="V490" s="21">
        <f t="shared" si="30"/>
        <v>10.293014776124453</v>
      </c>
      <c r="W490" s="21">
        <f t="shared" si="31"/>
        <v>0</v>
      </c>
    </row>
    <row r="491" spans="19:23" s="1" customFormat="1" x14ac:dyDescent="0.25">
      <c r="S491" s="20">
        <v>1.51</v>
      </c>
      <c r="T491" s="20">
        <f t="shared" si="28"/>
        <v>6.9000000000000006E-2</v>
      </c>
      <c r="U491" s="22" t="str">
        <f t="shared" si="29"/>
        <v>0.069</v>
      </c>
      <c r="V491" s="21">
        <f t="shared" si="30"/>
        <v>10.139264774557923</v>
      </c>
      <c r="W491" s="21">
        <f t="shared" si="31"/>
        <v>0</v>
      </c>
    </row>
    <row r="492" spans="19:23" s="1" customFormat="1" x14ac:dyDescent="0.25">
      <c r="S492" s="20">
        <v>1.52</v>
      </c>
      <c r="T492" s="20">
        <f t="shared" si="28"/>
        <v>6.9000000000000006E-2</v>
      </c>
      <c r="U492" s="22" t="str">
        <f t="shared" si="29"/>
        <v>0.069</v>
      </c>
      <c r="V492" s="21">
        <f t="shared" si="30"/>
        <v>9.9868126539584114</v>
      </c>
      <c r="W492" s="21">
        <f t="shared" si="31"/>
        <v>0</v>
      </c>
    </row>
    <row r="493" spans="19:23" s="1" customFormat="1" x14ac:dyDescent="0.25">
      <c r="S493" s="20">
        <v>1.53</v>
      </c>
      <c r="T493" s="20">
        <f t="shared" si="28"/>
        <v>6.9000000000000006E-2</v>
      </c>
      <c r="U493" s="22" t="str">
        <f t="shared" si="29"/>
        <v>0.069</v>
      </c>
      <c r="V493" s="21">
        <f t="shared" si="30"/>
        <v>9.8356691593132766</v>
      </c>
      <c r="W493" s="21">
        <f t="shared" si="31"/>
        <v>0</v>
      </c>
    </row>
    <row r="494" spans="19:23" s="1" customFormat="1" x14ac:dyDescent="0.25">
      <c r="S494" s="20">
        <v>1.54</v>
      </c>
      <c r="T494" s="20">
        <f t="shared" si="28"/>
        <v>6.9000000000000006E-2</v>
      </c>
      <c r="U494" s="22" t="str">
        <f t="shared" si="29"/>
        <v>0.069</v>
      </c>
      <c r="V494" s="21">
        <f t="shared" si="30"/>
        <v>9.6858444839285571</v>
      </c>
      <c r="W494" s="21">
        <f t="shared" si="31"/>
        <v>0</v>
      </c>
    </row>
    <row r="495" spans="19:23" s="1" customFormat="1" x14ac:dyDescent="0.25">
      <c r="S495" s="20">
        <v>1.55</v>
      </c>
      <c r="T495" s="20">
        <f t="shared" si="28"/>
        <v>7.0000000000000007E-2</v>
      </c>
      <c r="U495" s="22" t="str">
        <f t="shared" si="29"/>
        <v>0.07</v>
      </c>
      <c r="V495" s="21">
        <f t="shared" si="30"/>
        <v>9.5373482737319275</v>
      </c>
      <c r="W495" s="21">
        <f t="shared" si="31"/>
        <v>0</v>
      </c>
    </row>
    <row r="496" spans="19:23" s="1" customFormat="1" x14ac:dyDescent="0.25">
      <c r="S496" s="20">
        <v>1.56</v>
      </c>
      <c r="T496" s="20">
        <f t="shared" si="28"/>
        <v>7.0000000000000007E-2</v>
      </c>
      <c r="U496" s="22" t="str">
        <f t="shared" si="29"/>
        <v>0.07</v>
      </c>
      <c r="V496" s="21">
        <f t="shared" si="30"/>
        <v>9.3901896317819009</v>
      </c>
      <c r="W496" s="21">
        <f t="shared" si="31"/>
        <v>0</v>
      </c>
    </row>
    <row r="497" spans="19:23" s="1" customFormat="1" x14ac:dyDescent="0.25">
      <c r="S497" s="20">
        <v>1.57</v>
      </c>
      <c r="T497" s="20">
        <f t="shared" si="28"/>
        <v>7.0000000000000007E-2</v>
      </c>
      <c r="U497" s="22" t="str">
        <f t="shared" si="29"/>
        <v>0.07</v>
      </c>
      <c r="V497" s="21">
        <f t="shared" si="30"/>
        <v>9.2443771229774434</v>
      </c>
      <c r="W497" s="21">
        <f t="shared" si="31"/>
        <v>0</v>
      </c>
    </row>
    <row r="498" spans="19:23" s="1" customFormat="1" x14ac:dyDescent="0.25">
      <c r="S498" s="20">
        <v>1.58</v>
      </c>
      <c r="T498" s="20">
        <f t="shared" si="28"/>
        <v>7.0000000000000007E-2</v>
      </c>
      <c r="U498" s="22" t="str">
        <f t="shared" si="29"/>
        <v>0.07</v>
      </c>
      <c r="V498" s="21">
        <f t="shared" si="30"/>
        <v>9.0999187789621523</v>
      </c>
      <c r="W498" s="21">
        <f t="shared" si="31"/>
        <v>0</v>
      </c>
    </row>
    <row r="499" spans="19:23" s="1" customFormat="1" x14ac:dyDescent="0.25">
      <c r="S499" s="20">
        <v>1.59</v>
      </c>
      <c r="T499" s="20">
        <f t="shared" si="28"/>
        <v>7.0000000000000007E-2</v>
      </c>
      <c r="U499" s="22" t="str">
        <f t="shared" si="29"/>
        <v>0.07</v>
      </c>
      <c r="V499" s="21">
        <f t="shared" si="30"/>
        <v>8.9568221032170587</v>
      </c>
      <c r="W499" s="21">
        <f t="shared" si="31"/>
        <v>0</v>
      </c>
    </row>
    <row r="500" spans="19:23" s="1" customFormat="1" x14ac:dyDescent="0.25">
      <c r="S500" s="20">
        <v>1.6</v>
      </c>
      <c r="T500" s="20">
        <f t="shared" si="28"/>
        <v>7.0000000000000007E-2</v>
      </c>
      <c r="U500" s="22" t="str">
        <f t="shared" si="29"/>
        <v>0.07</v>
      </c>
      <c r="V500" s="21">
        <f t="shared" si="30"/>
        <v>8.8150940763360772</v>
      </c>
      <c r="W500" s="21">
        <f t="shared" si="31"/>
        <v>0</v>
      </c>
    </row>
    <row r="501" spans="19:23" s="1" customFormat="1" x14ac:dyDescent="0.25">
      <c r="S501" s="20">
        <v>1.61</v>
      </c>
      <c r="T501" s="20">
        <f t="shared" si="28"/>
        <v>7.0000000000000007E-2</v>
      </c>
      <c r="U501" s="22" t="str">
        <f t="shared" si="29"/>
        <v>0.07</v>
      </c>
      <c r="V501" s="21">
        <f t="shared" si="30"/>
        <v>8.6747411614781615</v>
      </c>
      <c r="W501" s="21">
        <f t="shared" si="31"/>
        <v>0</v>
      </c>
    </row>
    <row r="502" spans="19:23" s="1" customFormat="1" x14ac:dyDescent="0.25">
      <c r="S502" s="20">
        <v>1.62</v>
      </c>
      <c r="T502" s="20">
        <f t="shared" si="28"/>
        <v>7.0000000000000007E-2</v>
      </c>
      <c r="U502" s="22" t="str">
        <f t="shared" si="29"/>
        <v>0.07</v>
      </c>
      <c r="V502" s="21">
        <f t="shared" si="30"/>
        <v>8.5357693099900693</v>
      </c>
      <c r="W502" s="21">
        <f t="shared" si="31"/>
        <v>0</v>
      </c>
    </row>
    <row r="503" spans="19:23" s="1" customFormat="1" x14ac:dyDescent="0.25">
      <c r="S503" s="20">
        <v>1.63</v>
      </c>
      <c r="T503" s="20">
        <f t="shared" si="28"/>
        <v>7.0999999999999994E-2</v>
      </c>
      <c r="U503" s="22" t="str">
        <f t="shared" si="29"/>
        <v>0.071</v>
      </c>
      <c r="V503" s="21">
        <f t="shared" si="30"/>
        <v>8.398183967193761</v>
      </c>
      <c r="W503" s="21">
        <f t="shared" si="31"/>
        <v>0</v>
      </c>
    </row>
    <row r="504" spans="19:23" s="1" customFormat="1" x14ac:dyDescent="0.25">
      <c r="S504" s="20">
        <v>1.64</v>
      </c>
      <c r="T504" s="20">
        <f t="shared" si="28"/>
        <v>7.0999999999999994E-2</v>
      </c>
      <c r="U504" s="22" t="str">
        <f t="shared" si="29"/>
        <v>0.071</v>
      </c>
      <c r="V504" s="21">
        <f t="shared" si="30"/>
        <v>8.2619900783323086</v>
      </c>
      <c r="W504" s="21">
        <f t="shared" si="31"/>
        <v>0</v>
      </c>
    </row>
    <row r="505" spans="19:23" s="1" customFormat="1" x14ac:dyDescent="0.25">
      <c r="S505" s="20">
        <v>1.65</v>
      </c>
      <c r="T505" s="20">
        <f t="shared" si="28"/>
        <v>7.0999999999999994E-2</v>
      </c>
      <c r="U505" s="22" t="str">
        <f t="shared" si="29"/>
        <v>0.071</v>
      </c>
      <c r="V505" s="21">
        <f t="shared" si="30"/>
        <v>8.127192094668283</v>
      </c>
      <c r="W505" s="21">
        <f t="shared" si="31"/>
        <v>0</v>
      </c>
    </row>
    <row r="506" spans="19:23" s="1" customFormat="1" x14ac:dyDescent="0.25">
      <c r="S506" s="20">
        <v>1.66</v>
      </c>
      <c r="T506" s="20">
        <f t="shared" si="28"/>
        <v>7.0999999999999994E-2</v>
      </c>
      <c r="U506" s="22" t="str">
        <f t="shared" si="29"/>
        <v>0.071</v>
      </c>
      <c r="V506" s="21">
        <f t="shared" si="30"/>
        <v>7.9937939797285136</v>
      </c>
      <c r="W506" s="21">
        <f t="shared" si="31"/>
        <v>0</v>
      </c>
    </row>
    <row r="507" spans="19:23" s="1" customFormat="1" x14ac:dyDescent="0.25">
      <c r="S507" s="20">
        <v>1.67</v>
      </c>
      <c r="T507" s="20">
        <f t="shared" si="28"/>
        <v>7.0999999999999994E-2</v>
      </c>
      <c r="U507" s="22" t="str">
        <f t="shared" si="29"/>
        <v>0.071</v>
      </c>
      <c r="V507" s="21">
        <f t="shared" si="30"/>
        <v>7.8617992156891114</v>
      </c>
      <c r="W507" s="21">
        <f t="shared" si="31"/>
        <v>0</v>
      </c>
    </row>
    <row r="508" spans="19:23" s="1" customFormat="1" x14ac:dyDescent="0.25">
      <c r="S508" s="20">
        <v>1.68</v>
      </c>
      <c r="T508" s="20">
        <f t="shared" si="28"/>
        <v>7.0999999999999994E-2</v>
      </c>
      <c r="U508" s="22" t="str">
        <f t="shared" si="29"/>
        <v>0.071</v>
      </c>
      <c r="V508" s="21">
        <f t="shared" si="30"/>
        <v>7.731210809894705</v>
      </c>
      <c r="W508" s="21">
        <f t="shared" si="31"/>
        <v>0</v>
      </c>
    </row>
    <row r="509" spans="19:23" s="1" customFormat="1" x14ac:dyDescent="0.25">
      <c r="S509" s="20">
        <v>1.69</v>
      </c>
      <c r="T509" s="20">
        <f t="shared" si="28"/>
        <v>7.0999999999999994E-2</v>
      </c>
      <c r="U509" s="22" t="str">
        <f t="shared" si="29"/>
        <v>0.071</v>
      </c>
      <c r="V509" s="21">
        <f t="shared" si="30"/>
        <v>7.6020313015057734</v>
      </c>
      <c r="W509" s="21">
        <f t="shared" si="31"/>
        <v>0</v>
      </c>
    </row>
    <row r="510" spans="19:23" s="1" customFormat="1" x14ac:dyDescent="0.25">
      <c r="S510" s="20">
        <v>1.7</v>
      </c>
      <c r="T510" s="20">
        <f t="shared" si="28"/>
        <v>7.0999999999999994E-2</v>
      </c>
      <c r="U510" s="22" t="str">
        <f t="shared" si="29"/>
        <v>0.071</v>
      </c>
      <c r="V510" s="21">
        <f t="shared" si="30"/>
        <v>7.4742627682680451</v>
      </c>
      <c r="W510" s="21">
        <f t="shared" si="31"/>
        <v>0</v>
      </c>
    </row>
    <row r="511" spans="19:23" s="1" customFormat="1" x14ac:dyDescent="0.25">
      <c r="S511" s="20">
        <v>1.71</v>
      </c>
      <c r="T511" s="20">
        <f t="shared" si="28"/>
        <v>7.1999999999999995E-2</v>
      </c>
      <c r="U511" s="22" t="str">
        <f t="shared" si="29"/>
        <v>0.072</v>
      </c>
      <c r="V511" s="21">
        <f t="shared" si="30"/>
        <v>7.3479068333978583</v>
      </c>
      <c r="W511" s="21">
        <f t="shared" si="31"/>
        <v>0</v>
      </c>
    </row>
    <row r="512" spans="19:23" s="1" customFormat="1" x14ac:dyDescent="0.25">
      <c r="S512" s="20">
        <v>1.72</v>
      </c>
      <c r="T512" s="20">
        <f t="shared" si="28"/>
        <v>7.1999999999999995E-2</v>
      </c>
      <c r="U512" s="22" t="str">
        <f t="shared" si="29"/>
        <v>0.072</v>
      </c>
      <c r="V512" s="21">
        <f t="shared" si="30"/>
        <v>7.2229646725774996</v>
      </c>
      <c r="W512" s="21">
        <f t="shared" si="31"/>
        <v>0</v>
      </c>
    </row>
    <row r="513" spans="19:23" s="1" customFormat="1" x14ac:dyDescent="0.25">
      <c r="S513" s="20">
        <v>1.73</v>
      </c>
      <c r="T513" s="20">
        <f t="shared" si="28"/>
        <v>7.1999999999999995E-2</v>
      </c>
      <c r="U513" s="22" t="str">
        <f t="shared" si="29"/>
        <v>0.072</v>
      </c>
      <c r="V513" s="21">
        <f t="shared" si="30"/>
        <v>7.0994370210544657</v>
      </c>
      <c r="W513" s="21">
        <f t="shared" si="31"/>
        <v>0</v>
      </c>
    </row>
    <row r="514" spans="19:23" s="1" customFormat="1" x14ac:dyDescent="0.25">
      <c r="S514" s="20">
        <v>1.74</v>
      </c>
      <c r="T514" s="20">
        <f t="shared" si="28"/>
        <v>7.1999999999999995E-2</v>
      </c>
      <c r="U514" s="22" t="str">
        <f t="shared" si="29"/>
        <v>0.072</v>
      </c>
      <c r="V514" s="21">
        <f t="shared" si="30"/>
        <v>6.9773241808387105</v>
      </c>
      <c r="W514" s="21">
        <f t="shared" si="31"/>
        <v>0</v>
      </c>
    </row>
    <row r="515" spans="19:23" s="1" customFormat="1" x14ac:dyDescent="0.25">
      <c r="S515" s="20">
        <v>1.75</v>
      </c>
      <c r="T515" s="20">
        <f t="shared" si="28"/>
        <v>7.1999999999999995E-2</v>
      </c>
      <c r="U515" s="22" t="str">
        <f t="shared" si="29"/>
        <v>0.072</v>
      </c>
      <c r="V515" s="21">
        <f t="shared" si="30"/>
        <v>6.8566260279918954</v>
      </c>
      <c r="W515" s="21">
        <f t="shared" si="31"/>
        <v>0</v>
      </c>
    </row>
    <row r="516" spans="19:23" s="1" customFormat="1" x14ac:dyDescent="0.25">
      <c r="S516" s="20">
        <v>1.76</v>
      </c>
      <c r="T516" s="20">
        <f t="shared" si="28"/>
        <v>7.1999999999999995E-2</v>
      </c>
      <c r="U516" s="22" t="str">
        <f t="shared" si="29"/>
        <v>0.072</v>
      </c>
      <c r="V516" s="21">
        <f t="shared" si="30"/>
        <v>6.7373420200027478</v>
      </c>
      <c r="W516" s="21">
        <f t="shared" si="31"/>
        <v>0</v>
      </c>
    </row>
    <row r="517" spans="19:23" s="1" customFormat="1" x14ac:dyDescent="0.25">
      <c r="S517" s="20">
        <v>1.77</v>
      </c>
      <c r="T517" s="20">
        <f t="shared" si="28"/>
        <v>7.1999999999999995E-2</v>
      </c>
      <c r="U517" s="22" t="str">
        <f t="shared" si="29"/>
        <v>0.072</v>
      </c>
      <c r="V517" s="21">
        <f t="shared" si="30"/>
        <v>6.6194712032426786</v>
      </c>
      <c r="W517" s="21">
        <f t="shared" si="31"/>
        <v>0</v>
      </c>
    </row>
    <row r="518" spans="19:23" s="1" customFormat="1" x14ac:dyDescent="0.25">
      <c r="S518" s="20">
        <v>1.78</v>
      </c>
      <c r="T518" s="20">
        <f t="shared" si="28"/>
        <v>7.1999999999999995E-2</v>
      </c>
      <c r="U518" s="22" t="str">
        <f t="shared" si="29"/>
        <v>0.072</v>
      </c>
      <c r="V518" s="21">
        <f t="shared" si="30"/>
        <v>6.5030122204957985</v>
      </c>
      <c r="W518" s="21">
        <f t="shared" si="31"/>
        <v>0</v>
      </c>
    </row>
    <row r="519" spans="19:23" s="1" customFormat="1" x14ac:dyDescent="0.25">
      <c r="S519" s="20">
        <v>1.79</v>
      </c>
      <c r="T519" s="20">
        <f t="shared" si="28"/>
        <v>7.2999999999999995E-2</v>
      </c>
      <c r="U519" s="22" t="str">
        <f t="shared" si="29"/>
        <v>0.073</v>
      </c>
      <c r="V519" s="21">
        <f t="shared" si="30"/>
        <v>6.3879633185575893</v>
      </c>
      <c r="W519" s="21">
        <f t="shared" si="31"/>
        <v>0</v>
      </c>
    </row>
    <row r="520" spans="19:23" s="1" customFormat="1" x14ac:dyDescent="0.25">
      <c r="S520" s="20">
        <v>1.8</v>
      </c>
      <c r="T520" s="20">
        <f t="shared" si="28"/>
        <v>7.2999999999999995E-2</v>
      </c>
      <c r="U520" s="22" t="str">
        <f t="shared" si="29"/>
        <v>0.073</v>
      </c>
      <c r="V520" s="21">
        <f t="shared" si="30"/>
        <v>6.2743223558964996</v>
      </c>
      <c r="W520" s="21">
        <f t="shared" si="31"/>
        <v>0</v>
      </c>
    </row>
    <row r="521" spans="19:23" s="1" customFormat="1" x14ac:dyDescent="0.25">
      <c r="S521" s="20">
        <v>1.81</v>
      </c>
      <c r="T521" s="20">
        <f t="shared" si="28"/>
        <v>7.2999999999999995E-2</v>
      </c>
      <c r="U521" s="22" t="str">
        <f t="shared" si="29"/>
        <v>0.073</v>
      </c>
      <c r="V521" s="21">
        <f t="shared" si="30"/>
        <v>6.1620868103728172</v>
      </c>
      <c r="W521" s="21">
        <f t="shared" si="31"/>
        <v>0</v>
      </c>
    </row>
    <row r="522" spans="19:23" s="1" customFormat="1" x14ac:dyDescent="0.25">
      <c r="S522" s="20">
        <v>1.82</v>
      </c>
      <c r="T522" s="20">
        <f t="shared" si="28"/>
        <v>7.2999999999999995E-2</v>
      </c>
      <c r="U522" s="22" t="str">
        <f t="shared" si="29"/>
        <v>0.073</v>
      </c>
      <c r="V522" s="21">
        <f t="shared" si="30"/>
        <v>6.0512537870091734</v>
      </c>
      <c r="W522" s="21">
        <f t="shared" si="31"/>
        <v>0</v>
      </c>
    </row>
    <row r="523" spans="19:23" s="1" customFormat="1" x14ac:dyDescent="0.25">
      <c r="S523" s="20">
        <v>1.83</v>
      </c>
      <c r="T523" s="20">
        <f t="shared" si="28"/>
        <v>7.2999999999999995E-2</v>
      </c>
      <c r="U523" s="22" t="str">
        <f t="shared" si="29"/>
        <v>0.073</v>
      </c>
      <c r="V523" s="21">
        <f t="shared" si="30"/>
        <v>5.9418200258072034</v>
      </c>
      <c r="W523" s="21">
        <f t="shared" si="31"/>
        <v>0</v>
      </c>
    </row>
    <row r="524" spans="19:23" s="1" customFormat="1" x14ac:dyDescent="0.25">
      <c r="S524" s="20">
        <v>1.84</v>
      </c>
      <c r="T524" s="20">
        <f t="shared" si="28"/>
        <v>7.2999999999999995E-2</v>
      </c>
      <c r="U524" s="22" t="str">
        <f t="shared" si="29"/>
        <v>0.073</v>
      </c>
      <c r="V524" s="21">
        <f t="shared" si="30"/>
        <v>5.8337819096048342</v>
      </c>
      <c r="W524" s="21">
        <f t="shared" si="31"/>
        <v>0</v>
      </c>
    </row>
    <row r="525" spans="19:23" s="1" customFormat="1" x14ac:dyDescent="0.25">
      <c r="S525" s="20">
        <v>1.85</v>
      </c>
      <c r="T525" s="20">
        <f t="shared" si="28"/>
        <v>7.2999999999999995E-2</v>
      </c>
      <c r="U525" s="22" t="str">
        <f t="shared" si="29"/>
        <v>0.073</v>
      </c>
      <c r="V525" s="21">
        <f t="shared" si="30"/>
        <v>5.7271354719688192</v>
      </c>
      <c r="W525" s="21">
        <f t="shared" si="31"/>
        <v>0</v>
      </c>
    </row>
    <row r="526" spans="19:23" s="1" customFormat="1" x14ac:dyDescent="0.25">
      <c r="S526" s="20">
        <v>1.86</v>
      </c>
      <c r="T526" s="20">
        <f t="shared" si="28"/>
        <v>7.2999999999999995E-2</v>
      </c>
      <c r="U526" s="22" t="str">
        <f t="shared" si="29"/>
        <v>0.073</v>
      </c>
      <c r="V526" s="21">
        <f t="shared" si="30"/>
        <v>5.6218764051172068</v>
      </c>
      <c r="W526" s="21">
        <f t="shared" si="31"/>
        <v>0</v>
      </c>
    </row>
    <row r="527" spans="19:23" s="1" customFormat="1" x14ac:dyDescent="0.25">
      <c r="S527" s="20">
        <v>1.87</v>
      </c>
      <c r="T527" s="20">
        <f t="shared" si="28"/>
        <v>7.3999999999999996E-2</v>
      </c>
      <c r="U527" s="22" t="str">
        <f t="shared" si="29"/>
        <v>0.074</v>
      </c>
      <c r="V527" s="21">
        <f t="shared" si="30"/>
        <v>5.5180000678664562</v>
      </c>
      <c r="W527" s="21">
        <f t="shared" si="31"/>
        <v>0</v>
      </c>
    </row>
    <row r="528" spans="19:23" s="1" customFormat="1" x14ac:dyDescent="0.25">
      <c r="S528" s="20">
        <v>1.88</v>
      </c>
      <c r="T528" s="20">
        <f t="shared" si="28"/>
        <v>7.3999999999999996E-2</v>
      </c>
      <c r="U528" s="22" t="str">
        <f t="shared" si="29"/>
        <v>0.074</v>
      </c>
      <c r="V528" s="21">
        <f t="shared" si="30"/>
        <v>5.4155014935980521</v>
      </c>
      <c r="W528" s="21">
        <f t="shared" si="31"/>
        <v>0</v>
      </c>
    </row>
    <row r="529" spans="19:23" s="1" customFormat="1" x14ac:dyDescent="0.25">
      <c r="S529" s="20">
        <v>1.89</v>
      </c>
      <c r="T529" s="20">
        <f t="shared" si="28"/>
        <v>7.3999999999999996E-2</v>
      </c>
      <c r="U529" s="22" t="str">
        <f t="shared" si="29"/>
        <v>0.074</v>
      </c>
      <c r="V529" s="21">
        <f t="shared" si="30"/>
        <v>5.314375398239501</v>
      </c>
      <c r="W529" s="21">
        <f t="shared" si="31"/>
        <v>0</v>
      </c>
    </row>
    <row r="530" spans="19:23" s="1" customFormat="1" x14ac:dyDescent="0.25">
      <c r="S530" s="20">
        <v>1.9</v>
      </c>
      <c r="T530" s="20">
        <f t="shared" si="28"/>
        <v>7.3999999999999996E-2</v>
      </c>
      <c r="U530" s="22" t="str">
        <f t="shared" si="29"/>
        <v>0.074</v>
      </c>
      <c r="V530" s="21">
        <f t="shared" si="30"/>
        <v>5.2146161882547428</v>
      </c>
      <c r="W530" s="21">
        <f t="shared" si="31"/>
        <v>0</v>
      </c>
    </row>
    <row r="531" spans="19:23" s="1" customFormat="1" x14ac:dyDescent="0.25">
      <c r="S531" s="20">
        <v>1.91</v>
      </c>
      <c r="T531" s="20">
        <f t="shared" si="28"/>
        <v>7.3999999999999996E-2</v>
      </c>
      <c r="U531" s="22" t="str">
        <f t="shared" si="29"/>
        <v>0.074</v>
      </c>
      <c r="V531" s="21">
        <f t="shared" si="30"/>
        <v>5.1162179686389901</v>
      </c>
      <c r="W531" s="21">
        <f t="shared" si="31"/>
        <v>0</v>
      </c>
    </row>
    <row r="532" spans="19:23" s="1" customFormat="1" x14ac:dyDescent="0.25">
      <c r="S532" s="20">
        <v>1.92</v>
      </c>
      <c r="T532" s="20">
        <f t="shared" ref="T532:T595" si="32">ROUND($C$7+S532*$C$9,3)</f>
        <v>7.3999999999999996E-2</v>
      </c>
      <c r="U532" s="22" t="str">
        <f t="shared" ref="U532:U595" si="33">CONCATENATE(T532)</f>
        <v>0.074</v>
      </c>
      <c r="V532" s="21">
        <f t="shared" ref="V532:V595" si="34">IF(OR(T532&lt;$E$6,T532&gt;$G$6),0,(EXP(-0.5*S532^2))/($C$9*SQRT(2*PI())))</f>
        <v>5.0191745509132151</v>
      </c>
      <c r="W532" s="21">
        <f t="shared" ref="W532:W595" si="35">IF(AND(T532&gt;=$E$6,T532&lt;=$G$6),0,(EXP(-0.5*S532^2))/($C$9*SQRT(2*PI())))</f>
        <v>0</v>
      </c>
    </row>
    <row r="533" spans="19:23" s="1" customFormat="1" x14ac:dyDescent="0.25">
      <c r="S533" s="20">
        <v>1.93</v>
      </c>
      <c r="T533" s="20">
        <f t="shared" si="32"/>
        <v>7.3999999999999996E-2</v>
      </c>
      <c r="U533" s="22" t="str">
        <f t="shared" si="33"/>
        <v>0.074</v>
      </c>
      <c r="V533" s="21">
        <f t="shared" si="34"/>
        <v>4.9234794611135158</v>
      </c>
      <c r="W533" s="21">
        <f t="shared" si="35"/>
        <v>0</v>
      </c>
    </row>
    <row r="534" spans="19:23" s="1" customFormat="1" x14ac:dyDescent="0.25">
      <c r="S534" s="20">
        <v>1.94</v>
      </c>
      <c r="T534" s="20">
        <f t="shared" si="32"/>
        <v>7.3999999999999996E-2</v>
      </c>
      <c r="U534" s="22" t="str">
        <f t="shared" si="33"/>
        <v>0.074</v>
      </c>
      <c r="V534" s="21">
        <f t="shared" si="34"/>
        <v>4.8291259477707182</v>
      </c>
      <c r="W534" s="21">
        <f t="shared" si="35"/>
        <v>0</v>
      </c>
    </row>
    <row r="535" spans="19:23" s="1" customFormat="1" x14ac:dyDescent="0.25">
      <c r="S535" s="20">
        <v>1.95</v>
      </c>
      <c r="T535" s="20">
        <f t="shared" si="32"/>
        <v>7.4999999999999997E-2</v>
      </c>
      <c r="U535" s="22" t="str">
        <f t="shared" si="33"/>
        <v>0.075</v>
      </c>
      <c r="V535" s="21">
        <f t="shared" si="34"/>
        <v>0</v>
      </c>
      <c r="W535" s="21">
        <f t="shared" si="35"/>
        <v>4.7361069898756449</v>
      </c>
    </row>
    <row r="536" spans="19:23" s="1" customFormat="1" x14ac:dyDescent="0.25">
      <c r="S536" s="20">
        <v>1.96</v>
      </c>
      <c r="T536" s="20">
        <f t="shared" si="32"/>
        <v>7.4999999999999997E-2</v>
      </c>
      <c r="U536" s="22" t="str">
        <f t="shared" si="33"/>
        <v>0.075</v>
      </c>
      <c r="V536" s="21">
        <f t="shared" si="34"/>
        <v>0</v>
      </c>
      <c r="W536" s="21">
        <f t="shared" si="35"/>
        <v>4.6444153048256096</v>
      </c>
    </row>
    <row r="537" spans="19:23" s="1" customFormat="1" x14ac:dyDescent="0.25">
      <c r="S537" s="20">
        <v>1.97</v>
      </c>
      <c r="T537" s="20">
        <f t="shared" si="32"/>
        <v>7.4999999999999997E-2</v>
      </c>
      <c r="U537" s="22" t="str">
        <f t="shared" si="33"/>
        <v>0.075</v>
      </c>
      <c r="V537" s="21">
        <f t="shared" si="34"/>
        <v>0</v>
      </c>
      <c r="W537" s="21">
        <f t="shared" si="35"/>
        <v>4.5540433563477567</v>
      </c>
    </row>
    <row r="538" spans="19:23" s="1" customFormat="1" x14ac:dyDescent="0.25">
      <c r="S538" s="20">
        <v>1.98</v>
      </c>
      <c r="T538" s="20">
        <f t="shared" si="32"/>
        <v>7.4999999999999997E-2</v>
      </c>
      <c r="U538" s="22" t="str">
        <f t="shared" si="33"/>
        <v>0.075</v>
      </c>
      <c r="V538" s="21">
        <f t="shared" si="34"/>
        <v>0</v>
      </c>
      <c r="W538" s="21">
        <f t="shared" si="35"/>
        <v>4.4649833623950101</v>
      </c>
    </row>
    <row r="539" spans="19:23" s="1" customFormat="1" x14ac:dyDescent="0.25">
      <c r="S539" s="20">
        <v>1.99</v>
      </c>
      <c r="T539" s="20">
        <f t="shared" si="32"/>
        <v>7.4999999999999997E-2</v>
      </c>
      <c r="U539" s="22" t="str">
        <f t="shared" si="33"/>
        <v>0.075</v>
      </c>
      <c r="V539" s="21">
        <f t="shared" si="34"/>
        <v>0</v>
      </c>
      <c r="W539" s="21">
        <f t="shared" si="35"/>
        <v>4.3772273030104296</v>
      </c>
    </row>
    <row r="540" spans="19:23" s="1" customFormat="1" x14ac:dyDescent="0.25">
      <c r="S540" s="20">
        <v>2</v>
      </c>
      <c r="T540" s="20">
        <f t="shared" si="32"/>
        <v>7.4999999999999997E-2</v>
      </c>
      <c r="U540" s="22" t="str">
        <f t="shared" si="33"/>
        <v>0.075</v>
      </c>
      <c r="V540" s="21">
        <f t="shared" si="34"/>
        <v>0</v>
      </c>
      <c r="W540" s="21">
        <f t="shared" si="35"/>
        <v>4.2907669281559695</v>
      </c>
    </row>
    <row r="541" spans="19:23" s="1" customFormat="1" x14ac:dyDescent="0.25">
      <c r="S541" s="20">
        <v>2.0099999999999998</v>
      </c>
      <c r="T541" s="20">
        <f t="shared" si="32"/>
        <v>7.4999999999999997E-2</v>
      </c>
      <c r="U541" s="22" t="str">
        <f t="shared" si="33"/>
        <v>0.075</v>
      </c>
      <c r="V541" s="21">
        <f t="shared" si="34"/>
        <v>0</v>
      </c>
      <c r="W541" s="21">
        <f t="shared" si="35"/>
        <v>4.2055937655016304</v>
      </c>
    </row>
    <row r="542" spans="19:23" s="1" customFormat="1" x14ac:dyDescent="0.25">
      <c r="S542" s="20">
        <v>2.02</v>
      </c>
      <c r="T542" s="20">
        <f t="shared" si="32"/>
        <v>7.4999999999999997E-2</v>
      </c>
      <c r="U542" s="22" t="str">
        <f t="shared" si="33"/>
        <v>0.075</v>
      </c>
      <c r="V542" s="21">
        <f t="shared" si="34"/>
        <v>0</v>
      </c>
      <c r="W542" s="21">
        <f t="shared" si="35"/>
        <v>4.1216991281711977</v>
      </c>
    </row>
    <row r="543" spans="19:23" s="1" customFormat="1" x14ac:dyDescent="0.25">
      <c r="S543" s="20">
        <v>2.0299999999999998</v>
      </c>
      <c r="T543" s="20">
        <f t="shared" si="32"/>
        <v>7.5999999999999998E-2</v>
      </c>
      <c r="U543" s="22" t="str">
        <f t="shared" si="33"/>
        <v>0.076</v>
      </c>
      <c r="V543" s="21">
        <f t="shared" si="34"/>
        <v>0</v>
      </c>
      <c r="W543" s="21">
        <f t="shared" si="35"/>
        <v>4.0390741224408249</v>
      </c>
    </row>
    <row r="544" spans="19:23" s="1" customFormat="1" x14ac:dyDescent="0.25">
      <c r="S544" s="20">
        <v>2.04</v>
      </c>
      <c r="T544" s="20">
        <f t="shared" si="32"/>
        <v>7.5999999999999998E-2</v>
      </c>
      <c r="U544" s="22" t="str">
        <f t="shared" si="33"/>
        <v>0.076</v>
      </c>
      <c r="V544" s="21">
        <f t="shared" si="34"/>
        <v>0</v>
      </c>
      <c r="W544" s="21">
        <f t="shared" si="35"/>
        <v>3.9577096553867559</v>
      </c>
    </row>
    <row r="545" spans="19:23" s="1" customFormat="1" x14ac:dyDescent="0.25">
      <c r="S545" s="20">
        <v>2.0499999999999998</v>
      </c>
      <c r="T545" s="20">
        <f t="shared" si="32"/>
        <v>7.5999999999999998E-2</v>
      </c>
      <c r="U545" s="22" t="str">
        <f t="shared" si="33"/>
        <v>0.076</v>
      </c>
      <c r="V545" s="21">
        <f t="shared" si="34"/>
        <v>0</v>
      </c>
      <c r="W545" s="21">
        <f t="shared" si="35"/>
        <v>3.8775964424787812</v>
      </c>
    </row>
    <row r="546" spans="19:23" s="1" customFormat="1" x14ac:dyDescent="0.25">
      <c r="S546" s="20">
        <v>2.06</v>
      </c>
      <c r="T546" s="20">
        <f t="shared" si="32"/>
        <v>7.5999999999999998E-2</v>
      </c>
      <c r="U546" s="22" t="str">
        <f t="shared" si="33"/>
        <v>0.076</v>
      </c>
      <c r="V546" s="21">
        <f t="shared" si="34"/>
        <v>0</v>
      </c>
      <c r="W546" s="21">
        <f t="shared" si="35"/>
        <v>3.7987250151158731</v>
      </c>
    </row>
    <row r="547" spans="19:23" s="1" customFormat="1" x14ac:dyDescent="0.25">
      <c r="S547" s="20">
        <v>2.0699999999999998</v>
      </c>
      <c r="T547" s="20">
        <f t="shared" si="32"/>
        <v>7.5999999999999998E-2</v>
      </c>
      <c r="U547" s="22" t="str">
        <f t="shared" si="33"/>
        <v>0.076</v>
      </c>
      <c r="V547" s="21">
        <f t="shared" si="34"/>
        <v>0</v>
      </c>
      <c r="W547" s="21">
        <f t="shared" si="35"/>
        <v>3.721085728100793</v>
      </c>
    </row>
    <row r="548" spans="19:23" s="1" customFormat="1" x14ac:dyDescent="0.25">
      <c r="S548" s="20">
        <v>2.08</v>
      </c>
      <c r="T548" s="20">
        <f t="shared" si="32"/>
        <v>7.5999999999999998E-2</v>
      </c>
      <c r="U548" s="22" t="str">
        <f t="shared" si="33"/>
        <v>0.076</v>
      </c>
      <c r="V548" s="21">
        <f t="shared" si="34"/>
        <v>0</v>
      </c>
      <c r="W548" s="21">
        <f t="shared" si="35"/>
        <v>3.6446687670504048</v>
      </c>
    </row>
    <row r="549" spans="19:23" s="1" customFormat="1" x14ac:dyDescent="0.25">
      <c r="S549" s="20">
        <v>2.09</v>
      </c>
      <c r="T549" s="20">
        <f t="shared" si="32"/>
        <v>7.5999999999999998E-2</v>
      </c>
      <c r="U549" s="22" t="str">
        <f t="shared" si="33"/>
        <v>0.076</v>
      </c>
      <c r="V549" s="21">
        <f t="shared" si="34"/>
        <v>0</v>
      </c>
      <c r="W549" s="21">
        <f t="shared" si="35"/>
        <v>3.5694641557386451</v>
      </c>
    </row>
    <row r="550" spans="19:23" s="1" customFormat="1" x14ac:dyDescent="0.25">
      <c r="S550" s="20">
        <v>2.1</v>
      </c>
      <c r="T550" s="20">
        <f t="shared" si="32"/>
        <v>7.5999999999999998E-2</v>
      </c>
      <c r="U550" s="22" t="str">
        <f t="shared" si="33"/>
        <v>0.076</v>
      </c>
      <c r="V550" s="21">
        <f t="shared" si="34"/>
        <v>0</v>
      </c>
      <c r="W550" s="21">
        <f t="shared" si="35"/>
        <v>3.495461763369109</v>
      </c>
    </row>
    <row r="551" spans="19:23" s="1" customFormat="1" x14ac:dyDescent="0.25">
      <c r="S551" s="20">
        <v>2.11</v>
      </c>
      <c r="T551" s="20">
        <f t="shared" si="32"/>
        <v>7.6999999999999999E-2</v>
      </c>
      <c r="U551" s="22" t="str">
        <f t="shared" si="33"/>
        <v>0.077</v>
      </c>
      <c r="V551" s="21">
        <f t="shared" si="34"/>
        <v>0</v>
      </c>
      <c r="W551" s="21">
        <f t="shared" si="35"/>
        <v>3.4226513117744628</v>
      </c>
    </row>
    <row r="552" spans="19:23" s="1" customFormat="1" x14ac:dyDescent="0.25">
      <c r="S552" s="20">
        <v>2.12</v>
      </c>
      <c r="T552" s="20">
        <f t="shared" si="32"/>
        <v>7.6999999999999999E-2</v>
      </c>
      <c r="U552" s="22" t="str">
        <f t="shared" si="33"/>
        <v>0.077</v>
      </c>
      <c r="V552" s="21">
        <f t="shared" si="34"/>
        <v>0</v>
      </c>
      <c r="W552" s="21">
        <f t="shared" si="35"/>
        <v>3.3510223825398229</v>
      </c>
    </row>
    <row r="553" spans="19:23" s="1" customFormat="1" x14ac:dyDescent="0.25">
      <c r="S553" s="20">
        <v>2.13</v>
      </c>
      <c r="T553" s="20">
        <f t="shared" si="32"/>
        <v>7.6999999999999999E-2</v>
      </c>
      <c r="U553" s="22" t="str">
        <f t="shared" si="33"/>
        <v>0.077</v>
      </c>
      <c r="V553" s="21">
        <f t="shared" si="34"/>
        <v>0</v>
      </c>
      <c r="W553" s="21">
        <f t="shared" si="35"/>
        <v>3.2805644240475371</v>
      </c>
    </row>
    <row r="554" spans="19:23" s="1" customFormat="1" x14ac:dyDescent="0.25">
      <c r="S554" s="20">
        <v>2.14</v>
      </c>
      <c r="T554" s="20">
        <f t="shared" si="32"/>
        <v>7.6999999999999999E-2</v>
      </c>
      <c r="U554" s="22" t="str">
        <f t="shared" si="33"/>
        <v>0.077</v>
      </c>
      <c r="V554" s="21">
        <f t="shared" si="34"/>
        <v>0</v>
      </c>
      <c r="W554" s="21">
        <f t="shared" si="35"/>
        <v>3.2112667584407411</v>
      </c>
    </row>
    <row r="555" spans="19:23" s="1" customFormat="1" x14ac:dyDescent="0.25">
      <c r="S555" s="20">
        <v>2.15</v>
      </c>
      <c r="T555" s="20">
        <f t="shared" si="32"/>
        <v>7.6999999999999999E-2</v>
      </c>
      <c r="U555" s="22" t="str">
        <f t="shared" si="33"/>
        <v>0.077</v>
      </c>
      <c r="V555" s="21">
        <f t="shared" si="34"/>
        <v>0</v>
      </c>
      <c r="W555" s="21">
        <f t="shared" si="35"/>
        <v>3.1431185885033428</v>
      </c>
    </row>
    <row r="556" spans="19:23" s="1" customFormat="1" x14ac:dyDescent="0.25">
      <c r="S556" s="20">
        <v>2.16</v>
      </c>
      <c r="T556" s="20">
        <f t="shared" si="32"/>
        <v>7.6999999999999999E-2</v>
      </c>
      <c r="U556" s="22" t="str">
        <f t="shared" si="33"/>
        <v>0.077</v>
      </c>
      <c r="V556" s="21">
        <f t="shared" si="34"/>
        <v>0</v>
      </c>
      <c r="W556" s="21">
        <f t="shared" si="35"/>
        <v>3.0761090044540174</v>
      </c>
    </row>
    <row r="557" spans="19:23" s="1" customFormat="1" x14ac:dyDescent="0.25">
      <c r="S557" s="20">
        <v>2.17</v>
      </c>
      <c r="T557" s="20">
        <f t="shared" si="32"/>
        <v>7.6999999999999999E-2</v>
      </c>
      <c r="U557" s="22" t="str">
        <f t="shared" si="33"/>
        <v>0.077</v>
      </c>
      <c r="V557" s="21">
        <f t="shared" si="34"/>
        <v>0</v>
      </c>
      <c r="W557" s="21">
        <f t="shared" si="35"/>
        <v>3.0102269906520762</v>
      </c>
    </row>
    <row r="558" spans="19:23" s="1" customFormat="1" x14ac:dyDescent="0.25">
      <c r="S558" s="20">
        <v>2.1800000000000002</v>
      </c>
      <c r="T558" s="20">
        <f t="shared" si="32"/>
        <v>7.6999999999999999E-2</v>
      </c>
      <c r="U558" s="22" t="str">
        <f t="shared" si="33"/>
        <v>0.077</v>
      </c>
      <c r="V558" s="21">
        <f t="shared" si="34"/>
        <v>0</v>
      </c>
      <c r="W558" s="21">
        <f t="shared" si="35"/>
        <v>2.9454614322130364</v>
      </c>
    </row>
    <row r="559" spans="19:23" s="1" customFormat="1" x14ac:dyDescent="0.25">
      <c r="S559" s="20">
        <v>2.19</v>
      </c>
      <c r="T559" s="20">
        <f t="shared" si="32"/>
        <v>7.8E-2</v>
      </c>
      <c r="U559" s="22" t="str">
        <f t="shared" si="33"/>
        <v>0.078</v>
      </c>
      <c r="V559" s="21">
        <f t="shared" si="34"/>
        <v>0</v>
      </c>
      <c r="W559" s="21">
        <f t="shared" si="35"/>
        <v>2.8818011215319435</v>
      </c>
    </row>
    <row r="560" spans="19:23" s="1" customFormat="1" x14ac:dyDescent="0.25">
      <c r="S560" s="20">
        <v>2.2000000000000002</v>
      </c>
      <c r="T560" s="20">
        <f t="shared" si="32"/>
        <v>7.8E-2</v>
      </c>
      <c r="U560" s="22" t="str">
        <f t="shared" si="33"/>
        <v>0.078</v>
      </c>
      <c r="V560" s="21">
        <f t="shared" si="34"/>
        <v>0</v>
      </c>
      <c r="W560" s="21">
        <f t="shared" si="35"/>
        <v>2.8192347647124989</v>
      </c>
    </row>
    <row r="561" spans="19:23" s="1" customFormat="1" x14ac:dyDescent="0.25">
      <c r="S561" s="20">
        <v>2.21</v>
      </c>
      <c r="T561" s="20">
        <f t="shared" si="32"/>
        <v>7.8E-2</v>
      </c>
      <c r="U561" s="22" t="str">
        <f t="shared" si="33"/>
        <v>0.078</v>
      </c>
      <c r="V561" s="21">
        <f t="shared" si="34"/>
        <v>0</v>
      </c>
      <c r="W561" s="21">
        <f t="shared" si="35"/>
        <v>2.7577509879002573</v>
      </c>
    </row>
    <row r="562" spans="19:23" s="1" customFormat="1" x14ac:dyDescent="0.25">
      <c r="S562" s="20">
        <v>2.2200000000000002</v>
      </c>
      <c r="T562" s="20">
        <f t="shared" si="32"/>
        <v>7.8E-2</v>
      </c>
      <c r="U562" s="22" t="str">
        <f t="shared" si="33"/>
        <v>0.078</v>
      </c>
      <c r="V562" s="21">
        <f t="shared" si="34"/>
        <v>0</v>
      </c>
      <c r="W562" s="21">
        <f t="shared" si="35"/>
        <v>2.6973383435181524</v>
      </c>
    </row>
    <row r="563" spans="19:23" s="1" customFormat="1" x14ac:dyDescent="0.25">
      <c r="S563" s="20">
        <v>2.23</v>
      </c>
      <c r="T563" s="20">
        <f t="shared" si="32"/>
        <v>7.8E-2</v>
      </c>
      <c r="U563" s="22" t="str">
        <f t="shared" si="33"/>
        <v>0.078</v>
      </c>
      <c r="V563" s="21">
        <f t="shared" si="34"/>
        <v>0</v>
      </c>
      <c r="W563" s="21">
        <f t="shared" si="35"/>
        <v>2.6379853164028275</v>
      </c>
    </row>
    <row r="564" spans="19:23" s="1" customFormat="1" x14ac:dyDescent="0.25">
      <c r="S564" s="20">
        <v>2.2400000000000002</v>
      </c>
      <c r="T564" s="20">
        <f t="shared" si="32"/>
        <v>7.8E-2</v>
      </c>
      <c r="U564" s="22" t="str">
        <f t="shared" si="33"/>
        <v>0.078</v>
      </c>
      <c r="V564" s="21">
        <f t="shared" si="34"/>
        <v>0</v>
      </c>
      <c r="W564" s="21">
        <f t="shared" si="35"/>
        <v>2.579680329840242</v>
      </c>
    </row>
    <row r="565" spans="19:23" s="1" customFormat="1" x14ac:dyDescent="0.25">
      <c r="S565" s="20">
        <v>2.25</v>
      </c>
      <c r="T565" s="20">
        <f t="shared" si="32"/>
        <v>7.8E-2</v>
      </c>
      <c r="U565" s="22" t="str">
        <f t="shared" si="33"/>
        <v>0.078</v>
      </c>
      <c r="V565" s="21">
        <f t="shared" si="34"/>
        <v>0</v>
      </c>
      <c r="W565" s="21">
        <f t="shared" si="35"/>
        <v>2.5224117514992246</v>
      </c>
    </row>
    <row r="566" spans="19:23" s="1" customFormat="1" x14ac:dyDescent="0.25">
      <c r="S566" s="20">
        <v>2.2599999999999998</v>
      </c>
      <c r="T566" s="20">
        <f t="shared" si="32"/>
        <v>7.8E-2</v>
      </c>
      <c r="U566" s="22" t="str">
        <f t="shared" si="33"/>
        <v>0.078</v>
      </c>
      <c r="V566" s="21">
        <f t="shared" si="34"/>
        <v>0</v>
      </c>
      <c r="W566" s="21">
        <f t="shared" si="35"/>
        <v>2.466167899261654</v>
      </c>
    </row>
    <row r="567" spans="19:23" s="1" customFormat="1" x14ac:dyDescent="0.25">
      <c r="S567" s="20">
        <v>2.27</v>
      </c>
      <c r="T567" s="20">
        <f t="shared" si="32"/>
        <v>7.9000000000000001E-2</v>
      </c>
      <c r="U567" s="22" t="str">
        <f t="shared" si="33"/>
        <v>0.079</v>
      </c>
      <c r="V567" s="21">
        <f t="shared" si="34"/>
        <v>0</v>
      </c>
      <c r="W567" s="21">
        <f t="shared" si="35"/>
        <v>2.4109370469481322</v>
      </c>
    </row>
    <row r="568" spans="19:23" s="1" customFormat="1" x14ac:dyDescent="0.25">
      <c r="S568" s="20">
        <v>2.2799999999999998</v>
      </c>
      <c r="T568" s="20">
        <f t="shared" si="32"/>
        <v>7.9000000000000001E-2</v>
      </c>
      <c r="U568" s="22" t="str">
        <f t="shared" si="33"/>
        <v>0.079</v>
      </c>
      <c r="V568" s="21">
        <f t="shared" si="34"/>
        <v>0</v>
      </c>
      <c r="W568" s="21">
        <f t="shared" si="35"/>
        <v>2.3567074299380564</v>
      </c>
    </row>
    <row r="569" spans="19:23" s="1" customFormat="1" x14ac:dyDescent="0.25">
      <c r="S569" s="20">
        <v>2.29</v>
      </c>
      <c r="T569" s="20">
        <f t="shared" si="32"/>
        <v>7.9000000000000001E-2</v>
      </c>
      <c r="U569" s="22" t="str">
        <f t="shared" si="33"/>
        <v>0.079</v>
      </c>
      <c r="V569" s="21">
        <f t="shared" si="34"/>
        <v>0</v>
      </c>
      <c r="W569" s="21">
        <f t="shared" si="35"/>
        <v>2.303467250683092</v>
      </c>
    </row>
    <row r="570" spans="19:23" s="1" customFormat="1" x14ac:dyDescent="0.25">
      <c r="S570" s="20">
        <v>2.2999999999999998</v>
      </c>
      <c r="T570" s="20">
        <f t="shared" si="32"/>
        <v>7.9000000000000001E-2</v>
      </c>
      <c r="U570" s="22" t="str">
        <f t="shared" si="33"/>
        <v>0.079</v>
      </c>
      <c r="V570" s="21">
        <f t="shared" si="34"/>
        <v>0</v>
      </c>
      <c r="W570" s="21">
        <f t="shared" si="35"/>
        <v>2.2512046841132083</v>
      </c>
    </row>
    <row r="571" spans="19:23" s="1" customFormat="1" x14ac:dyDescent="0.25">
      <c r="S571" s="20">
        <v>2.31</v>
      </c>
      <c r="T571" s="20">
        <f t="shared" si="32"/>
        <v>7.9000000000000001E-2</v>
      </c>
      <c r="U571" s="22" t="str">
        <f t="shared" si="33"/>
        <v>0.079</v>
      </c>
      <c r="V571" s="21">
        <f t="shared" si="34"/>
        <v>0</v>
      </c>
      <c r="W571" s="21">
        <f t="shared" si="35"/>
        <v>2.1999078829344314</v>
      </c>
    </row>
    <row r="572" spans="19:23" s="1" customFormat="1" x14ac:dyDescent="0.25">
      <c r="S572" s="20">
        <v>2.3199999999999998</v>
      </c>
      <c r="T572" s="20">
        <f t="shared" si="32"/>
        <v>7.9000000000000001E-2</v>
      </c>
      <c r="U572" s="22" t="str">
        <f t="shared" si="33"/>
        <v>0.079</v>
      </c>
      <c r="V572" s="21">
        <f t="shared" si="34"/>
        <v>0</v>
      </c>
      <c r="W572" s="21">
        <f t="shared" si="35"/>
        <v>2.1495649828176764</v>
      </c>
    </row>
    <row r="573" spans="19:23" s="1" customFormat="1" x14ac:dyDescent="0.25">
      <c r="S573" s="20">
        <v>2.33</v>
      </c>
      <c r="T573" s="20">
        <f t="shared" si="32"/>
        <v>7.9000000000000001E-2</v>
      </c>
      <c r="U573" s="22" t="str">
        <f t="shared" si="33"/>
        <v>0.079</v>
      </c>
      <c r="V573" s="21">
        <f t="shared" si="34"/>
        <v>0</v>
      </c>
      <c r="W573" s="21">
        <f t="shared" si="35"/>
        <v>2.1001641074779958</v>
      </c>
    </row>
    <row r="574" spans="19:23" s="1" customFormat="1" x14ac:dyDescent="0.25">
      <c r="S574" s="20">
        <v>2.34</v>
      </c>
      <c r="T574" s="20">
        <f t="shared" si="32"/>
        <v>7.9000000000000001E-2</v>
      </c>
      <c r="U574" s="22" t="str">
        <f t="shared" si="33"/>
        <v>0.079</v>
      </c>
      <c r="V574" s="21">
        <f t="shared" si="34"/>
        <v>0</v>
      </c>
      <c r="W574" s="21">
        <f t="shared" si="35"/>
        <v>2.0516933736437784</v>
      </c>
    </row>
    <row r="575" spans="19:23" s="1" customFormat="1" x14ac:dyDescent="0.25">
      <c r="S575" s="20">
        <v>2.35</v>
      </c>
      <c r="T575" s="20">
        <f t="shared" si="32"/>
        <v>0.08</v>
      </c>
      <c r="U575" s="22" t="str">
        <f t="shared" si="33"/>
        <v>0.08</v>
      </c>
      <c r="V575" s="21">
        <f t="shared" si="34"/>
        <v>0</v>
      </c>
      <c r="W575" s="21">
        <f t="shared" si="35"/>
        <v>2.0041408959154223</v>
      </c>
    </row>
    <row r="576" spans="19:23" s="1" customFormat="1" x14ac:dyDescent="0.25">
      <c r="S576" s="20">
        <v>2.36</v>
      </c>
      <c r="T576" s="20">
        <f t="shared" si="32"/>
        <v>0.08</v>
      </c>
      <c r="U576" s="22" t="str">
        <f t="shared" si="33"/>
        <v>0.08</v>
      </c>
      <c r="V576" s="21">
        <f t="shared" si="34"/>
        <v>0</v>
      </c>
      <c r="W576" s="21">
        <f t="shared" si="35"/>
        <v>1.9574947915132013</v>
      </c>
    </row>
    <row r="577" spans="19:23" s="1" customFormat="1" x14ac:dyDescent="0.25">
      <c r="S577" s="20">
        <v>2.37</v>
      </c>
      <c r="T577" s="20">
        <f t="shared" si="32"/>
        <v>0.08</v>
      </c>
      <c r="U577" s="22" t="str">
        <f t="shared" si="33"/>
        <v>0.08</v>
      </c>
      <c r="V577" s="21">
        <f t="shared" si="34"/>
        <v>0</v>
      </c>
      <c r="W577" s="21">
        <f t="shared" si="35"/>
        <v>1.9117431849139852</v>
      </c>
    </row>
    <row r="578" spans="19:23" s="1" customFormat="1" x14ac:dyDescent="0.25">
      <c r="S578" s="20">
        <v>2.38</v>
      </c>
      <c r="T578" s="20">
        <f t="shared" si="32"/>
        <v>0.08</v>
      </c>
      <c r="U578" s="22" t="str">
        <f t="shared" si="33"/>
        <v>0.08</v>
      </c>
      <c r="V578" s="21">
        <f t="shared" si="34"/>
        <v>0</v>
      </c>
      <c r="W578" s="21">
        <f t="shared" si="35"/>
        <v>1.866874212376733</v>
      </c>
    </row>
    <row r="579" spans="19:23" s="1" customFormat="1" x14ac:dyDescent="0.25">
      <c r="S579" s="20">
        <v>2.39</v>
      </c>
      <c r="T579" s="20">
        <f t="shared" si="32"/>
        <v>0.08</v>
      </c>
      <c r="U579" s="22" t="str">
        <f t="shared" si="33"/>
        <v>0.08</v>
      </c>
      <c r="V579" s="21">
        <f t="shared" si="34"/>
        <v>0</v>
      </c>
      <c r="W579" s="21">
        <f t="shared" si="35"/>
        <v>1.8228760263565795</v>
      </c>
    </row>
    <row r="580" spans="19:23" s="1" customFormat="1" x14ac:dyDescent="0.25">
      <c r="S580" s="20">
        <v>2.4</v>
      </c>
      <c r="T580" s="20">
        <f t="shared" si="32"/>
        <v>0.08</v>
      </c>
      <c r="U580" s="22" t="str">
        <f t="shared" si="33"/>
        <v>0.08</v>
      </c>
      <c r="V580" s="21">
        <f t="shared" si="34"/>
        <v>0</v>
      </c>
      <c r="W580" s="21">
        <f t="shared" si="35"/>
        <v>1.7797367998075677</v>
      </c>
    </row>
    <row r="581" spans="19:23" s="1" customFormat="1" x14ac:dyDescent="0.25">
      <c r="S581" s="20">
        <v>2.41</v>
      </c>
      <c r="T581" s="20">
        <f t="shared" si="32"/>
        <v>0.08</v>
      </c>
      <c r="U581" s="22" t="str">
        <f t="shared" si="33"/>
        <v>0.08</v>
      </c>
      <c r="V581" s="21">
        <f t="shared" si="34"/>
        <v>0</v>
      </c>
      <c r="W581" s="21">
        <f t="shared" si="35"/>
        <v>1.7374447303740401</v>
      </c>
    </row>
    <row r="582" spans="19:23" s="1" customFormat="1" x14ac:dyDescent="0.25">
      <c r="S582" s="20">
        <v>2.42</v>
      </c>
      <c r="T582" s="20">
        <f t="shared" si="32"/>
        <v>0.08</v>
      </c>
      <c r="U582" s="22" t="str">
        <f t="shared" si="33"/>
        <v>0.08</v>
      </c>
      <c r="V582" s="21">
        <f t="shared" si="34"/>
        <v>0</v>
      </c>
      <c r="W582" s="21">
        <f t="shared" si="35"/>
        <v>1.6959880444708695</v>
      </c>
    </row>
    <row r="583" spans="19:23" s="1" customFormat="1" x14ac:dyDescent="0.25">
      <c r="S583" s="20">
        <v>2.4300000000000002</v>
      </c>
      <c r="T583" s="20">
        <f t="shared" si="32"/>
        <v>8.1000000000000003E-2</v>
      </c>
      <c r="U583" s="22" t="str">
        <f t="shared" si="33"/>
        <v>0.081</v>
      </c>
      <c r="V583" s="21">
        <f t="shared" si="34"/>
        <v>0</v>
      </c>
      <c r="W583" s="21">
        <f t="shared" si="35"/>
        <v>1.6553550012527027</v>
      </c>
    </row>
    <row r="584" spans="19:23" s="1" customFormat="1" x14ac:dyDescent="0.25">
      <c r="S584" s="20">
        <v>2.44</v>
      </c>
      <c r="T584" s="20">
        <f t="shared" si="32"/>
        <v>8.1000000000000003E-2</v>
      </c>
      <c r="U584" s="22" t="str">
        <f t="shared" si="33"/>
        <v>0.081</v>
      </c>
      <c r="V584" s="21">
        <f t="shared" si="34"/>
        <v>0</v>
      </c>
      <c r="W584" s="21">
        <f t="shared" si="35"/>
        <v>1.6155338964725385</v>
      </c>
    </row>
    <row r="585" spans="19:23" s="1" customFormat="1" x14ac:dyDescent="0.25">
      <c r="S585" s="20">
        <v>2.4500000000000002</v>
      </c>
      <c r="T585" s="20">
        <f t="shared" si="32"/>
        <v>8.1000000000000003E-2</v>
      </c>
      <c r="U585" s="22" t="str">
        <f t="shared" si="33"/>
        <v>0.081</v>
      </c>
      <c r="V585" s="21">
        <f t="shared" si="34"/>
        <v>0</v>
      </c>
      <c r="W585" s="21">
        <f t="shared" si="35"/>
        <v>1.5765130662299545</v>
      </c>
    </row>
    <row r="586" spans="19:23" s="1" customFormat="1" x14ac:dyDescent="0.25">
      <c r="S586" s="20">
        <v>2.46</v>
      </c>
      <c r="T586" s="20">
        <f t="shared" si="32"/>
        <v>8.1000000000000003E-2</v>
      </c>
      <c r="U586" s="22" t="str">
        <f t="shared" si="33"/>
        <v>0.081</v>
      </c>
      <c r="V586" s="21">
        <f t="shared" si="34"/>
        <v>0</v>
      </c>
      <c r="W586" s="21">
        <f t="shared" si="35"/>
        <v>1.5382808906094492</v>
      </c>
    </row>
    <row r="587" spans="19:23" s="1" customFormat="1" x14ac:dyDescent="0.25">
      <c r="S587" s="20">
        <v>2.4700000000000002</v>
      </c>
      <c r="T587" s="20">
        <f t="shared" si="32"/>
        <v>8.1000000000000003E-2</v>
      </c>
      <c r="U587" s="22" t="str">
        <f t="shared" si="33"/>
        <v>0.081</v>
      </c>
      <c r="V587" s="21">
        <f t="shared" si="34"/>
        <v>0</v>
      </c>
      <c r="W587" s="21">
        <f t="shared" si="35"/>
        <v>1.5008257972093328</v>
      </c>
    </row>
    <row r="588" spans="19:23" s="1" customFormat="1" x14ac:dyDescent="0.25">
      <c r="S588" s="20">
        <v>2.48</v>
      </c>
      <c r="T588" s="20">
        <f t="shared" si="32"/>
        <v>8.1000000000000003E-2</v>
      </c>
      <c r="U588" s="22" t="str">
        <f t="shared" si="33"/>
        <v>0.081</v>
      </c>
      <c r="V588" s="21">
        <f t="shared" si="34"/>
        <v>0</v>
      </c>
      <c r="W588" s="21">
        <f t="shared" si="35"/>
        <v>1.4641362645617821</v>
      </c>
    </row>
    <row r="589" spans="19:23" s="1" customFormat="1" x14ac:dyDescent="0.25">
      <c r="S589" s="20">
        <v>2.4900000000000002</v>
      </c>
      <c r="T589" s="20">
        <f t="shared" si="32"/>
        <v>8.1000000000000003E-2</v>
      </c>
      <c r="U589" s="22" t="str">
        <f t="shared" si="33"/>
        <v>0.081</v>
      </c>
      <c r="V589" s="21">
        <f t="shared" si="34"/>
        <v>0</v>
      </c>
      <c r="W589" s="21">
        <f t="shared" si="35"/>
        <v>1.4282008254446037</v>
      </c>
    </row>
    <row r="590" spans="19:23" s="1" customFormat="1" x14ac:dyDescent="0.25">
      <c r="S590" s="20">
        <v>2.5</v>
      </c>
      <c r="T590" s="20">
        <f t="shared" si="32"/>
        <v>8.1000000000000003E-2</v>
      </c>
      <c r="U590" s="22" t="str">
        <f t="shared" si="33"/>
        <v>0.081</v>
      </c>
      <c r="V590" s="21">
        <f t="shared" si="34"/>
        <v>0</v>
      </c>
      <c r="W590" s="21">
        <f t="shared" si="35"/>
        <v>1.3930080700854424</v>
      </c>
    </row>
    <row r="591" spans="19:23" s="1" customFormat="1" x14ac:dyDescent="0.25">
      <c r="S591" s="20">
        <v>2.5099999999999998</v>
      </c>
      <c r="T591" s="20">
        <f t="shared" si="32"/>
        <v>8.2000000000000003E-2</v>
      </c>
      <c r="U591" s="22" t="str">
        <f t="shared" si="33"/>
        <v>0.082</v>
      </c>
      <c r="V591" s="21">
        <f t="shared" si="34"/>
        <v>0</v>
      </c>
      <c r="W591" s="21">
        <f t="shared" si="35"/>
        <v>1.3585466492591167</v>
      </c>
    </row>
    <row r="592" spans="19:23" s="1" customFormat="1" x14ac:dyDescent="0.25">
      <c r="S592" s="20">
        <v>2.52</v>
      </c>
      <c r="T592" s="20">
        <f t="shared" si="32"/>
        <v>8.2000000000000003E-2</v>
      </c>
      <c r="U592" s="22" t="str">
        <f t="shared" si="33"/>
        <v>0.082</v>
      </c>
      <c r="V592" s="21">
        <f t="shared" si="34"/>
        <v>0</v>
      </c>
      <c r="W592" s="21">
        <f t="shared" si="35"/>
        <v>1.3248052772788974</v>
      </c>
    </row>
    <row r="593" spans="19:23" s="1" customFormat="1" x14ac:dyDescent="0.25">
      <c r="S593" s="20">
        <v>2.5299999999999998</v>
      </c>
      <c r="T593" s="20">
        <f t="shared" si="32"/>
        <v>8.2000000000000003E-2</v>
      </c>
      <c r="U593" s="22" t="str">
        <f t="shared" si="33"/>
        <v>0.082</v>
      </c>
      <c r="V593" s="21">
        <f t="shared" si="34"/>
        <v>0</v>
      </c>
      <c r="W593" s="21">
        <f t="shared" si="35"/>
        <v>1.2917727348825703</v>
      </c>
    </row>
    <row r="594" spans="19:23" s="1" customFormat="1" x14ac:dyDescent="0.25">
      <c r="S594" s="20">
        <v>2.54</v>
      </c>
      <c r="T594" s="20">
        <f t="shared" si="32"/>
        <v>8.2000000000000003E-2</v>
      </c>
      <c r="U594" s="22" t="str">
        <f t="shared" si="33"/>
        <v>0.082</v>
      </c>
      <c r="V594" s="21">
        <f t="shared" si="34"/>
        <v>0</v>
      </c>
      <c r="W594" s="21">
        <f t="shared" si="35"/>
        <v>1.2594378720141428</v>
      </c>
    </row>
    <row r="595" spans="19:23" s="1" customFormat="1" x14ac:dyDescent="0.25">
      <c r="S595" s="20">
        <v>2.5499999999999998</v>
      </c>
      <c r="T595" s="20">
        <f t="shared" si="32"/>
        <v>8.2000000000000003E-2</v>
      </c>
      <c r="U595" s="22" t="str">
        <f t="shared" si="33"/>
        <v>0.082</v>
      </c>
      <c r="V595" s="21">
        <f t="shared" si="34"/>
        <v>0</v>
      </c>
      <c r="W595" s="21">
        <f t="shared" si="35"/>
        <v>1.227789610502191</v>
      </c>
    </row>
    <row r="596" spans="19:23" s="1" customFormat="1" x14ac:dyDescent="0.25">
      <c r="S596" s="20">
        <v>2.56</v>
      </c>
      <c r="T596" s="20">
        <f t="shared" ref="T596:T659" si="36">ROUND($C$7+S596*$C$9,3)</f>
        <v>8.2000000000000003E-2</v>
      </c>
      <c r="U596" s="22" t="str">
        <f t="shared" ref="U596:U659" si="37">CONCATENATE(T596)</f>
        <v>0.082</v>
      </c>
      <c r="V596" s="21">
        <f t="shared" ref="V596:V660" si="38">IF(OR(T596&lt;$E$6,T596&gt;$G$6),0,(EXP(-0.5*S596^2))/($C$9*SQRT(2*PI())))</f>
        <v>0</v>
      </c>
      <c r="W596" s="21">
        <f t="shared" ref="W596:W660" si="39">IF(AND(T596&gt;=$E$6,T596&lt;=$G$6),0,(EXP(-0.5*S596^2))/($C$9*SQRT(2*PI())))</f>
        <v>1.1968169466357883</v>
      </c>
    </row>
    <row r="597" spans="19:23" s="1" customFormat="1" x14ac:dyDescent="0.25">
      <c r="S597" s="20">
        <v>2.57</v>
      </c>
      <c r="T597" s="20">
        <f t="shared" si="36"/>
        <v>8.2000000000000003E-2</v>
      </c>
      <c r="U597" s="22" t="str">
        <f t="shared" si="37"/>
        <v>0.082</v>
      </c>
      <c r="V597" s="21">
        <f t="shared" si="38"/>
        <v>0</v>
      </c>
      <c r="W597" s="21">
        <f t="shared" si="39"/>
        <v>1.1665089536390865</v>
      </c>
    </row>
    <row r="598" spans="19:23" s="1" customFormat="1" x14ac:dyDescent="0.25">
      <c r="S598" s="20">
        <v>2.58</v>
      </c>
      <c r="T598" s="20">
        <f t="shared" si="36"/>
        <v>8.2000000000000003E-2</v>
      </c>
      <c r="U598" s="22" t="str">
        <f t="shared" si="37"/>
        <v>0.082</v>
      </c>
      <c r="V598" s="21">
        <f t="shared" si="38"/>
        <v>0</v>
      </c>
      <c r="W598" s="21">
        <f t="shared" si="39"/>
        <v>1.1368547840456067</v>
      </c>
    </row>
    <row r="599" spans="19:23" s="1" customFormat="1" x14ac:dyDescent="0.25">
      <c r="S599" s="20">
        <v>2.59</v>
      </c>
      <c r="T599" s="20">
        <f t="shared" si="36"/>
        <v>8.3000000000000004E-2</v>
      </c>
      <c r="U599" s="22" t="str">
        <f t="shared" si="37"/>
        <v>0.083</v>
      </c>
      <c r="V599" s="21">
        <f t="shared" si="38"/>
        <v>0</v>
      </c>
      <c r="W599" s="21">
        <f t="shared" si="39"/>
        <v>1.1078436719733902</v>
      </c>
    </row>
    <row r="600" spans="19:23" s="1" customFormat="1" x14ac:dyDescent="0.25">
      <c r="S600" s="20">
        <v>2.6</v>
      </c>
      <c r="T600" s="20">
        <f t="shared" si="36"/>
        <v>8.3000000000000004E-2</v>
      </c>
      <c r="U600" s="22" t="str">
        <f t="shared" si="37"/>
        <v>0.083</v>
      </c>
      <c r="V600" s="21">
        <f t="shared" si="38"/>
        <v>0</v>
      </c>
      <c r="W600" s="21">
        <f t="shared" si="39"/>
        <v>1.0794649353021346</v>
      </c>
    </row>
    <row r="601" spans="19:23" s="1" customFormat="1" x14ac:dyDescent="0.25">
      <c r="S601" s="20">
        <v>2.61</v>
      </c>
      <c r="T601" s="20">
        <f t="shared" si="36"/>
        <v>8.3000000000000004E-2</v>
      </c>
      <c r="U601" s="22" t="str">
        <f t="shared" si="37"/>
        <v>0.083</v>
      </c>
      <c r="V601" s="21">
        <f t="shared" si="38"/>
        <v>0</v>
      </c>
      <c r="W601" s="21">
        <f t="shared" si="39"/>
        <v>1.0517079777535645</v>
      </c>
    </row>
    <row r="602" spans="19:23" s="1" customFormat="1" x14ac:dyDescent="0.25">
      <c r="S602" s="20">
        <v>2.62</v>
      </c>
      <c r="T602" s="20">
        <f t="shared" si="36"/>
        <v>8.3000000000000004E-2</v>
      </c>
      <c r="U602" s="22" t="str">
        <f t="shared" si="37"/>
        <v>0.083</v>
      </c>
      <c r="V602" s="21">
        <f t="shared" si="38"/>
        <v>0</v>
      </c>
      <c r="W602" s="21">
        <f t="shared" si="39"/>
        <v>1.0245622908762213</v>
      </c>
    </row>
    <row r="603" spans="19:23" s="1" customFormat="1" x14ac:dyDescent="0.25">
      <c r="S603" s="20">
        <v>2.63</v>
      </c>
      <c r="T603" s="20">
        <f t="shared" si="36"/>
        <v>8.3000000000000004E-2</v>
      </c>
      <c r="U603" s="22" t="str">
        <f t="shared" si="37"/>
        <v>0.083</v>
      </c>
      <c r="V603" s="21">
        <f t="shared" si="38"/>
        <v>0</v>
      </c>
      <c r="W603" s="21">
        <f t="shared" si="39"/>
        <v>0.99801745593600077</v>
      </c>
    </row>
    <row r="604" spans="19:23" s="1" customFormat="1" x14ac:dyDescent="0.25">
      <c r="S604" s="20">
        <v>2.64</v>
      </c>
      <c r="T604" s="20">
        <f t="shared" si="36"/>
        <v>8.3000000000000004E-2</v>
      </c>
      <c r="U604" s="22" t="str">
        <f t="shared" si="37"/>
        <v>0.083</v>
      </c>
      <c r="V604" s="21">
        <f t="shared" si="38"/>
        <v>0</v>
      </c>
      <c r="W604" s="21">
        <f t="shared" si="39"/>
        <v>0.97206314571368424</v>
      </c>
    </row>
    <row r="605" spans="19:23" s="1" customFormat="1" x14ac:dyDescent="0.25">
      <c r="S605" s="20">
        <v>2.65</v>
      </c>
      <c r="T605" s="20">
        <f t="shared" si="36"/>
        <v>8.3000000000000004E-2</v>
      </c>
      <c r="U605" s="22" t="str">
        <f t="shared" si="37"/>
        <v>0.083</v>
      </c>
      <c r="V605" s="21">
        <f t="shared" si="38"/>
        <v>0</v>
      </c>
      <c r="W605" s="21">
        <f t="shared" si="39"/>
        <v>0.94668912621085721</v>
      </c>
    </row>
    <row r="606" spans="19:23" s="1" customFormat="1" x14ac:dyDescent="0.25">
      <c r="S606" s="20">
        <v>2.66</v>
      </c>
      <c r="T606" s="20">
        <f t="shared" si="36"/>
        <v>8.3000000000000004E-2</v>
      </c>
      <c r="U606" s="22" t="str">
        <f t="shared" si="37"/>
        <v>0.083</v>
      </c>
      <c r="V606" s="21">
        <f t="shared" si="38"/>
        <v>0</v>
      </c>
      <c r="W606" s="21">
        <f t="shared" si="39"/>
        <v>0.92188525826552592</v>
      </c>
    </row>
    <row r="607" spans="19:23" s="1" customFormat="1" x14ac:dyDescent="0.25">
      <c r="S607" s="20">
        <v>2.67</v>
      </c>
      <c r="T607" s="20">
        <f t="shared" si="36"/>
        <v>8.4000000000000005E-2</v>
      </c>
      <c r="U607" s="22" t="str">
        <f t="shared" si="37"/>
        <v>0.084</v>
      </c>
      <c r="V607" s="21">
        <f t="shared" si="38"/>
        <v>0</v>
      </c>
      <c r="W607" s="21">
        <f t="shared" si="39"/>
        <v>0.89764149907886615</v>
      </c>
    </row>
    <row r="608" spans="19:23" s="1" customFormat="1" x14ac:dyDescent="0.25">
      <c r="S608" s="20">
        <v>2.68</v>
      </c>
      <c r="T608" s="20">
        <f t="shared" si="36"/>
        <v>8.4000000000000005E-2</v>
      </c>
      <c r="U608" s="22" t="str">
        <f t="shared" si="37"/>
        <v>0.084</v>
      </c>
      <c r="V608" s="21">
        <f t="shared" si="38"/>
        <v>0</v>
      </c>
      <c r="W608" s="21">
        <f t="shared" si="39"/>
        <v>0.87394790365448882</v>
      </c>
    </row>
    <row r="609" spans="19:23" s="1" customFormat="1" x14ac:dyDescent="0.25">
      <c r="S609" s="20">
        <v>2.69</v>
      </c>
      <c r="T609" s="20">
        <f t="shared" si="36"/>
        <v>8.4000000000000005E-2</v>
      </c>
      <c r="U609" s="22" t="str">
        <f t="shared" si="37"/>
        <v>0.084</v>
      </c>
      <c r="V609" s="21">
        <f t="shared" si="38"/>
        <v>0</v>
      </c>
      <c r="W609" s="21">
        <f t="shared" si="39"/>
        <v>0.85079462615168722</v>
      </c>
    </row>
    <row r="610" spans="19:23" s="1" customFormat="1" x14ac:dyDescent="0.25">
      <c r="S610" s="20">
        <v>2.7</v>
      </c>
      <c r="T610" s="20">
        <f t="shared" si="36"/>
        <v>8.4000000000000005E-2</v>
      </c>
      <c r="U610" s="22" t="str">
        <f t="shared" si="37"/>
        <v>0.084</v>
      </c>
      <c r="V610" s="21">
        <f t="shared" si="38"/>
        <v>0</v>
      </c>
      <c r="W610" s="21">
        <f t="shared" si="39"/>
        <v>0.82817192115409966</v>
      </c>
    </row>
    <row r="611" spans="19:23" s="1" customFormat="1" x14ac:dyDescent="0.25">
      <c r="S611" s="20">
        <v>2.71</v>
      </c>
      <c r="T611" s="20">
        <f t="shared" si="36"/>
        <v>8.4000000000000005E-2</v>
      </c>
      <c r="U611" s="22" t="str">
        <f t="shared" si="37"/>
        <v>0.084</v>
      </c>
      <c r="V611" s="21">
        <f t="shared" si="38"/>
        <v>0</v>
      </c>
      <c r="W611" s="21">
        <f t="shared" si="39"/>
        <v>0.80607014485530271</v>
      </c>
    </row>
    <row r="612" spans="19:23" s="1" customFormat="1" x14ac:dyDescent="0.25">
      <c r="S612" s="20">
        <v>2.72</v>
      </c>
      <c r="T612" s="20">
        <f t="shared" si="36"/>
        <v>8.4000000000000005E-2</v>
      </c>
      <c r="U612" s="22" t="str">
        <f t="shared" si="37"/>
        <v>0.084</v>
      </c>
      <c r="V612" s="21">
        <f t="shared" si="38"/>
        <v>0</v>
      </c>
      <c r="W612" s="21">
        <f t="shared" si="39"/>
        <v>0.78447975616279597</v>
      </c>
    </row>
    <row r="613" spans="19:23" s="1" customFormat="1" x14ac:dyDescent="0.25">
      <c r="S613" s="20">
        <v>2.73</v>
      </c>
      <c r="T613" s="20">
        <f t="shared" si="36"/>
        <v>8.4000000000000005E-2</v>
      </c>
      <c r="U613" s="22" t="str">
        <f t="shared" si="37"/>
        <v>0.084</v>
      </c>
      <c r="V613" s="21">
        <f t="shared" si="38"/>
        <v>0</v>
      </c>
      <c r="W613" s="21">
        <f t="shared" si="39"/>
        <v>0.76339131772193147</v>
      </c>
    </row>
    <row r="614" spans="19:23" s="1" customFormat="1" x14ac:dyDescent="0.25">
      <c r="S614" s="20">
        <v>2.74</v>
      </c>
      <c r="T614" s="20">
        <f t="shared" si="36"/>
        <v>8.4000000000000005E-2</v>
      </c>
      <c r="U614" s="22" t="str">
        <f t="shared" si="37"/>
        <v>0.084</v>
      </c>
      <c r="V614" s="21">
        <f t="shared" si="38"/>
        <v>0</v>
      </c>
      <c r="W614" s="21">
        <f t="shared" si="39"/>
        <v>0.74279549686128421</v>
      </c>
    </row>
    <row r="615" spans="19:23" s="1" customFormat="1" x14ac:dyDescent="0.25">
      <c r="S615" s="20">
        <v>2.75</v>
      </c>
      <c r="T615" s="20">
        <f t="shared" si="36"/>
        <v>8.5000000000000006E-2</v>
      </c>
      <c r="U615" s="22" t="str">
        <f t="shared" si="37"/>
        <v>0.085</v>
      </c>
      <c r="V615" s="21">
        <f t="shared" si="38"/>
        <v>0</v>
      </c>
      <c r="W615" s="21">
        <f t="shared" si="39"/>
        <v>0.72268306646104152</v>
      </c>
    </row>
    <row r="616" spans="19:23" s="1" customFormat="1" x14ac:dyDescent="0.25">
      <c r="S616" s="20">
        <v>2.76</v>
      </c>
      <c r="T616" s="20">
        <f t="shared" si="36"/>
        <v>8.5000000000000006E-2</v>
      </c>
      <c r="U616" s="22" t="str">
        <f t="shared" si="37"/>
        <v>0.085</v>
      </c>
      <c r="V616" s="21">
        <f t="shared" si="38"/>
        <v>0</v>
      </c>
      <c r="W616" s="21">
        <f t="shared" si="39"/>
        <v>0.70304490574593503</v>
      </c>
    </row>
    <row r="617" spans="19:23" s="1" customFormat="1" x14ac:dyDescent="0.25">
      <c r="S617" s="20">
        <v>2.77</v>
      </c>
      <c r="T617" s="20">
        <f t="shared" si="36"/>
        <v>8.5000000000000006E-2</v>
      </c>
      <c r="U617" s="22" t="str">
        <f t="shared" si="37"/>
        <v>0.085</v>
      </c>
      <c r="V617" s="21">
        <f t="shared" si="38"/>
        <v>0</v>
      </c>
      <c r="W617" s="21">
        <f t="shared" si="39"/>
        <v>0.68387200100430345</v>
      </c>
    </row>
    <row r="618" spans="19:23" s="1" customFormat="1" x14ac:dyDescent="0.25">
      <c r="S618" s="20">
        <v>2.78</v>
      </c>
      <c r="T618" s="20">
        <f t="shared" si="36"/>
        <v>8.5000000000000006E-2</v>
      </c>
      <c r="U618" s="22" t="str">
        <f t="shared" si="37"/>
        <v>0.085</v>
      </c>
      <c r="V618" s="21">
        <f t="shared" si="38"/>
        <v>0</v>
      </c>
      <c r="W618" s="21">
        <f t="shared" si="39"/>
        <v>0.66515544623485889</v>
      </c>
    </row>
    <row r="619" spans="19:23" s="1" customFormat="1" x14ac:dyDescent="0.25">
      <c r="S619" s="20">
        <v>2.79</v>
      </c>
      <c r="T619" s="20">
        <f t="shared" si="36"/>
        <v>8.5000000000000006E-2</v>
      </c>
      <c r="U619" s="22" t="str">
        <f t="shared" si="37"/>
        <v>0.085</v>
      </c>
      <c r="V619" s="21">
        <f t="shared" si="38"/>
        <v>0</v>
      </c>
      <c r="W619" s="21">
        <f t="shared" si="39"/>
        <v>0.64688644372271831</v>
      </c>
    </row>
    <row r="620" spans="19:23" s="1" customFormat="1" x14ac:dyDescent="0.25">
      <c r="S620" s="20">
        <v>2.8</v>
      </c>
      <c r="T620" s="20">
        <f t="shared" si="36"/>
        <v>8.5000000000000006E-2</v>
      </c>
      <c r="U620" s="22" t="str">
        <f t="shared" si="37"/>
        <v>0.085</v>
      </c>
      <c r="V620" s="21">
        <f t="shared" si="38"/>
        <v>0</v>
      </c>
      <c r="W620" s="21">
        <f t="shared" si="39"/>
        <v>0.62905630454632133</v>
      </c>
    </row>
    <row r="621" spans="19:23" s="1" customFormat="1" x14ac:dyDescent="0.25">
      <c r="S621" s="20">
        <v>2.81</v>
      </c>
      <c r="T621" s="20">
        <f t="shared" si="36"/>
        <v>8.5000000000000006E-2</v>
      </c>
      <c r="U621" s="22" t="str">
        <f t="shared" si="37"/>
        <v>0.085</v>
      </c>
      <c r="V621" s="21">
        <f t="shared" si="38"/>
        <v>0</v>
      </c>
      <c r="W621" s="21">
        <f t="shared" si="39"/>
        <v>0.6116564490167905</v>
      </c>
    </row>
    <row r="622" spans="19:23" s="1" customFormat="1" x14ac:dyDescent="0.25">
      <c r="S622" s="20">
        <v>2.82</v>
      </c>
      <c r="T622" s="20">
        <f t="shared" si="36"/>
        <v>8.5000000000000006E-2</v>
      </c>
      <c r="U622" s="22" t="str">
        <f t="shared" si="37"/>
        <v>0.085</v>
      </c>
      <c r="V622" s="21">
        <f t="shared" si="38"/>
        <v>0</v>
      </c>
      <c r="W622" s="21">
        <f t="shared" si="39"/>
        <v>0.59467840705136321</v>
      </c>
    </row>
    <row r="623" spans="19:23" s="1" customFormat="1" x14ac:dyDescent="0.25">
      <c r="S623" s="20">
        <v>2.83</v>
      </c>
      <c r="T623" s="20">
        <f t="shared" si="36"/>
        <v>8.5999999999999993E-2</v>
      </c>
      <c r="U623" s="22" t="str">
        <f t="shared" si="37"/>
        <v>0.086</v>
      </c>
      <c r="V623" s="21">
        <f t="shared" si="38"/>
        <v>0</v>
      </c>
      <c r="W623" s="21">
        <f t="shared" si="39"/>
        <v>0.57811381848245869</v>
      </c>
    </row>
    <row r="624" spans="19:23" s="1" customFormat="1" x14ac:dyDescent="0.25">
      <c r="S624" s="20">
        <v>2.84</v>
      </c>
      <c r="T624" s="20">
        <f t="shared" si="36"/>
        <v>8.5999999999999993E-2</v>
      </c>
      <c r="U624" s="22" t="str">
        <f t="shared" si="37"/>
        <v>0.086</v>
      </c>
      <c r="V624" s="21">
        <f t="shared" si="38"/>
        <v>0</v>
      </c>
      <c r="W624" s="21">
        <f t="shared" si="39"/>
        <v>0.56195443330400929</v>
      </c>
    </row>
    <row r="625" spans="19:23" s="1" customFormat="1" x14ac:dyDescent="0.25">
      <c r="S625" s="20">
        <v>2.85</v>
      </c>
      <c r="T625" s="20">
        <f t="shared" si="36"/>
        <v>8.5999999999999993E-2</v>
      </c>
      <c r="U625" s="22" t="str">
        <f t="shared" si="37"/>
        <v>0.086</v>
      </c>
      <c r="V625" s="21">
        <f t="shared" si="38"/>
        <v>0</v>
      </c>
      <c r="W625" s="21">
        <f t="shared" si="39"/>
        <v>0.54619211185662253</v>
      </c>
    </row>
    <row r="626" spans="19:23" s="1" customFormat="1" x14ac:dyDescent="0.25">
      <c r="S626" s="20">
        <v>2.86</v>
      </c>
      <c r="T626" s="20">
        <f t="shared" si="36"/>
        <v>8.5999999999999993E-2</v>
      </c>
      <c r="U626" s="22" t="str">
        <f t="shared" si="37"/>
        <v>0.086</v>
      </c>
      <c r="V626" s="21">
        <f t="shared" si="38"/>
        <v>0</v>
      </c>
      <c r="W626" s="21">
        <f t="shared" si="39"/>
        <v>0.53081882495319288</v>
      </c>
    </row>
    <row r="627" spans="19:23" s="1" customFormat="1" x14ac:dyDescent="0.25">
      <c r="S627" s="20">
        <v>2.87</v>
      </c>
      <c r="T627" s="20">
        <f t="shared" si="36"/>
        <v>8.5999999999999993E-2</v>
      </c>
      <c r="U627" s="22" t="str">
        <f t="shared" si="37"/>
        <v>0.086</v>
      </c>
      <c r="V627" s="21">
        <f t="shared" si="38"/>
        <v>0</v>
      </c>
      <c r="W627" s="21">
        <f t="shared" si="39"/>
        <v>0.51582665394653238</v>
      </c>
    </row>
    <row r="628" spans="19:23" s="1" customFormat="1" x14ac:dyDescent="0.25">
      <c r="S628" s="20">
        <v>2.88</v>
      </c>
      <c r="T628" s="20">
        <f t="shared" si="36"/>
        <v>8.5999999999999993E-2</v>
      </c>
      <c r="U628" s="22" t="str">
        <f t="shared" si="37"/>
        <v>0.086</v>
      </c>
      <c r="V628" s="21">
        <f t="shared" si="38"/>
        <v>0</v>
      </c>
      <c r="W628" s="21">
        <f t="shared" si="39"/>
        <v>0.50120779074062627</v>
      </c>
    </row>
    <row r="629" spans="19:23" s="1" customFormat="1" x14ac:dyDescent="0.25">
      <c r="S629" s="20">
        <v>2.89</v>
      </c>
      <c r="T629" s="20">
        <f t="shared" si="36"/>
        <v>8.5999999999999993E-2</v>
      </c>
      <c r="U629" s="22" t="str">
        <f t="shared" si="37"/>
        <v>0.086</v>
      </c>
      <c r="V629" s="21">
        <f t="shared" si="38"/>
        <v>0</v>
      </c>
      <c r="W629" s="21">
        <f t="shared" si="39"/>
        <v>0.48695453774707437</v>
      </c>
    </row>
    <row r="630" spans="19:23" s="1" customFormat="1" x14ac:dyDescent="0.25">
      <c r="S630" s="20">
        <v>2.9</v>
      </c>
      <c r="T630" s="20">
        <f t="shared" si="36"/>
        <v>8.5999999999999993E-2</v>
      </c>
      <c r="U630" s="22" t="str">
        <f t="shared" si="37"/>
        <v>0.086</v>
      </c>
      <c r="V630" s="21">
        <f t="shared" si="38"/>
        <v>0</v>
      </c>
      <c r="W630" s="21">
        <f t="shared" si="39"/>
        <v>0.47305930778830801</v>
      </c>
    </row>
    <row r="631" spans="19:23" s="1" customFormat="1" x14ac:dyDescent="0.25">
      <c r="S631" s="20">
        <v>2.91</v>
      </c>
      <c r="T631" s="20">
        <f t="shared" si="36"/>
        <v>8.6999999999999994E-2</v>
      </c>
      <c r="U631" s="22" t="str">
        <f t="shared" si="37"/>
        <v>0.087</v>
      </c>
      <c r="V631" s="21">
        <f t="shared" si="38"/>
        <v>0</v>
      </c>
      <c r="W631" s="21">
        <f t="shared" si="39"/>
        <v>0.45951462394913695</v>
      </c>
    </row>
    <row r="632" spans="19:23" s="1" customFormat="1" x14ac:dyDescent="0.25">
      <c r="S632" s="20">
        <v>2.92</v>
      </c>
      <c r="T632" s="20">
        <f t="shared" si="36"/>
        <v>8.6999999999999994E-2</v>
      </c>
      <c r="U632" s="22" t="str">
        <f t="shared" si="37"/>
        <v>0.087</v>
      </c>
      <c r="V632" s="21">
        <f t="shared" si="38"/>
        <v>0</v>
      </c>
      <c r="W632" s="21">
        <f t="shared" si="39"/>
        <v>0.44631311937819229</v>
      </c>
    </row>
    <row r="633" spans="19:23" s="1" customFormat="1" x14ac:dyDescent="0.25">
      <c r="S633" s="20">
        <v>2.93</v>
      </c>
      <c r="T633" s="20">
        <f t="shared" si="36"/>
        <v>8.6999999999999994E-2</v>
      </c>
      <c r="U633" s="22" t="str">
        <f t="shared" si="37"/>
        <v>0.087</v>
      </c>
      <c r="V633" s="21">
        <f t="shared" si="38"/>
        <v>0</v>
      </c>
      <c r="W633" s="21">
        <f t="shared" si="39"/>
        <v>0.43344753704080019</v>
      </c>
    </row>
    <row r="634" spans="19:23" s="1" customFormat="1" x14ac:dyDescent="0.25">
      <c r="S634" s="20">
        <v>2.94</v>
      </c>
      <c r="T634" s="20">
        <f t="shared" si="36"/>
        <v>8.6999999999999994E-2</v>
      </c>
      <c r="U634" s="22" t="str">
        <f t="shared" si="37"/>
        <v>0.087</v>
      </c>
      <c r="V634" s="21">
        <f t="shared" si="38"/>
        <v>0</v>
      </c>
      <c r="W634" s="21">
        <f t="shared" si="39"/>
        <v>0.42091072942484337</v>
      </c>
    </row>
    <row r="635" spans="19:23" s="1" customFormat="1" x14ac:dyDescent="0.25">
      <c r="S635" s="20">
        <v>2.95</v>
      </c>
      <c r="T635" s="20">
        <f t="shared" si="36"/>
        <v>8.6999999999999994E-2</v>
      </c>
      <c r="U635" s="22" t="str">
        <f t="shared" si="37"/>
        <v>0.087</v>
      </c>
      <c r="V635" s="21">
        <f t="shared" si="38"/>
        <v>0</v>
      </c>
      <c r="W635" s="21">
        <f t="shared" si="39"/>
        <v>0.4086956582011072</v>
      </c>
    </row>
    <row r="636" spans="19:23" s="1" customFormat="1" x14ac:dyDescent="0.25">
      <c r="S636" s="20">
        <v>2.96</v>
      </c>
      <c r="T636" s="20">
        <f t="shared" si="36"/>
        <v>8.6999999999999994E-2</v>
      </c>
      <c r="U636" s="22" t="str">
        <f t="shared" si="37"/>
        <v>0.087</v>
      </c>
      <c r="V636" s="21">
        <f t="shared" si="38"/>
        <v>0</v>
      </c>
      <c r="W636" s="21">
        <f t="shared" si="39"/>
        <v>0.39679539383965223</v>
      </c>
    </row>
    <row r="637" spans="19:23" s="1" customFormat="1" x14ac:dyDescent="0.25">
      <c r="S637" s="20">
        <v>2.97</v>
      </c>
      <c r="T637" s="20">
        <f t="shared" si="36"/>
        <v>8.6999999999999994E-2</v>
      </c>
      <c r="U637" s="22" t="str">
        <f t="shared" si="37"/>
        <v>0.087</v>
      </c>
      <c r="V637" s="21">
        <f t="shared" si="38"/>
        <v>0</v>
      </c>
      <c r="W637" s="21">
        <f t="shared" si="39"/>
        <v>0.38520311518368716</v>
      </c>
    </row>
    <row r="638" spans="19:23" s="1" customFormat="1" x14ac:dyDescent="0.25">
      <c r="S638" s="20">
        <v>2.98</v>
      </c>
      <c r="T638" s="20">
        <f t="shared" si="36"/>
        <v>8.6999999999999994E-2</v>
      </c>
      <c r="U638" s="22" t="str">
        <f t="shared" si="37"/>
        <v>0.087</v>
      </c>
      <c r="V638" s="21">
        <f t="shared" si="38"/>
        <v>0</v>
      </c>
      <c r="W638" s="21">
        <f t="shared" si="39"/>
        <v>0.37391210898244698</v>
      </c>
    </row>
    <row r="639" spans="19:23" s="1" customFormat="1" x14ac:dyDescent="0.25">
      <c r="S639" s="20">
        <v>2.99</v>
      </c>
      <c r="T639" s="20">
        <f t="shared" si="36"/>
        <v>8.7999999999999995E-2</v>
      </c>
      <c r="U639" s="22" t="str">
        <f t="shared" si="37"/>
        <v>0.088</v>
      </c>
      <c r="V639" s="21">
        <f t="shared" si="38"/>
        <v>0</v>
      </c>
      <c r="W639" s="21">
        <f t="shared" si="39"/>
        <v>0.36291576938452785</v>
      </c>
    </row>
    <row r="640" spans="19:23" s="1" customFormat="1" x14ac:dyDescent="0.25">
      <c r="S640" s="20">
        <v>3</v>
      </c>
      <c r="T640" s="20">
        <f t="shared" si="36"/>
        <v>8.7999999999999995E-2</v>
      </c>
      <c r="U640" s="22" t="str">
        <f t="shared" si="37"/>
        <v>0.088</v>
      </c>
      <c r="V640" s="21">
        <f t="shared" si="38"/>
        <v>0</v>
      </c>
      <c r="W640" s="21">
        <f t="shared" si="39"/>
        <v>0.35220759739315316</v>
      </c>
    </row>
    <row r="641" spans="19:23" s="1" customFormat="1" x14ac:dyDescent="0.25">
      <c r="S641" s="20">
        <v>3.01</v>
      </c>
      <c r="T641" s="20">
        <f t="shared" si="36"/>
        <v>8.7999999999999995E-2</v>
      </c>
      <c r="U641" s="22" t="str">
        <f t="shared" si="37"/>
        <v>0.088</v>
      </c>
      <c r="V641" s="21">
        <f t="shared" si="38"/>
        <v>0</v>
      </c>
      <c r="W641" s="21">
        <f t="shared" si="39"/>
        <v>0.34178120028478909</v>
      </c>
    </row>
    <row r="642" spans="19:23" s="1" customFormat="1" x14ac:dyDescent="0.25">
      <c r="S642" s="20">
        <v>3.02</v>
      </c>
      <c r="T642" s="20">
        <f t="shared" si="36"/>
        <v>8.7999999999999995E-2</v>
      </c>
      <c r="U642" s="22" t="str">
        <f t="shared" si="37"/>
        <v>0.088</v>
      </c>
      <c r="V642" s="21">
        <f t="shared" si="38"/>
        <v>0</v>
      </c>
      <c r="W642" s="21">
        <f t="shared" si="39"/>
        <v>0.33163029099254526</v>
      </c>
    </row>
    <row r="643" spans="19:23" s="1" customFormat="1" x14ac:dyDescent="0.25">
      <c r="S643" s="20">
        <v>3.03</v>
      </c>
      <c r="T643" s="20">
        <f t="shared" si="36"/>
        <v>8.7999999999999995E-2</v>
      </c>
      <c r="U643" s="22" t="str">
        <f t="shared" si="37"/>
        <v>0.088</v>
      </c>
      <c r="V643" s="21">
        <f t="shared" si="38"/>
        <v>0</v>
      </c>
      <c r="W643" s="21">
        <f t="shared" si="39"/>
        <v>0.32174868745575935</v>
      </c>
    </row>
    <row r="644" spans="19:23" s="1" customFormat="1" x14ac:dyDescent="0.25">
      <c r="S644" s="20">
        <v>3.04</v>
      </c>
      <c r="T644" s="20">
        <f t="shared" si="36"/>
        <v>8.7999999999999995E-2</v>
      </c>
      <c r="U644" s="22" t="str">
        <f t="shared" si="37"/>
        <v>0.088</v>
      </c>
      <c r="V644" s="21">
        <f t="shared" si="38"/>
        <v>0</v>
      </c>
      <c r="W644" s="21">
        <f t="shared" si="39"/>
        <v>0.31213031193714624</v>
      </c>
    </row>
    <row r="645" spans="19:23" s="1" customFormat="1" x14ac:dyDescent="0.25">
      <c r="S645" s="20">
        <v>3.05</v>
      </c>
      <c r="T645" s="20">
        <f t="shared" si="36"/>
        <v>8.7999999999999995E-2</v>
      </c>
      <c r="U645" s="22" t="str">
        <f t="shared" si="37"/>
        <v>0.088</v>
      </c>
      <c r="V645" s="21">
        <f t="shared" si="38"/>
        <v>0</v>
      </c>
      <c r="W645" s="21">
        <f t="shared" si="39"/>
        <v>0.30276919030888805</v>
      </c>
    </row>
    <row r="646" spans="19:23" s="1" customFormat="1" x14ac:dyDescent="0.25">
      <c r="S646" s="20">
        <v>3.06</v>
      </c>
      <c r="T646" s="20">
        <f t="shared" si="36"/>
        <v>8.8999999999999996E-2</v>
      </c>
      <c r="U646" s="22" t="str">
        <f t="shared" si="37"/>
        <v>0.089</v>
      </c>
      <c r="V646" s="21">
        <f t="shared" si="38"/>
        <v>0</v>
      </c>
      <c r="W646" s="21">
        <f t="shared" si="39"/>
        <v>0.29365945130900245</v>
      </c>
    </row>
    <row r="647" spans="19:23" s="1" customFormat="1" x14ac:dyDescent="0.25">
      <c r="S647" s="20">
        <v>3.07</v>
      </c>
      <c r="T647" s="20">
        <f t="shared" si="36"/>
        <v>8.8999999999999996E-2</v>
      </c>
      <c r="U647" s="22" t="str">
        <f t="shared" si="37"/>
        <v>0.089</v>
      </c>
      <c r="V647" s="21">
        <f t="shared" si="38"/>
        <v>0</v>
      </c>
      <c r="W647" s="21">
        <f t="shared" si="39"/>
        <v>0.28479532576932709</v>
      </c>
    </row>
    <row r="648" spans="19:23" s="1" customFormat="1" x14ac:dyDescent="0.25">
      <c r="S648" s="20">
        <v>3.08</v>
      </c>
      <c r="T648" s="20">
        <f t="shared" si="36"/>
        <v>8.8999999999999996E-2</v>
      </c>
      <c r="U648" s="22" t="str">
        <f t="shared" si="37"/>
        <v>0.089</v>
      </c>
      <c r="V648" s="21">
        <f t="shared" si="38"/>
        <v>0</v>
      </c>
      <c r="W648" s="21">
        <f t="shared" si="39"/>
        <v>0.27617114581641672</v>
      </c>
    </row>
    <row r="649" spans="19:23" s="1" customFormat="1" x14ac:dyDescent="0.25">
      <c r="S649" s="20">
        <v>3.09</v>
      </c>
      <c r="T649" s="20">
        <f t="shared" si="36"/>
        <v>8.8999999999999996E-2</v>
      </c>
      <c r="U649" s="22" t="str">
        <f t="shared" si="37"/>
        <v>0.089</v>
      </c>
      <c r="V649" s="21">
        <f t="shared" si="38"/>
        <v>0</v>
      </c>
      <c r="W649" s="21">
        <f t="shared" si="39"/>
        <v>0.26778134404665083</v>
      </c>
    </row>
    <row r="650" spans="19:23" s="1" customFormat="1" x14ac:dyDescent="0.25">
      <c r="S650" s="20">
        <v>3.1</v>
      </c>
      <c r="T650" s="20">
        <f t="shared" si="36"/>
        <v>8.8999999999999996E-2</v>
      </c>
      <c r="U650" s="22" t="str">
        <f t="shared" si="37"/>
        <v>0.089</v>
      </c>
      <c r="V650" s="21">
        <f t="shared" si="38"/>
        <v>0</v>
      </c>
      <c r="W650" s="21">
        <f t="shared" si="39"/>
        <v>0.25962045267680878</v>
      </c>
    </row>
    <row r="651" spans="19:23" s="1" customFormat="1" x14ac:dyDescent="0.25">
      <c r="S651" s="20">
        <v>3.11</v>
      </c>
      <c r="T651" s="20">
        <f t="shared" si="36"/>
        <v>8.8999999999999996E-2</v>
      </c>
      <c r="U651" s="22" t="str">
        <f t="shared" si="37"/>
        <v>0.089</v>
      </c>
      <c r="V651" s="21">
        <f t="shared" si="38"/>
        <v>0</v>
      </c>
      <c r="W651" s="21">
        <f t="shared" si="39"/>
        <v>0.25168310267136412</v>
      </c>
    </row>
    <row r="652" spans="19:23" s="1" customFormat="1" x14ac:dyDescent="0.25">
      <c r="S652" s="20">
        <v>3.12</v>
      </c>
      <c r="T652" s="20">
        <f t="shared" si="36"/>
        <v>8.8999999999999996E-2</v>
      </c>
      <c r="U652" s="22" t="str">
        <f t="shared" si="37"/>
        <v>0.089</v>
      </c>
      <c r="V652" s="21">
        <f t="shared" si="38"/>
        <v>0</v>
      </c>
      <c r="W652" s="21">
        <f t="shared" si="39"/>
        <v>0.24396402284771307</v>
      </c>
    </row>
    <row r="653" spans="19:23" s="1" customFormat="1" x14ac:dyDescent="0.25">
      <c r="S653" s="20">
        <v>3.13</v>
      </c>
      <c r="T653" s="20">
        <f t="shared" si="36"/>
        <v>8.8999999999999996E-2</v>
      </c>
      <c r="U653" s="22" t="str">
        <f t="shared" si="37"/>
        <v>0.089</v>
      </c>
      <c r="V653" s="21">
        <f t="shared" si="38"/>
        <v>0</v>
      </c>
      <c r="W653" s="21">
        <f t="shared" si="39"/>
        <v>0.23645803896054987</v>
      </c>
    </row>
    <row r="654" spans="19:23" s="1" customFormat="1" x14ac:dyDescent="0.25">
      <c r="S654" s="20">
        <v>3.14</v>
      </c>
      <c r="T654" s="20">
        <f t="shared" si="36"/>
        <v>0.09</v>
      </c>
      <c r="U654" s="22" t="str">
        <f t="shared" si="37"/>
        <v>0.09</v>
      </c>
      <c r="V654" s="21">
        <f t="shared" si="38"/>
        <v>0</v>
      </c>
      <c r="W654" s="21">
        <f t="shared" si="39"/>
        <v>0.22916007276655176</v>
      </c>
    </row>
    <row r="655" spans="19:23" s="1" customFormat="1" x14ac:dyDescent="0.25">
      <c r="S655" s="20">
        <v>3.15</v>
      </c>
      <c r="T655" s="20">
        <f t="shared" si="36"/>
        <v>0.09</v>
      </c>
      <c r="U655" s="22" t="str">
        <f t="shared" si="37"/>
        <v>0.09</v>
      </c>
      <c r="V655" s="21">
        <f t="shared" si="38"/>
        <v>0</v>
      </c>
      <c r="W655" s="21">
        <f t="shared" si="39"/>
        <v>0.2220651410705464</v>
      </c>
    </row>
    <row r="656" spans="19:23" s="1" customFormat="1" x14ac:dyDescent="0.25">
      <c r="S656" s="20">
        <v>3.16</v>
      </c>
      <c r="T656" s="20">
        <f t="shared" si="36"/>
        <v>0.09</v>
      </c>
      <c r="U656" s="22" t="str">
        <f t="shared" si="37"/>
        <v>0.09</v>
      </c>
      <c r="V656" s="21">
        <f t="shared" si="38"/>
        <v>0</v>
      </c>
      <c r="W656" s="21">
        <f t="shared" si="39"/>
        <v>0.21516835475428053</v>
      </c>
    </row>
    <row r="657" spans="19:23" s="1" customFormat="1" x14ac:dyDescent="0.25">
      <c r="S657" s="20">
        <v>3.17</v>
      </c>
      <c r="T657" s="20">
        <f t="shared" si="36"/>
        <v>0.09</v>
      </c>
      <c r="U657" s="22" t="str">
        <f t="shared" si="37"/>
        <v>0.09</v>
      </c>
      <c r="V657" s="21">
        <f t="shared" si="38"/>
        <v>0</v>
      </c>
      <c r="W657" s="21">
        <f t="shared" si="39"/>
        <v>0.20846491778891213</v>
      </c>
    </row>
    <row r="658" spans="19:23" s="1" customFormat="1" x14ac:dyDescent="0.25">
      <c r="S658" s="20">
        <v>3.18</v>
      </c>
      <c r="T658" s="20">
        <f t="shared" si="36"/>
        <v>0.09</v>
      </c>
      <c r="U658" s="22" t="str">
        <f t="shared" si="37"/>
        <v>0.09</v>
      </c>
      <c r="V658" s="21">
        <f t="shared" si="38"/>
        <v>0</v>
      </c>
      <c r="W658" s="21">
        <f t="shared" si="39"/>
        <v>0.2019501262323026</v>
      </c>
    </row>
    <row r="659" spans="19:23" s="1" customFormat="1" x14ac:dyDescent="0.25">
      <c r="S659" s="20">
        <v>3.19</v>
      </c>
      <c r="T659" s="20">
        <f t="shared" si="36"/>
        <v>0.09</v>
      </c>
      <c r="U659" s="22" t="str">
        <f t="shared" si="37"/>
        <v>0.09</v>
      </c>
      <c r="V659" s="21">
        <f t="shared" si="38"/>
        <v>0</v>
      </c>
      <c r="W659" s="21">
        <f t="shared" si="39"/>
        <v>0.19561936721218395</v>
      </c>
    </row>
    <row r="660" spans="19:23" s="1" customFormat="1" x14ac:dyDescent="0.25">
      <c r="S660" s="20">
        <v>3.2</v>
      </c>
      <c r="T660" s="20">
        <f>ROUND($C$7+S660*$C$9,3)</f>
        <v>0.09</v>
      </c>
      <c r="U660" s="22" t="str">
        <f>CONCATENATE(T660)</f>
        <v>0.09</v>
      </c>
      <c r="V660" s="21">
        <f t="shared" si="38"/>
        <v>0</v>
      </c>
      <c r="W660" s="21">
        <f t="shared" si="39"/>
        <v>0.18946811789623114</v>
      </c>
    </row>
    <row r="661" spans="19:23" s="1" customFormat="1" x14ac:dyDescent="0.25">
      <c r="S661" s="20"/>
      <c r="T661" s="20"/>
      <c r="U661" s="9"/>
    </row>
    <row r="662" spans="19:23" s="1" customFormat="1" x14ac:dyDescent="0.25">
      <c r="S662" s="20"/>
      <c r="T662" s="20"/>
      <c r="U662" s="9"/>
    </row>
    <row r="663" spans="19:23" s="1" customFormat="1" x14ac:dyDescent="0.25">
      <c r="S663" s="20"/>
      <c r="T663" s="20"/>
      <c r="U663" s="9"/>
    </row>
    <row r="664" spans="19:23" s="1" customFormat="1" x14ac:dyDescent="0.25">
      <c r="S664" s="20"/>
      <c r="T664" s="20"/>
      <c r="U664" s="9"/>
    </row>
    <row r="665" spans="19:23" s="1" customFormat="1" x14ac:dyDescent="0.25">
      <c r="S665" s="20"/>
      <c r="T665" s="20"/>
      <c r="U665" s="9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669"/>
  <sheetViews>
    <sheetView workbookViewId="0">
      <selection activeCell="M24" sqref="M24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4.6640625" style="1" customWidth="1"/>
    <col min="5" max="5" width="9.109375" style="1"/>
    <col min="6" max="6" width="23.5546875" style="1" customWidth="1"/>
    <col min="7" max="7" width="9.109375" style="1"/>
    <col min="8" max="8" width="2.109375" style="1" bestFit="1" customWidth="1"/>
    <col min="9" max="9" width="25.109375" style="1" bestFit="1" customWidth="1"/>
    <col min="10" max="10" width="7.44140625" style="1" customWidth="1"/>
    <col min="11" max="20" width="9.109375" style="1"/>
    <col min="21" max="21" width="1.88671875" style="1" customWidth="1"/>
    <col min="22" max="24" width="1.33203125" style="9" customWidth="1"/>
    <col min="25" max="26" width="1.33203125" style="1" customWidth="1"/>
    <col min="27" max="16384" width="9.109375" style="1"/>
  </cols>
  <sheetData>
    <row r="1" spans="2:27" ht="13.8" thickBot="1" x14ac:dyDescent="0.3"/>
    <row r="2" spans="2:27" ht="21" x14ac:dyDescent="0.4">
      <c r="B2" s="58" t="s">
        <v>21</v>
      </c>
      <c r="C2" s="57"/>
      <c r="D2" s="17"/>
      <c r="E2" s="17"/>
      <c r="F2" s="56"/>
      <c r="G2" s="55"/>
      <c r="H2" s="12"/>
      <c r="I2" s="12"/>
      <c r="J2" s="54"/>
      <c r="K2" s="53"/>
      <c r="L2" s="53"/>
      <c r="M2" s="53"/>
      <c r="N2" s="53"/>
      <c r="O2" s="53"/>
      <c r="P2" s="53"/>
      <c r="Q2" s="53"/>
      <c r="R2" s="53"/>
      <c r="S2" s="53"/>
      <c r="AA2" s="21"/>
    </row>
    <row r="3" spans="2:27" x14ac:dyDescent="0.25">
      <c r="B3" s="52"/>
      <c r="C3" s="50"/>
      <c r="D3" s="7"/>
      <c r="E3" s="7"/>
      <c r="F3" s="51"/>
      <c r="G3" s="50"/>
      <c r="H3" s="7"/>
      <c r="I3" s="7"/>
      <c r="J3" s="49"/>
      <c r="K3" s="48"/>
      <c r="L3" s="48"/>
      <c r="M3" s="48"/>
      <c r="N3" s="48"/>
      <c r="O3" s="48"/>
      <c r="P3" s="48"/>
      <c r="Q3" s="48"/>
      <c r="R3" s="48"/>
      <c r="S3" s="48"/>
    </row>
    <row r="4" spans="2:27" x14ac:dyDescent="0.25">
      <c r="B4" s="14" t="s">
        <v>20</v>
      </c>
      <c r="C4" s="4">
        <v>5</v>
      </c>
      <c r="D4" s="7"/>
      <c r="E4" s="7"/>
      <c r="F4" s="7"/>
      <c r="G4" s="7"/>
      <c r="H4" s="7"/>
      <c r="I4" s="7"/>
      <c r="J4" s="39"/>
      <c r="K4" s="47"/>
      <c r="L4" s="47"/>
      <c r="M4" s="47"/>
      <c r="N4" s="47"/>
      <c r="O4" s="47"/>
      <c r="P4" s="47"/>
      <c r="Q4" s="47"/>
      <c r="R4" s="47"/>
      <c r="S4" s="47"/>
    </row>
    <row r="5" spans="2:27" x14ac:dyDescent="0.25">
      <c r="B5" s="14" t="s">
        <v>19</v>
      </c>
      <c r="C5" s="4">
        <v>35</v>
      </c>
      <c r="D5" s="7"/>
      <c r="E5" s="7"/>
      <c r="F5" s="46"/>
      <c r="G5" s="44"/>
      <c r="H5" s="7"/>
      <c r="I5" s="7"/>
      <c r="J5" s="15"/>
    </row>
    <row r="6" spans="2:27" ht="13.8" thickBot="1" x14ac:dyDescent="0.3">
      <c r="B6" s="14" t="s">
        <v>18</v>
      </c>
      <c r="C6" s="4">
        <v>36</v>
      </c>
      <c r="D6" s="7"/>
      <c r="E6" s="7"/>
      <c r="F6" s="45" t="s">
        <v>17</v>
      </c>
      <c r="G6" s="44"/>
      <c r="H6" s="7"/>
      <c r="I6" s="3" t="s">
        <v>16</v>
      </c>
      <c r="J6" s="15"/>
    </row>
    <row r="7" spans="2:27" ht="13.8" thickBot="1" x14ac:dyDescent="0.3">
      <c r="B7" s="14" t="s">
        <v>15</v>
      </c>
      <c r="C7" s="43">
        <v>0.95</v>
      </c>
      <c r="D7" s="36" t="s">
        <v>9</v>
      </c>
      <c r="E7" s="35">
        <f>IF(C6&gt;29,C5-C13,C5-C11)</f>
        <v>33.366696679549953</v>
      </c>
      <c r="F7" s="34" t="s">
        <v>8</v>
      </c>
      <c r="G7" s="33">
        <f>IF(C6&gt;29,C5+C13,C5+C11)</f>
        <v>36.633303320450047</v>
      </c>
      <c r="H7" s="32" t="s">
        <v>7</v>
      </c>
      <c r="I7" s="31" t="str">
        <f>IF(C6&gt;29,C5&amp;" +/- "&amp;ROUND(C13,3),C5&amp;" +/- "&amp;ROUND(C11,3))</f>
        <v>35 +/- 1.633</v>
      </c>
      <c r="J7" s="15"/>
    </row>
    <row r="8" spans="2:27" hidden="1" x14ac:dyDescent="0.25">
      <c r="B8" s="30" t="s">
        <v>14</v>
      </c>
      <c r="C8" s="29">
        <f>C4/SQRT(C6)</f>
        <v>0.83333333333333337</v>
      </c>
      <c r="D8" s="7"/>
      <c r="E8" s="7"/>
      <c r="F8" s="29"/>
      <c r="G8" s="42"/>
      <c r="H8" s="7"/>
      <c r="I8" s="7"/>
      <c r="J8" s="39"/>
      <c r="Q8" s="41"/>
      <c r="R8" s="41"/>
      <c r="S8" s="41"/>
    </row>
    <row r="9" spans="2:27" hidden="1" x14ac:dyDescent="0.25">
      <c r="B9" s="30" t="s">
        <v>13</v>
      </c>
      <c r="C9" s="29">
        <f>C6-1</f>
        <v>35</v>
      </c>
      <c r="D9" s="7"/>
      <c r="E9" s="7"/>
      <c r="F9" s="29"/>
      <c r="G9" s="29"/>
      <c r="H9" s="7"/>
      <c r="I9" s="7"/>
      <c r="J9" s="39"/>
      <c r="Q9" s="38"/>
      <c r="R9" s="38"/>
      <c r="S9" s="38"/>
    </row>
    <row r="10" spans="2:27" hidden="1" x14ac:dyDescent="0.25">
      <c r="B10" s="40" t="s">
        <v>12</v>
      </c>
      <c r="C10" s="29">
        <f>TINV(1-C7,C9)</f>
        <v>2.0301079282503438</v>
      </c>
      <c r="D10" s="7"/>
      <c r="E10" s="7"/>
      <c r="F10" s="29"/>
      <c r="G10" s="29"/>
      <c r="H10" s="7"/>
      <c r="I10" s="7"/>
      <c r="J10" s="39"/>
      <c r="Q10" s="38"/>
      <c r="R10" s="38"/>
      <c r="S10" s="38"/>
    </row>
    <row r="11" spans="2:27" hidden="1" x14ac:dyDescent="0.25">
      <c r="B11" s="28" t="s">
        <v>5</v>
      </c>
      <c r="C11" s="27">
        <f>C10*C8</f>
        <v>1.6917566068752865</v>
      </c>
      <c r="D11" s="7"/>
      <c r="E11" s="7"/>
      <c r="F11" s="29"/>
      <c r="G11" s="29"/>
      <c r="H11" s="7"/>
      <c r="I11" s="7"/>
      <c r="J11" s="39"/>
      <c r="Q11" s="38"/>
      <c r="R11" s="38"/>
      <c r="S11" s="38"/>
    </row>
    <row r="12" spans="2:27" hidden="1" x14ac:dyDescent="0.25">
      <c r="B12" s="30" t="s">
        <v>11</v>
      </c>
      <c r="C12" s="29">
        <f>NORMSINV((1-C7)/2)</f>
        <v>-1.9599639845400536</v>
      </c>
      <c r="D12" s="7"/>
      <c r="E12" s="7"/>
      <c r="F12" s="29"/>
      <c r="G12" s="29"/>
      <c r="H12" s="7"/>
      <c r="I12" s="7"/>
      <c r="J12" s="39"/>
      <c r="Q12" s="38"/>
      <c r="R12" s="38"/>
      <c r="S12" s="38"/>
    </row>
    <row r="13" spans="2:27" hidden="1" x14ac:dyDescent="0.25">
      <c r="B13" s="28" t="s">
        <v>4</v>
      </c>
      <c r="C13" s="29">
        <f>CONFIDENCE(1-C7,C4,C6)</f>
        <v>1.6333033204500447</v>
      </c>
      <c r="D13" s="7"/>
      <c r="E13" s="7"/>
      <c r="F13" s="29"/>
      <c r="G13" s="29"/>
      <c r="H13" s="7"/>
      <c r="I13" s="7"/>
      <c r="J13" s="39"/>
      <c r="Q13" s="38"/>
      <c r="R13" s="38"/>
      <c r="S13" s="38"/>
    </row>
    <row r="14" spans="2:27" x14ac:dyDescent="0.25">
      <c r="B14" s="30"/>
      <c r="C14" s="29"/>
      <c r="D14" s="7"/>
      <c r="E14" s="7"/>
      <c r="F14" s="29"/>
      <c r="G14" s="29"/>
      <c r="H14" s="7"/>
      <c r="I14" s="7"/>
      <c r="J14" s="39"/>
      <c r="R14" s="38"/>
      <c r="S14" s="38"/>
    </row>
    <row r="15" spans="2:27" ht="13.8" thickBot="1" x14ac:dyDescent="0.3">
      <c r="B15" s="30"/>
      <c r="C15" s="29"/>
      <c r="D15" s="7"/>
      <c r="E15" s="7"/>
      <c r="F15" s="29"/>
      <c r="G15" s="29"/>
      <c r="H15" s="7"/>
      <c r="I15" s="7"/>
      <c r="J15" s="39"/>
      <c r="R15" s="38"/>
      <c r="S15" s="38"/>
    </row>
    <row r="16" spans="2:27" ht="13.8" thickBot="1" x14ac:dyDescent="0.3">
      <c r="B16" s="37" t="s">
        <v>10</v>
      </c>
      <c r="C16" s="4">
        <v>300</v>
      </c>
      <c r="D16" s="36" t="s">
        <v>9</v>
      </c>
      <c r="E16" s="35">
        <f>IF(C6&gt;29,C5-C19,C5-C18)</f>
        <v>33.465265647314489</v>
      </c>
      <c r="F16" s="34" t="s">
        <v>8</v>
      </c>
      <c r="G16" s="33">
        <f>IF(C6&gt;29,C5+C19,C5+C18)</f>
        <v>36.534734352685511</v>
      </c>
      <c r="H16" s="32" t="s">
        <v>7</v>
      </c>
      <c r="I16" s="31" t="str">
        <f>IF(C6&gt;29,C5&amp;" +/- "&amp;ROUND(C19,3),C5&amp;" +/- "&amp;ROUND(C18,3))</f>
        <v>35 +/- 1.535</v>
      </c>
      <c r="J16" s="15"/>
      <c r="K16" s="19" t="s">
        <v>254</v>
      </c>
      <c r="L16" s="19"/>
      <c r="M16" s="19"/>
      <c r="N16" s="19"/>
      <c r="O16" s="19"/>
      <c r="P16" s="19"/>
    </row>
    <row r="17" spans="2:26" hidden="1" x14ac:dyDescent="0.25">
      <c r="B17" s="30" t="s">
        <v>6</v>
      </c>
      <c r="C17" s="29">
        <f>SQRT((C16-C6)/(C16-1))</f>
        <v>0.93965054345363364</v>
      </c>
      <c r="D17" s="7"/>
      <c r="E17" s="7"/>
      <c r="F17" s="7"/>
      <c r="G17" s="7"/>
      <c r="H17" s="7"/>
      <c r="I17" s="7"/>
      <c r="J17" s="15"/>
    </row>
    <row r="18" spans="2:26" hidden="1" x14ac:dyDescent="0.25">
      <c r="B18" s="28" t="s">
        <v>5</v>
      </c>
      <c r="C18" s="27">
        <f>C11*C17</f>
        <v>1.5896600150416382</v>
      </c>
      <c r="D18" s="7"/>
      <c r="E18" s="7"/>
      <c r="F18" s="7"/>
      <c r="G18" s="7"/>
      <c r="H18" s="7"/>
      <c r="I18" s="7"/>
      <c r="J18" s="15"/>
    </row>
    <row r="19" spans="2:26" hidden="1" x14ac:dyDescent="0.25">
      <c r="B19" s="28" t="s">
        <v>4</v>
      </c>
      <c r="C19" s="27">
        <f>C13*C17</f>
        <v>1.5347343526855088</v>
      </c>
      <c r="D19" s="7"/>
      <c r="E19" s="7"/>
      <c r="F19" s="7"/>
      <c r="G19" s="7"/>
      <c r="H19" s="7"/>
      <c r="I19" s="7"/>
      <c r="J19" s="15"/>
    </row>
    <row r="20" spans="2:26" ht="13.8" thickBot="1" x14ac:dyDescent="0.3">
      <c r="B20" s="26"/>
      <c r="C20" s="25"/>
      <c r="D20" s="8"/>
      <c r="E20" s="8"/>
      <c r="F20" s="8"/>
      <c r="G20" s="8"/>
      <c r="H20" s="8"/>
      <c r="I20" s="8"/>
      <c r="J20" s="16"/>
    </row>
    <row r="23" spans="2:26" x14ac:dyDescent="0.25">
      <c r="V23" s="24" t="s">
        <v>3</v>
      </c>
      <c r="W23" s="24"/>
      <c r="X23" s="24" t="s">
        <v>3</v>
      </c>
      <c r="Y23" s="24" t="s">
        <v>2</v>
      </c>
      <c r="Z23" s="24" t="s">
        <v>2</v>
      </c>
    </row>
    <row r="24" spans="2:26" x14ac:dyDescent="0.25">
      <c r="V24" s="20">
        <v>-3.2</v>
      </c>
      <c r="W24" s="20">
        <f t="shared" ref="W24:W87" si="0">ROUND(V24*$C$4/SQRT($C$6)+$C$5,2)</f>
        <v>32.33</v>
      </c>
      <c r="X24" s="23" t="str">
        <f t="shared" ref="X24:X87" si="1">CONCATENATE(W24)</f>
        <v>32.33</v>
      </c>
      <c r="Y24" s="21">
        <f t="shared" ref="Y24:Y87" si="2">IF(OR(W24&lt;$E$7,W24&gt;$G$7),0,(EXP(-0.5*V24^2))/($C$4*(1/SQRT($C$6))*SQRT(2*PI())))</f>
        <v>0</v>
      </c>
      <c r="Z24" s="21">
        <f t="shared" ref="Z24:Z87" si="3">IF(AND(W24&gt;=$E$7,W24&lt;=$G$7),0,(EXP(-0.5*V24^2))/($C$4*(1/SQRT($C$6))*SQRT(2*PI())))</f>
        <v>2.8609058417578088E-3</v>
      </c>
    </row>
    <row r="25" spans="2:26" x14ac:dyDescent="0.25">
      <c r="V25" s="20">
        <v>-3.19</v>
      </c>
      <c r="W25" s="20">
        <f t="shared" si="0"/>
        <v>32.340000000000003</v>
      </c>
      <c r="X25" s="22" t="str">
        <f t="shared" si="1"/>
        <v>32.34</v>
      </c>
      <c r="Y25" s="21">
        <f t="shared" si="2"/>
        <v>0</v>
      </c>
      <c r="Z25" s="21">
        <f t="shared" si="3"/>
        <v>2.9537876695688412E-3</v>
      </c>
    </row>
    <row r="26" spans="2:26" x14ac:dyDescent="0.25">
      <c r="V26" s="20">
        <v>-3.18</v>
      </c>
      <c r="W26" s="20">
        <f t="shared" si="0"/>
        <v>32.35</v>
      </c>
      <c r="X26" s="22" t="str">
        <f t="shared" si="1"/>
        <v>32.35</v>
      </c>
      <c r="Y26" s="21">
        <f t="shared" si="2"/>
        <v>0</v>
      </c>
      <c r="Z26" s="21">
        <f t="shared" si="3"/>
        <v>3.0493800344718264E-3</v>
      </c>
    </row>
    <row r="27" spans="2:26" x14ac:dyDescent="0.25">
      <c r="V27" s="20">
        <v>-3.17</v>
      </c>
      <c r="W27" s="20">
        <f t="shared" si="0"/>
        <v>32.36</v>
      </c>
      <c r="X27" s="22" t="str">
        <f t="shared" si="1"/>
        <v>32.36</v>
      </c>
      <c r="Y27" s="21">
        <f t="shared" si="2"/>
        <v>0</v>
      </c>
      <c r="Z27" s="21">
        <f t="shared" si="3"/>
        <v>3.14775122973723E-3</v>
      </c>
    </row>
    <row r="28" spans="2:26" x14ac:dyDescent="0.25">
      <c r="V28" s="20">
        <v>-3.16</v>
      </c>
      <c r="W28" s="20">
        <f t="shared" si="0"/>
        <v>32.369999999999997</v>
      </c>
      <c r="X28" s="22" t="str">
        <f t="shared" si="1"/>
        <v>32.37</v>
      </c>
      <c r="Y28" s="21">
        <f t="shared" si="2"/>
        <v>0</v>
      </c>
      <c r="Z28" s="21">
        <f t="shared" si="3"/>
        <v>3.2489709082088405E-3</v>
      </c>
    </row>
    <row r="29" spans="2:26" x14ac:dyDescent="0.25">
      <c r="V29" s="20">
        <v>-3.15</v>
      </c>
      <c r="W29" s="20">
        <f t="shared" si="0"/>
        <v>32.380000000000003</v>
      </c>
      <c r="X29" s="22" t="str">
        <f t="shared" si="1"/>
        <v>32.38</v>
      </c>
      <c r="Y29" s="21">
        <f t="shared" si="2"/>
        <v>0</v>
      </c>
      <c r="Z29" s="21">
        <f t="shared" si="3"/>
        <v>3.353110097855337E-3</v>
      </c>
    </row>
    <row r="30" spans="2:26" x14ac:dyDescent="0.25">
      <c r="V30" s="20">
        <v>-3.14</v>
      </c>
      <c r="W30" s="20">
        <f t="shared" si="0"/>
        <v>32.380000000000003</v>
      </c>
      <c r="X30" s="22" t="str">
        <f t="shared" si="1"/>
        <v>32.38</v>
      </c>
      <c r="Y30" s="21">
        <f t="shared" si="2"/>
        <v>0</v>
      </c>
      <c r="Z30" s="21">
        <f t="shared" si="3"/>
        <v>3.4602412171241275E-3</v>
      </c>
    </row>
    <row r="31" spans="2:26" x14ac:dyDescent="0.25">
      <c r="V31" s="20">
        <v>-3.13</v>
      </c>
      <c r="W31" s="20">
        <f t="shared" si="0"/>
        <v>32.39</v>
      </c>
      <c r="X31" s="22" t="str">
        <f t="shared" si="1"/>
        <v>32.39</v>
      </c>
      <c r="Y31" s="21">
        <f t="shared" si="2"/>
        <v>0</v>
      </c>
      <c r="Z31" s="21">
        <f t="shared" si="3"/>
        <v>3.570438090081905E-3</v>
      </c>
    </row>
    <row r="32" spans="2:26" x14ac:dyDescent="0.25">
      <c r="V32" s="20">
        <v>-3.12</v>
      </c>
      <c r="W32" s="20">
        <f t="shared" si="0"/>
        <v>32.4</v>
      </c>
      <c r="X32" s="22" t="str">
        <f t="shared" si="1"/>
        <v>32.4</v>
      </c>
      <c r="Y32" s="21">
        <f t="shared" si="2"/>
        <v>0</v>
      </c>
      <c r="Z32" s="21">
        <f t="shared" si="3"/>
        <v>3.683775961325689E-3</v>
      </c>
    </row>
    <row r="33" spans="22:26" x14ac:dyDescent="0.25">
      <c r="V33" s="20">
        <v>-3.11</v>
      </c>
      <c r="W33" s="20">
        <f t="shared" si="0"/>
        <v>32.409999999999997</v>
      </c>
      <c r="X33" s="22" t="str">
        <f t="shared" si="1"/>
        <v>32.41</v>
      </c>
      <c r="Y33" s="21">
        <f t="shared" si="2"/>
        <v>0</v>
      </c>
      <c r="Z33" s="21">
        <f t="shared" si="3"/>
        <v>3.8003315106480981E-3</v>
      </c>
    </row>
    <row r="34" spans="22:26" x14ac:dyDescent="0.25">
      <c r="V34" s="20">
        <v>-3.1</v>
      </c>
      <c r="W34" s="20">
        <f t="shared" si="0"/>
        <v>32.42</v>
      </c>
      <c r="X34" s="22" t="str">
        <f t="shared" si="1"/>
        <v>32.42</v>
      </c>
      <c r="Y34" s="21">
        <f t="shared" si="2"/>
        <v>0</v>
      </c>
      <c r="Z34" s="21">
        <f t="shared" si="3"/>
        <v>3.9201828674399024E-3</v>
      </c>
    </row>
    <row r="35" spans="22:26" x14ac:dyDescent="0.25">
      <c r="V35" s="20">
        <v>-3.09</v>
      </c>
      <c r="W35" s="20">
        <f t="shared" si="0"/>
        <v>32.43</v>
      </c>
      <c r="X35" s="22" t="str">
        <f t="shared" si="1"/>
        <v>32.43</v>
      </c>
      <c r="Y35" s="21">
        <f t="shared" si="2"/>
        <v>0</v>
      </c>
      <c r="Z35" s="21">
        <f t="shared" si="3"/>
        <v>4.0434096248129778E-3</v>
      </c>
    </row>
    <row r="36" spans="22:26" x14ac:dyDescent="0.25">
      <c r="V36" s="20">
        <v>-3.08</v>
      </c>
      <c r="W36" s="20">
        <f t="shared" si="0"/>
        <v>32.43</v>
      </c>
      <c r="X36" s="22" t="str">
        <f t="shared" si="1"/>
        <v>32.43</v>
      </c>
      <c r="Y36" s="21">
        <f t="shared" si="2"/>
        <v>0</v>
      </c>
      <c r="Z36" s="21">
        <f t="shared" si="3"/>
        <v>4.1700928534259257E-3</v>
      </c>
    </row>
    <row r="37" spans="22:26" x14ac:dyDescent="0.25">
      <c r="V37" s="20">
        <v>-3.07</v>
      </c>
      <c r="W37" s="20">
        <f t="shared" si="0"/>
        <v>32.44</v>
      </c>
      <c r="X37" s="22" t="str">
        <f t="shared" si="1"/>
        <v>32.44</v>
      </c>
      <c r="Y37" s="21">
        <f t="shared" si="2"/>
        <v>0</v>
      </c>
      <c r="Z37" s="21">
        <f t="shared" si="3"/>
        <v>4.3003151149948338E-3</v>
      </c>
    </row>
    <row r="38" spans="22:26" x14ac:dyDescent="0.25">
      <c r="V38" s="20">
        <v>-3.06</v>
      </c>
      <c r="W38" s="20">
        <f t="shared" si="0"/>
        <v>32.450000000000003</v>
      </c>
      <c r="X38" s="22" t="str">
        <f t="shared" si="1"/>
        <v>32.45</v>
      </c>
      <c r="Y38" s="21">
        <f t="shared" si="2"/>
        <v>0</v>
      </c>
      <c r="Z38" s="21">
        <f t="shared" si="3"/>
        <v>4.4341604754708419E-3</v>
      </c>
    </row>
    <row r="39" spans="22:26" x14ac:dyDescent="0.25">
      <c r="V39" s="20">
        <v>-3.05</v>
      </c>
      <c r="W39" s="20">
        <f t="shared" si="0"/>
        <v>32.46</v>
      </c>
      <c r="X39" s="22" t="str">
        <f t="shared" si="1"/>
        <v>32.46</v>
      </c>
      <c r="Y39" s="21">
        <f t="shared" si="2"/>
        <v>0</v>
      </c>
      <c r="Z39" s="21">
        <f t="shared" si="3"/>
        <v>4.5717145178661728E-3</v>
      </c>
    </row>
    <row r="40" spans="22:26" x14ac:dyDescent="0.25">
      <c r="V40" s="20">
        <v>-3.04</v>
      </c>
      <c r="W40" s="20">
        <f t="shared" si="0"/>
        <v>32.47</v>
      </c>
      <c r="X40" s="22" t="str">
        <f t="shared" si="1"/>
        <v>32.47</v>
      </c>
      <c r="Y40" s="21">
        <f t="shared" si="2"/>
        <v>0</v>
      </c>
      <c r="Z40" s="21">
        <f t="shared" si="3"/>
        <v>4.7130643547097359E-3</v>
      </c>
    </row>
    <row r="41" spans="22:26" x14ac:dyDescent="0.25">
      <c r="V41" s="20">
        <v>-3.03</v>
      </c>
      <c r="W41" s="20">
        <f t="shared" si="0"/>
        <v>32.479999999999997</v>
      </c>
      <c r="X41" s="22" t="str">
        <f t="shared" si="1"/>
        <v>32.48</v>
      </c>
      <c r="Y41" s="21">
        <f t="shared" si="2"/>
        <v>0</v>
      </c>
      <c r="Z41" s="21">
        <f t="shared" si="3"/>
        <v>4.858298640113317E-3</v>
      </c>
    </row>
    <row r="42" spans="22:26" x14ac:dyDescent="0.25">
      <c r="V42" s="20">
        <v>-3.02</v>
      </c>
      <c r="W42" s="20">
        <f t="shared" si="0"/>
        <v>32.479999999999997</v>
      </c>
      <c r="X42" s="22" t="str">
        <f t="shared" si="1"/>
        <v>32.48</v>
      </c>
      <c r="Y42" s="21">
        <f t="shared" si="2"/>
        <v>0</v>
      </c>
      <c r="Z42" s="21">
        <f t="shared" si="3"/>
        <v>5.0075075814287554E-3</v>
      </c>
    </row>
    <row r="43" spans="22:26" x14ac:dyDescent="0.25">
      <c r="V43" s="20">
        <v>-3.01</v>
      </c>
      <c r="W43" s="20">
        <f t="shared" si="0"/>
        <v>32.49</v>
      </c>
      <c r="X43" s="22" t="str">
        <f t="shared" si="1"/>
        <v>32.49</v>
      </c>
      <c r="Y43" s="21">
        <f t="shared" si="2"/>
        <v>0</v>
      </c>
      <c r="Z43" s="21">
        <f t="shared" si="3"/>
        <v>5.1607829504765404E-3</v>
      </c>
    </row>
    <row r="44" spans="22:26" x14ac:dyDescent="0.25">
      <c r="V44" s="20">
        <v>-3</v>
      </c>
      <c r="W44" s="20">
        <f t="shared" si="0"/>
        <v>32.5</v>
      </c>
      <c r="X44" s="22" t="str">
        <f t="shared" si="1"/>
        <v>32.5</v>
      </c>
      <c r="Y44" s="21">
        <f t="shared" si="2"/>
        <v>0</v>
      </c>
      <c r="Z44" s="21">
        <f t="shared" si="3"/>
        <v>5.3182180943256094E-3</v>
      </c>
    </row>
    <row r="45" spans="22:26" x14ac:dyDescent="0.25">
      <c r="V45" s="20">
        <v>-2.99</v>
      </c>
      <c r="W45" s="20">
        <f t="shared" si="0"/>
        <v>32.51</v>
      </c>
      <c r="X45" s="22" t="str">
        <f t="shared" si="1"/>
        <v>32.51</v>
      </c>
      <c r="Y45" s="21">
        <f t="shared" si="2"/>
        <v>0</v>
      </c>
      <c r="Z45" s="21">
        <f t="shared" si="3"/>
        <v>5.4799079456041748E-3</v>
      </c>
    </row>
    <row r="46" spans="22:26" x14ac:dyDescent="0.25">
      <c r="V46" s="20">
        <v>-2.98</v>
      </c>
      <c r="W46" s="20">
        <f t="shared" si="0"/>
        <v>32.520000000000003</v>
      </c>
      <c r="X46" s="22" t="str">
        <f t="shared" si="1"/>
        <v>32.52</v>
      </c>
      <c r="Y46" s="21">
        <f t="shared" si="2"/>
        <v>0</v>
      </c>
      <c r="Z46" s="21">
        <f t="shared" si="3"/>
        <v>5.6459490323207762E-3</v>
      </c>
    </row>
    <row r="47" spans="22:26" x14ac:dyDescent="0.25">
      <c r="V47" s="20">
        <v>-2.97</v>
      </c>
      <c r="W47" s="20">
        <f t="shared" si="0"/>
        <v>32.53</v>
      </c>
      <c r="X47" s="22" t="str">
        <f t="shared" si="1"/>
        <v>32.53</v>
      </c>
      <c r="Y47" s="21">
        <f t="shared" si="2"/>
        <v>0</v>
      </c>
      <c r="Z47" s="21">
        <f t="shared" si="3"/>
        <v>5.8164394871747342E-3</v>
      </c>
    </row>
    <row r="48" spans="22:26" x14ac:dyDescent="0.25">
      <c r="V48" s="20">
        <v>-2.96</v>
      </c>
      <c r="W48" s="20">
        <f t="shared" si="0"/>
        <v>32.53</v>
      </c>
      <c r="X48" s="22" t="str">
        <f t="shared" si="1"/>
        <v>32.53</v>
      </c>
      <c r="Y48" s="21">
        <f t="shared" si="2"/>
        <v>0</v>
      </c>
      <c r="Z48" s="21">
        <f t="shared" si="3"/>
        <v>5.9914790563348527E-3</v>
      </c>
    </row>
    <row r="49" spans="22:26" x14ac:dyDescent="0.25">
      <c r="V49" s="20">
        <v>-2.95</v>
      </c>
      <c r="W49" s="20">
        <f t="shared" si="0"/>
        <v>32.54</v>
      </c>
      <c r="X49" s="22" t="str">
        <f t="shared" si="1"/>
        <v>32.54</v>
      </c>
      <c r="Y49" s="21">
        <f t="shared" si="2"/>
        <v>0</v>
      </c>
      <c r="Z49" s="21">
        <f t="shared" si="3"/>
        <v>6.1711691076647276E-3</v>
      </c>
    </row>
    <row r="50" spans="22:26" x14ac:dyDescent="0.25">
      <c r="V50" s="20">
        <v>-2.94</v>
      </c>
      <c r="W50" s="20">
        <f t="shared" si="0"/>
        <v>32.549999999999997</v>
      </c>
      <c r="X50" s="22" t="str">
        <f t="shared" si="1"/>
        <v>32.55</v>
      </c>
      <c r="Y50" s="21">
        <f t="shared" si="2"/>
        <v>0</v>
      </c>
      <c r="Z50" s="21">
        <f t="shared" si="3"/>
        <v>6.355612638373225E-3</v>
      </c>
    </row>
    <row r="51" spans="22:26" x14ac:dyDescent="0.25">
      <c r="V51" s="20">
        <v>-2.93</v>
      </c>
      <c r="W51" s="20">
        <f t="shared" si="0"/>
        <v>32.56</v>
      </c>
      <c r="X51" s="22" t="str">
        <f t="shared" si="1"/>
        <v>32.56</v>
      </c>
      <c r="Y51" s="21">
        <f t="shared" si="2"/>
        <v>0</v>
      </c>
      <c r="Z51" s="21">
        <f t="shared" si="3"/>
        <v>6.5449142820678558E-3</v>
      </c>
    </row>
    <row r="52" spans="22:26" x14ac:dyDescent="0.25">
      <c r="V52" s="20">
        <v>-2.92</v>
      </c>
      <c r="W52" s="20">
        <f t="shared" si="0"/>
        <v>32.57</v>
      </c>
      <c r="X52" s="22" t="str">
        <f t="shared" si="1"/>
        <v>32.57</v>
      </c>
      <c r="Y52" s="21">
        <f t="shared" si="2"/>
        <v>0</v>
      </c>
      <c r="Z52" s="21">
        <f t="shared" si="3"/>
        <v>6.739180315189163E-3</v>
      </c>
    </row>
    <row r="53" spans="22:26" x14ac:dyDescent="0.25">
      <c r="V53" s="20">
        <v>-2.91</v>
      </c>
      <c r="W53" s="20">
        <f t="shared" si="0"/>
        <v>32.58</v>
      </c>
      <c r="X53" s="22" t="str">
        <f t="shared" si="1"/>
        <v>32.58</v>
      </c>
      <c r="Y53" s="21">
        <f t="shared" si="2"/>
        <v>0</v>
      </c>
      <c r="Z53" s="21">
        <f t="shared" si="3"/>
        <v>6.938518662803368E-3</v>
      </c>
    </row>
    <row r="54" spans="22:26" x14ac:dyDescent="0.25">
      <c r="V54" s="20">
        <v>-2.9</v>
      </c>
      <c r="W54" s="20">
        <f t="shared" si="0"/>
        <v>32.58</v>
      </c>
      <c r="X54" s="22" t="str">
        <f t="shared" si="1"/>
        <v>32.58</v>
      </c>
      <c r="Y54" s="21">
        <f t="shared" si="2"/>
        <v>0</v>
      </c>
      <c r="Z54" s="21">
        <f t="shared" si="3"/>
        <v>7.1430389037310258E-3</v>
      </c>
    </row>
    <row r="55" spans="22:26" x14ac:dyDescent="0.25">
      <c r="V55" s="20">
        <v>-2.89</v>
      </c>
      <c r="W55" s="20">
        <f t="shared" si="0"/>
        <v>32.590000000000003</v>
      </c>
      <c r="X55" s="22" t="str">
        <f t="shared" si="1"/>
        <v>32.59</v>
      </c>
      <c r="Y55" s="21">
        <f t="shared" si="2"/>
        <v>0</v>
      </c>
      <c r="Z55" s="21">
        <f t="shared" si="3"/>
        <v>7.3528522749884261E-3</v>
      </c>
    </row>
    <row r="56" spans="22:26" x14ac:dyDescent="0.25">
      <c r="V56" s="20">
        <v>-2.88</v>
      </c>
      <c r="W56" s="20">
        <f t="shared" si="0"/>
        <v>32.6</v>
      </c>
      <c r="X56" s="22" t="str">
        <f t="shared" si="1"/>
        <v>32.6</v>
      </c>
      <c r="Y56" s="21">
        <f t="shared" si="2"/>
        <v>0</v>
      </c>
      <c r="Z56" s="21">
        <f t="shared" si="3"/>
        <v>7.5680716755191137E-3</v>
      </c>
    </row>
    <row r="57" spans="22:26" x14ac:dyDescent="0.25">
      <c r="V57" s="20">
        <v>-2.87</v>
      </c>
      <c r="W57" s="20">
        <f t="shared" si="0"/>
        <v>32.61</v>
      </c>
      <c r="X57" s="22" t="str">
        <f t="shared" si="1"/>
        <v>32.61</v>
      </c>
      <c r="Y57" s="21">
        <f t="shared" si="2"/>
        <v>0</v>
      </c>
      <c r="Z57" s="21">
        <f t="shared" si="3"/>
        <v>7.7888116691920382E-3</v>
      </c>
    </row>
    <row r="58" spans="22:26" x14ac:dyDescent="0.25">
      <c r="V58" s="20">
        <v>-2.86</v>
      </c>
      <c r="W58" s="20">
        <f t="shared" si="0"/>
        <v>32.619999999999997</v>
      </c>
      <c r="X58" s="22" t="str">
        <f t="shared" si="1"/>
        <v>32.62</v>
      </c>
      <c r="Y58" s="21">
        <f t="shared" si="2"/>
        <v>0</v>
      </c>
      <c r="Z58" s="21">
        <f t="shared" si="3"/>
        <v>8.0151884870431449E-3</v>
      </c>
    </row>
    <row r="59" spans="22:26" x14ac:dyDescent="0.25">
      <c r="V59" s="20">
        <v>-2.85</v>
      </c>
      <c r="W59" s="20">
        <f t="shared" si="0"/>
        <v>32.630000000000003</v>
      </c>
      <c r="X59" s="22" t="str">
        <f t="shared" si="1"/>
        <v>32.63</v>
      </c>
      <c r="Y59" s="21">
        <f t="shared" si="2"/>
        <v>0</v>
      </c>
      <c r="Z59" s="21">
        <f t="shared" si="3"/>
        <v>8.2473200287367654E-3</v>
      </c>
    </row>
    <row r="60" spans="22:26" x14ac:dyDescent="0.25">
      <c r="V60" s="20">
        <v>-2.84</v>
      </c>
      <c r="W60" s="20">
        <f t="shared" si="0"/>
        <v>32.630000000000003</v>
      </c>
      <c r="X60" s="22" t="str">
        <f t="shared" si="1"/>
        <v>32.63</v>
      </c>
      <c r="Y60" s="21">
        <f t="shared" si="2"/>
        <v>0</v>
      </c>
      <c r="Z60" s="21">
        <f t="shared" si="3"/>
        <v>8.4853258632233402E-3</v>
      </c>
    </row>
    <row r="61" spans="22:26" x14ac:dyDescent="0.25">
      <c r="V61" s="20">
        <v>-2.83</v>
      </c>
      <c r="W61" s="20">
        <f t="shared" si="0"/>
        <v>32.64</v>
      </c>
      <c r="X61" s="22" t="str">
        <f t="shared" si="1"/>
        <v>32.64</v>
      </c>
      <c r="Y61" s="21">
        <f t="shared" si="2"/>
        <v>0</v>
      </c>
      <c r="Z61" s="21">
        <f t="shared" si="3"/>
        <v>8.7293272285694622E-3</v>
      </c>
    </row>
    <row r="62" spans="22:26" x14ac:dyDescent="0.25">
      <c r="V62" s="20">
        <v>-2.82</v>
      </c>
      <c r="W62" s="20">
        <f t="shared" si="0"/>
        <v>32.65</v>
      </c>
      <c r="X62" s="22" t="str">
        <f t="shared" si="1"/>
        <v>32.65</v>
      </c>
      <c r="Y62" s="21">
        <f t="shared" si="2"/>
        <v>0</v>
      </c>
      <c r="Z62" s="21">
        <f t="shared" si="3"/>
        <v>8.9794470309366783E-3</v>
      </c>
    </row>
    <row r="63" spans="22:26" x14ac:dyDescent="0.25">
      <c r="V63" s="20">
        <v>-2.81</v>
      </c>
      <c r="W63" s="20">
        <f t="shared" si="0"/>
        <v>32.659999999999997</v>
      </c>
      <c r="X63" s="22" t="str">
        <f t="shared" si="1"/>
        <v>32.66</v>
      </c>
      <c r="Y63" s="21">
        <f t="shared" si="2"/>
        <v>0</v>
      </c>
      <c r="Z63" s="21">
        <f t="shared" si="3"/>
        <v>9.2358098426847876E-3</v>
      </c>
    </row>
    <row r="64" spans="22:26" x14ac:dyDescent="0.25">
      <c r="V64" s="20">
        <v>-2.8</v>
      </c>
      <c r="W64" s="20">
        <f t="shared" si="0"/>
        <v>32.67</v>
      </c>
      <c r="X64" s="22" t="str">
        <f t="shared" si="1"/>
        <v>32.67</v>
      </c>
      <c r="Y64" s="21">
        <f t="shared" si="2"/>
        <v>0</v>
      </c>
      <c r="Z64" s="21">
        <f t="shared" si="3"/>
        <v>9.4985418995759633E-3</v>
      </c>
    </row>
    <row r="65" spans="22:26" x14ac:dyDescent="0.25">
      <c r="V65" s="20">
        <v>-2.79</v>
      </c>
      <c r="W65" s="20">
        <f t="shared" si="0"/>
        <v>32.68</v>
      </c>
      <c r="X65" s="22" t="str">
        <f t="shared" si="1"/>
        <v>32.68</v>
      </c>
      <c r="Y65" s="21">
        <f t="shared" si="2"/>
        <v>0</v>
      </c>
      <c r="Z65" s="21">
        <f t="shared" si="3"/>
        <v>9.7677710970552282E-3</v>
      </c>
    </row>
    <row r="66" spans="22:26" x14ac:dyDescent="0.25">
      <c r="V66" s="20">
        <v>-2.78</v>
      </c>
      <c r="W66" s="20">
        <f t="shared" si="0"/>
        <v>32.68</v>
      </c>
      <c r="X66" s="22" t="str">
        <f t="shared" si="1"/>
        <v>32.68</v>
      </c>
      <c r="Y66" s="21">
        <f t="shared" si="2"/>
        <v>0</v>
      </c>
      <c r="Z66" s="21">
        <f t="shared" si="3"/>
        <v>1.0043626985583642E-2</v>
      </c>
    </row>
    <row r="67" spans="22:26" x14ac:dyDescent="0.25">
      <c r="V67" s="20">
        <v>-2.77</v>
      </c>
      <c r="W67" s="20">
        <f t="shared" si="0"/>
        <v>32.69</v>
      </c>
      <c r="X67" s="22" t="str">
        <f t="shared" si="1"/>
        <v>32.69</v>
      </c>
      <c r="Y67" s="21">
        <f t="shared" si="2"/>
        <v>0</v>
      </c>
      <c r="Z67" s="21">
        <f t="shared" si="3"/>
        <v>1.0326240764999607E-2</v>
      </c>
    </row>
    <row r="68" spans="22:26" x14ac:dyDescent="0.25">
      <c r="V68" s="20">
        <v>-2.76</v>
      </c>
      <c r="W68" s="20">
        <f t="shared" si="0"/>
        <v>32.700000000000003</v>
      </c>
      <c r="X68" s="22" t="str">
        <f t="shared" si="1"/>
        <v>32.7</v>
      </c>
      <c r="Y68" s="21">
        <f t="shared" si="2"/>
        <v>0</v>
      </c>
      <c r="Z68" s="21">
        <f t="shared" si="3"/>
        <v>1.061574527788468E-2</v>
      </c>
    </row>
    <row r="69" spans="22:26" x14ac:dyDescent="0.25">
      <c r="V69" s="20">
        <v>-2.75</v>
      </c>
      <c r="W69" s="20">
        <f t="shared" si="0"/>
        <v>32.71</v>
      </c>
      <c r="X69" s="22" t="str">
        <f t="shared" si="1"/>
        <v>32.71</v>
      </c>
      <c r="Y69" s="21">
        <f t="shared" si="2"/>
        <v>0</v>
      </c>
      <c r="Z69" s="21">
        <f t="shared" si="3"/>
        <v>1.0912275001909265E-2</v>
      </c>
    </row>
    <row r="70" spans="22:26" x14ac:dyDescent="0.25">
      <c r="V70" s="20">
        <v>-2.74</v>
      </c>
      <c r="W70" s="20">
        <f t="shared" si="0"/>
        <v>32.72</v>
      </c>
      <c r="X70" s="22" t="str">
        <f t="shared" si="1"/>
        <v>32.72</v>
      </c>
      <c r="Y70" s="21">
        <f t="shared" si="2"/>
        <v>0</v>
      </c>
      <c r="Z70" s="21">
        <f t="shared" si="3"/>
        <v>1.1215966041134742E-2</v>
      </c>
    </row>
    <row r="71" spans="22:26" x14ac:dyDescent="0.25">
      <c r="V71" s="20">
        <v>-2.73</v>
      </c>
      <c r="W71" s="20">
        <f t="shared" si="0"/>
        <v>32.729999999999997</v>
      </c>
      <c r="X71" s="22" t="str">
        <f t="shared" si="1"/>
        <v>32.73</v>
      </c>
      <c r="Y71" s="21">
        <f t="shared" si="2"/>
        <v>0</v>
      </c>
      <c r="Z71" s="21">
        <f t="shared" si="3"/>
        <v>1.1526956116247506E-2</v>
      </c>
    </row>
    <row r="72" spans="22:26" x14ac:dyDescent="0.25">
      <c r="V72" s="20">
        <v>-2.72</v>
      </c>
      <c r="W72" s="20">
        <f t="shared" si="0"/>
        <v>32.729999999999997</v>
      </c>
      <c r="X72" s="22" t="str">
        <f t="shared" si="1"/>
        <v>32.73</v>
      </c>
      <c r="Y72" s="21">
        <f t="shared" si="2"/>
        <v>0</v>
      </c>
      <c r="Z72" s="21">
        <f t="shared" si="3"/>
        <v>1.1845384553701358E-2</v>
      </c>
    </row>
    <row r="73" spans="22:26" x14ac:dyDescent="0.25">
      <c r="V73" s="20">
        <v>-2.71</v>
      </c>
      <c r="W73" s="20">
        <f t="shared" si="0"/>
        <v>32.74</v>
      </c>
      <c r="X73" s="22" t="str">
        <f t="shared" si="1"/>
        <v>32.74</v>
      </c>
      <c r="Y73" s="21">
        <f t="shared" si="2"/>
        <v>0</v>
      </c>
      <c r="Z73" s="21">
        <f t="shared" si="3"/>
        <v>1.2171392273744495E-2</v>
      </c>
    </row>
    <row r="74" spans="22:26" x14ac:dyDescent="0.25">
      <c r="V74" s="20">
        <v>-2.7</v>
      </c>
      <c r="W74" s="20">
        <f t="shared" si="0"/>
        <v>32.75</v>
      </c>
      <c r="X74" s="22" t="str">
        <f t="shared" si="1"/>
        <v>32.75</v>
      </c>
      <c r="Y74" s="21">
        <f t="shared" si="2"/>
        <v>0</v>
      </c>
      <c r="Z74" s="21">
        <f t="shared" si="3"/>
        <v>1.250512177730711E-2</v>
      </c>
    </row>
    <row r="75" spans="22:26" x14ac:dyDescent="0.25">
      <c r="V75" s="20">
        <v>-2.69</v>
      </c>
      <c r="W75" s="20">
        <f t="shared" si="0"/>
        <v>32.76</v>
      </c>
      <c r="X75" s="22" t="str">
        <f t="shared" si="1"/>
        <v>32.76</v>
      </c>
      <c r="Y75" s="21">
        <f t="shared" si="2"/>
        <v>0</v>
      </c>
      <c r="Z75" s="21">
        <f t="shared" si="3"/>
        <v>1.2846717131726627E-2</v>
      </c>
    </row>
    <row r="76" spans="22:26" x14ac:dyDescent="0.25">
      <c r="V76" s="20">
        <v>-2.68</v>
      </c>
      <c r="W76" s="20">
        <f t="shared" si="0"/>
        <v>32.770000000000003</v>
      </c>
      <c r="X76" s="22" t="str">
        <f t="shared" si="1"/>
        <v>32.77</v>
      </c>
      <c r="Y76" s="21">
        <f t="shared" si="2"/>
        <v>0</v>
      </c>
      <c r="Z76" s="21">
        <f t="shared" si="3"/>
        <v>1.3196323955286688E-2</v>
      </c>
    </row>
    <row r="77" spans="22:26" x14ac:dyDescent="0.25">
      <c r="V77" s="20">
        <v>-2.67</v>
      </c>
      <c r="W77" s="20">
        <f t="shared" si="0"/>
        <v>32.78</v>
      </c>
      <c r="X77" s="22" t="str">
        <f t="shared" si="1"/>
        <v>32.78</v>
      </c>
      <c r="Y77" s="21">
        <f t="shared" si="2"/>
        <v>0</v>
      </c>
      <c r="Z77" s="21">
        <f t="shared" si="3"/>
        <v>1.3554089400547364E-2</v>
      </c>
    </row>
    <row r="78" spans="22:26" x14ac:dyDescent="0.25">
      <c r="V78" s="20">
        <v>-2.66</v>
      </c>
      <c r="W78" s="20">
        <f t="shared" si="0"/>
        <v>32.78</v>
      </c>
      <c r="X78" s="22" t="str">
        <f t="shared" si="1"/>
        <v>32.78</v>
      </c>
      <c r="Y78" s="21">
        <f t="shared" si="2"/>
        <v>0</v>
      </c>
      <c r="Z78" s="21">
        <f t="shared" si="3"/>
        <v>1.3920162136443075E-2</v>
      </c>
    </row>
    <row r="79" spans="22:26" x14ac:dyDescent="0.25">
      <c r="V79" s="20">
        <v>-2.65</v>
      </c>
      <c r="W79" s="20">
        <f t="shared" si="0"/>
        <v>32.79</v>
      </c>
      <c r="X79" s="22" t="str">
        <f t="shared" si="1"/>
        <v>32.79</v>
      </c>
      <c r="Y79" s="21">
        <f t="shared" si="2"/>
        <v>0</v>
      </c>
      <c r="Z79" s="21">
        <f t="shared" si="3"/>
        <v>1.4294692329126217E-2</v>
      </c>
    </row>
    <row r="80" spans="22:26" x14ac:dyDescent="0.25">
      <c r="V80" s="20">
        <v>-2.64</v>
      </c>
      <c r="W80" s="20">
        <f t="shared" si="0"/>
        <v>32.799999999999997</v>
      </c>
      <c r="X80" s="22" t="str">
        <f t="shared" si="1"/>
        <v>32.8</v>
      </c>
      <c r="Y80" s="21">
        <f t="shared" si="2"/>
        <v>0</v>
      </c>
      <c r="Z80" s="21">
        <f t="shared" si="3"/>
        <v>1.4677831621533566E-2</v>
      </c>
    </row>
    <row r="81" spans="22:26" x14ac:dyDescent="0.25">
      <c r="V81" s="20">
        <v>-2.63</v>
      </c>
      <c r="W81" s="20">
        <f t="shared" si="0"/>
        <v>32.81</v>
      </c>
      <c r="X81" s="22" t="str">
        <f t="shared" si="1"/>
        <v>32.81</v>
      </c>
      <c r="Y81" s="21">
        <f t="shared" si="2"/>
        <v>0</v>
      </c>
      <c r="Z81" s="21">
        <f t="shared" si="3"/>
        <v>1.5069733111653856E-2</v>
      </c>
    </row>
    <row r="82" spans="22:26" x14ac:dyDescent="0.25">
      <c r="V82" s="20">
        <v>-2.62</v>
      </c>
      <c r="W82" s="20">
        <f t="shared" si="0"/>
        <v>32.82</v>
      </c>
      <c r="X82" s="22" t="str">
        <f t="shared" si="1"/>
        <v>32.82</v>
      </c>
      <c r="Y82" s="21">
        <f t="shared" si="2"/>
        <v>0</v>
      </c>
      <c r="Z82" s="21">
        <f t="shared" si="3"/>
        <v>1.5470551329474367E-2</v>
      </c>
    </row>
    <row r="83" spans="22:26" x14ac:dyDescent="0.25">
      <c r="V83" s="20">
        <v>-2.61</v>
      </c>
      <c r="W83" s="20">
        <f t="shared" si="0"/>
        <v>32.83</v>
      </c>
      <c r="X83" s="22" t="str">
        <f t="shared" si="1"/>
        <v>32.83</v>
      </c>
      <c r="Y83" s="21">
        <f t="shared" si="2"/>
        <v>0</v>
      </c>
      <c r="Z83" s="21">
        <f t="shared" si="3"/>
        <v>1.5880442212585652E-2</v>
      </c>
    </row>
    <row r="84" spans="22:26" x14ac:dyDescent="0.25">
      <c r="V84" s="20">
        <v>-2.6</v>
      </c>
      <c r="W84" s="20">
        <f t="shared" si="0"/>
        <v>32.83</v>
      </c>
      <c r="X84" s="22" t="str">
        <f t="shared" si="1"/>
        <v>32.83</v>
      </c>
      <c r="Y84" s="21">
        <f t="shared" si="2"/>
        <v>0</v>
      </c>
      <c r="Z84" s="21">
        <f t="shared" si="3"/>
        <v>1.6299563080422737E-2</v>
      </c>
    </row>
    <row r="85" spans="22:26" x14ac:dyDescent="0.25">
      <c r="V85" s="20">
        <v>-2.59</v>
      </c>
      <c r="W85" s="20">
        <f t="shared" si="0"/>
        <v>32.840000000000003</v>
      </c>
      <c r="X85" s="22" t="str">
        <f t="shared" si="1"/>
        <v>32.84</v>
      </c>
      <c r="Y85" s="21">
        <f t="shared" si="2"/>
        <v>0</v>
      </c>
      <c r="Z85" s="21">
        <f t="shared" si="3"/>
        <v>1.6728072607122994E-2</v>
      </c>
    </row>
    <row r="86" spans="22:26" x14ac:dyDescent="0.25">
      <c r="V86" s="20">
        <v>-2.58</v>
      </c>
      <c r="W86" s="20">
        <f t="shared" si="0"/>
        <v>32.85</v>
      </c>
      <c r="X86" s="22" t="str">
        <f t="shared" si="1"/>
        <v>32.85</v>
      </c>
      <c r="Y86" s="21">
        <f t="shared" si="2"/>
        <v>0</v>
      </c>
      <c r="Z86" s="21">
        <f t="shared" si="3"/>
        <v>1.7166130792979632E-2</v>
      </c>
    </row>
    <row r="87" spans="22:26" x14ac:dyDescent="0.25">
      <c r="V87" s="20">
        <v>-2.57</v>
      </c>
      <c r="W87" s="20">
        <f t="shared" si="0"/>
        <v>32.86</v>
      </c>
      <c r="X87" s="22" t="str">
        <f t="shared" si="1"/>
        <v>32.86</v>
      </c>
      <c r="Y87" s="21">
        <f t="shared" si="2"/>
        <v>0</v>
      </c>
      <c r="Z87" s="21">
        <f t="shared" si="3"/>
        <v>1.7613898934472055E-2</v>
      </c>
    </row>
    <row r="88" spans="22:26" x14ac:dyDescent="0.25">
      <c r="V88" s="20">
        <v>-2.56</v>
      </c>
      <c r="W88" s="20">
        <f t="shared" ref="W88:W151" si="4">ROUND(V88*$C$4/SQRT($C$6)+$C$5,2)</f>
        <v>32.869999999999997</v>
      </c>
      <c r="X88" s="22" t="str">
        <f t="shared" ref="X88:X151" si="5">CONCATENATE(W88)</f>
        <v>32.87</v>
      </c>
      <c r="Y88" s="21">
        <f t="shared" ref="Y88:Y151" si="6">IF(OR(W88&lt;$E$7,W88&gt;$G$7),0,(EXP(-0.5*V88^2))/($C$4*(1/SQRT($C$6))*SQRT(2*PI())))</f>
        <v>0</v>
      </c>
      <c r="Z88" s="21">
        <f t="shared" ref="Z88:Z151" si="7">IF(AND(W88&gt;=$E$7,W88&lt;=$G$7),0,(EXP(-0.5*V88^2))/($C$4*(1/SQRT($C$6))*SQRT(2*PI())))</f>
        <v>1.8071539592852941E-2</v>
      </c>
    </row>
    <row r="89" spans="22:26" x14ac:dyDescent="0.25">
      <c r="V89" s="20">
        <v>-2.5499999999999998</v>
      </c>
      <c r="W89" s="20">
        <f t="shared" si="4"/>
        <v>32.880000000000003</v>
      </c>
      <c r="X89" s="22" t="str">
        <f t="shared" si="5"/>
        <v>32.88</v>
      </c>
      <c r="Y89" s="21">
        <f t="shared" si="6"/>
        <v>0</v>
      </c>
      <c r="Z89" s="21">
        <f t="shared" si="7"/>
        <v>1.8539216561274212E-2</v>
      </c>
    </row>
    <row r="90" spans="22:26" x14ac:dyDescent="0.25">
      <c r="V90" s="20">
        <v>-2.54</v>
      </c>
      <c r="W90" s="20">
        <f t="shared" si="4"/>
        <v>32.880000000000003</v>
      </c>
      <c r="X90" s="22" t="str">
        <f t="shared" si="5"/>
        <v>32.88</v>
      </c>
      <c r="Y90" s="21">
        <f t="shared" si="6"/>
        <v>0</v>
      </c>
      <c r="Z90" s="21">
        <f t="shared" si="7"/>
        <v>1.9017094830432985E-2</v>
      </c>
    </row>
    <row r="91" spans="22:26" x14ac:dyDescent="0.25">
      <c r="V91" s="20">
        <v>-2.5299999999999998</v>
      </c>
      <c r="W91" s="20">
        <f t="shared" si="4"/>
        <v>32.89</v>
      </c>
      <c r="X91" s="22" t="str">
        <f t="shared" si="5"/>
        <v>32.89</v>
      </c>
      <c r="Y91" s="21">
        <f t="shared" si="6"/>
        <v>0</v>
      </c>
      <c r="Z91" s="21">
        <f t="shared" si="7"/>
        <v>1.9505340552720608E-2</v>
      </c>
    </row>
    <row r="92" spans="22:26" x14ac:dyDescent="0.25">
      <c r="V92" s="20">
        <v>-2.52</v>
      </c>
      <c r="W92" s="20">
        <f t="shared" si="4"/>
        <v>32.9</v>
      </c>
      <c r="X92" s="22" t="str">
        <f t="shared" si="5"/>
        <v>32.9</v>
      </c>
      <c r="Y92" s="21">
        <f t="shared" si="6"/>
        <v>0</v>
      </c>
      <c r="Z92" s="21">
        <f t="shared" si="7"/>
        <v>2.0004121004857271E-2</v>
      </c>
    </row>
    <row r="93" spans="22:26" x14ac:dyDescent="0.25">
      <c r="V93" s="20">
        <v>-2.5099999999999998</v>
      </c>
      <c r="W93" s="20">
        <f t="shared" si="4"/>
        <v>32.909999999999997</v>
      </c>
      <c r="X93" s="22" t="str">
        <f t="shared" si="5"/>
        <v>32.91</v>
      </c>
      <c r="Y93" s="21">
        <f t="shared" si="6"/>
        <v>0</v>
      </c>
      <c r="Z93" s="21">
        <f t="shared" si="7"/>
        <v>2.051360454899635E-2</v>
      </c>
    </row>
    <row r="94" spans="22:26" x14ac:dyDescent="0.25">
      <c r="V94" s="20">
        <v>-2.5</v>
      </c>
      <c r="W94" s="20">
        <f t="shared" si="4"/>
        <v>32.92</v>
      </c>
      <c r="X94" s="22" t="str">
        <f t="shared" si="5"/>
        <v>32.92</v>
      </c>
      <c r="Y94" s="21">
        <f t="shared" si="6"/>
        <v>0</v>
      </c>
      <c r="Z94" s="21">
        <f t="shared" si="7"/>
        <v>2.1033960592282252E-2</v>
      </c>
    </row>
    <row r="95" spans="22:26" x14ac:dyDescent="0.25">
      <c r="V95" s="20">
        <v>-2.4900000000000002</v>
      </c>
      <c r="W95" s="20">
        <f t="shared" si="4"/>
        <v>32.93</v>
      </c>
      <c r="X95" s="22" t="str">
        <f t="shared" si="5"/>
        <v>32.93</v>
      </c>
      <c r="Y95" s="21">
        <f t="shared" si="6"/>
        <v>0</v>
      </c>
      <c r="Z95" s="21">
        <f t="shared" si="7"/>
        <v>2.1565359544847562E-2</v>
      </c>
    </row>
    <row r="96" spans="22:26" x14ac:dyDescent="0.25">
      <c r="V96" s="20">
        <v>-2.48</v>
      </c>
      <c r="W96" s="20">
        <f t="shared" si="4"/>
        <v>32.93</v>
      </c>
      <c r="X96" s="22" t="str">
        <f t="shared" si="5"/>
        <v>32.93</v>
      </c>
      <c r="Y96" s="21">
        <f t="shared" si="6"/>
        <v>0</v>
      </c>
      <c r="Z96" s="21">
        <f t="shared" si="7"/>
        <v>2.2107972776234459E-2</v>
      </c>
    </row>
    <row r="97" spans="22:26" x14ac:dyDescent="0.25">
      <c r="V97" s="20">
        <v>-2.4700000000000002</v>
      </c>
      <c r="W97" s="20">
        <f t="shared" si="4"/>
        <v>32.94</v>
      </c>
      <c r="X97" s="22" t="str">
        <f t="shared" si="5"/>
        <v>32.94</v>
      </c>
      <c r="Y97" s="21">
        <f t="shared" si="6"/>
        <v>0</v>
      </c>
      <c r="Z97" s="21">
        <f t="shared" si="7"/>
        <v>2.2661972570227399E-2</v>
      </c>
    </row>
    <row r="98" spans="22:26" x14ac:dyDescent="0.25">
      <c r="V98" s="20">
        <v>-2.46</v>
      </c>
      <c r="W98" s="20">
        <f t="shared" si="4"/>
        <v>32.950000000000003</v>
      </c>
      <c r="X98" s="22" t="str">
        <f t="shared" si="5"/>
        <v>32.95</v>
      </c>
      <c r="Y98" s="21">
        <f t="shared" si="6"/>
        <v>0</v>
      </c>
      <c r="Z98" s="21">
        <f t="shared" si="7"/>
        <v>2.3227532078084357E-2</v>
      </c>
    </row>
    <row r="99" spans="22:26" x14ac:dyDescent="0.25">
      <c r="V99" s="20">
        <v>-2.4500000000000002</v>
      </c>
      <c r="W99" s="20">
        <f t="shared" si="4"/>
        <v>32.96</v>
      </c>
      <c r="X99" s="22" t="str">
        <f t="shared" si="5"/>
        <v>32.96</v>
      </c>
      <c r="Y99" s="21">
        <f t="shared" si="6"/>
        <v>0</v>
      </c>
      <c r="Z99" s="21">
        <f t="shared" si="7"/>
        <v>2.380482527015438E-2</v>
      </c>
    </row>
    <row r="100" spans="22:26" x14ac:dyDescent="0.25">
      <c r="V100" s="20">
        <v>-2.44</v>
      </c>
      <c r="W100" s="20">
        <f t="shared" si="4"/>
        <v>32.97</v>
      </c>
      <c r="X100" s="22" t="str">
        <f t="shared" si="5"/>
        <v>32.97</v>
      </c>
      <c r="Y100" s="21">
        <f t="shared" si="6"/>
        <v>0</v>
      </c>
      <c r="Z100" s="21">
        <f t="shared" si="7"/>
        <v>2.4394026885871011E-2</v>
      </c>
    </row>
    <row r="101" spans="22:26" x14ac:dyDescent="0.25">
      <c r="V101" s="20">
        <v>-2.4300000000000002</v>
      </c>
      <c r="W101" s="20">
        <f t="shared" si="4"/>
        <v>32.979999999999997</v>
      </c>
      <c r="X101" s="22" t="str">
        <f t="shared" si="5"/>
        <v>32.98</v>
      </c>
      <c r="Y101" s="21">
        <f t="shared" si="6"/>
        <v>0</v>
      </c>
      <c r="Z101" s="21">
        <f t="shared" si="7"/>
        <v>2.4995312382110627E-2</v>
      </c>
    </row>
    <row r="102" spans="22:26" x14ac:dyDescent="0.25">
      <c r="V102" s="20">
        <v>-2.42</v>
      </c>
      <c r="W102" s="20">
        <f t="shared" si="4"/>
        <v>32.979999999999997</v>
      </c>
      <c r="X102" s="22" t="str">
        <f t="shared" si="5"/>
        <v>32.98</v>
      </c>
      <c r="Y102" s="21">
        <f t="shared" si="6"/>
        <v>0</v>
      </c>
      <c r="Z102" s="21">
        <f t="shared" si="7"/>
        <v>2.5608857879907344E-2</v>
      </c>
    </row>
    <row r="103" spans="22:26" x14ac:dyDescent="0.25">
      <c r="V103" s="20">
        <v>-2.41</v>
      </c>
      <c r="W103" s="20">
        <f t="shared" si="4"/>
        <v>32.99</v>
      </c>
      <c r="X103" s="22" t="str">
        <f t="shared" si="5"/>
        <v>32.99</v>
      </c>
      <c r="Y103" s="21">
        <f t="shared" si="6"/>
        <v>0</v>
      </c>
      <c r="Z103" s="21">
        <f t="shared" si="7"/>
        <v>2.6234840109515267E-2</v>
      </c>
    </row>
    <row r="104" spans="22:26" x14ac:dyDescent="0.25">
      <c r="V104" s="20">
        <v>-2.4</v>
      </c>
      <c r="W104" s="20">
        <f t="shared" si="4"/>
        <v>33</v>
      </c>
      <c r="X104" s="22" t="str">
        <f t="shared" si="5"/>
        <v>33</v>
      </c>
      <c r="Y104" s="21">
        <f t="shared" si="6"/>
        <v>0</v>
      </c>
      <c r="Z104" s="21">
        <f t="shared" si="7"/>
        <v>2.6873436353811484E-2</v>
      </c>
    </row>
    <row r="105" spans="22:26" x14ac:dyDescent="0.25">
      <c r="V105" s="20">
        <v>-2.39</v>
      </c>
      <c r="W105" s="20">
        <f t="shared" si="4"/>
        <v>33.01</v>
      </c>
      <c r="X105" s="22" t="str">
        <f t="shared" si="5"/>
        <v>33.01</v>
      </c>
      <c r="Y105" s="21">
        <f t="shared" si="6"/>
        <v>0</v>
      </c>
      <c r="Z105" s="21">
        <f t="shared" si="7"/>
        <v>2.7524824390032836E-2</v>
      </c>
    </row>
    <row r="106" spans="22:26" x14ac:dyDescent="0.25">
      <c r="V106" s="20">
        <v>-2.38</v>
      </c>
      <c r="W106" s="20">
        <f t="shared" si="4"/>
        <v>33.020000000000003</v>
      </c>
      <c r="X106" s="22" t="str">
        <f t="shared" si="5"/>
        <v>33.02</v>
      </c>
      <c r="Y106" s="21">
        <f t="shared" si="6"/>
        <v>0</v>
      </c>
      <c r="Z106" s="21">
        <f t="shared" si="7"/>
        <v>2.8189182429841642E-2</v>
      </c>
    </row>
    <row r="107" spans="22:26" x14ac:dyDescent="0.25">
      <c r="V107" s="20">
        <v>-2.37</v>
      </c>
      <c r="W107" s="20">
        <f t="shared" si="4"/>
        <v>33.03</v>
      </c>
      <c r="X107" s="22" t="str">
        <f t="shared" si="5"/>
        <v>33.03</v>
      </c>
      <c r="Y107" s="21">
        <f t="shared" si="6"/>
        <v>0</v>
      </c>
      <c r="Z107" s="21">
        <f t="shared" si="7"/>
        <v>2.8866689057715569E-2</v>
      </c>
    </row>
    <row r="108" spans="22:26" x14ac:dyDescent="0.25">
      <c r="V108" s="20">
        <v>-2.36</v>
      </c>
      <c r="W108" s="20">
        <f t="shared" si="4"/>
        <v>33.03</v>
      </c>
      <c r="X108" s="22" t="str">
        <f t="shared" si="5"/>
        <v>33.03</v>
      </c>
      <c r="Y108" s="21">
        <f t="shared" si="6"/>
        <v>0</v>
      </c>
      <c r="Z108" s="21">
        <f t="shared" si="7"/>
        <v>2.9557523167659014E-2</v>
      </c>
    </row>
    <row r="109" spans="22:26" x14ac:dyDescent="0.25">
      <c r="V109" s="20">
        <v>-2.35</v>
      </c>
      <c r="W109" s="20">
        <f t="shared" si="4"/>
        <v>33.04</v>
      </c>
      <c r="X109" s="22" t="str">
        <f t="shared" si="5"/>
        <v>33.04</v>
      </c>
      <c r="Y109" s="21">
        <f t="shared" si="6"/>
        <v>0</v>
      </c>
      <c r="Z109" s="21">
        <f t="shared" si="7"/>
        <v>3.0261863898233262E-2</v>
      </c>
    </row>
    <row r="110" spans="22:26" x14ac:dyDescent="0.25">
      <c r="V110" s="20">
        <v>-2.34</v>
      </c>
      <c r="W110" s="20">
        <f t="shared" si="4"/>
        <v>33.049999999999997</v>
      </c>
      <c r="X110" s="22" t="str">
        <f t="shared" si="5"/>
        <v>33.05</v>
      </c>
      <c r="Y110" s="21">
        <f t="shared" si="6"/>
        <v>0</v>
      </c>
      <c r="Z110" s="21">
        <f t="shared" si="7"/>
        <v>3.0979890565905235E-2</v>
      </c>
    </row>
    <row r="111" spans="22:26" x14ac:dyDescent="0.25">
      <c r="V111" s="20">
        <v>-2.33</v>
      </c>
      <c r="W111" s="20">
        <f t="shared" si="4"/>
        <v>33.06</v>
      </c>
      <c r="X111" s="22" t="str">
        <f t="shared" si="5"/>
        <v>33.06</v>
      </c>
      <c r="Y111" s="21">
        <f t="shared" si="6"/>
        <v>0</v>
      </c>
      <c r="Z111" s="21">
        <f t="shared" si="7"/>
        <v>3.1711782596714068E-2</v>
      </c>
    </row>
    <row r="112" spans="22:26" x14ac:dyDescent="0.25">
      <c r="V112" s="20">
        <v>-2.3199999999999998</v>
      </c>
      <c r="W112" s="20">
        <f t="shared" si="4"/>
        <v>33.07</v>
      </c>
      <c r="X112" s="22" t="str">
        <f t="shared" si="5"/>
        <v>33.07</v>
      </c>
      <c r="Y112" s="21">
        <f t="shared" si="6"/>
        <v>0</v>
      </c>
      <c r="Z112" s="21">
        <f t="shared" si="7"/>
        <v>3.2457719456258145E-2</v>
      </c>
    </row>
    <row r="113" spans="22:26" x14ac:dyDescent="0.25">
      <c r="V113" s="20">
        <v>-2.31</v>
      </c>
      <c r="W113" s="20">
        <f t="shared" si="4"/>
        <v>33.08</v>
      </c>
      <c r="X113" s="22" t="str">
        <f t="shared" si="5"/>
        <v>33.08</v>
      </c>
      <c r="Y113" s="21">
        <f t="shared" si="6"/>
        <v>0</v>
      </c>
      <c r="Z113" s="21">
        <f t="shared" si="7"/>
        <v>3.3217880578003893E-2</v>
      </c>
    </row>
    <row r="114" spans="22:26" x14ac:dyDescent="0.25">
      <c r="V114" s="20">
        <v>-2.2999999999999998</v>
      </c>
      <c r="W114" s="20">
        <f t="shared" si="4"/>
        <v>33.08</v>
      </c>
      <c r="X114" s="22" t="str">
        <f t="shared" si="5"/>
        <v>33.08</v>
      </c>
      <c r="Y114" s="21">
        <f t="shared" si="6"/>
        <v>0</v>
      </c>
      <c r="Z114" s="21">
        <f t="shared" si="7"/>
        <v>3.399244528992143E-2</v>
      </c>
    </row>
    <row r="115" spans="22:26" x14ac:dyDescent="0.25">
      <c r="V115" s="20">
        <v>-2.29</v>
      </c>
      <c r="W115" s="20">
        <f t="shared" si="4"/>
        <v>33.090000000000003</v>
      </c>
      <c r="X115" s="22" t="str">
        <f t="shared" si="5"/>
        <v>33.09</v>
      </c>
      <c r="Y115" s="21">
        <f t="shared" si="6"/>
        <v>0</v>
      </c>
      <c r="Z115" s="21">
        <f t="shared" si="7"/>
        <v>3.4781592739451299E-2</v>
      </c>
    </row>
    <row r="116" spans="22:26" x14ac:dyDescent="0.25">
      <c r="V116" s="20">
        <v>-2.2799999999999998</v>
      </c>
      <c r="W116" s="20">
        <f t="shared" si="4"/>
        <v>33.1</v>
      </c>
      <c r="X116" s="22" t="str">
        <f t="shared" si="5"/>
        <v>33.1</v>
      </c>
      <c r="Y116" s="21">
        <f t="shared" si="6"/>
        <v>0</v>
      </c>
      <c r="Z116" s="21">
        <f t="shared" si="7"/>
        <v>3.5585501816809542E-2</v>
      </c>
    </row>
    <row r="117" spans="22:26" x14ac:dyDescent="0.25">
      <c r="V117" s="20">
        <v>-2.27</v>
      </c>
      <c r="W117" s="20">
        <f t="shared" si="4"/>
        <v>33.11</v>
      </c>
      <c r="X117" s="22" t="str">
        <f t="shared" si="5"/>
        <v>33.11</v>
      </c>
      <c r="Y117" s="21">
        <f t="shared" si="6"/>
        <v>0</v>
      </c>
      <c r="Z117" s="21">
        <f t="shared" si="7"/>
        <v>3.6404351076637968E-2</v>
      </c>
    </row>
    <row r="118" spans="22:26" x14ac:dyDescent="0.25">
      <c r="V118" s="20">
        <v>-2.2599999999999998</v>
      </c>
      <c r="W118" s="20">
        <f t="shared" si="4"/>
        <v>33.119999999999997</v>
      </c>
      <c r="X118" s="22" t="str">
        <f t="shared" si="5"/>
        <v>33.12</v>
      </c>
      <c r="Y118" s="21">
        <f t="shared" si="6"/>
        <v>0</v>
      </c>
      <c r="Z118" s="21">
        <f t="shared" si="7"/>
        <v>3.7238318658009931E-2</v>
      </c>
    </row>
    <row r="119" spans="22:26" x14ac:dyDescent="0.25">
      <c r="V119" s="20">
        <v>-2.25</v>
      </c>
      <c r="W119" s="20">
        <f t="shared" si="4"/>
        <v>33.130000000000003</v>
      </c>
      <c r="X119" s="22" t="str">
        <f t="shared" si="5"/>
        <v>33.13</v>
      </c>
      <c r="Y119" s="21">
        <f t="shared" si="6"/>
        <v>0</v>
      </c>
      <c r="Z119" s="21">
        <f t="shared" si="7"/>
        <v>3.808758220280091E-2</v>
      </c>
    </row>
    <row r="120" spans="22:26" x14ac:dyDescent="0.25">
      <c r="V120" s="20">
        <v>-2.2400000000000002</v>
      </c>
      <c r="W120" s="20">
        <f t="shared" si="4"/>
        <v>33.130000000000003</v>
      </c>
      <c r="X120" s="22" t="str">
        <f t="shared" si="5"/>
        <v>33.13</v>
      </c>
      <c r="Y120" s="21">
        <f t="shared" si="6"/>
        <v>0</v>
      </c>
      <c r="Z120" s="21">
        <f t="shared" si="7"/>
        <v>3.895231877243694E-2</v>
      </c>
    </row>
    <row r="121" spans="22:26" x14ac:dyDescent="0.25">
      <c r="V121" s="20">
        <v>-2.23</v>
      </c>
      <c r="W121" s="20">
        <f t="shared" si="4"/>
        <v>33.14</v>
      </c>
      <c r="X121" s="22" t="str">
        <f t="shared" si="5"/>
        <v>33.14</v>
      </c>
      <c r="Y121" s="21">
        <f t="shared" si="6"/>
        <v>0</v>
      </c>
      <c r="Z121" s="21">
        <f t="shared" si="7"/>
        <v>3.9832704763033355E-2</v>
      </c>
    </row>
    <row r="122" spans="22:26" x14ac:dyDescent="0.25">
      <c r="V122" s="20">
        <v>-2.2200000000000002</v>
      </c>
      <c r="W122" s="20">
        <f t="shared" si="4"/>
        <v>33.15</v>
      </c>
      <c r="X122" s="22" t="str">
        <f t="shared" si="5"/>
        <v>33.15</v>
      </c>
      <c r="Y122" s="21">
        <f t="shared" si="6"/>
        <v>0</v>
      </c>
      <c r="Z122" s="21">
        <f t="shared" si="7"/>
        <v>4.0728915818939025E-2</v>
      </c>
    </row>
    <row r="123" spans="22:26" x14ac:dyDescent="0.25">
      <c r="V123" s="20">
        <v>-2.21</v>
      </c>
      <c r="W123" s="20">
        <f t="shared" si="4"/>
        <v>33.159999999999997</v>
      </c>
      <c r="X123" s="22" t="str">
        <f t="shared" si="5"/>
        <v>33.16</v>
      </c>
      <c r="Y123" s="21">
        <f t="shared" si="6"/>
        <v>0</v>
      </c>
      <c r="Z123" s="21">
        <f t="shared" si="7"/>
        <v>4.1641126744702592E-2</v>
      </c>
    </row>
    <row r="124" spans="22:26" x14ac:dyDescent="0.25">
      <c r="V124" s="20">
        <v>-2.2000000000000002</v>
      </c>
      <c r="W124" s="20">
        <f t="shared" si="4"/>
        <v>33.17</v>
      </c>
      <c r="X124" s="22" t="str">
        <f t="shared" si="5"/>
        <v>33.17</v>
      </c>
      <c r="Y124" s="21">
        <f t="shared" si="6"/>
        <v>0</v>
      </c>
      <c r="Z124" s="21">
        <f t="shared" si="7"/>
        <v>4.2569511415477712E-2</v>
      </c>
    </row>
    <row r="125" spans="22:26" x14ac:dyDescent="0.25">
      <c r="V125" s="20">
        <v>-2.19</v>
      </c>
      <c r="W125" s="20">
        <f t="shared" si="4"/>
        <v>33.18</v>
      </c>
      <c r="X125" s="22" t="str">
        <f t="shared" si="5"/>
        <v>33.18</v>
      </c>
      <c r="Y125" s="21">
        <f t="shared" si="6"/>
        <v>0</v>
      </c>
      <c r="Z125" s="21">
        <f t="shared" si="7"/>
        <v>4.3514242685887473E-2</v>
      </c>
    </row>
    <row r="126" spans="22:26" x14ac:dyDescent="0.25">
      <c r="V126" s="20">
        <v>-2.1800000000000002</v>
      </c>
      <c r="W126" s="20">
        <f t="shared" si="4"/>
        <v>33.18</v>
      </c>
      <c r="X126" s="22" t="str">
        <f t="shared" si="5"/>
        <v>33.18</v>
      </c>
      <c r="Y126" s="21">
        <f t="shared" si="6"/>
        <v>0</v>
      </c>
      <c r="Z126" s="21">
        <f t="shared" si="7"/>
        <v>4.4475492297367775E-2</v>
      </c>
    </row>
    <row r="127" spans="22:26" x14ac:dyDescent="0.25">
      <c r="V127" s="20">
        <v>-2.17</v>
      </c>
      <c r="W127" s="20">
        <f t="shared" si="4"/>
        <v>33.19</v>
      </c>
      <c r="X127" s="22" t="str">
        <f t="shared" si="5"/>
        <v>33.19</v>
      </c>
      <c r="Y127" s="21">
        <f t="shared" si="6"/>
        <v>0</v>
      </c>
      <c r="Z127" s="21">
        <f t="shared" si="7"/>
        <v>4.5453430784012983E-2</v>
      </c>
    </row>
    <row r="128" spans="22:26" x14ac:dyDescent="0.25">
      <c r="V128" s="20">
        <v>-2.16</v>
      </c>
      <c r="W128" s="20">
        <f t="shared" si="4"/>
        <v>33.200000000000003</v>
      </c>
      <c r="X128" s="22" t="str">
        <f t="shared" si="5"/>
        <v>33.2</v>
      </c>
      <c r="Y128" s="21">
        <f t="shared" si="6"/>
        <v>0</v>
      </c>
      <c r="Z128" s="21">
        <f t="shared" si="7"/>
        <v>4.6448227376946732E-2</v>
      </c>
    </row>
    <row r="129" spans="22:26" x14ac:dyDescent="0.25">
      <c r="V129" s="20">
        <v>-2.15</v>
      </c>
      <c r="W129" s="20">
        <f t="shared" si="4"/>
        <v>33.21</v>
      </c>
      <c r="X129" s="22" t="str">
        <f t="shared" si="5"/>
        <v>33.21</v>
      </c>
      <c r="Y129" s="21">
        <f t="shared" si="6"/>
        <v>0</v>
      </c>
      <c r="Z129" s="21">
        <f t="shared" si="7"/>
        <v>4.746004990724427E-2</v>
      </c>
    </row>
    <row r="130" spans="22:26" x14ac:dyDescent="0.25">
      <c r="V130" s="20">
        <v>-2.14</v>
      </c>
      <c r="W130" s="20">
        <f t="shared" si="4"/>
        <v>33.22</v>
      </c>
      <c r="X130" s="22" t="str">
        <f t="shared" si="5"/>
        <v>33.22</v>
      </c>
      <c r="Y130" s="21">
        <f t="shared" si="6"/>
        <v>0</v>
      </c>
      <c r="Z130" s="21">
        <f t="shared" si="7"/>
        <v>4.8489064707432375E-2</v>
      </c>
    </row>
    <row r="131" spans="22:26" x14ac:dyDescent="0.25">
      <c r="V131" s="20">
        <v>-2.13</v>
      </c>
      <c r="W131" s="20">
        <f t="shared" si="4"/>
        <v>33.229999999999997</v>
      </c>
      <c r="X131" s="22" t="str">
        <f t="shared" si="5"/>
        <v>33.23</v>
      </c>
      <c r="Y131" s="21">
        <f t="shared" si="6"/>
        <v>0</v>
      </c>
      <c r="Z131" s="21">
        <f t="shared" si="7"/>
        <v>4.953543651159651E-2</v>
      </c>
    </row>
    <row r="132" spans="22:26" x14ac:dyDescent="0.25">
      <c r="V132" s="20">
        <v>-2.12</v>
      </c>
      <c r="W132" s="20">
        <f t="shared" si="4"/>
        <v>33.229999999999997</v>
      </c>
      <c r="X132" s="22" t="str">
        <f t="shared" si="5"/>
        <v>33.23</v>
      </c>
      <c r="Y132" s="21">
        <f t="shared" si="6"/>
        <v>0</v>
      </c>
      <c r="Z132" s="21">
        <f t="shared" si="7"/>
        <v>5.0599328354124382E-2</v>
      </c>
    </row>
    <row r="133" spans="22:26" x14ac:dyDescent="0.25">
      <c r="V133" s="20">
        <v>-2.11</v>
      </c>
      <c r="W133" s="20">
        <f t="shared" si="4"/>
        <v>33.24</v>
      </c>
      <c r="X133" s="22" t="str">
        <f t="shared" si="5"/>
        <v>33.24</v>
      </c>
      <c r="Y133" s="21">
        <f t="shared" si="6"/>
        <v>0</v>
      </c>
      <c r="Z133" s="21">
        <f t="shared" si="7"/>
        <v>5.1680901467118893E-2</v>
      </c>
    </row>
    <row r="134" spans="22:26" x14ac:dyDescent="0.25">
      <c r="V134" s="20">
        <v>-2.1</v>
      </c>
      <c r="W134" s="20">
        <f t="shared" si="4"/>
        <v>33.25</v>
      </c>
      <c r="X134" s="22" t="str">
        <f t="shared" si="5"/>
        <v>33.25</v>
      </c>
      <c r="Y134" s="21">
        <f t="shared" si="6"/>
        <v>0</v>
      </c>
      <c r="Z134" s="21">
        <f t="shared" si="7"/>
        <v>5.2780315176512639E-2</v>
      </c>
    </row>
    <row r="135" spans="22:26" x14ac:dyDescent="0.25">
      <c r="V135" s="20">
        <v>-2.09</v>
      </c>
      <c r="W135" s="20">
        <f t="shared" si="4"/>
        <v>33.26</v>
      </c>
      <c r="X135" s="22" t="str">
        <f t="shared" si="5"/>
        <v>33.26</v>
      </c>
      <c r="Y135" s="21">
        <f t="shared" si="6"/>
        <v>0</v>
      </c>
      <c r="Z135" s="21">
        <f t="shared" si="7"/>
        <v>5.389772679692053E-2</v>
      </c>
    </row>
    <row r="136" spans="22:26" x14ac:dyDescent="0.25">
      <c r="V136" s="20">
        <v>-2.08</v>
      </c>
      <c r="W136" s="20">
        <f t="shared" si="4"/>
        <v>33.270000000000003</v>
      </c>
      <c r="X136" s="22" t="str">
        <f t="shared" si="5"/>
        <v>33.27</v>
      </c>
      <c r="Y136" s="21">
        <f t="shared" si="6"/>
        <v>0</v>
      </c>
      <c r="Z136" s="21">
        <f t="shared" si="7"/>
        <v>5.5033291525265877E-2</v>
      </c>
    </row>
    <row r="137" spans="22:26" x14ac:dyDescent="0.25">
      <c r="V137" s="20">
        <v>-2.0699999999999998</v>
      </c>
      <c r="W137" s="20">
        <f t="shared" si="4"/>
        <v>33.28</v>
      </c>
      <c r="X137" s="22" t="str">
        <f t="shared" si="5"/>
        <v>33.28</v>
      </c>
      <c r="Y137" s="21">
        <f t="shared" si="6"/>
        <v>0</v>
      </c>
      <c r="Z137" s="21">
        <f t="shared" si="7"/>
        <v>5.6187162333219805E-2</v>
      </c>
    </row>
    <row r="138" spans="22:26" x14ac:dyDescent="0.25">
      <c r="V138" s="20">
        <v>-2.06</v>
      </c>
      <c r="W138" s="20">
        <f t="shared" si="4"/>
        <v>33.28</v>
      </c>
      <c r="X138" s="22" t="str">
        <f t="shared" si="5"/>
        <v>33.28</v>
      </c>
      <c r="Y138" s="21">
        <f t="shared" si="6"/>
        <v>0</v>
      </c>
      <c r="Z138" s="21">
        <f t="shared" si="7"/>
        <v>5.735948985849245E-2</v>
      </c>
    </row>
    <row r="139" spans="22:26" x14ac:dyDescent="0.25">
      <c r="V139" s="20">
        <v>-2.0499999999999998</v>
      </c>
      <c r="W139" s="20">
        <f t="shared" si="4"/>
        <v>33.29</v>
      </c>
      <c r="X139" s="22" t="str">
        <f t="shared" si="5"/>
        <v>33.29</v>
      </c>
      <c r="Y139" s="21">
        <f t="shared" si="6"/>
        <v>0</v>
      </c>
      <c r="Z139" s="21">
        <f t="shared" si="7"/>
        <v>5.8550422295019326E-2</v>
      </c>
    </row>
    <row r="140" spans="22:26" x14ac:dyDescent="0.25">
      <c r="V140" s="20">
        <v>-2.04</v>
      </c>
      <c r="W140" s="20">
        <f t="shared" si="4"/>
        <v>33.299999999999997</v>
      </c>
      <c r="X140" s="22" t="str">
        <f t="shared" si="5"/>
        <v>33.3</v>
      </c>
      <c r="Y140" s="21">
        <f t="shared" si="6"/>
        <v>0</v>
      </c>
      <c r="Z140" s="21">
        <f t="shared" si="7"/>
        <v>5.9760105282084933E-2</v>
      </c>
    </row>
    <row r="141" spans="22:26" x14ac:dyDescent="0.25">
      <c r="V141" s="20">
        <v>-2.0299999999999998</v>
      </c>
      <c r="W141" s="20">
        <f t="shared" si="4"/>
        <v>33.31</v>
      </c>
      <c r="X141" s="22" t="str">
        <f t="shared" si="5"/>
        <v>33.31</v>
      </c>
      <c r="Y141" s="21">
        <f t="shared" si="6"/>
        <v>0</v>
      </c>
      <c r="Z141" s="21">
        <f t="shared" si="7"/>
        <v>6.0988681792429458E-2</v>
      </c>
    </row>
    <row r="142" spans="22:26" x14ac:dyDescent="0.25">
      <c r="V142" s="20">
        <v>-2.02</v>
      </c>
      <c r="W142" s="20">
        <f t="shared" si="4"/>
        <v>33.32</v>
      </c>
      <c r="X142" s="22" t="str">
        <f t="shared" si="5"/>
        <v>33.32</v>
      </c>
      <c r="Y142" s="21">
        <f t="shared" si="6"/>
        <v>0</v>
      </c>
      <c r="Z142" s="21">
        <f t="shared" si="7"/>
        <v>6.2236292019384687E-2</v>
      </c>
    </row>
    <row r="143" spans="22:26" x14ac:dyDescent="0.25">
      <c r="V143" s="20">
        <v>-2.0099999999999998</v>
      </c>
      <c r="W143" s="20">
        <f t="shared" si="4"/>
        <v>33.33</v>
      </c>
      <c r="X143" s="22" t="str">
        <f t="shared" si="5"/>
        <v>33.33</v>
      </c>
      <c r="Y143" s="21">
        <f t="shared" si="6"/>
        <v>0</v>
      </c>
      <c r="Z143" s="21">
        <f t="shared" si="7"/>
        <v>6.3503073263088392E-2</v>
      </c>
    </row>
    <row r="144" spans="22:26" x14ac:dyDescent="0.25">
      <c r="V144" s="20">
        <v>-2</v>
      </c>
      <c r="W144" s="20">
        <f t="shared" si="4"/>
        <v>33.33</v>
      </c>
      <c r="X144" s="22" t="str">
        <f t="shared" si="5"/>
        <v>33.33</v>
      </c>
      <c r="Y144" s="21">
        <f t="shared" si="6"/>
        <v>0</v>
      </c>
      <c r="Z144" s="21">
        <f t="shared" si="7"/>
        <v>6.4789159815825684E-2</v>
      </c>
    </row>
    <row r="145" spans="22:26" x14ac:dyDescent="0.25">
      <c r="V145" s="20">
        <v>-1.99</v>
      </c>
      <c r="W145" s="20">
        <f t="shared" si="4"/>
        <v>33.340000000000003</v>
      </c>
      <c r="X145" s="22" t="str">
        <f t="shared" si="5"/>
        <v>33.34</v>
      </c>
      <c r="Y145" s="21">
        <f t="shared" si="6"/>
        <v>0</v>
      </c>
      <c r="Z145" s="21">
        <f t="shared" si="7"/>
        <v>6.6094682846550928E-2</v>
      </c>
    </row>
    <row r="146" spans="22:26" x14ac:dyDescent="0.25">
      <c r="V146" s="20">
        <v>-1.98</v>
      </c>
      <c r="W146" s="20">
        <f t="shared" si="4"/>
        <v>33.35</v>
      </c>
      <c r="X146" s="22" t="str">
        <f t="shared" si="5"/>
        <v>33.35</v>
      </c>
      <c r="Y146" s="21">
        <f t="shared" si="6"/>
        <v>0</v>
      </c>
      <c r="Z146" s="21">
        <f t="shared" si="7"/>
        <v>6.7419770284641661E-2</v>
      </c>
    </row>
    <row r="147" spans="22:26" x14ac:dyDescent="0.25">
      <c r="V147" s="20">
        <v>-1.97</v>
      </c>
      <c r="W147" s="20">
        <f t="shared" si="4"/>
        <v>33.36</v>
      </c>
      <c r="X147" s="22" t="str">
        <f t="shared" si="5"/>
        <v>33.36</v>
      </c>
      <c r="Y147" s="21">
        <f t="shared" si="6"/>
        <v>0</v>
      </c>
      <c r="Z147" s="21">
        <f t="shared" si="7"/>
        <v>6.8764546702940563E-2</v>
      </c>
    </row>
    <row r="148" spans="22:26" x14ac:dyDescent="0.25">
      <c r="V148" s="20">
        <v>-1.96</v>
      </c>
      <c r="W148" s="20">
        <f t="shared" si="4"/>
        <v>33.369999999999997</v>
      </c>
      <c r="X148" s="22" t="str">
        <f t="shared" si="5"/>
        <v>33.37</v>
      </c>
      <c r="Y148" s="21">
        <f t="shared" si="6"/>
        <v>7.0129133200141774E-2</v>
      </c>
      <c r="Z148" s="21">
        <f t="shared" si="7"/>
        <v>0</v>
      </c>
    </row>
    <row r="149" spans="22:26" x14ac:dyDescent="0.25">
      <c r="V149" s="20">
        <v>-1.95</v>
      </c>
      <c r="W149" s="20">
        <f t="shared" si="4"/>
        <v>33.380000000000003</v>
      </c>
      <c r="X149" s="22" t="str">
        <f t="shared" si="5"/>
        <v>33.38</v>
      </c>
      <c r="Y149" s="21">
        <f t="shared" si="6"/>
        <v>7.1513647282579293E-2</v>
      </c>
      <c r="Z149" s="21">
        <f t="shared" si="7"/>
        <v>0</v>
      </c>
    </row>
    <row r="150" spans="22:26" x14ac:dyDescent="0.25">
      <c r="V150" s="20">
        <v>-1.94</v>
      </c>
      <c r="W150" s="20">
        <f t="shared" si="4"/>
        <v>33.380000000000003</v>
      </c>
      <c r="X150" s="22" t="str">
        <f t="shared" si="5"/>
        <v>33.38</v>
      </c>
      <c r="Y150" s="21">
        <f t="shared" si="6"/>
        <v>7.291820274547775E-2</v>
      </c>
      <c r="Z150" s="21">
        <f t="shared" si="7"/>
        <v>0</v>
      </c>
    </row>
    <row r="151" spans="22:26" x14ac:dyDescent="0.25">
      <c r="V151" s="20">
        <v>-1.93</v>
      </c>
      <c r="W151" s="20">
        <f t="shared" si="4"/>
        <v>33.39</v>
      </c>
      <c r="X151" s="22" t="str">
        <f t="shared" si="5"/>
        <v>33.39</v>
      </c>
      <c r="Y151" s="21">
        <f t="shared" si="6"/>
        <v>7.4342909553726202E-2</v>
      </c>
      <c r="Z151" s="21">
        <f t="shared" si="7"/>
        <v>0</v>
      </c>
    </row>
    <row r="152" spans="22:26" x14ac:dyDescent="0.25">
      <c r="V152" s="20">
        <v>-1.92</v>
      </c>
      <c r="W152" s="20">
        <f t="shared" ref="W152:W215" si="8">ROUND(V152*$C$4/SQRT($C$6)+$C$5,2)</f>
        <v>33.4</v>
      </c>
      <c r="X152" s="22" t="str">
        <f t="shared" ref="X152:X215" si="9">CONCATENATE(W152)</f>
        <v>33.4</v>
      </c>
      <c r="Y152" s="21">
        <f t="shared" ref="Y152:Y215" si="10">IF(OR(W152&lt;$E$7,W152&gt;$G$7),0,(EXP(-0.5*V152^2))/($C$4*(1/SQRT($C$6))*SQRT(2*PI())))</f>
        <v>7.57878737222384E-2</v>
      </c>
      <c r="Z152" s="21">
        <f t="shared" ref="Z152:Z215" si="11">IF(AND(W152&gt;=$E$7,W152&lt;=$G$7),0,(EXP(-0.5*V152^2))/($C$4*(1/SQRT($C$6))*SQRT(2*PI())))</f>
        <v>0</v>
      </c>
    </row>
    <row r="153" spans="22:26" x14ac:dyDescent="0.25">
      <c r="V153" s="20">
        <v>-1.91</v>
      </c>
      <c r="W153" s="20">
        <f t="shared" si="8"/>
        <v>33.409999999999997</v>
      </c>
      <c r="X153" s="22" t="str">
        <f t="shared" si="9"/>
        <v>33.41</v>
      </c>
      <c r="Y153" s="21">
        <f t="shared" si="10"/>
        <v>7.7253197195963227E-2</v>
      </c>
      <c r="Z153" s="21">
        <f t="shared" si="11"/>
        <v>0</v>
      </c>
    </row>
    <row r="154" spans="22:26" x14ac:dyDescent="0.25">
      <c r="V154" s="20">
        <v>-1.9</v>
      </c>
      <c r="W154" s="20">
        <f t="shared" si="8"/>
        <v>33.42</v>
      </c>
      <c r="X154" s="22" t="str">
        <f t="shared" si="9"/>
        <v>33.42</v>
      </c>
      <c r="Y154" s="21">
        <f t="shared" si="10"/>
        <v>7.8738977729611928E-2</v>
      </c>
      <c r="Z154" s="21">
        <f t="shared" si="11"/>
        <v>0</v>
      </c>
    </row>
    <row r="155" spans="22:26" x14ac:dyDescent="0.25">
      <c r="V155" s="20">
        <v>-1.89</v>
      </c>
      <c r="W155" s="20">
        <f t="shared" si="8"/>
        <v>33.43</v>
      </c>
      <c r="X155" s="22" t="str">
        <f t="shared" si="9"/>
        <v>33.43</v>
      </c>
      <c r="Y155" s="21">
        <f t="shared" si="10"/>
        <v>8.0245308767168594E-2</v>
      </c>
      <c r="Z155" s="21">
        <f t="shared" si="11"/>
        <v>0</v>
      </c>
    </row>
    <row r="156" spans="22:26" x14ac:dyDescent="0.25">
      <c r="V156" s="20">
        <v>-1.88</v>
      </c>
      <c r="W156" s="20">
        <f t="shared" si="8"/>
        <v>33.43</v>
      </c>
      <c r="X156" s="22" t="str">
        <f t="shared" si="9"/>
        <v>33.43</v>
      </c>
      <c r="Y156" s="21">
        <f t="shared" si="10"/>
        <v>8.1772279321253513E-2</v>
      </c>
      <c r="Z156" s="21">
        <f t="shared" si="11"/>
        <v>0</v>
      </c>
    </row>
    <row r="157" spans="22:26" x14ac:dyDescent="0.25">
      <c r="V157" s="20">
        <v>-1.87</v>
      </c>
      <c r="W157" s="20">
        <f t="shared" si="8"/>
        <v>33.44</v>
      </c>
      <c r="X157" s="22" t="str">
        <f t="shared" si="9"/>
        <v>33.44</v>
      </c>
      <c r="Y157" s="21">
        <f t="shared" si="10"/>
        <v>8.3319973852409024E-2</v>
      </c>
      <c r="Z157" s="21">
        <f t="shared" si="11"/>
        <v>0</v>
      </c>
    </row>
    <row r="158" spans="22:26" x14ac:dyDescent="0.25">
      <c r="V158" s="20">
        <v>-1.86</v>
      </c>
      <c r="W158" s="20">
        <f t="shared" si="8"/>
        <v>33.450000000000003</v>
      </c>
      <c r="X158" s="22" t="str">
        <f t="shared" si="9"/>
        <v>33.45</v>
      </c>
      <c r="Y158" s="21">
        <f t="shared" si="10"/>
        <v>8.4888472148380065E-2</v>
      </c>
      <c r="Z158" s="21">
        <f t="shared" si="11"/>
        <v>0</v>
      </c>
    </row>
    <row r="159" spans="22:26" x14ac:dyDescent="0.25">
      <c r="V159" s="20">
        <v>-1.85</v>
      </c>
      <c r="W159" s="20">
        <f t="shared" si="8"/>
        <v>33.46</v>
      </c>
      <c r="X159" s="22" t="str">
        <f t="shared" si="9"/>
        <v>33.46</v>
      </c>
      <c r="Y159" s="21">
        <f t="shared" si="10"/>
        <v>8.6477849203461604E-2</v>
      </c>
      <c r="Z159" s="21">
        <f t="shared" si="11"/>
        <v>0</v>
      </c>
    </row>
    <row r="160" spans="22:26" x14ac:dyDescent="0.25">
      <c r="V160" s="20">
        <v>-1.84</v>
      </c>
      <c r="W160" s="20">
        <f t="shared" si="8"/>
        <v>33.47</v>
      </c>
      <c r="X160" s="22" t="str">
        <f t="shared" si="9"/>
        <v>33.47</v>
      </c>
      <c r="Y160" s="21">
        <f t="shared" si="10"/>
        <v>8.8088175097988275E-2</v>
      </c>
      <c r="Z160" s="21">
        <f t="shared" si="11"/>
        <v>0</v>
      </c>
    </row>
    <row r="161" spans="22:26" x14ac:dyDescent="0.25">
      <c r="V161" s="20">
        <v>-1.83</v>
      </c>
      <c r="W161" s="20">
        <f t="shared" si="8"/>
        <v>33.479999999999997</v>
      </c>
      <c r="X161" s="22" t="str">
        <f t="shared" si="9"/>
        <v>33.48</v>
      </c>
      <c r="Y161" s="21">
        <f t="shared" si="10"/>
        <v>8.9719514878041126E-2</v>
      </c>
      <c r="Z161" s="21">
        <f t="shared" si="11"/>
        <v>0</v>
      </c>
    </row>
    <row r="162" spans="22:26" x14ac:dyDescent="0.25">
      <c r="V162" s="20">
        <v>-1.82</v>
      </c>
      <c r="W162" s="20">
        <f t="shared" si="8"/>
        <v>33.479999999999997</v>
      </c>
      <c r="X162" s="22" t="str">
        <f t="shared" si="9"/>
        <v>33.48</v>
      </c>
      <c r="Y162" s="21">
        <f t="shared" si="10"/>
        <v>9.1371928435448793E-2</v>
      </c>
      <c r="Z162" s="21">
        <f t="shared" si="11"/>
        <v>0</v>
      </c>
    </row>
    <row r="163" spans="22:26" x14ac:dyDescent="0.25">
      <c r="V163" s="20">
        <v>-1.81</v>
      </c>
      <c r="W163" s="20">
        <f t="shared" si="8"/>
        <v>33.49</v>
      </c>
      <c r="X163" s="22" t="str">
        <f t="shared" si="9"/>
        <v>33.49</v>
      </c>
      <c r="Y163" s="21">
        <f t="shared" si="10"/>
        <v>9.30454703881608E-2</v>
      </c>
      <c r="Z163" s="21">
        <f t="shared" si="11"/>
        <v>0</v>
      </c>
    </row>
    <row r="164" spans="22:26" x14ac:dyDescent="0.25">
      <c r="V164" s="20">
        <v>-1.8</v>
      </c>
      <c r="W164" s="20">
        <f t="shared" si="8"/>
        <v>33.5</v>
      </c>
      <c r="X164" s="22" t="str">
        <f t="shared" si="9"/>
        <v>33.5</v>
      </c>
      <c r="Y164" s="21">
        <f t="shared" si="10"/>
        <v>9.4740189961073001E-2</v>
      </c>
      <c r="Z164" s="21">
        <f t="shared" si="11"/>
        <v>0</v>
      </c>
    </row>
    <row r="165" spans="22:26" x14ac:dyDescent="0.25">
      <c r="V165" s="20">
        <v>-1.79</v>
      </c>
      <c r="W165" s="20">
        <f t="shared" si="8"/>
        <v>33.51</v>
      </c>
      <c r="X165" s="22" t="str">
        <f t="shared" si="9"/>
        <v>33.51</v>
      </c>
      <c r="Y165" s="21">
        <f t="shared" si="10"/>
        <v>9.6456130867385012E-2</v>
      </c>
      <c r="Z165" s="21">
        <f t="shared" si="11"/>
        <v>0</v>
      </c>
    </row>
    <row r="166" spans="22:26" x14ac:dyDescent="0.25">
      <c r="V166" s="20">
        <v>-1.78</v>
      </c>
      <c r="W166" s="20">
        <f t="shared" si="8"/>
        <v>33.520000000000003</v>
      </c>
      <c r="X166" s="22" t="str">
        <f t="shared" si="9"/>
        <v>33.52</v>
      </c>
      <c r="Y166" s="21">
        <f t="shared" si="10"/>
        <v>9.8193331190571387E-2</v>
      </c>
      <c r="Z166" s="21">
        <f t="shared" si="11"/>
        <v>0</v>
      </c>
    </row>
    <row r="167" spans="22:26" x14ac:dyDescent="0.25">
      <c r="V167" s="20">
        <v>-1.77</v>
      </c>
      <c r="W167" s="20">
        <f t="shared" si="8"/>
        <v>33.53</v>
      </c>
      <c r="X167" s="22" t="str">
        <f t="shared" si="9"/>
        <v>33.53</v>
      </c>
      <c r="Y167" s="21">
        <f t="shared" si="10"/>
        <v>9.9951823267049364E-2</v>
      </c>
      <c r="Z167" s="21">
        <f t="shared" si="11"/>
        <v>0</v>
      </c>
    </row>
    <row r="168" spans="22:26" x14ac:dyDescent="0.25">
      <c r="V168" s="20">
        <v>-1.76</v>
      </c>
      <c r="W168" s="20">
        <f t="shared" si="8"/>
        <v>33.53</v>
      </c>
      <c r="X168" s="22" t="str">
        <f t="shared" si="9"/>
        <v>33.53</v>
      </c>
      <c r="Y168" s="21">
        <f t="shared" si="10"/>
        <v>0.10173163356962669</v>
      </c>
      <c r="Z168" s="21">
        <f t="shared" si="11"/>
        <v>0</v>
      </c>
    </row>
    <row r="169" spans="22:26" x14ac:dyDescent="0.25">
      <c r="V169" s="20">
        <v>-1.75</v>
      </c>
      <c r="W169" s="20">
        <f t="shared" si="8"/>
        <v>33.54</v>
      </c>
      <c r="X169" s="22" t="str">
        <f t="shared" si="9"/>
        <v>33.54</v>
      </c>
      <c r="Y169" s="21">
        <f t="shared" si="10"/>
        <v>0.10353278259181385</v>
      </c>
      <c r="Z169" s="21">
        <f t="shared" si="11"/>
        <v>0</v>
      </c>
    </row>
    <row r="170" spans="22:26" x14ac:dyDescent="0.25">
      <c r="V170" s="20">
        <v>-1.74</v>
      </c>
      <c r="W170" s="20">
        <f t="shared" si="8"/>
        <v>33.549999999999997</v>
      </c>
      <c r="X170" s="22" t="str">
        <f t="shared" si="9"/>
        <v>33.55</v>
      </c>
      <c r="Y170" s="21">
        <f t="shared" si="10"/>
        <v>0.10535528473308677</v>
      </c>
      <c r="Z170" s="21">
        <f t="shared" si="11"/>
        <v>0</v>
      </c>
    </row>
    <row r="171" spans="22:26" x14ac:dyDescent="0.25">
      <c r="V171" s="20">
        <v>-1.73</v>
      </c>
      <c r="W171" s="20">
        <f t="shared" si="8"/>
        <v>33.56</v>
      </c>
      <c r="X171" s="22" t="str">
        <f t="shared" si="9"/>
        <v>33.56</v>
      </c>
      <c r="Y171" s="21">
        <f t="shared" si="10"/>
        <v>0.10719914818518601</v>
      </c>
      <c r="Z171" s="21">
        <f t="shared" si="11"/>
        <v>0</v>
      </c>
    </row>
    <row r="172" spans="22:26" x14ac:dyDescent="0.25">
      <c r="V172" s="20">
        <v>-1.72</v>
      </c>
      <c r="W172" s="20">
        <f t="shared" si="8"/>
        <v>33.57</v>
      </c>
      <c r="X172" s="22" t="str">
        <f t="shared" si="9"/>
        <v>33.57</v>
      </c>
      <c r="Y172" s="21">
        <f t="shared" si="10"/>
        <v>0.10906437481953947</v>
      </c>
      <c r="Z172" s="21">
        <f t="shared" si="11"/>
        <v>0</v>
      </c>
    </row>
    <row r="173" spans="22:26" x14ac:dyDescent="0.25">
      <c r="V173" s="20">
        <v>-1.71</v>
      </c>
      <c r="W173" s="20">
        <f t="shared" si="8"/>
        <v>33.58</v>
      </c>
      <c r="X173" s="22" t="str">
        <f t="shared" si="9"/>
        <v>33.58</v>
      </c>
      <c r="Y173" s="21">
        <f t="shared" si="10"/>
        <v>0.11095096007589683</v>
      </c>
      <c r="Z173" s="21">
        <f t="shared" si="11"/>
        <v>0</v>
      </c>
    </row>
    <row r="174" spans="22:26" x14ac:dyDescent="0.25">
      <c r="V174" s="20">
        <v>-1.7</v>
      </c>
      <c r="W174" s="20">
        <f t="shared" si="8"/>
        <v>33.58</v>
      </c>
      <c r="X174" s="22" t="str">
        <f t="shared" si="9"/>
        <v>33.58</v>
      </c>
      <c r="Y174" s="21">
        <f t="shared" si="10"/>
        <v>0.11285889285226436</v>
      </c>
      <c r="Z174" s="21">
        <f t="shared" si="11"/>
        <v>0</v>
      </c>
    </row>
    <row r="175" spans="22:26" x14ac:dyDescent="0.25">
      <c r="V175" s="20">
        <v>-1.69</v>
      </c>
      <c r="W175" s="20">
        <f t="shared" si="8"/>
        <v>33.590000000000003</v>
      </c>
      <c r="X175" s="22" t="str">
        <f t="shared" si="9"/>
        <v>33.59</v>
      </c>
      <c r="Y175" s="21">
        <f t="shared" si="10"/>
        <v>0.11478815539622883</v>
      </c>
      <c r="Z175" s="21">
        <f t="shared" si="11"/>
        <v>0</v>
      </c>
    </row>
    <row r="176" spans="22:26" x14ac:dyDescent="0.25">
      <c r="V176" s="20">
        <v>-1.68</v>
      </c>
      <c r="W176" s="20">
        <f t="shared" si="8"/>
        <v>33.6</v>
      </c>
      <c r="X176" s="22" t="str">
        <f t="shared" si="9"/>
        <v>33.6</v>
      </c>
      <c r="Y176" s="21">
        <f t="shared" si="10"/>
        <v>0.11673872319776103</v>
      </c>
      <c r="Z176" s="21">
        <f t="shared" si="11"/>
        <v>0</v>
      </c>
    </row>
    <row r="177" spans="22:26" x14ac:dyDescent="0.25">
      <c r="V177" s="20">
        <v>-1.67</v>
      </c>
      <c r="W177" s="20">
        <f t="shared" si="8"/>
        <v>33.61</v>
      </c>
      <c r="X177" s="22" t="str">
        <f t="shared" si="9"/>
        <v>33.61</v>
      </c>
      <c r="Y177" s="21">
        <f t="shared" si="10"/>
        <v>0.11871056488358847</v>
      </c>
      <c r="Z177" s="21">
        <f t="shared" si="11"/>
        <v>0</v>
      </c>
    </row>
    <row r="178" spans="22:26" x14ac:dyDescent="0.25">
      <c r="V178" s="20">
        <v>-1.66</v>
      </c>
      <c r="W178" s="20">
        <f t="shared" si="8"/>
        <v>33.619999999999997</v>
      </c>
      <c r="X178" s="22" t="str">
        <f t="shared" si="9"/>
        <v>33.62</v>
      </c>
      <c r="Y178" s="21">
        <f t="shared" si="10"/>
        <v>0.1207036421132287</v>
      </c>
      <c r="Z178" s="21">
        <f t="shared" si="11"/>
        <v>0</v>
      </c>
    </row>
    <row r="179" spans="22:26" x14ac:dyDescent="0.25">
      <c r="V179" s="20">
        <v>-1.65</v>
      </c>
      <c r="W179" s="20">
        <f t="shared" si="8"/>
        <v>33.630000000000003</v>
      </c>
      <c r="X179" s="22" t="str">
        <f t="shared" si="9"/>
        <v>33.63</v>
      </c>
      <c r="Y179" s="21">
        <f t="shared" si="10"/>
        <v>0.12271790947677366</v>
      </c>
      <c r="Z179" s="21">
        <f t="shared" si="11"/>
        <v>0</v>
      </c>
    </row>
    <row r="180" spans="22:26" x14ac:dyDescent="0.25">
      <c r="V180" s="20">
        <v>-1.64</v>
      </c>
      <c r="W180" s="20">
        <f t="shared" si="8"/>
        <v>33.630000000000003</v>
      </c>
      <c r="X180" s="22" t="str">
        <f t="shared" si="9"/>
        <v>33.63</v>
      </c>
      <c r="Y180" s="21">
        <f t="shared" si="10"/>
        <v>0.1247533143945171</v>
      </c>
      <c r="Z180" s="21">
        <f t="shared" si="11"/>
        <v>0</v>
      </c>
    </row>
    <row r="181" spans="22:26" x14ac:dyDescent="0.25">
      <c r="V181" s="20">
        <v>-1.63</v>
      </c>
      <c r="W181" s="20">
        <f t="shared" si="8"/>
        <v>33.64</v>
      </c>
      <c r="X181" s="22" t="str">
        <f t="shared" si="9"/>
        <v>33.64</v>
      </c>
      <c r="Y181" s="21">
        <f t="shared" si="10"/>
        <v>0.12680979701851636</v>
      </c>
      <c r="Z181" s="21">
        <f t="shared" si="11"/>
        <v>0</v>
      </c>
    </row>
    <row r="182" spans="22:26" x14ac:dyDescent="0.25">
      <c r="V182" s="20">
        <v>-1.62</v>
      </c>
      <c r="W182" s="20">
        <f t="shared" si="8"/>
        <v>33.65</v>
      </c>
      <c r="X182" s="22" t="str">
        <f t="shared" si="9"/>
        <v>33.65</v>
      </c>
      <c r="Y182" s="21">
        <f t="shared" si="10"/>
        <v>0.12888729013618055</v>
      </c>
      <c r="Z182" s="21">
        <f t="shared" si="11"/>
        <v>0</v>
      </c>
    </row>
    <row r="183" spans="22:26" x14ac:dyDescent="0.25">
      <c r="V183" s="20">
        <v>-1.61</v>
      </c>
      <c r="W183" s="20">
        <f t="shared" si="8"/>
        <v>33.659999999999997</v>
      </c>
      <c r="X183" s="22" t="str">
        <f t="shared" si="9"/>
        <v>33.66</v>
      </c>
      <c r="Y183" s="21">
        <f t="shared" si="10"/>
        <v>0.13098571907597684</v>
      </c>
      <c r="Z183" s="21">
        <f t="shared" si="11"/>
        <v>0</v>
      </c>
    </row>
    <row r="184" spans="22:26" x14ac:dyDescent="0.25">
      <c r="V184" s="20">
        <v>-1.6</v>
      </c>
      <c r="W184" s="20">
        <f t="shared" si="8"/>
        <v>33.67</v>
      </c>
      <c r="X184" s="22" t="str">
        <f t="shared" si="9"/>
        <v>33.67</v>
      </c>
      <c r="Y184" s="21">
        <f t="shared" si="10"/>
        <v>0.13310500161534666</v>
      </c>
      <c r="Z184" s="21">
        <f t="shared" si="11"/>
        <v>0</v>
      </c>
    </row>
    <row r="185" spans="22:26" x14ac:dyDescent="0.25">
      <c r="V185" s="20">
        <v>-1.59</v>
      </c>
      <c r="W185" s="20">
        <f t="shared" si="8"/>
        <v>33.68</v>
      </c>
      <c r="X185" s="22" t="str">
        <f t="shared" si="9"/>
        <v>33.68</v>
      </c>
      <c r="Y185" s="21">
        <f t="shared" si="10"/>
        <v>0.13524504789092467</v>
      </c>
      <c r="Z185" s="21">
        <f t="shared" si="11"/>
        <v>0</v>
      </c>
    </row>
    <row r="186" spans="22:26" x14ac:dyDescent="0.25">
      <c r="V186" s="20">
        <v>-1.58</v>
      </c>
      <c r="W186" s="20">
        <f t="shared" si="8"/>
        <v>33.68</v>
      </c>
      <c r="X186" s="22" t="str">
        <f t="shared" si="9"/>
        <v>33.68</v>
      </c>
      <c r="Y186" s="21">
        <f t="shared" si="10"/>
        <v>0.13740576031115084</v>
      </c>
      <c r="Z186" s="21">
        <f t="shared" si="11"/>
        <v>0</v>
      </c>
    </row>
    <row r="187" spans="22:26" x14ac:dyDescent="0.25">
      <c r="V187" s="20">
        <v>-1.57</v>
      </c>
      <c r="W187" s="20">
        <f t="shared" si="8"/>
        <v>33.69</v>
      </c>
      <c r="X187" s="22" t="str">
        <f t="shared" si="9"/>
        <v>33.69</v>
      </c>
      <c r="Y187" s="21">
        <f t="shared" si="10"/>
        <v>0.13958703347136853</v>
      </c>
      <c r="Z187" s="21">
        <f t="shared" si="11"/>
        <v>0</v>
      </c>
    </row>
    <row r="188" spans="22:26" x14ac:dyDescent="0.25">
      <c r="V188" s="20">
        <v>-1.56</v>
      </c>
      <c r="W188" s="20">
        <f t="shared" si="8"/>
        <v>33.700000000000003</v>
      </c>
      <c r="X188" s="22" t="str">
        <f t="shared" si="9"/>
        <v>33.7</v>
      </c>
      <c r="Y188" s="21">
        <f t="shared" si="10"/>
        <v>0.14178875407149874</v>
      </c>
      <c r="Z188" s="21">
        <f t="shared" si="11"/>
        <v>0</v>
      </c>
    </row>
    <row r="189" spans="22:26" x14ac:dyDescent="0.25">
      <c r="V189" s="20">
        <v>-1.55</v>
      </c>
      <c r="W189" s="20">
        <f t="shared" si="8"/>
        <v>33.71</v>
      </c>
      <c r="X189" s="22" t="str">
        <f t="shared" si="9"/>
        <v>33.71</v>
      </c>
      <c r="Y189" s="21">
        <f t="shared" si="10"/>
        <v>0.14401080083638271</v>
      </c>
      <c r="Z189" s="21">
        <f t="shared" si="11"/>
        <v>0</v>
      </c>
    </row>
    <row r="190" spans="22:26" x14ac:dyDescent="0.25">
      <c r="V190" s="20">
        <v>-1.54</v>
      </c>
      <c r="W190" s="20">
        <f t="shared" si="8"/>
        <v>33.72</v>
      </c>
      <c r="X190" s="22" t="str">
        <f t="shared" si="9"/>
        <v>33.72</v>
      </c>
      <c r="Y190" s="21">
        <f t="shared" si="10"/>
        <v>0.14625304443888215</v>
      </c>
      <c r="Z190" s="21">
        <f t="shared" si="11"/>
        <v>0</v>
      </c>
    </row>
    <row r="191" spans="22:26" x14ac:dyDescent="0.25">
      <c r="V191" s="20">
        <v>-1.53</v>
      </c>
      <c r="W191" s="20">
        <f t="shared" si="8"/>
        <v>33.729999999999997</v>
      </c>
      <c r="X191" s="22" t="str">
        <f t="shared" si="9"/>
        <v>33.73</v>
      </c>
      <c r="Y191" s="21">
        <f t="shared" si="10"/>
        <v>0.14851534742582778</v>
      </c>
      <c r="Z191" s="21">
        <f t="shared" si="11"/>
        <v>0</v>
      </c>
    </row>
    <row r="192" spans="22:26" x14ac:dyDescent="0.25">
      <c r="V192" s="20">
        <v>-1.52</v>
      </c>
      <c r="W192" s="20">
        <f t="shared" si="8"/>
        <v>33.729999999999997</v>
      </c>
      <c r="X192" s="22" t="str">
        <f t="shared" si="9"/>
        <v>33.73</v>
      </c>
      <c r="Y192" s="21">
        <f t="shared" si="10"/>
        <v>0.15079756414690579</v>
      </c>
      <c r="Z192" s="21">
        <f t="shared" si="11"/>
        <v>0</v>
      </c>
    </row>
    <row r="193" spans="22:26" x14ac:dyDescent="0.25">
      <c r="V193" s="20">
        <v>-1.51</v>
      </c>
      <c r="W193" s="20">
        <f t="shared" si="8"/>
        <v>33.74</v>
      </c>
      <c r="X193" s="22" t="str">
        <f t="shared" si="9"/>
        <v>33.74</v>
      </c>
      <c r="Y193" s="21">
        <f t="shared" si="10"/>
        <v>0.15309954068657025</v>
      </c>
      <c r="Z193" s="21">
        <f t="shared" si="11"/>
        <v>0</v>
      </c>
    </row>
    <row r="194" spans="22:26" x14ac:dyDescent="0.25">
      <c r="V194" s="20">
        <v>-1.5</v>
      </c>
      <c r="W194" s="20">
        <f t="shared" si="8"/>
        <v>33.75</v>
      </c>
      <c r="X194" s="22" t="str">
        <f t="shared" si="9"/>
        <v>33.75</v>
      </c>
      <c r="Y194" s="21">
        <f t="shared" si="10"/>
        <v>0.15542111479907011</v>
      </c>
      <c r="Z194" s="21">
        <f t="shared" si="11"/>
        <v>0</v>
      </c>
    </row>
    <row r="195" spans="22:26" x14ac:dyDescent="0.25">
      <c r="V195" s="20">
        <v>-1.49</v>
      </c>
      <c r="W195" s="20">
        <f t="shared" si="8"/>
        <v>33.76</v>
      </c>
      <c r="X195" s="22" t="str">
        <f t="shared" si="9"/>
        <v>33.76</v>
      </c>
      <c r="Y195" s="21">
        <f t="shared" si="10"/>
        <v>0.15776211584667726</v>
      </c>
      <c r="Z195" s="21">
        <f t="shared" si="11"/>
        <v>0</v>
      </c>
    </row>
    <row r="196" spans="22:26" x14ac:dyDescent="0.25">
      <c r="V196" s="20">
        <v>-1.48</v>
      </c>
      <c r="W196" s="20">
        <f t="shared" si="8"/>
        <v>33.770000000000003</v>
      </c>
      <c r="X196" s="22" t="str">
        <f t="shared" si="9"/>
        <v>33.77</v>
      </c>
      <c r="Y196" s="21">
        <f t="shared" si="10"/>
        <v>0.16012236474120281</v>
      </c>
      <c r="Z196" s="21">
        <f t="shared" si="11"/>
        <v>0</v>
      </c>
    </row>
    <row r="197" spans="22:26" x14ac:dyDescent="0.25">
      <c r="V197" s="20">
        <v>-1.47</v>
      </c>
      <c r="W197" s="20">
        <f t="shared" si="8"/>
        <v>33.78</v>
      </c>
      <c r="X197" s="22" t="str">
        <f t="shared" si="9"/>
        <v>33.78</v>
      </c>
      <c r="Y197" s="21">
        <f t="shared" si="10"/>
        <v>0.16250167388888559</v>
      </c>
      <c r="Z197" s="21">
        <f t="shared" si="11"/>
        <v>0</v>
      </c>
    </row>
    <row r="198" spans="22:26" x14ac:dyDescent="0.25">
      <c r="V198" s="20">
        <v>-1.46</v>
      </c>
      <c r="W198" s="20">
        <f t="shared" si="8"/>
        <v>33.78</v>
      </c>
      <c r="X198" s="22" t="str">
        <f t="shared" si="9"/>
        <v>33.78</v>
      </c>
      <c r="Y198" s="21">
        <f t="shared" si="10"/>
        <v>0.16489984713873818</v>
      </c>
      <c r="Z198" s="21">
        <f t="shared" si="11"/>
        <v>0</v>
      </c>
    </row>
    <row r="199" spans="22:26" x14ac:dyDescent="0.25">
      <c r="V199" s="20">
        <v>-1.45</v>
      </c>
      <c r="W199" s="20">
        <f t="shared" si="8"/>
        <v>33.79</v>
      </c>
      <c r="X199" s="22" t="str">
        <f t="shared" si="9"/>
        <v>33.79</v>
      </c>
      <c r="Y199" s="21">
        <f t="shared" si="10"/>
        <v>0.16731667973443234</v>
      </c>
      <c r="Z199" s="21">
        <f t="shared" si="11"/>
        <v>0</v>
      </c>
    </row>
    <row r="200" spans="22:26" x14ac:dyDescent="0.25">
      <c r="V200" s="20">
        <v>-1.44</v>
      </c>
      <c r="W200" s="20">
        <f t="shared" si="8"/>
        <v>33.799999999999997</v>
      </c>
      <c r="X200" s="22" t="str">
        <f t="shared" si="9"/>
        <v>33.8</v>
      </c>
      <c r="Y200" s="21">
        <f t="shared" si="10"/>
        <v>0.16975195826980657</v>
      </c>
      <c r="Z200" s="21">
        <f t="shared" si="11"/>
        <v>0</v>
      </c>
    </row>
    <row r="201" spans="22:26" x14ac:dyDescent="0.25">
      <c r="V201" s="20">
        <v>-1.43</v>
      </c>
      <c r="W201" s="20">
        <f t="shared" si="8"/>
        <v>33.81</v>
      </c>
      <c r="X201" s="22" t="str">
        <f t="shared" si="9"/>
        <v>33.81</v>
      </c>
      <c r="Y201" s="21">
        <f t="shared" si="10"/>
        <v>0.17220546064807493</v>
      </c>
      <c r="Z201" s="21">
        <f t="shared" si="11"/>
        <v>0</v>
      </c>
    </row>
    <row r="202" spans="22:26" x14ac:dyDescent="0.25">
      <c r="V202" s="20">
        <v>-1.42</v>
      </c>
      <c r="W202" s="20">
        <f t="shared" si="8"/>
        <v>33.82</v>
      </c>
      <c r="X202" s="22" t="str">
        <f t="shared" si="9"/>
        <v>33.82</v>
      </c>
      <c r="Y202" s="21">
        <f t="shared" si="10"/>
        <v>0.17467695604481714</v>
      </c>
      <c r="Z202" s="21">
        <f t="shared" si="11"/>
        <v>0</v>
      </c>
    </row>
    <row r="203" spans="22:26" x14ac:dyDescent="0.25">
      <c r="V203" s="20">
        <v>-1.41</v>
      </c>
      <c r="W203" s="20">
        <f t="shared" si="8"/>
        <v>33.83</v>
      </c>
      <c r="X203" s="22" t="str">
        <f t="shared" si="9"/>
        <v>33.83</v>
      </c>
      <c r="Y203" s="21">
        <f t="shared" si="10"/>
        <v>0.1771662048748269</v>
      </c>
      <c r="Z203" s="21">
        <f t="shared" si="11"/>
        <v>0</v>
      </c>
    </row>
    <row r="204" spans="22:26" x14ac:dyDescent="0.25">
      <c r="V204" s="20">
        <v>-1.4</v>
      </c>
      <c r="W204" s="20">
        <f t="shared" si="8"/>
        <v>33.83</v>
      </c>
      <c r="X204" s="22" t="str">
        <f t="shared" si="9"/>
        <v>33.83</v>
      </c>
      <c r="Y204" s="21">
        <f t="shared" si="10"/>
        <v>0.17967295876289388</v>
      </c>
      <c r="Z204" s="21">
        <f t="shared" si="11"/>
        <v>0</v>
      </c>
    </row>
    <row r="205" spans="22:26" x14ac:dyDescent="0.25">
      <c r="V205" s="20">
        <v>-1.39</v>
      </c>
      <c r="W205" s="20">
        <f t="shared" si="8"/>
        <v>33.840000000000003</v>
      </c>
      <c r="X205" s="22" t="str">
        <f t="shared" si="9"/>
        <v>33.84</v>
      </c>
      <c r="Y205" s="21">
        <f t="shared" si="10"/>
        <v>0.18219696051859405</v>
      </c>
      <c r="Z205" s="21">
        <f t="shared" si="11"/>
        <v>0</v>
      </c>
    </row>
    <row r="206" spans="22:26" x14ac:dyDescent="0.25">
      <c r="V206" s="20">
        <v>-1.38</v>
      </c>
      <c r="W206" s="20">
        <f t="shared" si="8"/>
        <v>33.85</v>
      </c>
      <c r="X206" s="22" t="str">
        <f t="shared" si="9"/>
        <v>33.85</v>
      </c>
      <c r="Y206" s="21">
        <f t="shared" si="10"/>
        <v>0.18473794411516051</v>
      </c>
      <c r="Z206" s="21">
        <f t="shared" si="11"/>
        <v>0</v>
      </c>
    </row>
    <row r="207" spans="22:26" x14ac:dyDescent="0.25">
      <c r="V207" s="20">
        <v>-1.37</v>
      </c>
      <c r="W207" s="20">
        <f t="shared" si="8"/>
        <v>33.86</v>
      </c>
      <c r="X207" s="22" t="str">
        <f t="shared" si="9"/>
        <v>33.86</v>
      </c>
      <c r="Y207" s="21">
        <f t="shared" si="10"/>
        <v>0.18729563467250504</v>
      </c>
      <c r="Z207" s="21">
        <f t="shared" si="11"/>
        <v>0</v>
      </c>
    </row>
    <row r="208" spans="22:26" x14ac:dyDescent="0.25">
      <c r="V208" s="20">
        <v>-1.36</v>
      </c>
      <c r="W208" s="20">
        <f t="shared" si="8"/>
        <v>33.869999999999997</v>
      </c>
      <c r="X208" s="22" t="str">
        <f t="shared" si="9"/>
        <v>33.87</v>
      </c>
      <c r="Y208" s="21">
        <f t="shared" si="10"/>
        <v>0.18986974844445967</v>
      </c>
      <c r="Z208" s="21">
        <f t="shared" si="11"/>
        <v>0</v>
      </c>
    </row>
    <row r="209" spans="22:26" x14ac:dyDescent="0.25">
      <c r="V209" s="20">
        <v>-1.35</v>
      </c>
      <c r="W209" s="20">
        <f t="shared" si="8"/>
        <v>33.880000000000003</v>
      </c>
      <c r="X209" s="22" t="str">
        <f t="shared" si="9"/>
        <v>33.88</v>
      </c>
      <c r="Y209" s="21">
        <f t="shared" si="10"/>
        <v>0.19245999281030354</v>
      </c>
      <c r="Z209" s="21">
        <f t="shared" si="11"/>
        <v>0</v>
      </c>
    </row>
    <row r="210" spans="22:26" x14ac:dyDescent="0.25">
      <c r="V210" s="20">
        <v>-1.34</v>
      </c>
      <c r="W210" s="20">
        <f t="shared" si="8"/>
        <v>33.880000000000003</v>
      </c>
      <c r="X210" s="22" t="str">
        <f t="shared" si="9"/>
        <v>33.88</v>
      </c>
      <c r="Y210" s="21">
        <f t="shared" si="10"/>
        <v>0.19506606627064099</v>
      </c>
      <c r="Z210" s="21">
        <f t="shared" si="11"/>
        <v>0</v>
      </c>
    </row>
    <row r="211" spans="22:26" x14ac:dyDescent="0.25">
      <c r="V211" s="20">
        <v>-1.33</v>
      </c>
      <c r="W211" s="20">
        <f t="shared" si="8"/>
        <v>33.89</v>
      </c>
      <c r="X211" s="22" t="str">
        <f t="shared" si="9"/>
        <v>33.89</v>
      </c>
      <c r="Y211" s="21">
        <f t="shared" si="10"/>
        <v>0.1976876584476922</v>
      </c>
      <c r="Z211" s="21">
        <f t="shared" si="11"/>
        <v>0</v>
      </c>
    </row>
    <row r="212" spans="22:26" x14ac:dyDescent="0.25">
      <c r="V212" s="20">
        <v>-1.32</v>
      </c>
      <c r="W212" s="20">
        <f t="shared" si="8"/>
        <v>33.9</v>
      </c>
      <c r="X212" s="22" t="str">
        <f t="shared" si="9"/>
        <v>33.9</v>
      </c>
      <c r="Y212" s="21">
        <f t="shared" si="10"/>
        <v>0.20032445009005662</v>
      </c>
      <c r="Z212" s="21">
        <f t="shared" si="11"/>
        <v>0</v>
      </c>
    </row>
    <row r="213" spans="22:26" x14ac:dyDescent="0.25">
      <c r="V213" s="20">
        <v>-1.31</v>
      </c>
      <c r="W213" s="20">
        <f t="shared" si="8"/>
        <v>33.909999999999997</v>
      </c>
      <c r="X213" s="22" t="str">
        <f t="shared" si="9"/>
        <v>33.91</v>
      </c>
      <c r="Y213" s="21">
        <f t="shared" si="10"/>
        <v>0.20297611308200691</v>
      </c>
      <c r="Z213" s="21">
        <f t="shared" si="11"/>
        <v>0</v>
      </c>
    </row>
    <row r="214" spans="22:26" x14ac:dyDescent="0.25">
      <c r="V214" s="20">
        <v>-1.3</v>
      </c>
      <c r="W214" s="20">
        <f t="shared" si="8"/>
        <v>33.92</v>
      </c>
      <c r="X214" s="22" t="str">
        <f t="shared" si="9"/>
        <v>33.92</v>
      </c>
      <c r="Y214" s="21">
        <f t="shared" si="10"/>
        <v>0.20564231045736883</v>
      </c>
      <c r="Z214" s="21">
        <f t="shared" si="11"/>
        <v>0</v>
      </c>
    </row>
    <row r="215" spans="22:26" x14ac:dyDescent="0.25">
      <c r="V215" s="20">
        <v>-1.29</v>
      </c>
      <c r="W215" s="20">
        <f t="shared" si="8"/>
        <v>33.93</v>
      </c>
      <c r="X215" s="22" t="str">
        <f t="shared" si="9"/>
        <v>33.93</v>
      </c>
      <c r="Y215" s="21">
        <f t="shared" si="10"/>
        <v>0.2083226964180396</v>
      </c>
      <c r="Z215" s="21">
        <f t="shared" si="11"/>
        <v>0</v>
      </c>
    </row>
    <row r="216" spans="22:26" x14ac:dyDescent="0.25">
      <c r="V216" s="20">
        <v>-1.28</v>
      </c>
      <c r="W216" s="20">
        <f t="shared" ref="W216:W279" si="12">ROUND(V216*$C$4/SQRT($C$6)+$C$5,2)</f>
        <v>33.93</v>
      </c>
      <c r="X216" s="22" t="str">
        <f t="shared" ref="X216:X279" si="13">CONCATENATE(W216)</f>
        <v>33.93</v>
      </c>
      <c r="Y216" s="21">
        <f t="shared" ref="Y216:Y279" si="14">IF(OR(W216&lt;$E$7,W216&gt;$G$7),0,(EXP(-0.5*V216^2))/($C$4*(1/SQRT($C$6))*SQRT(2*PI())))</f>
        <v>0.21101691635719488</v>
      </c>
      <c r="Z216" s="21">
        <f t="shared" ref="Z216:Z279" si="15">IF(AND(W216&gt;=$E$7,W216&lt;=$G$7),0,(EXP(-0.5*V216^2))/($C$4*(1/SQRT($C$6))*SQRT(2*PI())))</f>
        <v>0</v>
      </c>
    </row>
    <row r="217" spans="22:26" x14ac:dyDescent="0.25">
      <c r="V217" s="20">
        <v>-1.27</v>
      </c>
      <c r="W217" s="20">
        <f t="shared" si="12"/>
        <v>33.94</v>
      </c>
      <c r="X217" s="22" t="str">
        <f t="shared" si="13"/>
        <v>33.94</v>
      </c>
      <c r="Y217" s="21">
        <f t="shared" si="14"/>
        <v>0.21372460688723233</v>
      </c>
      <c r="Z217" s="21">
        <f t="shared" si="15"/>
        <v>0</v>
      </c>
    </row>
    <row r="218" spans="22:26" x14ac:dyDescent="0.25">
      <c r="V218" s="20">
        <v>-1.26</v>
      </c>
      <c r="W218" s="20">
        <f t="shared" si="12"/>
        <v>33.950000000000003</v>
      </c>
      <c r="X218" s="22" t="str">
        <f t="shared" si="13"/>
        <v>33.95</v>
      </c>
      <c r="Y218" s="21">
        <f t="shared" si="14"/>
        <v>0.21644539587249642</v>
      </c>
      <c r="Z218" s="21">
        <f t="shared" si="15"/>
        <v>0</v>
      </c>
    </row>
    <row r="219" spans="22:26" x14ac:dyDescent="0.25">
      <c r="V219" s="20">
        <v>-1.25</v>
      </c>
      <c r="W219" s="20">
        <f t="shared" si="12"/>
        <v>33.96</v>
      </c>
      <c r="X219" s="22" t="str">
        <f t="shared" si="13"/>
        <v>33.96</v>
      </c>
      <c r="Y219" s="21">
        <f t="shared" si="14"/>
        <v>0.21917890246682634</v>
      </c>
      <c r="Z219" s="21">
        <f t="shared" si="15"/>
        <v>0</v>
      </c>
    </row>
    <row r="220" spans="22:26" x14ac:dyDescent="0.25">
      <c r="V220" s="20">
        <v>-1.24</v>
      </c>
      <c r="W220" s="20">
        <f t="shared" si="12"/>
        <v>33.97</v>
      </c>
      <c r="X220" s="22" t="str">
        <f t="shared" si="13"/>
        <v>33.97</v>
      </c>
      <c r="Y220" s="21">
        <f t="shared" si="14"/>
        <v>0.22192473715596639</v>
      </c>
      <c r="Z220" s="21">
        <f t="shared" si="15"/>
        <v>0</v>
      </c>
    </row>
    <row r="221" spans="22:26" x14ac:dyDescent="0.25">
      <c r="V221" s="20">
        <v>-1.23</v>
      </c>
      <c r="W221" s="20">
        <f t="shared" si="12"/>
        <v>33.979999999999997</v>
      </c>
      <c r="X221" s="22" t="str">
        <f t="shared" si="13"/>
        <v>33.98</v>
      </c>
      <c r="Y221" s="21">
        <f t="shared" si="14"/>
        <v>0.22468250180487551</v>
      </c>
      <c r="Z221" s="21">
        <f t="shared" si="15"/>
        <v>0</v>
      </c>
    </row>
    <row r="222" spans="22:26" x14ac:dyDescent="0.25">
      <c r="V222" s="20">
        <v>-1.22</v>
      </c>
      <c r="W222" s="20">
        <f t="shared" si="12"/>
        <v>33.979999999999997</v>
      </c>
      <c r="X222" s="22" t="str">
        <f t="shared" si="13"/>
        <v>33.98</v>
      </c>
      <c r="Y222" s="21">
        <f t="shared" si="14"/>
        <v>0.22745178970996832</v>
      </c>
      <c r="Z222" s="21">
        <f t="shared" si="15"/>
        <v>0</v>
      </c>
    </row>
    <row r="223" spans="22:26" x14ac:dyDescent="0.25">
      <c r="V223" s="20">
        <v>-1.21</v>
      </c>
      <c r="W223" s="20">
        <f t="shared" si="12"/>
        <v>33.99</v>
      </c>
      <c r="X223" s="22" t="str">
        <f t="shared" si="13"/>
        <v>33.99</v>
      </c>
      <c r="Y223" s="21">
        <f t="shared" si="14"/>
        <v>0.23023218565631931</v>
      </c>
      <c r="Z223" s="21">
        <f t="shared" si="15"/>
        <v>0</v>
      </c>
    </row>
    <row r="224" spans="22:26" x14ac:dyDescent="0.25">
      <c r="V224" s="20">
        <v>-1.2</v>
      </c>
      <c r="W224" s="20">
        <f t="shared" si="12"/>
        <v>34</v>
      </c>
      <c r="X224" s="22" t="str">
        <f t="shared" si="13"/>
        <v>34</v>
      </c>
      <c r="Y224" s="21">
        <f t="shared" si="14"/>
        <v>0.23302326597985559</v>
      </c>
      <c r="Z224" s="21">
        <f t="shared" si="15"/>
        <v>0</v>
      </c>
    </row>
    <row r="225" spans="22:26" x14ac:dyDescent="0.25">
      <c r="V225" s="20">
        <v>-1.19</v>
      </c>
      <c r="W225" s="20">
        <f t="shared" si="12"/>
        <v>34.01</v>
      </c>
      <c r="X225" s="22" t="str">
        <f t="shared" si="13"/>
        <v>34.01</v>
      </c>
      <c r="Y225" s="21">
        <f t="shared" si="14"/>
        <v>0.23582459863456387</v>
      </c>
      <c r="Z225" s="21">
        <f t="shared" si="15"/>
        <v>0</v>
      </c>
    </row>
    <row r="226" spans="22:26" x14ac:dyDescent="0.25">
      <c r="V226" s="20">
        <v>-1.18</v>
      </c>
      <c r="W226" s="20">
        <f t="shared" si="12"/>
        <v>34.020000000000003</v>
      </c>
      <c r="X226" s="22" t="str">
        <f t="shared" si="13"/>
        <v>34.02</v>
      </c>
      <c r="Y226" s="21">
        <f t="shared" si="14"/>
        <v>0.23863574326473111</v>
      </c>
      <c r="Z226" s="21">
        <f t="shared" si="15"/>
        <v>0</v>
      </c>
    </row>
    <row r="227" spans="22:26" x14ac:dyDescent="0.25">
      <c r="V227" s="20">
        <v>-1.17</v>
      </c>
      <c r="W227" s="20">
        <f t="shared" si="12"/>
        <v>34.03</v>
      </c>
      <c r="X227" s="22" t="str">
        <f t="shared" si="13"/>
        <v>34.03</v>
      </c>
      <c r="Y227" s="21">
        <f t="shared" si="14"/>
        <v>0.24145625128223691</v>
      </c>
      <c r="Z227" s="21">
        <f t="shared" si="15"/>
        <v>0</v>
      </c>
    </row>
    <row r="228" spans="22:26" x14ac:dyDescent="0.25">
      <c r="V228" s="20">
        <v>-1.1599999999999999</v>
      </c>
      <c r="W228" s="20">
        <f t="shared" si="12"/>
        <v>34.03</v>
      </c>
      <c r="X228" s="22" t="str">
        <f t="shared" si="13"/>
        <v>34.03</v>
      </c>
      <c r="Y228" s="21">
        <f t="shared" si="14"/>
        <v>0.24428566594891135</v>
      </c>
      <c r="Z228" s="21">
        <f t="shared" si="15"/>
        <v>0</v>
      </c>
    </row>
    <row r="229" spans="22:26" x14ac:dyDescent="0.25">
      <c r="V229" s="20">
        <v>-1.1499999999999999</v>
      </c>
      <c r="W229" s="20">
        <f t="shared" si="12"/>
        <v>34.04</v>
      </c>
      <c r="X229" s="22" t="str">
        <f t="shared" si="13"/>
        <v>34.04</v>
      </c>
      <c r="Y229" s="21">
        <f t="shared" si="14"/>
        <v>0.24712352246396976</v>
      </c>
      <c r="Z229" s="21">
        <f t="shared" si="15"/>
        <v>0</v>
      </c>
    </row>
    <row r="230" spans="22:26" x14ac:dyDescent="0.25">
      <c r="V230" s="20">
        <v>-1.1399999999999999</v>
      </c>
      <c r="W230" s="20">
        <f t="shared" si="12"/>
        <v>34.049999999999997</v>
      </c>
      <c r="X230" s="22" t="str">
        <f t="shared" si="13"/>
        <v>34.05</v>
      </c>
      <c r="Y230" s="21">
        <f t="shared" si="14"/>
        <v>0.24996934805653007</v>
      </c>
      <c r="Z230" s="21">
        <f t="shared" si="15"/>
        <v>0</v>
      </c>
    </row>
    <row r="231" spans="22:26" x14ac:dyDescent="0.25">
      <c r="V231" s="20">
        <v>-1.1299999999999999</v>
      </c>
      <c r="W231" s="20">
        <f t="shared" si="12"/>
        <v>34.06</v>
      </c>
      <c r="X231" s="22" t="str">
        <f t="shared" si="13"/>
        <v>34.06</v>
      </c>
      <c r="Y231" s="21">
        <f t="shared" si="14"/>
        <v>0.25282266208321841</v>
      </c>
      <c r="Z231" s="21">
        <f t="shared" si="15"/>
        <v>0</v>
      </c>
    </row>
    <row r="232" spans="22:26" x14ac:dyDescent="0.25">
      <c r="V232" s="20">
        <v>-1.1200000000000001</v>
      </c>
      <c r="W232" s="20">
        <f t="shared" si="12"/>
        <v>34.07</v>
      </c>
      <c r="X232" s="22" t="str">
        <f t="shared" si="13"/>
        <v>34.07</v>
      </c>
      <c r="Y232" s="21">
        <f t="shared" si="14"/>
        <v>0.25568297613086144</v>
      </c>
      <c r="Z232" s="21">
        <f t="shared" si="15"/>
        <v>0</v>
      </c>
    </row>
    <row r="233" spans="22:26" x14ac:dyDescent="0.25">
      <c r="V233" s="20">
        <v>-1.1100000000000001</v>
      </c>
      <c r="W233" s="20">
        <f t="shared" si="12"/>
        <v>34.08</v>
      </c>
      <c r="X233" s="22" t="str">
        <f t="shared" si="13"/>
        <v>34.08</v>
      </c>
      <c r="Y233" s="21">
        <f t="shared" si="14"/>
        <v>0.25854979412426365</v>
      </c>
      <c r="Z233" s="21">
        <f t="shared" si="15"/>
        <v>0</v>
      </c>
    </row>
    <row r="234" spans="22:26" x14ac:dyDescent="0.25">
      <c r="V234" s="20">
        <v>-1.1000000000000001</v>
      </c>
      <c r="W234" s="20">
        <f t="shared" si="12"/>
        <v>34.08</v>
      </c>
      <c r="X234" s="22" t="str">
        <f t="shared" si="13"/>
        <v>34.08</v>
      </c>
      <c r="Y234" s="21">
        <f t="shared" si="14"/>
        <v>0.26142261243906068</v>
      </c>
      <c r="Z234" s="21">
        <f t="shared" si="15"/>
        <v>0</v>
      </c>
    </row>
    <row r="235" spans="22:26" x14ac:dyDescent="0.25">
      <c r="V235" s="20">
        <v>-1.0900000000000001</v>
      </c>
      <c r="W235" s="20">
        <f t="shared" si="12"/>
        <v>34.090000000000003</v>
      </c>
      <c r="X235" s="22" t="str">
        <f t="shared" si="13"/>
        <v>34.09</v>
      </c>
      <c r="Y235" s="21">
        <f t="shared" si="14"/>
        <v>0.26430092001963995</v>
      </c>
      <c r="Z235" s="21">
        <f t="shared" si="15"/>
        <v>0</v>
      </c>
    </row>
    <row r="236" spans="22:26" x14ac:dyDescent="0.25">
      <c r="V236" s="20">
        <v>-1.08</v>
      </c>
      <c r="W236" s="20">
        <f t="shared" si="12"/>
        <v>34.1</v>
      </c>
      <c r="X236" s="22" t="str">
        <f t="shared" si="13"/>
        <v>34.1</v>
      </c>
      <c r="Y236" s="21">
        <f t="shared" si="14"/>
        <v>0.26718419850211339</v>
      </c>
      <c r="Z236" s="21">
        <f t="shared" si="15"/>
        <v>0</v>
      </c>
    </row>
    <row r="237" spans="22:26" x14ac:dyDescent="0.25">
      <c r="V237" s="20">
        <v>-1.07</v>
      </c>
      <c r="W237" s="20">
        <f t="shared" si="12"/>
        <v>34.11</v>
      </c>
      <c r="X237" s="22" t="str">
        <f t="shared" si="13"/>
        <v>34.11</v>
      </c>
      <c r="Y237" s="21">
        <f t="shared" si="14"/>
        <v>0.27007192234232363</v>
      </c>
      <c r="Z237" s="21">
        <f t="shared" si="15"/>
        <v>0</v>
      </c>
    </row>
    <row r="238" spans="22:26" x14ac:dyDescent="0.25">
      <c r="V238" s="20">
        <v>-1.06</v>
      </c>
      <c r="W238" s="20">
        <f t="shared" si="12"/>
        <v>34.119999999999997</v>
      </c>
      <c r="X238" s="22" t="str">
        <f t="shared" si="13"/>
        <v>34.12</v>
      </c>
      <c r="Y238" s="21">
        <f t="shared" si="14"/>
        <v>0.27296355894886309</v>
      </c>
      <c r="Z238" s="21">
        <f t="shared" si="15"/>
        <v>0</v>
      </c>
    </row>
    <row r="239" spans="22:26" x14ac:dyDescent="0.25">
      <c r="V239" s="20">
        <v>-1.05</v>
      </c>
      <c r="W239" s="20">
        <f t="shared" si="12"/>
        <v>34.130000000000003</v>
      </c>
      <c r="X239" s="22" t="str">
        <f t="shared" si="13"/>
        <v>34.13</v>
      </c>
      <c r="Y239" s="21">
        <f t="shared" si="14"/>
        <v>0.27585856882107967</v>
      </c>
      <c r="Z239" s="21">
        <f t="shared" si="15"/>
        <v>0</v>
      </c>
    </row>
    <row r="240" spans="22:26" x14ac:dyDescent="0.25">
      <c r="V240" s="20">
        <v>-1.04</v>
      </c>
      <c r="W240" s="20">
        <f t="shared" si="12"/>
        <v>34.130000000000003</v>
      </c>
      <c r="X240" s="22" t="str">
        <f t="shared" si="13"/>
        <v>34.13</v>
      </c>
      <c r="Y240" s="21">
        <f t="shared" si="14"/>
        <v>0.27875640569203947</v>
      </c>
      <c r="Z240" s="21">
        <f t="shared" si="15"/>
        <v>0</v>
      </c>
    </row>
    <row r="241" spans="22:26" x14ac:dyDescent="0.25">
      <c r="V241" s="20">
        <v>-1.03</v>
      </c>
      <c r="W241" s="20">
        <f t="shared" si="12"/>
        <v>34.14</v>
      </c>
      <c r="X241" s="22" t="str">
        <f t="shared" si="13"/>
        <v>34.14</v>
      </c>
      <c r="Y241" s="21">
        <f t="shared" si="14"/>
        <v>0.28165651667641423</v>
      </c>
      <c r="Z241" s="21">
        <f t="shared" si="15"/>
        <v>0</v>
      </c>
    </row>
    <row r="242" spans="22:26" x14ac:dyDescent="0.25">
      <c r="V242" s="20">
        <v>-1.02</v>
      </c>
      <c r="W242" s="20">
        <f t="shared" si="12"/>
        <v>34.15</v>
      </c>
      <c r="X242" s="22" t="str">
        <f t="shared" si="13"/>
        <v>34.15</v>
      </c>
      <c r="Y242" s="21">
        <f t="shared" si="14"/>
        <v>0.28455834242325556</v>
      </c>
      <c r="Z242" s="21">
        <f t="shared" si="15"/>
        <v>0</v>
      </c>
    </row>
    <row r="243" spans="22:26" x14ac:dyDescent="0.25">
      <c r="V243" s="20">
        <v>-1.01</v>
      </c>
      <c r="W243" s="20">
        <f t="shared" si="12"/>
        <v>34.159999999999997</v>
      </c>
      <c r="X243" s="22" t="str">
        <f t="shared" si="13"/>
        <v>34.16</v>
      </c>
      <c r="Y243" s="21">
        <f t="shared" si="14"/>
        <v>0.28746131727361607</v>
      </c>
      <c r="Z243" s="21">
        <f t="shared" si="15"/>
        <v>0</v>
      </c>
    </row>
    <row r="244" spans="22:26" x14ac:dyDescent="0.25">
      <c r="V244" s="20">
        <v>-1</v>
      </c>
      <c r="W244" s="20">
        <f t="shared" si="12"/>
        <v>34.17</v>
      </c>
      <c r="X244" s="22" t="str">
        <f t="shared" si="13"/>
        <v>34.17</v>
      </c>
      <c r="Y244" s="21">
        <f t="shared" si="14"/>
        <v>0.29036486942297207</v>
      </c>
      <c r="Z244" s="21">
        <f t="shared" si="15"/>
        <v>0</v>
      </c>
    </row>
    <row r="245" spans="22:26" x14ac:dyDescent="0.25">
      <c r="V245" s="20">
        <v>-0.99</v>
      </c>
      <c r="W245" s="20">
        <f t="shared" si="12"/>
        <v>34.18</v>
      </c>
      <c r="X245" s="22" t="str">
        <f t="shared" si="13"/>
        <v>34.18</v>
      </c>
      <c r="Y245" s="21">
        <f t="shared" si="14"/>
        <v>0.29326842108839951</v>
      </c>
      <c r="Z245" s="21">
        <f t="shared" si="15"/>
        <v>0</v>
      </c>
    </row>
    <row r="246" spans="22:26" x14ac:dyDescent="0.25">
      <c r="V246" s="20">
        <v>-0.98</v>
      </c>
      <c r="W246" s="20">
        <f t="shared" si="12"/>
        <v>34.18</v>
      </c>
      <c r="X246" s="22" t="str">
        <f t="shared" si="13"/>
        <v>34.18</v>
      </c>
      <c r="Y246" s="21">
        <f t="shared" si="14"/>
        <v>0.29617138868045134</v>
      </c>
      <c r="Z246" s="21">
        <f t="shared" si="15"/>
        <v>0</v>
      </c>
    </row>
    <row r="247" spans="22:26" x14ac:dyDescent="0.25">
      <c r="V247" s="20">
        <v>-0.97</v>
      </c>
      <c r="W247" s="20">
        <f t="shared" si="12"/>
        <v>34.19</v>
      </c>
      <c r="X247" s="22" t="str">
        <f t="shared" si="13"/>
        <v>34.19</v>
      </c>
      <c r="Y247" s="21">
        <f t="shared" si="14"/>
        <v>0.29907318297967916</v>
      </c>
      <c r="Z247" s="21">
        <f t="shared" si="15"/>
        <v>0</v>
      </c>
    </row>
    <row r="248" spans="22:26" x14ac:dyDescent="0.25">
      <c r="V248" s="20">
        <v>-0.96</v>
      </c>
      <c r="W248" s="20">
        <f t="shared" si="12"/>
        <v>34.200000000000003</v>
      </c>
      <c r="X248" s="22" t="str">
        <f t="shared" si="13"/>
        <v>34.2</v>
      </c>
      <c r="Y248" s="21">
        <f t="shared" si="14"/>
        <v>0.30197320931774063</v>
      </c>
      <c r="Z248" s="21">
        <f t="shared" si="15"/>
        <v>0</v>
      </c>
    </row>
    <row r="249" spans="22:26" x14ac:dyDescent="0.25">
      <c r="V249" s="20">
        <v>-0.95</v>
      </c>
      <c r="W249" s="20">
        <f t="shared" si="12"/>
        <v>34.21</v>
      </c>
      <c r="X249" s="22" t="str">
        <f t="shared" si="13"/>
        <v>34.21</v>
      </c>
      <c r="Y249" s="21">
        <f t="shared" si="14"/>
        <v>0.30487086776302685</v>
      </c>
      <c r="Z249" s="21">
        <f t="shared" si="15"/>
        <v>0</v>
      </c>
    </row>
    <row r="250" spans="22:26" x14ac:dyDescent="0.25">
      <c r="V250" s="20">
        <v>-0.94</v>
      </c>
      <c r="W250" s="20">
        <f t="shared" si="12"/>
        <v>34.22</v>
      </c>
      <c r="X250" s="22" t="str">
        <f t="shared" si="13"/>
        <v>34.22</v>
      </c>
      <c r="Y250" s="21">
        <f t="shared" si="14"/>
        <v>0.30776555331074446</v>
      </c>
      <c r="Z250" s="21">
        <f t="shared" si="15"/>
        <v>0</v>
      </c>
    </row>
    <row r="251" spans="22:26" x14ac:dyDescent="0.25">
      <c r="V251" s="20">
        <v>-0.93</v>
      </c>
      <c r="W251" s="20">
        <f t="shared" si="12"/>
        <v>34.229999999999997</v>
      </c>
      <c r="X251" s="22" t="str">
        <f t="shared" si="13"/>
        <v>34.23</v>
      </c>
      <c r="Y251" s="21">
        <f t="shared" si="14"/>
        <v>0.31065665607737863</v>
      </c>
      <c r="Z251" s="21">
        <f t="shared" si="15"/>
        <v>0</v>
      </c>
    </row>
    <row r="252" spans="22:26" x14ac:dyDescent="0.25">
      <c r="V252" s="20">
        <v>-0.92</v>
      </c>
      <c r="W252" s="20">
        <f t="shared" si="12"/>
        <v>34.229999999999997</v>
      </c>
      <c r="X252" s="22" t="str">
        <f t="shared" si="13"/>
        <v>34.23</v>
      </c>
      <c r="Y252" s="21">
        <f t="shared" si="14"/>
        <v>0.31354356149946383</v>
      </c>
      <c r="Z252" s="21">
        <f t="shared" si="15"/>
        <v>0</v>
      </c>
    </row>
    <row r="253" spans="22:26" x14ac:dyDescent="0.25">
      <c r="V253" s="20">
        <v>-0.91</v>
      </c>
      <c r="W253" s="20">
        <f t="shared" si="12"/>
        <v>34.24</v>
      </c>
      <c r="X253" s="22" t="str">
        <f t="shared" si="13"/>
        <v>34.24</v>
      </c>
      <c r="Y253" s="21">
        <f t="shared" si="14"/>
        <v>0.31642565053658184</v>
      </c>
      <c r="Z253" s="21">
        <f t="shared" si="15"/>
        <v>0</v>
      </c>
    </row>
    <row r="254" spans="22:26" x14ac:dyDescent="0.25">
      <c r="V254" s="20">
        <v>-0.9</v>
      </c>
      <c r="W254" s="20">
        <f t="shared" si="12"/>
        <v>34.25</v>
      </c>
      <c r="X254" s="22" t="str">
        <f t="shared" si="13"/>
        <v>34.25</v>
      </c>
      <c r="Y254" s="21">
        <f t="shared" si="14"/>
        <v>0.31930229987850584</v>
      </c>
      <c r="Z254" s="21">
        <f t="shared" si="15"/>
        <v>0</v>
      </c>
    </row>
    <row r="255" spans="22:26" x14ac:dyDescent="0.25">
      <c r="V255" s="20">
        <v>-0.89</v>
      </c>
      <c r="W255" s="20">
        <f t="shared" si="12"/>
        <v>34.26</v>
      </c>
      <c r="X255" s="22" t="str">
        <f t="shared" si="13"/>
        <v>34.26</v>
      </c>
      <c r="Y255" s="21">
        <f t="shared" si="14"/>
        <v>0.32217288215640294</v>
      </c>
      <c r="Z255" s="21">
        <f t="shared" si="15"/>
        <v>0</v>
      </c>
    </row>
    <row r="256" spans="22:26" x14ac:dyDescent="0.25">
      <c r="V256" s="20">
        <v>-0.88</v>
      </c>
      <c r="W256" s="20">
        <f t="shared" si="12"/>
        <v>34.270000000000003</v>
      </c>
      <c r="X256" s="22" t="str">
        <f t="shared" si="13"/>
        <v>34.27</v>
      </c>
      <c r="Y256" s="21">
        <f t="shared" si="14"/>
        <v>0.32503676615800564</v>
      </c>
      <c r="Z256" s="21">
        <f t="shared" si="15"/>
        <v>0</v>
      </c>
    </row>
    <row r="257" spans="22:26" x14ac:dyDescent="0.25">
      <c r="V257" s="20">
        <v>-0.87</v>
      </c>
      <c r="W257" s="20">
        <f t="shared" si="12"/>
        <v>34.28</v>
      </c>
      <c r="X257" s="22" t="str">
        <f t="shared" si="13"/>
        <v>34.28</v>
      </c>
      <c r="Y257" s="21">
        <f t="shared" si="14"/>
        <v>0.32789331704665953</v>
      </c>
      <c r="Z257" s="21">
        <f t="shared" si="15"/>
        <v>0</v>
      </c>
    </row>
    <row r="258" spans="22:26" x14ac:dyDescent="0.25">
      <c r="V258" s="20">
        <v>-0.86</v>
      </c>
      <c r="W258" s="20">
        <f t="shared" si="12"/>
        <v>34.28</v>
      </c>
      <c r="X258" s="22" t="str">
        <f t="shared" si="13"/>
        <v>34.28</v>
      </c>
      <c r="Y258" s="21">
        <f t="shared" si="14"/>
        <v>0.3307418965841481</v>
      </c>
      <c r="Z258" s="21">
        <f t="shared" si="15"/>
        <v>0</v>
      </c>
    </row>
    <row r="259" spans="22:26" x14ac:dyDescent="0.25">
      <c r="V259" s="20">
        <v>-0.85</v>
      </c>
      <c r="W259" s="20">
        <f t="shared" si="12"/>
        <v>34.29</v>
      </c>
      <c r="X259" s="22" t="str">
        <f t="shared" si="13"/>
        <v>34.29</v>
      </c>
      <c r="Y259" s="21">
        <f t="shared" si="14"/>
        <v>0.33358186335719581</v>
      </c>
      <c r="Z259" s="21">
        <f t="shared" si="15"/>
        <v>0</v>
      </c>
    </row>
    <row r="260" spans="22:26" x14ac:dyDescent="0.25">
      <c r="V260" s="20">
        <v>-0.84</v>
      </c>
      <c r="W260" s="20">
        <f t="shared" si="12"/>
        <v>34.299999999999997</v>
      </c>
      <c r="X260" s="22" t="str">
        <f t="shared" si="13"/>
        <v>34.3</v>
      </c>
      <c r="Y260" s="21">
        <f t="shared" si="14"/>
        <v>0.33641257300754479</v>
      </c>
      <c r="Z260" s="21">
        <f t="shared" si="15"/>
        <v>0</v>
      </c>
    </row>
    <row r="261" spans="22:26" x14ac:dyDescent="0.25">
      <c r="V261" s="20">
        <v>-0.83</v>
      </c>
      <c r="W261" s="20">
        <f t="shared" si="12"/>
        <v>34.31</v>
      </c>
      <c r="X261" s="22" t="str">
        <f t="shared" si="13"/>
        <v>34.31</v>
      </c>
      <c r="Y261" s="21">
        <f t="shared" si="14"/>
        <v>0.33923337846549634</v>
      </c>
      <c r="Z261" s="21">
        <f t="shared" si="15"/>
        <v>0</v>
      </c>
    </row>
    <row r="262" spans="22:26" x14ac:dyDescent="0.25">
      <c r="V262" s="20">
        <v>-0.82</v>
      </c>
      <c r="W262" s="20">
        <f t="shared" si="12"/>
        <v>34.32</v>
      </c>
      <c r="X262" s="22" t="str">
        <f t="shared" si="13"/>
        <v>34.32</v>
      </c>
      <c r="Y262" s="21">
        <f t="shared" si="14"/>
        <v>0.34204363018680872</v>
      </c>
      <c r="Z262" s="21">
        <f t="shared" si="15"/>
        <v>0</v>
      </c>
    </row>
    <row r="263" spans="22:26" x14ac:dyDescent="0.25">
      <c r="V263" s="20">
        <v>-0.81</v>
      </c>
      <c r="W263" s="20">
        <f t="shared" si="12"/>
        <v>34.33</v>
      </c>
      <c r="X263" s="22" t="str">
        <f t="shared" si="13"/>
        <v>34.33</v>
      </c>
      <c r="Y263" s="21">
        <f t="shared" si="14"/>
        <v>0.344842676392834</v>
      </c>
      <c r="Z263" s="21">
        <f t="shared" si="15"/>
        <v>0</v>
      </c>
    </row>
    <row r="264" spans="22:26" x14ac:dyDescent="0.25">
      <c r="V264" s="20">
        <v>-0.8</v>
      </c>
      <c r="W264" s="20">
        <f t="shared" si="12"/>
        <v>34.33</v>
      </c>
      <c r="X264" s="22" t="str">
        <f t="shared" si="13"/>
        <v>34.33</v>
      </c>
      <c r="Y264" s="21">
        <f t="shared" si="14"/>
        <v>0.34762986331377932</v>
      </c>
      <c r="Z264" s="21">
        <f t="shared" si="15"/>
        <v>0</v>
      </c>
    </row>
    <row r="265" spans="22:26" x14ac:dyDescent="0.25">
      <c r="V265" s="20">
        <v>-0.79</v>
      </c>
      <c r="W265" s="20">
        <f t="shared" si="12"/>
        <v>34.340000000000003</v>
      </c>
      <c r="X265" s="22" t="str">
        <f t="shared" si="13"/>
        <v>34.34</v>
      </c>
      <c r="Y265" s="21">
        <f t="shared" si="14"/>
        <v>0.35040453543496974</v>
      </c>
      <c r="Z265" s="21">
        <f t="shared" si="15"/>
        <v>0</v>
      </c>
    </row>
    <row r="266" spans="22:26" x14ac:dyDescent="0.25">
      <c r="V266" s="20">
        <v>-0.78</v>
      </c>
      <c r="W266" s="20">
        <f t="shared" si="12"/>
        <v>34.35</v>
      </c>
      <c r="X266" s="22" t="str">
        <f t="shared" si="13"/>
        <v>34.35</v>
      </c>
      <c r="Y266" s="21">
        <f t="shared" si="14"/>
        <v>0.3531660357459902</v>
      </c>
      <c r="Z266" s="21">
        <f t="shared" si="15"/>
        <v>0</v>
      </c>
    </row>
    <row r="267" spans="22:26" x14ac:dyDescent="0.25">
      <c r="V267" s="20">
        <v>-0.77</v>
      </c>
      <c r="W267" s="20">
        <f t="shared" si="12"/>
        <v>34.36</v>
      </c>
      <c r="X267" s="22" t="str">
        <f t="shared" si="13"/>
        <v>34.36</v>
      </c>
      <c r="Y267" s="21">
        <f t="shared" si="14"/>
        <v>0.35591370599257893</v>
      </c>
      <c r="Z267" s="21">
        <f t="shared" si="15"/>
        <v>0</v>
      </c>
    </row>
    <row r="268" spans="22:26" x14ac:dyDescent="0.25">
      <c r="V268" s="20">
        <v>-0.76</v>
      </c>
      <c r="W268" s="20">
        <f t="shared" si="12"/>
        <v>34.369999999999997</v>
      </c>
      <c r="X268" s="22" t="str">
        <f t="shared" si="13"/>
        <v>34.37</v>
      </c>
      <c r="Y268" s="21">
        <f t="shared" si="14"/>
        <v>0.35864688693114338</v>
      </c>
      <c r="Z268" s="21">
        <f t="shared" si="15"/>
        <v>0</v>
      </c>
    </row>
    <row r="269" spans="22:26" x14ac:dyDescent="0.25">
      <c r="V269" s="20">
        <v>-0.75</v>
      </c>
      <c r="W269" s="20">
        <f t="shared" si="12"/>
        <v>34.380000000000003</v>
      </c>
      <c r="X269" s="22" t="str">
        <f t="shared" si="13"/>
        <v>34.38</v>
      </c>
      <c r="Y269" s="21">
        <f t="shared" si="14"/>
        <v>0.36136491858576536</v>
      </c>
      <c r="Z269" s="21">
        <f t="shared" si="15"/>
        <v>0</v>
      </c>
    </row>
    <row r="270" spans="22:26" x14ac:dyDescent="0.25">
      <c r="V270" s="20">
        <v>-0.74</v>
      </c>
      <c r="W270" s="20">
        <f t="shared" si="12"/>
        <v>34.380000000000003</v>
      </c>
      <c r="X270" s="22" t="str">
        <f t="shared" si="13"/>
        <v>34.38</v>
      </c>
      <c r="Y270" s="21">
        <f t="shared" si="14"/>
        <v>0.36406714050756023</v>
      </c>
      <c r="Z270" s="21">
        <f t="shared" si="15"/>
        <v>0</v>
      </c>
    </row>
    <row r="271" spans="22:26" x14ac:dyDescent="0.25">
      <c r="V271" s="20">
        <v>-0.73</v>
      </c>
      <c r="W271" s="20">
        <f t="shared" si="12"/>
        <v>34.39</v>
      </c>
      <c r="X271" s="22" t="str">
        <f t="shared" si="13"/>
        <v>34.39</v>
      </c>
      <c r="Y271" s="21">
        <f t="shared" si="14"/>
        <v>0.36675289203625194</v>
      </c>
      <c r="Z271" s="21">
        <f t="shared" si="15"/>
        <v>0</v>
      </c>
    </row>
    <row r="272" spans="22:26" x14ac:dyDescent="0.25">
      <c r="V272" s="20">
        <v>-0.72</v>
      </c>
      <c r="W272" s="20">
        <f t="shared" si="12"/>
        <v>34.4</v>
      </c>
      <c r="X272" s="22" t="str">
        <f t="shared" si="13"/>
        <v>34.4</v>
      </c>
      <c r="Y272" s="21">
        <f t="shared" si="14"/>
        <v>0.36942151256382361</v>
      </c>
      <c r="Z272" s="21">
        <f t="shared" si="15"/>
        <v>0</v>
      </c>
    </row>
    <row r="273" spans="22:26" x14ac:dyDescent="0.25">
      <c r="V273" s="20">
        <v>-0.71</v>
      </c>
      <c r="W273" s="20">
        <f t="shared" si="12"/>
        <v>34.409999999999997</v>
      </c>
      <c r="X273" s="22" t="str">
        <f t="shared" si="13"/>
        <v>34.41</v>
      </c>
      <c r="Y273" s="21">
        <f t="shared" si="14"/>
        <v>0.3720723418000994</v>
      </c>
      <c r="Z273" s="21">
        <f t="shared" si="15"/>
        <v>0</v>
      </c>
    </row>
    <row r="274" spans="22:26" x14ac:dyDescent="0.25">
      <c r="V274" s="20">
        <v>-0.7</v>
      </c>
      <c r="W274" s="20">
        <f t="shared" si="12"/>
        <v>34.42</v>
      </c>
      <c r="X274" s="22" t="str">
        <f t="shared" si="13"/>
        <v>34.42</v>
      </c>
      <c r="Y274" s="21">
        <f t="shared" si="14"/>
        <v>0.37470472004011357</v>
      </c>
      <c r="Z274" s="21">
        <f t="shared" si="15"/>
        <v>0</v>
      </c>
    </row>
    <row r="275" spans="22:26" x14ac:dyDescent="0.25">
      <c r="V275" s="20">
        <v>-0.69</v>
      </c>
      <c r="W275" s="20">
        <f t="shared" si="12"/>
        <v>34.43</v>
      </c>
      <c r="X275" s="22" t="str">
        <f t="shared" si="13"/>
        <v>34.43</v>
      </c>
      <c r="Y275" s="21">
        <f t="shared" si="14"/>
        <v>0.37731798843311687</v>
      </c>
      <c r="Z275" s="21">
        <f t="shared" si="15"/>
        <v>0</v>
      </c>
    </row>
    <row r="276" spans="22:26" x14ac:dyDescent="0.25">
      <c r="V276" s="20">
        <v>-0.68</v>
      </c>
      <c r="W276" s="20">
        <f t="shared" si="12"/>
        <v>34.43</v>
      </c>
      <c r="X276" s="22" t="str">
        <f t="shared" si="13"/>
        <v>34.43</v>
      </c>
      <c r="Y276" s="21">
        <f t="shared" si="14"/>
        <v>0.37991148925307139</v>
      </c>
      <c r="Z276" s="21">
        <f t="shared" si="15"/>
        <v>0</v>
      </c>
    </row>
    <row r="277" spans="22:26" x14ac:dyDescent="0.25">
      <c r="V277" s="20">
        <v>-0.67</v>
      </c>
      <c r="W277" s="20">
        <f t="shared" si="12"/>
        <v>34.44</v>
      </c>
      <c r="X277" s="22" t="str">
        <f t="shared" si="13"/>
        <v>34.44</v>
      </c>
      <c r="Y277" s="21">
        <f t="shared" si="14"/>
        <v>0.38248456617048188</v>
      </c>
      <c r="Z277" s="21">
        <f t="shared" si="15"/>
        <v>0</v>
      </c>
    </row>
    <row r="278" spans="22:26" x14ac:dyDescent="0.25">
      <c r="V278" s="20">
        <v>-0.66</v>
      </c>
      <c r="W278" s="20">
        <f t="shared" si="12"/>
        <v>34.450000000000003</v>
      </c>
      <c r="X278" s="22" t="str">
        <f t="shared" si="13"/>
        <v>34.45</v>
      </c>
      <c r="Y278" s="21">
        <f t="shared" si="14"/>
        <v>0.38503656452540708</v>
      </c>
      <c r="Z278" s="21">
        <f t="shared" si="15"/>
        <v>0</v>
      </c>
    </row>
    <row r="279" spans="22:26" x14ac:dyDescent="0.25">
      <c r="V279" s="20">
        <v>-0.65</v>
      </c>
      <c r="W279" s="20">
        <f t="shared" si="12"/>
        <v>34.46</v>
      </c>
      <c r="X279" s="22" t="str">
        <f t="shared" si="13"/>
        <v>34.46</v>
      </c>
      <c r="Y279" s="21">
        <f t="shared" si="14"/>
        <v>0.38756683160149719</v>
      </c>
      <c r="Z279" s="21">
        <f t="shared" si="15"/>
        <v>0</v>
      </c>
    </row>
    <row r="280" spans="22:26" x14ac:dyDescent="0.25">
      <c r="V280" s="20">
        <v>-0.64</v>
      </c>
      <c r="W280" s="20">
        <f t="shared" ref="W280:W343" si="16">ROUND(V280*$C$4/SQRT($C$6)+$C$5,2)</f>
        <v>34.47</v>
      </c>
      <c r="X280" s="22" t="str">
        <f t="shared" ref="X280:X343" si="17">CONCATENATE(W280)</f>
        <v>34.47</v>
      </c>
      <c r="Y280" s="21">
        <f t="shared" ref="Y280:Y343" si="18">IF(OR(W280&lt;$E$7,W280&gt;$G$7),0,(EXP(-0.5*V280^2))/($C$4*(1/SQRT($C$6))*SQRT(2*PI())))</f>
        <v>0.39007471690089862</v>
      </c>
      <c r="Z280" s="21">
        <f t="shared" ref="Z280:Z343" si="19">IF(AND(W280&gt;=$E$7,W280&lt;=$G$7),0,(EXP(-0.5*V280^2))/($C$4*(1/SQRT($C$6))*SQRT(2*PI())))</f>
        <v>0</v>
      </c>
    </row>
    <row r="281" spans="22:26" x14ac:dyDescent="0.25">
      <c r="V281" s="20">
        <v>-0.63</v>
      </c>
      <c r="W281" s="20">
        <f t="shared" si="16"/>
        <v>34.479999999999997</v>
      </c>
      <c r="X281" s="22" t="str">
        <f t="shared" si="17"/>
        <v>34.48</v>
      </c>
      <c r="Y281" s="21">
        <f t="shared" si="18"/>
        <v>0.39255957241986544</v>
      </c>
      <c r="Z281" s="21">
        <f t="shared" si="19"/>
        <v>0</v>
      </c>
    </row>
    <row r="282" spans="22:26" x14ac:dyDescent="0.25">
      <c r="V282" s="20">
        <v>-0.62</v>
      </c>
      <c r="W282" s="20">
        <f t="shared" si="16"/>
        <v>34.479999999999997</v>
      </c>
      <c r="X282" s="22" t="str">
        <f t="shared" si="17"/>
        <v>34.48</v>
      </c>
      <c r="Y282" s="21">
        <f t="shared" si="18"/>
        <v>0.39502075292491778</v>
      </c>
      <c r="Z282" s="21">
        <f t="shared" si="19"/>
        <v>0</v>
      </c>
    </row>
    <row r="283" spans="22:26" x14ac:dyDescent="0.25">
      <c r="V283" s="20">
        <v>-0.61</v>
      </c>
      <c r="W283" s="20">
        <f t="shared" si="16"/>
        <v>34.49</v>
      </c>
      <c r="X283" s="22" t="str">
        <f t="shared" si="17"/>
        <v>34.49</v>
      </c>
      <c r="Y283" s="21">
        <f t="shared" si="18"/>
        <v>0.39745761622938364</v>
      </c>
      <c r="Z283" s="21">
        <f t="shared" si="19"/>
        <v>0</v>
      </c>
    </row>
    <row r="284" spans="22:26" x14ac:dyDescent="0.25">
      <c r="V284" s="20">
        <v>-0.6</v>
      </c>
      <c r="W284" s="20">
        <f t="shared" si="16"/>
        <v>34.5</v>
      </c>
      <c r="X284" s="22" t="str">
        <f t="shared" si="17"/>
        <v>34.5</v>
      </c>
      <c r="Y284" s="21">
        <f t="shared" si="18"/>
        <v>0.39986952347015964</v>
      </c>
      <c r="Z284" s="21">
        <f t="shared" si="19"/>
        <v>0</v>
      </c>
    </row>
    <row r="285" spans="22:26" x14ac:dyDescent="0.25">
      <c r="V285" s="20">
        <v>-0.59</v>
      </c>
      <c r="W285" s="20">
        <f t="shared" si="16"/>
        <v>34.51</v>
      </c>
      <c r="X285" s="22" t="str">
        <f t="shared" si="17"/>
        <v>34.51</v>
      </c>
      <c r="Y285" s="21">
        <f t="shared" si="18"/>
        <v>0.40225583938452741</v>
      </c>
      <c r="Z285" s="21">
        <f t="shared" si="19"/>
        <v>0</v>
      </c>
    </row>
    <row r="286" spans="22:26" x14ac:dyDescent="0.25">
      <c r="V286" s="20">
        <v>-0.57999999999999996</v>
      </c>
      <c r="W286" s="20">
        <f t="shared" si="16"/>
        <v>34.520000000000003</v>
      </c>
      <c r="X286" s="22" t="str">
        <f t="shared" si="17"/>
        <v>34.52</v>
      </c>
      <c r="Y286" s="21">
        <f t="shared" si="18"/>
        <v>0.40461593258685674</v>
      </c>
      <c r="Z286" s="21">
        <f t="shared" si="19"/>
        <v>0</v>
      </c>
    </row>
    <row r="287" spans="22:26" x14ac:dyDescent="0.25">
      <c r="V287" s="20">
        <v>-0.56999999999999995</v>
      </c>
      <c r="W287" s="20">
        <f t="shared" si="16"/>
        <v>34.53</v>
      </c>
      <c r="X287" s="22" t="str">
        <f t="shared" si="17"/>
        <v>34.53</v>
      </c>
      <c r="Y287" s="21">
        <f t="shared" si="18"/>
        <v>0.40694917584503071</v>
      </c>
      <c r="Z287" s="21">
        <f t="shared" si="19"/>
        <v>0</v>
      </c>
    </row>
    <row r="288" spans="22:26" x14ac:dyDescent="0.25">
      <c r="V288" s="20">
        <v>-0.56000000000000005</v>
      </c>
      <c r="W288" s="20">
        <f t="shared" si="16"/>
        <v>34.53</v>
      </c>
      <c r="X288" s="22" t="str">
        <f t="shared" si="17"/>
        <v>34.53</v>
      </c>
      <c r="Y288" s="21">
        <f t="shared" si="18"/>
        <v>0.40925494635642312</v>
      </c>
      <c r="Z288" s="21">
        <f t="shared" si="19"/>
        <v>0</v>
      </c>
    </row>
    <row r="289" spans="22:26" x14ac:dyDescent="0.25">
      <c r="V289" s="20">
        <v>-0.55000000000000004</v>
      </c>
      <c r="W289" s="20">
        <f t="shared" si="16"/>
        <v>34.54</v>
      </c>
      <c r="X289" s="22" t="str">
        <f t="shared" si="17"/>
        <v>34.54</v>
      </c>
      <c r="Y289" s="21">
        <f t="shared" si="18"/>
        <v>0.41153262602326074</v>
      </c>
      <c r="Z289" s="21">
        <f t="shared" si="19"/>
        <v>0</v>
      </c>
    </row>
    <row r="290" spans="22:26" x14ac:dyDescent="0.25">
      <c r="V290" s="20">
        <v>-0.54</v>
      </c>
      <c r="W290" s="20">
        <f t="shared" si="16"/>
        <v>34.549999999999997</v>
      </c>
      <c r="X290" s="22" t="str">
        <f t="shared" si="17"/>
        <v>34.55</v>
      </c>
      <c r="Y290" s="21">
        <f t="shared" si="18"/>
        <v>0.41378160172720008</v>
      </c>
      <c r="Z290" s="21">
        <f t="shared" si="19"/>
        <v>0</v>
      </c>
    </row>
    <row r="291" spans="22:26" x14ac:dyDescent="0.25">
      <c r="V291" s="20">
        <v>-0.53</v>
      </c>
      <c r="W291" s="20">
        <f t="shared" si="16"/>
        <v>34.56</v>
      </c>
      <c r="X291" s="22" t="str">
        <f t="shared" si="17"/>
        <v>34.56</v>
      </c>
      <c r="Y291" s="21">
        <f t="shared" si="18"/>
        <v>0.41600126560295003</v>
      </c>
      <c r="Z291" s="21">
        <f t="shared" si="19"/>
        <v>0</v>
      </c>
    </row>
    <row r="292" spans="22:26" x14ac:dyDescent="0.25">
      <c r="V292" s="20">
        <v>-0.52</v>
      </c>
      <c r="W292" s="20">
        <f t="shared" si="16"/>
        <v>34.57</v>
      </c>
      <c r="X292" s="22" t="str">
        <f t="shared" si="17"/>
        <v>34.57</v>
      </c>
      <c r="Y292" s="21">
        <f t="shared" si="18"/>
        <v>0.41819101531076946</v>
      </c>
      <c r="Z292" s="21">
        <f t="shared" si="19"/>
        <v>0</v>
      </c>
    </row>
    <row r="293" spans="22:26" x14ac:dyDescent="0.25">
      <c r="V293" s="20">
        <v>-0.51</v>
      </c>
      <c r="W293" s="20">
        <f t="shared" si="16"/>
        <v>34.58</v>
      </c>
      <c r="X293" s="22" t="str">
        <f t="shared" si="17"/>
        <v>34.58</v>
      </c>
      <c r="Y293" s="21">
        <f t="shared" si="18"/>
        <v>0.42035025430767103</v>
      </c>
      <c r="Z293" s="21">
        <f t="shared" si="19"/>
        <v>0</v>
      </c>
    </row>
    <row r="294" spans="22:26" x14ac:dyDescent="0.25">
      <c r="V294" s="20">
        <v>-0.5</v>
      </c>
      <c r="W294" s="20">
        <f t="shared" si="16"/>
        <v>34.58</v>
      </c>
      <c r="X294" s="22" t="str">
        <f t="shared" si="17"/>
        <v>34.58</v>
      </c>
      <c r="Y294" s="21">
        <f t="shared" si="18"/>
        <v>0.42247839211715948</v>
      </c>
      <c r="Z294" s="21">
        <f t="shared" si="19"/>
        <v>0</v>
      </c>
    </row>
    <row r="295" spans="22:26" x14ac:dyDescent="0.25">
      <c r="V295" s="20">
        <v>-0.49</v>
      </c>
      <c r="W295" s="20">
        <f t="shared" si="16"/>
        <v>34.590000000000003</v>
      </c>
      <c r="X295" s="22" t="str">
        <f t="shared" si="17"/>
        <v>34.59</v>
      </c>
      <c r="Y295" s="21">
        <f t="shared" si="18"/>
        <v>0.42457484459733569</v>
      </c>
      <c r="Z295" s="21">
        <f t="shared" si="19"/>
        <v>0</v>
      </c>
    </row>
    <row r="296" spans="22:26" x14ac:dyDescent="0.25">
      <c r="V296" s="20">
        <v>-0.48</v>
      </c>
      <c r="W296" s="20">
        <f t="shared" si="16"/>
        <v>34.6</v>
      </c>
      <c r="X296" s="22" t="str">
        <f t="shared" si="17"/>
        <v>34.6</v>
      </c>
      <c r="Y296" s="21">
        <f t="shared" si="18"/>
        <v>0.42663903420719657</v>
      </c>
      <c r="Z296" s="21">
        <f t="shared" si="19"/>
        <v>0</v>
      </c>
    </row>
    <row r="297" spans="22:26" x14ac:dyDescent="0.25">
      <c r="V297" s="20">
        <v>-0.47</v>
      </c>
      <c r="W297" s="20">
        <f t="shared" si="16"/>
        <v>34.61</v>
      </c>
      <c r="X297" s="22" t="str">
        <f t="shared" si="17"/>
        <v>34.61</v>
      </c>
      <c r="Y297" s="21">
        <f t="shared" si="18"/>
        <v>0.42867039027096104</v>
      </c>
      <c r="Z297" s="21">
        <f t="shared" si="19"/>
        <v>0</v>
      </c>
    </row>
    <row r="298" spans="22:26" x14ac:dyDescent="0.25">
      <c r="V298" s="20">
        <v>-0.46</v>
      </c>
      <c r="W298" s="20">
        <f t="shared" si="16"/>
        <v>34.619999999999997</v>
      </c>
      <c r="X298" s="22" t="str">
        <f t="shared" si="17"/>
        <v>34.62</v>
      </c>
      <c r="Y298" s="21">
        <f t="shared" si="18"/>
        <v>0.4306683492402536</v>
      </c>
      <c r="Z298" s="21">
        <f t="shared" si="19"/>
        <v>0</v>
      </c>
    </row>
    <row r="299" spans="22:26" x14ac:dyDescent="0.25">
      <c r="V299" s="20">
        <v>-0.45</v>
      </c>
      <c r="W299" s="20">
        <f t="shared" si="16"/>
        <v>34.630000000000003</v>
      </c>
      <c r="X299" s="22" t="str">
        <f t="shared" si="17"/>
        <v>34.63</v>
      </c>
      <c r="Y299" s="21">
        <f t="shared" si="18"/>
        <v>0.43263235495397762</v>
      </c>
      <c r="Z299" s="21">
        <f t="shared" si="19"/>
        <v>0</v>
      </c>
    </row>
    <row r="300" spans="22:26" x14ac:dyDescent="0.25">
      <c r="V300" s="20">
        <v>-0.44</v>
      </c>
      <c r="W300" s="20">
        <f t="shared" si="16"/>
        <v>34.630000000000003</v>
      </c>
      <c r="X300" s="22" t="str">
        <f t="shared" si="17"/>
        <v>34.63</v>
      </c>
      <c r="Y300" s="21">
        <f t="shared" si="18"/>
        <v>0.43456185889571075</v>
      </c>
      <c r="Z300" s="21">
        <f t="shared" si="19"/>
        <v>0</v>
      </c>
    </row>
    <row r="301" spans="22:26" x14ac:dyDescent="0.25">
      <c r="V301" s="20">
        <v>-0.43</v>
      </c>
      <c r="W301" s="20">
        <f t="shared" si="16"/>
        <v>34.64</v>
      </c>
      <c r="X301" s="22" t="str">
        <f t="shared" si="17"/>
        <v>34.64</v>
      </c>
      <c r="Y301" s="21">
        <f t="shared" si="18"/>
        <v>0.43645632044845617</v>
      </c>
      <c r="Z301" s="21">
        <f t="shared" si="19"/>
        <v>0</v>
      </c>
    </row>
    <row r="302" spans="22:26" x14ac:dyDescent="0.25">
      <c r="V302" s="20">
        <v>-0.42</v>
      </c>
      <c r="W302" s="20">
        <f t="shared" si="16"/>
        <v>34.65</v>
      </c>
      <c r="X302" s="22" t="str">
        <f t="shared" si="17"/>
        <v>34.65</v>
      </c>
      <c r="Y302" s="21">
        <f t="shared" si="18"/>
        <v>0.43831520714658473</v>
      </c>
      <c r="Z302" s="21">
        <f t="shared" si="19"/>
        <v>0</v>
      </c>
    </row>
    <row r="303" spans="22:26" x14ac:dyDescent="0.25">
      <c r="V303" s="20">
        <v>-0.41</v>
      </c>
      <c r="W303" s="20">
        <f t="shared" si="16"/>
        <v>34.659999999999997</v>
      </c>
      <c r="X303" s="22" t="str">
        <f t="shared" si="17"/>
        <v>34.66</v>
      </c>
      <c r="Y303" s="21">
        <f t="shared" si="18"/>
        <v>0.44013799492480343</v>
      </c>
      <c r="Z303" s="21">
        <f t="shared" si="19"/>
        <v>0</v>
      </c>
    </row>
    <row r="304" spans="22:26" x14ac:dyDescent="0.25">
      <c r="V304" s="20">
        <v>-0.4</v>
      </c>
      <c r="W304" s="20">
        <f t="shared" si="16"/>
        <v>34.67</v>
      </c>
      <c r="X304" s="22" t="str">
        <f t="shared" si="17"/>
        <v>34.67</v>
      </c>
      <c r="Y304" s="21">
        <f t="shared" si="18"/>
        <v>0.44192416836398807</v>
      </c>
      <c r="Z304" s="21">
        <f t="shared" si="19"/>
        <v>0</v>
      </c>
    </row>
    <row r="305" spans="22:26" x14ac:dyDescent="0.25">
      <c r="V305" s="20">
        <v>-0.39</v>
      </c>
      <c r="W305" s="20">
        <f t="shared" si="16"/>
        <v>34.68</v>
      </c>
      <c r="X305" s="22" t="str">
        <f t="shared" si="17"/>
        <v>34.68</v>
      </c>
      <c r="Y305" s="21">
        <f t="shared" si="18"/>
        <v>0.44367322093371891</v>
      </c>
      <c r="Z305" s="21">
        <f t="shared" si="19"/>
        <v>0</v>
      </c>
    </row>
    <row r="306" spans="22:26" x14ac:dyDescent="0.25">
      <c r="V306" s="20">
        <v>-0.38</v>
      </c>
      <c r="W306" s="20">
        <f t="shared" si="16"/>
        <v>34.68</v>
      </c>
      <c r="X306" s="22" t="str">
        <f t="shared" si="17"/>
        <v>34.68</v>
      </c>
      <c r="Y306" s="21">
        <f t="shared" si="18"/>
        <v>0.44538465523135928</v>
      </c>
      <c r="Z306" s="21">
        <f t="shared" si="19"/>
        <v>0</v>
      </c>
    </row>
    <row r="307" spans="22:26" x14ac:dyDescent="0.25">
      <c r="V307" s="20">
        <v>-0.37</v>
      </c>
      <c r="W307" s="20">
        <f t="shared" si="16"/>
        <v>34.69</v>
      </c>
      <c r="X307" s="22" t="str">
        <f t="shared" si="17"/>
        <v>34.69</v>
      </c>
      <c r="Y307" s="21">
        <f t="shared" si="18"/>
        <v>0.44705798321752016</v>
      </c>
      <c r="Z307" s="21">
        <f t="shared" si="19"/>
        <v>0</v>
      </c>
    </row>
    <row r="308" spans="22:26" x14ac:dyDescent="0.25">
      <c r="V308" s="20">
        <v>-0.36</v>
      </c>
      <c r="W308" s="20">
        <f t="shared" si="16"/>
        <v>34.700000000000003</v>
      </c>
      <c r="X308" s="22" t="str">
        <f t="shared" si="17"/>
        <v>34.7</v>
      </c>
      <c r="Y308" s="21">
        <f t="shared" si="18"/>
        <v>0.44869272644775415</v>
      </c>
      <c r="Z308" s="21">
        <f t="shared" si="19"/>
        <v>0</v>
      </c>
    </row>
    <row r="309" spans="22:26" x14ac:dyDescent="0.25">
      <c r="V309" s="20">
        <v>-0.35</v>
      </c>
      <c r="W309" s="20">
        <f t="shared" si="16"/>
        <v>34.71</v>
      </c>
      <c r="X309" s="22" t="str">
        <f t="shared" si="17"/>
        <v>34.71</v>
      </c>
      <c r="Y309" s="21">
        <f t="shared" si="18"/>
        <v>0.45028841630032557</v>
      </c>
      <c r="Z309" s="21">
        <f t="shared" si="19"/>
        <v>0</v>
      </c>
    </row>
    <row r="310" spans="22:26" x14ac:dyDescent="0.25">
      <c r="V310" s="20">
        <v>-0.34</v>
      </c>
      <c r="W310" s="20">
        <f t="shared" si="16"/>
        <v>34.72</v>
      </c>
      <c r="X310" s="22" t="str">
        <f t="shared" si="17"/>
        <v>34.72</v>
      </c>
      <c r="Y310" s="21">
        <f t="shared" si="18"/>
        <v>0.4518445941999048</v>
      </c>
      <c r="Z310" s="21">
        <f t="shared" si="19"/>
        <v>0</v>
      </c>
    </row>
    <row r="311" spans="22:26" x14ac:dyDescent="0.25">
      <c r="V311" s="20">
        <v>-0.33</v>
      </c>
      <c r="W311" s="20">
        <f t="shared" si="16"/>
        <v>34.729999999999997</v>
      </c>
      <c r="X311" s="22" t="str">
        <f t="shared" si="17"/>
        <v>34.73</v>
      </c>
      <c r="Y311" s="21">
        <f t="shared" si="18"/>
        <v>0.45336081183703758</v>
      </c>
      <c r="Z311" s="21">
        <f t="shared" si="19"/>
        <v>0</v>
      </c>
    </row>
    <row r="312" spans="22:26" x14ac:dyDescent="0.25">
      <c r="V312" s="20">
        <v>-0.32</v>
      </c>
      <c r="W312" s="20">
        <f t="shared" si="16"/>
        <v>34.729999999999997</v>
      </c>
      <c r="X312" s="22" t="str">
        <f t="shared" si="17"/>
        <v>34.73</v>
      </c>
      <c r="Y312" s="21">
        <f t="shared" si="18"/>
        <v>0.4548366313832421</v>
      </c>
      <c r="Z312" s="21">
        <f t="shared" si="19"/>
        <v>0</v>
      </c>
    </row>
    <row r="313" spans="22:26" x14ac:dyDescent="0.25">
      <c r="V313" s="20">
        <v>-0.31</v>
      </c>
      <c r="W313" s="20">
        <f t="shared" si="16"/>
        <v>34.74</v>
      </c>
      <c r="X313" s="22" t="str">
        <f t="shared" si="17"/>
        <v>34.74</v>
      </c>
      <c r="Y313" s="21">
        <f t="shared" si="18"/>
        <v>0.45627162570158997</v>
      </c>
      <c r="Z313" s="21">
        <f t="shared" si="19"/>
        <v>0</v>
      </c>
    </row>
    <row r="314" spans="22:26" x14ac:dyDescent="0.25">
      <c r="V314" s="20">
        <v>-0.3</v>
      </c>
      <c r="W314" s="20">
        <f t="shared" si="16"/>
        <v>34.75</v>
      </c>
      <c r="X314" s="22" t="str">
        <f t="shared" si="17"/>
        <v>34.75</v>
      </c>
      <c r="Y314" s="21">
        <f t="shared" si="18"/>
        <v>0.45766537855262901</v>
      </c>
      <c r="Z314" s="21">
        <f t="shared" si="19"/>
        <v>0</v>
      </c>
    </row>
    <row r="315" spans="22:26" x14ac:dyDescent="0.25">
      <c r="V315" s="20">
        <v>-0.28999999999999998</v>
      </c>
      <c r="W315" s="20">
        <f t="shared" si="16"/>
        <v>34.76</v>
      </c>
      <c r="X315" s="22" t="str">
        <f t="shared" si="17"/>
        <v>34.76</v>
      </c>
      <c r="Y315" s="21">
        <f t="shared" si="18"/>
        <v>0.45901748479550891</v>
      </c>
      <c r="Z315" s="21">
        <f t="shared" si="19"/>
        <v>0</v>
      </c>
    </row>
    <row r="316" spans="22:26" x14ac:dyDescent="0.25">
      <c r="V316" s="20">
        <v>-0.28000000000000003</v>
      </c>
      <c r="W316" s="20">
        <f t="shared" si="16"/>
        <v>34.770000000000003</v>
      </c>
      <c r="X316" s="22" t="str">
        <f t="shared" si="17"/>
        <v>34.77</v>
      </c>
      <c r="Y316" s="21">
        <f t="shared" si="18"/>
        <v>0.46032755058417435</v>
      </c>
      <c r="Z316" s="21">
        <f t="shared" si="19"/>
        <v>0</v>
      </c>
    </row>
    <row r="317" spans="22:26" x14ac:dyDescent="0.25">
      <c r="V317" s="20">
        <v>-0.27</v>
      </c>
      <c r="W317" s="20">
        <f t="shared" si="16"/>
        <v>34.78</v>
      </c>
      <c r="X317" s="22" t="str">
        <f t="shared" si="17"/>
        <v>34.78</v>
      </c>
      <c r="Y317" s="21">
        <f t="shared" si="18"/>
        <v>0.46159519355849143</v>
      </c>
      <c r="Z317" s="21">
        <f t="shared" si="19"/>
        <v>0</v>
      </c>
    </row>
    <row r="318" spans="22:26" x14ac:dyDescent="0.25">
      <c r="V318" s="20">
        <v>-0.26</v>
      </c>
      <c r="W318" s="20">
        <f t="shared" si="16"/>
        <v>34.78</v>
      </c>
      <c r="X318" s="22" t="str">
        <f t="shared" si="17"/>
        <v>34.78</v>
      </c>
      <c r="Y318" s="21">
        <f t="shared" si="18"/>
        <v>0.46282004303017937</v>
      </c>
      <c r="Z318" s="21">
        <f t="shared" si="19"/>
        <v>0</v>
      </c>
    </row>
    <row r="319" spans="22:26" x14ac:dyDescent="0.25">
      <c r="V319" s="20">
        <v>-0.25</v>
      </c>
      <c r="W319" s="20">
        <f t="shared" si="16"/>
        <v>34.79</v>
      </c>
      <c r="X319" s="22" t="str">
        <f t="shared" si="17"/>
        <v>34.79</v>
      </c>
      <c r="Y319" s="21">
        <f t="shared" si="18"/>
        <v>0.46400174016341916</v>
      </c>
      <c r="Z319" s="21">
        <f t="shared" si="19"/>
        <v>0</v>
      </c>
    </row>
    <row r="320" spans="22:26" x14ac:dyDescent="0.25">
      <c r="V320" s="20">
        <v>-0.24</v>
      </c>
      <c r="W320" s="20">
        <f t="shared" si="16"/>
        <v>34.799999999999997</v>
      </c>
      <c r="X320" s="22" t="str">
        <f t="shared" si="17"/>
        <v>34.8</v>
      </c>
      <c r="Y320" s="21">
        <f t="shared" si="18"/>
        <v>0.46513993815001708</v>
      </c>
      <c r="Z320" s="21">
        <f t="shared" si="19"/>
        <v>0</v>
      </c>
    </row>
    <row r="321" spans="22:26" x14ac:dyDescent="0.25">
      <c r="V321" s="20">
        <v>-0.23</v>
      </c>
      <c r="W321" s="20">
        <f t="shared" si="16"/>
        <v>34.81</v>
      </c>
      <c r="X321" s="22" t="str">
        <f t="shared" si="17"/>
        <v>34.81</v>
      </c>
      <c r="Y321" s="21">
        <f t="shared" si="18"/>
        <v>0.46623430237900315</v>
      </c>
      <c r="Z321" s="21">
        <f t="shared" si="19"/>
        <v>0</v>
      </c>
    </row>
    <row r="322" spans="22:26" x14ac:dyDescent="0.25">
      <c r="V322" s="20">
        <v>-0.22</v>
      </c>
      <c r="W322" s="20">
        <f t="shared" si="16"/>
        <v>34.82</v>
      </c>
      <c r="X322" s="22" t="str">
        <f t="shared" si="17"/>
        <v>34.82</v>
      </c>
      <c r="Y322" s="21">
        <f t="shared" si="18"/>
        <v>0.4672845106005486</v>
      </c>
      <c r="Z322" s="21">
        <f t="shared" si="19"/>
        <v>0</v>
      </c>
    </row>
    <row r="323" spans="22:26" x14ac:dyDescent="0.25">
      <c r="V323" s="20">
        <v>-0.21</v>
      </c>
      <c r="W323" s="20">
        <f t="shared" si="16"/>
        <v>34.83</v>
      </c>
      <c r="X323" s="22" t="str">
        <f t="shared" si="17"/>
        <v>34.83</v>
      </c>
      <c r="Y323" s="21">
        <f t="shared" si="18"/>
        <v>0.46829025308408923</v>
      </c>
      <c r="Z323" s="21">
        <f t="shared" si="19"/>
        <v>0</v>
      </c>
    </row>
    <row r="324" spans="22:26" x14ac:dyDescent="0.25">
      <c r="V324" s="20">
        <v>-0.2</v>
      </c>
      <c r="W324" s="20">
        <f t="shared" si="16"/>
        <v>34.83</v>
      </c>
      <c r="X324" s="22" t="str">
        <f t="shared" si="17"/>
        <v>34.83</v>
      </c>
      <c r="Y324" s="21">
        <f t="shared" si="18"/>
        <v>0.46925123277054714</v>
      </c>
      <c r="Z324" s="21">
        <f t="shared" si="19"/>
        <v>0</v>
      </c>
    </row>
    <row r="325" spans="22:26" x14ac:dyDescent="0.25">
      <c r="V325" s="20">
        <v>-0.19</v>
      </c>
      <c r="W325" s="20">
        <f t="shared" si="16"/>
        <v>34.840000000000003</v>
      </c>
      <c r="X325" s="22" t="str">
        <f t="shared" si="17"/>
        <v>34.84</v>
      </c>
      <c r="Y325" s="21">
        <f t="shared" si="18"/>
        <v>0.47016716541854542</v>
      </c>
      <c r="Z325" s="21">
        <f t="shared" si="19"/>
        <v>0</v>
      </c>
    </row>
    <row r="326" spans="22:26" x14ac:dyDescent="0.25">
      <c r="V326" s="20">
        <v>-0.18</v>
      </c>
      <c r="W326" s="20">
        <f t="shared" si="16"/>
        <v>34.85</v>
      </c>
      <c r="X326" s="22" t="str">
        <f t="shared" si="17"/>
        <v>34.85</v>
      </c>
      <c r="Y326" s="21">
        <f t="shared" si="18"/>
        <v>0.47103777974451477</v>
      </c>
      <c r="Z326" s="21">
        <f t="shared" si="19"/>
        <v>0</v>
      </c>
    </row>
    <row r="327" spans="22:26" x14ac:dyDescent="0.25">
      <c r="V327" s="20">
        <v>-0.17</v>
      </c>
      <c r="W327" s="20">
        <f t="shared" si="16"/>
        <v>34.86</v>
      </c>
      <c r="X327" s="22" t="str">
        <f t="shared" si="17"/>
        <v>34.86</v>
      </c>
      <c r="Y327" s="21">
        <f t="shared" si="18"/>
        <v>0.4718628175565967</v>
      </c>
      <c r="Z327" s="21">
        <f t="shared" si="19"/>
        <v>0</v>
      </c>
    </row>
    <row r="328" spans="22:26" x14ac:dyDescent="0.25">
      <c r="V328" s="20">
        <v>-0.16</v>
      </c>
      <c r="W328" s="20">
        <f t="shared" si="16"/>
        <v>34.869999999999997</v>
      </c>
      <c r="X328" s="22" t="str">
        <f t="shared" si="17"/>
        <v>34.87</v>
      </c>
      <c r="Y328" s="21">
        <f t="shared" si="18"/>
        <v>0.47264203388224907</v>
      </c>
      <c r="Z328" s="21">
        <f t="shared" si="19"/>
        <v>0</v>
      </c>
    </row>
    <row r="329" spans="22:26" x14ac:dyDescent="0.25">
      <c r="V329" s="20">
        <v>-0.15</v>
      </c>
      <c r="W329" s="20">
        <f t="shared" si="16"/>
        <v>34.880000000000003</v>
      </c>
      <c r="X329" s="22" t="str">
        <f t="shared" si="17"/>
        <v>34.88</v>
      </c>
      <c r="Y329" s="21">
        <f t="shared" si="18"/>
        <v>0.47337519708946679</v>
      </c>
      <c r="Z329" s="21">
        <f t="shared" si="19"/>
        <v>0</v>
      </c>
    </row>
    <row r="330" spans="22:26" x14ac:dyDescent="0.25">
      <c r="V330" s="20">
        <v>-0.14000000000000001</v>
      </c>
      <c r="W330" s="20">
        <f t="shared" si="16"/>
        <v>34.880000000000003</v>
      </c>
      <c r="X330" s="22" t="str">
        <f t="shared" si="17"/>
        <v>34.88</v>
      </c>
      <c r="Y330" s="21">
        <f t="shared" si="18"/>
        <v>0.47406208900153357</v>
      </c>
      <c r="Z330" s="21">
        <f t="shared" si="19"/>
        <v>0</v>
      </c>
    </row>
    <row r="331" spans="22:26" x14ac:dyDescent="0.25">
      <c r="V331" s="20">
        <v>-0.13</v>
      </c>
      <c r="W331" s="20">
        <f t="shared" si="16"/>
        <v>34.89</v>
      </c>
      <c r="X331" s="22" t="str">
        <f t="shared" si="17"/>
        <v>34.89</v>
      </c>
      <c r="Y331" s="21">
        <f t="shared" si="18"/>
        <v>0.47470250500522493</v>
      </c>
      <c r="Z331" s="21">
        <f t="shared" si="19"/>
        <v>0</v>
      </c>
    </row>
    <row r="332" spans="22:26" x14ac:dyDescent="0.25">
      <c r="V332" s="20">
        <v>-0.12</v>
      </c>
      <c r="W332" s="20">
        <f t="shared" si="16"/>
        <v>34.9</v>
      </c>
      <c r="X332" s="22" t="str">
        <f t="shared" si="17"/>
        <v>34.9</v>
      </c>
      <c r="Y332" s="21">
        <f t="shared" si="18"/>
        <v>0.47529625415238741</v>
      </c>
      <c r="Z332" s="21">
        <f t="shared" si="19"/>
        <v>0</v>
      </c>
    </row>
    <row r="333" spans="22:26" x14ac:dyDescent="0.25">
      <c r="V333" s="20">
        <v>-0.11</v>
      </c>
      <c r="W333" s="20">
        <f t="shared" si="16"/>
        <v>34.909999999999997</v>
      </c>
      <c r="X333" s="22" t="str">
        <f t="shared" si="17"/>
        <v>34.91</v>
      </c>
      <c r="Y333" s="21">
        <f t="shared" si="18"/>
        <v>0.47584315925482301</v>
      </c>
      <c r="Z333" s="21">
        <f t="shared" si="19"/>
        <v>0</v>
      </c>
    </row>
    <row r="334" spans="22:26" x14ac:dyDescent="0.25">
      <c r="V334" s="20">
        <v>-0.1</v>
      </c>
      <c r="W334" s="20">
        <f t="shared" si="16"/>
        <v>34.92</v>
      </c>
      <c r="X334" s="22" t="str">
        <f t="shared" si="17"/>
        <v>34.92</v>
      </c>
      <c r="Y334" s="21">
        <f t="shared" si="18"/>
        <v>0.47634305697241425</v>
      </c>
      <c r="Z334" s="21">
        <f t="shared" si="19"/>
        <v>0</v>
      </c>
    </row>
    <row r="335" spans="22:26" x14ac:dyDescent="0.25">
      <c r="V335" s="20">
        <v>-0.09</v>
      </c>
      <c r="W335" s="20">
        <f t="shared" si="16"/>
        <v>34.93</v>
      </c>
      <c r="X335" s="22" t="str">
        <f t="shared" si="17"/>
        <v>34.93</v>
      </c>
      <c r="Y335" s="21">
        <f t="shared" si="18"/>
        <v>0.47679579789442605</v>
      </c>
      <c r="Z335" s="21">
        <f t="shared" si="19"/>
        <v>0</v>
      </c>
    </row>
    <row r="336" spans="22:26" x14ac:dyDescent="0.25">
      <c r="V336" s="20">
        <v>-0.08</v>
      </c>
      <c r="W336" s="20">
        <f t="shared" si="16"/>
        <v>34.93</v>
      </c>
      <c r="X336" s="22" t="str">
        <f t="shared" si="17"/>
        <v>34.93</v>
      </c>
      <c r="Y336" s="21">
        <f t="shared" si="18"/>
        <v>0.47720124661393071</v>
      </c>
      <c r="Z336" s="21">
        <f t="shared" si="19"/>
        <v>0</v>
      </c>
    </row>
    <row r="337" spans="22:26" x14ac:dyDescent="0.25">
      <c r="V337" s="20">
        <v>-7.0000000000000007E-2</v>
      </c>
      <c r="W337" s="20">
        <f t="shared" si="16"/>
        <v>34.94</v>
      </c>
      <c r="X337" s="22" t="str">
        <f t="shared" si="17"/>
        <v>34.94</v>
      </c>
      <c r="Y337" s="21">
        <f t="shared" si="18"/>
        <v>0.47755928179530127</v>
      </c>
      <c r="Z337" s="21">
        <f t="shared" si="19"/>
        <v>0</v>
      </c>
    </row>
    <row r="338" spans="22:26" x14ac:dyDescent="0.25">
      <c r="V338" s="20">
        <v>-0.06</v>
      </c>
      <c r="W338" s="20">
        <f t="shared" si="16"/>
        <v>34.950000000000003</v>
      </c>
      <c r="X338" s="22" t="str">
        <f t="shared" si="17"/>
        <v>34.95</v>
      </c>
      <c r="Y338" s="21">
        <f t="shared" si="18"/>
        <v>0.47786979623472842</v>
      </c>
      <c r="Z338" s="21">
        <f t="shared" si="19"/>
        <v>0</v>
      </c>
    </row>
    <row r="339" spans="22:26" x14ac:dyDescent="0.25">
      <c r="V339" s="20">
        <v>-0.05</v>
      </c>
      <c r="W339" s="20">
        <f t="shared" si="16"/>
        <v>34.96</v>
      </c>
      <c r="X339" s="22" t="str">
        <f t="shared" si="17"/>
        <v>34.96</v>
      </c>
      <c r="Y339" s="21">
        <f t="shared" si="18"/>
        <v>0.4781326969137169</v>
      </c>
      <c r="Z339" s="21">
        <f t="shared" si="19"/>
        <v>0</v>
      </c>
    </row>
    <row r="340" spans="22:26" x14ac:dyDescent="0.25">
      <c r="V340" s="20">
        <v>-0.04</v>
      </c>
      <c r="W340" s="20">
        <f t="shared" si="16"/>
        <v>34.97</v>
      </c>
      <c r="X340" s="22" t="str">
        <f t="shared" si="17"/>
        <v>34.97</v>
      </c>
      <c r="Y340" s="21">
        <f t="shared" si="18"/>
        <v>0.4783479050455261</v>
      </c>
      <c r="Z340" s="21">
        <f t="shared" si="19"/>
        <v>0</v>
      </c>
    </row>
    <row r="341" spans="22:26" x14ac:dyDescent="0.25">
      <c r="V341" s="20">
        <v>-0.03</v>
      </c>
      <c r="W341" s="20">
        <f t="shared" si="16"/>
        <v>34.979999999999997</v>
      </c>
      <c r="X341" s="22" t="str">
        <f t="shared" si="17"/>
        <v>34.98</v>
      </c>
      <c r="Y341" s="21">
        <f t="shared" si="18"/>
        <v>0.47851535611451973</v>
      </c>
      <c r="Z341" s="21">
        <f t="shared" si="19"/>
        <v>0</v>
      </c>
    </row>
    <row r="342" spans="22:26" x14ac:dyDescent="0.25">
      <c r="V342" s="20">
        <v>-0.02</v>
      </c>
      <c r="W342" s="20">
        <f t="shared" si="16"/>
        <v>34.979999999999997</v>
      </c>
      <c r="X342" s="22" t="str">
        <f t="shared" si="17"/>
        <v>34.98</v>
      </c>
      <c r="Y342" s="21">
        <f t="shared" si="18"/>
        <v>0.47863499990839942</v>
      </c>
      <c r="Z342" s="21">
        <f t="shared" si="19"/>
        <v>0</v>
      </c>
    </row>
    <row r="343" spans="22:26" x14ac:dyDescent="0.25">
      <c r="V343" s="20">
        <v>-0.01</v>
      </c>
      <c r="W343" s="20">
        <f t="shared" si="16"/>
        <v>34.99</v>
      </c>
      <c r="X343" s="22" t="str">
        <f t="shared" si="17"/>
        <v>34.99</v>
      </c>
      <c r="Y343" s="21">
        <f t="shared" si="18"/>
        <v>0.47870680054329867</v>
      </c>
      <c r="Z343" s="21">
        <f t="shared" si="19"/>
        <v>0</v>
      </c>
    </row>
    <row r="344" spans="22:26" x14ac:dyDescent="0.25">
      <c r="V344" s="20">
        <v>0</v>
      </c>
      <c r="W344" s="20">
        <f t="shared" ref="W344:W407" si="20">ROUND(V344*$C$4/SQRT($C$6)+$C$5,2)</f>
        <v>35</v>
      </c>
      <c r="X344" s="22" t="str">
        <f t="shared" ref="X344:X407" si="21">CONCATENATE(W344)</f>
        <v>35</v>
      </c>
      <c r="Y344" s="21">
        <f t="shared" ref="Y344:Y407" si="22">IF(OR(W344&lt;$E$7,W344&gt;$G$7),0,(EXP(-0.5*V344^2))/($C$4*(1/SQRT($C$6))*SQRT(2*PI())))</f>
        <v>0.47873073648171932</v>
      </c>
      <c r="Z344" s="21">
        <f t="shared" ref="Z344:Z407" si="23">IF(AND(W344&gt;=$E$7,W344&lt;=$G$7),0,(EXP(-0.5*V344^2))/($C$4*(1/SQRT($C$6))*SQRT(2*PI())))</f>
        <v>0</v>
      </c>
    </row>
    <row r="345" spans="22:26" x14ac:dyDescent="0.25">
      <c r="V345" s="20">
        <v>0.01</v>
      </c>
      <c r="W345" s="20">
        <f t="shared" si="20"/>
        <v>35.01</v>
      </c>
      <c r="X345" s="22" t="str">
        <f t="shared" si="21"/>
        <v>35.01</v>
      </c>
      <c r="Y345" s="21">
        <f t="shared" si="22"/>
        <v>0.47870680054329867</v>
      </c>
      <c r="Z345" s="21">
        <f t="shared" si="23"/>
        <v>0</v>
      </c>
    </row>
    <row r="346" spans="22:26" x14ac:dyDescent="0.25">
      <c r="V346" s="20">
        <v>0.02</v>
      </c>
      <c r="W346" s="20">
        <f t="shared" si="20"/>
        <v>35.020000000000003</v>
      </c>
      <c r="X346" s="22" t="str">
        <f t="shared" si="21"/>
        <v>35.02</v>
      </c>
      <c r="Y346" s="21">
        <f t="shared" si="22"/>
        <v>0.47863499990839942</v>
      </c>
      <c r="Z346" s="21">
        <f t="shared" si="23"/>
        <v>0</v>
      </c>
    </row>
    <row r="347" spans="22:26" x14ac:dyDescent="0.25">
      <c r="V347" s="20">
        <v>0.03</v>
      </c>
      <c r="W347" s="20">
        <f t="shared" si="20"/>
        <v>35.03</v>
      </c>
      <c r="X347" s="22" t="str">
        <f t="shared" si="21"/>
        <v>35.03</v>
      </c>
      <c r="Y347" s="21">
        <f t="shared" si="22"/>
        <v>0.47851535611451973</v>
      </c>
      <c r="Z347" s="21">
        <f t="shared" si="23"/>
        <v>0</v>
      </c>
    </row>
    <row r="348" spans="22:26" x14ac:dyDescent="0.25">
      <c r="V348" s="20">
        <v>0.04</v>
      </c>
      <c r="W348" s="20">
        <f t="shared" si="20"/>
        <v>35.03</v>
      </c>
      <c r="X348" s="22" t="str">
        <f t="shared" si="21"/>
        <v>35.03</v>
      </c>
      <c r="Y348" s="21">
        <f t="shared" si="22"/>
        <v>0.4783479050455261</v>
      </c>
      <c r="Z348" s="21">
        <f t="shared" si="23"/>
        <v>0</v>
      </c>
    </row>
    <row r="349" spans="22:26" x14ac:dyDescent="0.25">
      <c r="V349" s="20">
        <v>0.05</v>
      </c>
      <c r="W349" s="20">
        <f t="shared" si="20"/>
        <v>35.04</v>
      </c>
      <c r="X349" s="22" t="str">
        <f t="shared" si="21"/>
        <v>35.04</v>
      </c>
      <c r="Y349" s="21">
        <f t="shared" si="22"/>
        <v>0.4781326969137169</v>
      </c>
      <c r="Z349" s="21">
        <f t="shared" si="23"/>
        <v>0</v>
      </c>
    </row>
    <row r="350" spans="22:26" x14ac:dyDescent="0.25">
      <c r="V350" s="20">
        <v>0.06</v>
      </c>
      <c r="W350" s="20">
        <f t="shared" si="20"/>
        <v>35.049999999999997</v>
      </c>
      <c r="X350" s="22" t="str">
        <f t="shared" si="21"/>
        <v>35.05</v>
      </c>
      <c r="Y350" s="21">
        <f t="shared" si="22"/>
        <v>0.47786979623472842</v>
      </c>
      <c r="Z350" s="21">
        <f t="shared" si="23"/>
        <v>0</v>
      </c>
    </row>
    <row r="351" spans="22:26" x14ac:dyDescent="0.25">
      <c r="V351" s="20">
        <v>7.0000000000000007E-2</v>
      </c>
      <c r="W351" s="20">
        <f t="shared" si="20"/>
        <v>35.06</v>
      </c>
      <c r="X351" s="22" t="str">
        <f t="shared" si="21"/>
        <v>35.06</v>
      </c>
      <c r="Y351" s="21">
        <f t="shared" si="22"/>
        <v>0.47755928179530127</v>
      </c>
      <c r="Z351" s="21">
        <f t="shared" si="23"/>
        <v>0</v>
      </c>
    </row>
    <row r="352" spans="22:26" x14ac:dyDescent="0.25">
      <c r="V352" s="20">
        <v>0.08</v>
      </c>
      <c r="W352" s="20">
        <f t="shared" si="20"/>
        <v>35.07</v>
      </c>
      <c r="X352" s="22" t="str">
        <f t="shared" si="21"/>
        <v>35.07</v>
      </c>
      <c r="Y352" s="21">
        <f t="shared" si="22"/>
        <v>0.47720124661393071</v>
      </c>
      <c r="Z352" s="21">
        <f t="shared" si="23"/>
        <v>0</v>
      </c>
    </row>
    <row r="353" spans="22:26" x14ac:dyDescent="0.25">
      <c r="V353" s="20">
        <v>0.09</v>
      </c>
      <c r="W353" s="20">
        <f t="shared" si="20"/>
        <v>35.08</v>
      </c>
      <c r="X353" s="22" t="str">
        <f t="shared" si="21"/>
        <v>35.08</v>
      </c>
      <c r="Y353" s="21">
        <f t="shared" si="22"/>
        <v>0.47679579789442605</v>
      </c>
      <c r="Z353" s="21">
        <f t="shared" si="23"/>
        <v>0</v>
      </c>
    </row>
    <row r="354" spans="22:26" x14ac:dyDescent="0.25">
      <c r="V354" s="20">
        <v>0.1</v>
      </c>
      <c r="W354" s="20">
        <f t="shared" si="20"/>
        <v>35.08</v>
      </c>
      <c r="X354" s="22" t="str">
        <f t="shared" si="21"/>
        <v>35.08</v>
      </c>
      <c r="Y354" s="21">
        <f t="shared" si="22"/>
        <v>0.47634305697241425</v>
      </c>
      <c r="Z354" s="21">
        <f t="shared" si="23"/>
        <v>0</v>
      </c>
    </row>
    <row r="355" spans="22:26" x14ac:dyDescent="0.25">
      <c r="V355" s="20">
        <v>0.11</v>
      </c>
      <c r="W355" s="20">
        <f t="shared" si="20"/>
        <v>35.090000000000003</v>
      </c>
      <c r="X355" s="22" t="str">
        <f t="shared" si="21"/>
        <v>35.09</v>
      </c>
      <c r="Y355" s="21">
        <f t="shared" si="22"/>
        <v>0.47584315925482301</v>
      </c>
      <c r="Z355" s="21">
        <f t="shared" si="23"/>
        <v>0</v>
      </c>
    </row>
    <row r="356" spans="22:26" x14ac:dyDescent="0.25">
      <c r="V356" s="20">
        <v>0.12</v>
      </c>
      <c r="W356" s="20">
        <f t="shared" si="20"/>
        <v>35.1</v>
      </c>
      <c r="X356" s="22" t="str">
        <f t="shared" si="21"/>
        <v>35.1</v>
      </c>
      <c r="Y356" s="21">
        <f t="shared" si="22"/>
        <v>0.47529625415238741</v>
      </c>
      <c r="Z356" s="21">
        <f t="shared" si="23"/>
        <v>0</v>
      </c>
    </row>
    <row r="357" spans="22:26" x14ac:dyDescent="0.25">
      <c r="V357" s="20">
        <v>0.13</v>
      </c>
      <c r="W357" s="20">
        <f t="shared" si="20"/>
        <v>35.11</v>
      </c>
      <c r="X357" s="22" t="str">
        <f t="shared" si="21"/>
        <v>35.11</v>
      </c>
      <c r="Y357" s="21">
        <f t="shared" si="22"/>
        <v>0.47470250500522493</v>
      </c>
      <c r="Z357" s="21">
        <f t="shared" si="23"/>
        <v>0</v>
      </c>
    </row>
    <row r="358" spans="22:26" x14ac:dyDescent="0.25">
      <c r="V358" s="20">
        <v>0.14000000000000001</v>
      </c>
      <c r="W358" s="20">
        <f t="shared" si="20"/>
        <v>35.119999999999997</v>
      </c>
      <c r="X358" s="22" t="str">
        <f t="shared" si="21"/>
        <v>35.12</v>
      </c>
      <c r="Y358" s="21">
        <f t="shared" si="22"/>
        <v>0.47406208900153357</v>
      </c>
      <c r="Z358" s="21">
        <f t="shared" si="23"/>
        <v>0</v>
      </c>
    </row>
    <row r="359" spans="22:26" x14ac:dyDescent="0.25">
      <c r="V359" s="20">
        <v>0.15</v>
      </c>
      <c r="W359" s="20">
        <f t="shared" si="20"/>
        <v>35.130000000000003</v>
      </c>
      <c r="X359" s="22" t="str">
        <f t="shared" si="21"/>
        <v>35.13</v>
      </c>
      <c r="Y359" s="21">
        <f t="shared" si="22"/>
        <v>0.47337519708946679</v>
      </c>
      <c r="Z359" s="21">
        <f t="shared" si="23"/>
        <v>0</v>
      </c>
    </row>
    <row r="360" spans="22:26" x14ac:dyDescent="0.25">
      <c r="V360" s="20">
        <v>0.16</v>
      </c>
      <c r="W360" s="20">
        <f t="shared" si="20"/>
        <v>35.130000000000003</v>
      </c>
      <c r="X360" s="22" t="str">
        <f t="shared" si="21"/>
        <v>35.13</v>
      </c>
      <c r="Y360" s="21">
        <f t="shared" si="22"/>
        <v>0.47264203388224907</v>
      </c>
      <c r="Z360" s="21">
        <f t="shared" si="23"/>
        <v>0</v>
      </c>
    </row>
    <row r="361" spans="22:26" x14ac:dyDescent="0.25">
      <c r="V361" s="20">
        <v>0.17</v>
      </c>
      <c r="W361" s="20">
        <f t="shared" si="20"/>
        <v>35.14</v>
      </c>
      <c r="X361" s="22" t="str">
        <f t="shared" si="21"/>
        <v>35.14</v>
      </c>
      <c r="Y361" s="21">
        <f t="shared" si="22"/>
        <v>0.4718628175565967</v>
      </c>
      <c r="Z361" s="21">
        <f t="shared" si="23"/>
        <v>0</v>
      </c>
    </row>
    <row r="362" spans="22:26" x14ac:dyDescent="0.25">
      <c r="V362" s="20">
        <v>0.18</v>
      </c>
      <c r="W362" s="20">
        <f t="shared" si="20"/>
        <v>35.15</v>
      </c>
      <c r="X362" s="22" t="str">
        <f t="shared" si="21"/>
        <v>35.15</v>
      </c>
      <c r="Y362" s="21">
        <f t="shared" si="22"/>
        <v>0.47103777974451477</v>
      </c>
      <c r="Z362" s="21">
        <f t="shared" si="23"/>
        <v>0</v>
      </c>
    </row>
    <row r="363" spans="22:26" x14ac:dyDescent="0.25">
      <c r="V363" s="20">
        <v>0.19</v>
      </c>
      <c r="W363" s="20">
        <f t="shared" si="20"/>
        <v>35.159999999999997</v>
      </c>
      <c r="X363" s="22" t="str">
        <f t="shared" si="21"/>
        <v>35.16</v>
      </c>
      <c r="Y363" s="21">
        <f t="shared" si="22"/>
        <v>0.47016716541854542</v>
      </c>
      <c r="Z363" s="21">
        <f t="shared" si="23"/>
        <v>0</v>
      </c>
    </row>
    <row r="364" spans="22:26" x14ac:dyDescent="0.25">
      <c r="V364" s="20">
        <v>0.2</v>
      </c>
      <c r="W364" s="20">
        <f t="shared" si="20"/>
        <v>35.17</v>
      </c>
      <c r="X364" s="22" t="str">
        <f t="shared" si="21"/>
        <v>35.17</v>
      </c>
      <c r="Y364" s="21">
        <f t="shared" si="22"/>
        <v>0.46925123277054714</v>
      </c>
      <c r="Z364" s="21">
        <f t="shared" si="23"/>
        <v>0</v>
      </c>
    </row>
    <row r="365" spans="22:26" x14ac:dyDescent="0.25">
      <c r="V365" s="20">
        <v>0.21</v>
      </c>
      <c r="W365" s="20">
        <f t="shared" si="20"/>
        <v>35.18</v>
      </c>
      <c r="X365" s="22" t="str">
        <f t="shared" si="21"/>
        <v>35.18</v>
      </c>
      <c r="Y365" s="21">
        <f t="shared" si="22"/>
        <v>0.46829025308408923</v>
      </c>
      <c r="Z365" s="21">
        <f t="shared" si="23"/>
        <v>0</v>
      </c>
    </row>
    <row r="366" spans="22:26" x14ac:dyDescent="0.25">
      <c r="V366" s="20">
        <v>0.22</v>
      </c>
      <c r="W366" s="20">
        <f t="shared" si="20"/>
        <v>35.18</v>
      </c>
      <c r="X366" s="22" t="str">
        <f t="shared" si="21"/>
        <v>35.18</v>
      </c>
      <c r="Y366" s="21">
        <f t="shared" si="22"/>
        <v>0.4672845106005486</v>
      </c>
      <c r="Z366" s="21">
        <f t="shared" si="23"/>
        <v>0</v>
      </c>
    </row>
    <row r="367" spans="22:26" x14ac:dyDescent="0.25">
      <c r="V367" s="20">
        <v>0.23</v>
      </c>
      <c r="W367" s="20">
        <f t="shared" si="20"/>
        <v>35.19</v>
      </c>
      <c r="X367" s="22" t="str">
        <f t="shared" si="21"/>
        <v>35.19</v>
      </c>
      <c r="Y367" s="21">
        <f t="shared" si="22"/>
        <v>0.46623430237900315</v>
      </c>
      <c r="Z367" s="21">
        <f t="shared" si="23"/>
        <v>0</v>
      </c>
    </row>
    <row r="368" spans="22:26" x14ac:dyDescent="0.25">
      <c r="V368" s="20">
        <v>0.24</v>
      </c>
      <c r="W368" s="20">
        <f t="shared" si="20"/>
        <v>35.200000000000003</v>
      </c>
      <c r="X368" s="22" t="str">
        <f t="shared" si="21"/>
        <v>35.2</v>
      </c>
      <c r="Y368" s="21">
        <f t="shared" si="22"/>
        <v>0.46513993815001708</v>
      </c>
      <c r="Z368" s="21">
        <f t="shared" si="23"/>
        <v>0</v>
      </c>
    </row>
    <row r="369" spans="22:26" x14ac:dyDescent="0.25">
      <c r="V369" s="20">
        <v>0.25</v>
      </c>
      <c r="W369" s="20">
        <f t="shared" si="20"/>
        <v>35.21</v>
      </c>
      <c r="X369" s="22" t="str">
        <f t="shared" si="21"/>
        <v>35.21</v>
      </c>
      <c r="Y369" s="21">
        <f t="shared" si="22"/>
        <v>0.46400174016341916</v>
      </c>
      <c r="Z369" s="21">
        <f t="shared" si="23"/>
        <v>0</v>
      </c>
    </row>
    <row r="370" spans="22:26" x14ac:dyDescent="0.25">
      <c r="V370" s="20">
        <v>0.26</v>
      </c>
      <c r="W370" s="20">
        <f t="shared" si="20"/>
        <v>35.22</v>
      </c>
      <c r="X370" s="22" t="str">
        <f t="shared" si="21"/>
        <v>35.22</v>
      </c>
      <c r="Y370" s="21">
        <f t="shared" si="22"/>
        <v>0.46282004303017937</v>
      </c>
      <c r="Z370" s="21">
        <f t="shared" si="23"/>
        <v>0</v>
      </c>
    </row>
    <row r="371" spans="22:26" x14ac:dyDescent="0.25">
      <c r="V371" s="20">
        <v>0.27</v>
      </c>
      <c r="W371" s="20">
        <f t="shared" si="20"/>
        <v>35.229999999999997</v>
      </c>
      <c r="X371" s="22" t="str">
        <f t="shared" si="21"/>
        <v>35.23</v>
      </c>
      <c r="Y371" s="21">
        <f t="shared" si="22"/>
        <v>0.46159519355849143</v>
      </c>
      <c r="Z371" s="21">
        <f t="shared" si="23"/>
        <v>0</v>
      </c>
    </row>
    <row r="372" spans="22:26" x14ac:dyDescent="0.25">
      <c r="V372" s="20">
        <v>0.28000000000000003</v>
      </c>
      <c r="W372" s="20">
        <f t="shared" si="20"/>
        <v>35.229999999999997</v>
      </c>
      <c r="X372" s="22" t="str">
        <f t="shared" si="21"/>
        <v>35.23</v>
      </c>
      <c r="Y372" s="21">
        <f t="shared" si="22"/>
        <v>0.46032755058417435</v>
      </c>
      <c r="Z372" s="21">
        <f t="shared" si="23"/>
        <v>0</v>
      </c>
    </row>
    <row r="373" spans="22:26" x14ac:dyDescent="0.25">
      <c r="V373" s="20">
        <v>0.28999999999999998</v>
      </c>
      <c r="W373" s="20">
        <f t="shared" si="20"/>
        <v>35.24</v>
      </c>
      <c r="X373" s="22" t="str">
        <f t="shared" si="21"/>
        <v>35.24</v>
      </c>
      <c r="Y373" s="21">
        <f t="shared" si="22"/>
        <v>0.45901748479550891</v>
      </c>
      <c r="Z373" s="21">
        <f t="shared" si="23"/>
        <v>0</v>
      </c>
    </row>
    <row r="374" spans="22:26" x14ac:dyDescent="0.25">
      <c r="V374" s="20">
        <v>0.3</v>
      </c>
      <c r="W374" s="20">
        <f t="shared" si="20"/>
        <v>35.25</v>
      </c>
      <c r="X374" s="22" t="str">
        <f t="shared" si="21"/>
        <v>35.25</v>
      </c>
      <c r="Y374" s="21">
        <f t="shared" si="22"/>
        <v>0.45766537855262901</v>
      </c>
      <c r="Z374" s="21">
        <f t="shared" si="23"/>
        <v>0</v>
      </c>
    </row>
    <row r="375" spans="22:26" x14ac:dyDescent="0.25">
      <c r="V375" s="20">
        <v>0.31</v>
      </c>
      <c r="W375" s="20">
        <f t="shared" si="20"/>
        <v>35.26</v>
      </c>
      <c r="X375" s="22" t="str">
        <f t="shared" si="21"/>
        <v>35.26</v>
      </c>
      <c r="Y375" s="21">
        <f t="shared" si="22"/>
        <v>0.45627162570158997</v>
      </c>
      <c r="Z375" s="21">
        <f t="shared" si="23"/>
        <v>0</v>
      </c>
    </row>
    <row r="376" spans="22:26" x14ac:dyDescent="0.25">
      <c r="V376" s="20">
        <v>0.32</v>
      </c>
      <c r="W376" s="20">
        <f t="shared" si="20"/>
        <v>35.270000000000003</v>
      </c>
      <c r="X376" s="22" t="str">
        <f t="shared" si="21"/>
        <v>35.27</v>
      </c>
      <c r="Y376" s="21">
        <f t="shared" si="22"/>
        <v>0.4548366313832421</v>
      </c>
      <c r="Z376" s="21">
        <f t="shared" si="23"/>
        <v>0</v>
      </c>
    </row>
    <row r="377" spans="22:26" x14ac:dyDescent="0.25">
      <c r="V377" s="20">
        <v>0.33</v>
      </c>
      <c r="W377" s="20">
        <f t="shared" si="20"/>
        <v>35.28</v>
      </c>
      <c r="X377" s="22" t="str">
        <f t="shared" si="21"/>
        <v>35.28</v>
      </c>
      <c r="Y377" s="21">
        <f t="shared" si="22"/>
        <v>0.45336081183703758</v>
      </c>
      <c r="Z377" s="21">
        <f t="shared" si="23"/>
        <v>0</v>
      </c>
    </row>
    <row r="378" spans="22:26" x14ac:dyDescent="0.25">
      <c r="V378" s="20">
        <v>0.34</v>
      </c>
      <c r="W378" s="20">
        <f t="shared" si="20"/>
        <v>35.28</v>
      </c>
      <c r="X378" s="22" t="str">
        <f t="shared" si="21"/>
        <v>35.28</v>
      </c>
      <c r="Y378" s="21">
        <f t="shared" si="22"/>
        <v>0.4518445941999048</v>
      </c>
      <c r="Z378" s="21">
        <f t="shared" si="23"/>
        <v>0</v>
      </c>
    </row>
    <row r="379" spans="22:26" x14ac:dyDescent="0.25">
      <c r="V379" s="20">
        <v>0.35</v>
      </c>
      <c r="W379" s="20">
        <f t="shared" si="20"/>
        <v>35.29</v>
      </c>
      <c r="X379" s="22" t="str">
        <f t="shared" si="21"/>
        <v>35.29</v>
      </c>
      <c r="Y379" s="21">
        <f t="shared" si="22"/>
        <v>0.45028841630032557</v>
      </c>
      <c r="Z379" s="21">
        <f t="shared" si="23"/>
        <v>0</v>
      </c>
    </row>
    <row r="380" spans="22:26" x14ac:dyDescent="0.25">
      <c r="V380" s="20">
        <v>0.36</v>
      </c>
      <c r="W380" s="20">
        <f t="shared" si="20"/>
        <v>35.299999999999997</v>
      </c>
      <c r="X380" s="22" t="str">
        <f t="shared" si="21"/>
        <v>35.3</v>
      </c>
      <c r="Y380" s="21">
        <f t="shared" si="22"/>
        <v>0.44869272644775415</v>
      </c>
      <c r="Z380" s="21">
        <f t="shared" si="23"/>
        <v>0</v>
      </c>
    </row>
    <row r="381" spans="22:26" x14ac:dyDescent="0.25">
      <c r="V381" s="20">
        <v>0.37</v>
      </c>
      <c r="W381" s="20">
        <f t="shared" si="20"/>
        <v>35.31</v>
      </c>
      <c r="X381" s="22" t="str">
        <f t="shared" si="21"/>
        <v>35.31</v>
      </c>
      <c r="Y381" s="21">
        <f t="shared" si="22"/>
        <v>0.44705798321752016</v>
      </c>
      <c r="Z381" s="21">
        <f t="shared" si="23"/>
        <v>0</v>
      </c>
    </row>
    <row r="382" spans="22:26" x14ac:dyDescent="0.25">
      <c r="V382" s="20">
        <v>0.38</v>
      </c>
      <c r="W382" s="20">
        <f t="shared" si="20"/>
        <v>35.32</v>
      </c>
      <c r="X382" s="22" t="str">
        <f t="shared" si="21"/>
        <v>35.32</v>
      </c>
      <c r="Y382" s="21">
        <f t="shared" si="22"/>
        <v>0.44538465523135928</v>
      </c>
      <c r="Z382" s="21">
        <f t="shared" si="23"/>
        <v>0</v>
      </c>
    </row>
    <row r="383" spans="22:26" x14ac:dyDescent="0.25">
      <c r="V383" s="20">
        <v>0.39</v>
      </c>
      <c r="W383" s="20">
        <f t="shared" si="20"/>
        <v>35.33</v>
      </c>
      <c r="X383" s="22" t="str">
        <f t="shared" si="21"/>
        <v>35.33</v>
      </c>
      <c r="Y383" s="21">
        <f t="shared" si="22"/>
        <v>0.44367322093371891</v>
      </c>
      <c r="Z383" s="21">
        <f t="shared" si="23"/>
        <v>0</v>
      </c>
    </row>
    <row r="384" spans="22:26" x14ac:dyDescent="0.25">
      <c r="V384" s="20">
        <v>0.4</v>
      </c>
      <c r="W384" s="20">
        <f t="shared" si="20"/>
        <v>35.33</v>
      </c>
      <c r="X384" s="22" t="str">
        <f t="shared" si="21"/>
        <v>35.33</v>
      </c>
      <c r="Y384" s="21">
        <f t="shared" si="22"/>
        <v>0.44192416836398807</v>
      </c>
      <c r="Z384" s="21">
        <f t="shared" si="23"/>
        <v>0</v>
      </c>
    </row>
    <row r="385" spans="22:26" x14ac:dyDescent="0.25">
      <c r="V385" s="20">
        <v>0.41</v>
      </c>
      <c r="W385" s="20">
        <f t="shared" si="20"/>
        <v>35.340000000000003</v>
      </c>
      <c r="X385" s="22" t="str">
        <f t="shared" si="21"/>
        <v>35.34</v>
      </c>
      <c r="Y385" s="21">
        <f t="shared" si="22"/>
        <v>0.44013799492480343</v>
      </c>
      <c r="Z385" s="21">
        <f t="shared" si="23"/>
        <v>0</v>
      </c>
    </row>
    <row r="386" spans="22:26" x14ac:dyDescent="0.25">
      <c r="V386" s="20">
        <v>0.42</v>
      </c>
      <c r="W386" s="20">
        <f t="shared" si="20"/>
        <v>35.35</v>
      </c>
      <c r="X386" s="22" t="str">
        <f t="shared" si="21"/>
        <v>35.35</v>
      </c>
      <c r="Y386" s="21">
        <f t="shared" si="22"/>
        <v>0.43831520714658473</v>
      </c>
      <c r="Z386" s="21">
        <f t="shared" si="23"/>
        <v>0</v>
      </c>
    </row>
    <row r="387" spans="22:26" x14ac:dyDescent="0.25">
      <c r="V387" s="20">
        <v>0.43</v>
      </c>
      <c r="W387" s="20">
        <f t="shared" si="20"/>
        <v>35.36</v>
      </c>
      <c r="X387" s="22" t="str">
        <f t="shared" si="21"/>
        <v>35.36</v>
      </c>
      <c r="Y387" s="21">
        <f t="shared" si="22"/>
        <v>0.43645632044845617</v>
      </c>
      <c r="Z387" s="21">
        <f t="shared" si="23"/>
        <v>0</v>
      </c>
    </row>
    <row r="388" spans="22:26" x14ac:dyDescent="0.25">
      <c r="V388" s="20">
        <v>0.44</v>
      </c>
      <c r="W388" s="20">
        <f t="shared" si="20"/>
        <v>35.369999999999997</v>
      </c>
      <c r="X388" s="22" t="str">
        <f t="shared" si="21"/>
        <v>35.37</v>
      </c>
      <c r="Y388" s="21">
        <f t="shared" si="22"/>
        <v>0.43456185889571075</v>
      </c>
      <c r="Z388" s="21">
        <f t="shared" si="23"/>
        <v>0</v>
      </c>
    </row>
    <row r="389" spans="22:26" x14ac:dyDescent="0.25">
      <c r="V389" s="20">
        <v>0.45</v>
      </c>
      <c r="W389" s="20">
        <f t="shared" si="20"/>
        <v>35.380000000000003</v>
      </c>
      <c r="X389" s="22" t="str">
        <f t="shared" si="21"/>
        <v>35.38</v>
      </c>
      <c r="Y389" s="21">
        <f t="shared" si="22"/>
        <v>0.43263235495397762</v>
      </c>
      <c r="Z389" s="21">
        <f t="shared" si="23"/>
        <v>0</v>
      </c>
    </row>
    <row r="390" spans="22:26" x14ac:dyDescent="0.25">
      <c r="V390" s="20">
        <v>0.46</v>
      </c>
      <c r="W390" s="20">
        <f t="shared" si="20"/>
        <v>35.380000000000003</v>
      </c>
      <c r="X390" s="22" t="str">
        <f t="shared" si="21"/>
        <v>35.38</v>
      </c>
      <c r="Y390" s="21">
        <f t="shared" si="22"/>
        <v>0.4306683492402536</v>
      </c>
      <c r="Z390" s="21">
        <f t="shared" si="23"/>
        <v>0</v>
      </c>
    </row>
    <row r="391" spans="22:26" x14ac:dyDescent="0.25">
      <c r="V391" s="20">
        <v>0.47</v>
      </c>
      <c r="W391" s="20">
        <f t="shared" si="20"/>
        <v>35.39</v>
      </c>
      <c r="X391" s="22" t="str">
        <f t="shared" si="21"/>
        <v>35.39</v>
      </c>
      <c r="Y391" s="21">
        <f t="shared" si="22"/>
        <v>0.42867039027096104</v>
      </c>
      <c r="Z391" s="21">
        <f t="shared" si="23"/>
        <v>0</v>
      </c>
    </row>
    <row r="392" spans="22:26" x14ac:dyDescent="0.25">
      <c r="V392" s="20">
        <v>0.48</v>
      </c>
      <c r="W392" s="20">
        <f t="shared" si="20"/>
        <v>35.4</v>
      </c>
      <c r="X392" s="22" t="str">
        <f t="shared" si="21"/>
        <v>35.4</v>
      </c>
      <c r="Y392" s="21">
        <f t="shared" si="22"/>
        <v>0.42663903420719657</v>
      </c>
      <c r="Z392" s="21">
        <f t="shared" si="23"/>
        <v>0</v>
      </c>
    </row>
    <row r="393" spans="22:26" x14ac:dyDescent="0.25">
      <c r="V393" s="20">
        <v>0.49</v>
      </c>
      <c r="W393" s="20">
        <f t="shared" si="20"/>
        <v>35.409999999999997</v>
      </c>
      <c r="X393" s="22" t="str">
        <f t="shared" si="21"/>
        <v>35.41</v>
      </c>
      <c r="Y393" s="21">
        <f t="shared" si="22"/>
        <v>0.42457484459733569</v>
      </c>
      <c r="Z393" s="21">
        <f t="shared" si="23"/>
        <v>0</v>
      </c>
    </row>
    <row r="394" spans="22:26" x14ac:dyDescent="0.25">
      <c r="V394" s="20">
        <v>0.5</v>
      </c>
      <c r="W394" s="20">
        <f t="shared" si="20"/>
        <v>35.42</v>
      </c>
      <c r="X394" s="22" t="str">
        <f t="shared" si="21"/>
        <v>35.42</v>
      </c>
      <c r="Y394" s="21">
        <f t="shared" si="22"/>
        <v>0.42247839211715948</v>
      </c>
      <c r="Z394" s="21">
        <f t="shared" si="23"/>
        <v>0</v>
      </c>
    </row>
    <row r="395" spans="22:26" x14ac:dyDescent="0.25">
      <c r="V395" s="20">
        <v>0.51</v>
      </c>
      <c r="W395" s="20">
        <f t="shared" si="20"/>
        <v>35.43</v>
      </c>
      <c r="X395" s="22" t="str">
        <f t="shared" si="21"/>
        <v>35.43</v>
      </c>
      <c r="Y395" s="21">
        <f t="shared" si="22"/>
        <v>0.42035025430767103</v>
      </c>
      <c r="Z395" s="21">
        <f t="shared" si="23"/>
        <v>0</v>
      </c>
    </row>
    <row r="396" spans="22:26" x14ac:dyDescent="0.25">
      <c r="V396" s="20">
        <v>0.52</v>
      </c>
      <c r="W396" s="20">
        <f t="shared" si="20"/>
        <v>35.43</v>
      </c>
      <c r="X396" s="22" t="str">
        <f t="shared" si="21"/>
        <v>35.43</v>
      </c>
      <c r="Y396" s="21">
        <f t="shared" si="22"/>
        <v>0.41819101531076946</v>
      </c>
      <c r="Z396" s="21">
        <f t="shared" si="23"/>
        <v>0</v>
      </c>
    </row>
    <row r="397" spans="22:26" x14ac:dyDescent="0.25">
      <c r="V397" s="20">
        <v>0.53</v>
      </c>
      <c r="W397" s="20">
        <f t="shared" si="20"/>
        <v>35.44</v>
      </c>
      <c r="X397" s="22" t="str">
        <f t="shared" si="21"/>
        <v>35.44</v>
      </c>
      <c r="Y397" s="21">
        <f t="shared" si="22"/>
        <v>0.41600126560295003</v>
      </c>
      <c r="Z397" s="21">
        <f t="shared" si="23"/>
        <v>0</v>
      </c>
    </row>
    <row r="398" spans="22:26" x14ac:dyDescent="0.25">
      <c r="V398" s="20">
        <v>0.54</v>
      </c>
      <c r="W398" s="20">
        <f t="shared" si="20"/>
        <v>35.450000000000003</v>
      </c>
      <c r="X398" s="22" t="str">
        <f t="shared" si="21"/>
        <v>35.45</v>
      </c>
      <c r="Y398" s="21">
        <f t="shared" si="22"/>
        <v>0.41378160172720008</v>
      </c>
      <c r="Z398" s="21">
        <f t="shared" si="23"/>
        <v>0</v>
      </c>
    </row>
    <row r="399" spans="22:26" x14ac:dyDescent="0.25">
      <c r="V399" s="20">
        <v>0.55000000000000004</v>
      </c>
      <c r="W399" s="20">
        <f t="shared" si="20"/>
        <v>35.46</v>
      </c>
      <c r="X399" s="22" t="str">
        <f t="shared" si="21"/>
        <v>35.46</v>
      </c>
      <c r="Y399" s="21">
        <f t="shared" si="22"/>
        <v>0.41153262602326074</v>
      </c>
      <c r="Z399" s="21">
        <f t="shared" si="23"/>
        <v>0</v>
      </c>
    </row>
    <row r="400" spans="22:26" x14ac:dyDescent="0.25">
      <c r="V400" s="20">
        <v>0.56000000000000005</v>
      </c>
      <c r="W400" s="20">
        <f t="shared" si="20"/>
        <v>35.47</v>
      </c>
      <c r="X400" s="22" t="str">
        <f t="shared" si="21"/>
        <v>35.47</v>
      </c>
      <c r="Y400" s="21">
        <f t="shared" si="22"/>
        <v>0.40925494635642312</v>
      </c>
      <c r="Z400" s="21">
        <f t="shared" si="23"/>
        <v>0</v>
      </c>
    </row>
    <row r="401" spans="22:26" x14ac:dyDescent="0.25">
      <c r="V401" s="20">
        <v>0.56999999999999995</v>
      </c>
      <c r="W401" s="20">
        <f t="shared" si="20"/>
        <v>35.479999999999997</v>
      </c>
      <c r="X401" s="22" t="str">
        <f t="shared" si="21"/>
        <v>35.48</v>
      </c>
      <c r="Y401" s="21">
        <f t="shared" si="22"/>
        <v>0.40694917584503071</v>
      </c>
      <c r="Z401" s="21">
        <f t="shared" si="23"/>
        <v>0</v>
      </c>
    </row>
    <row r="402" spans="22:26" x14ac:dyDescent="0.25">
      <c r="V402" s="20">
        <v>0.57999999999999996</v>
      </c>
      <c r="W402" s="20">
        <f t="shared" si="20"/>
        <v>35.479999999999997</v>
      </c>
      <c r="X402" s="22" t="str">
        <f t="shared" si="21"/>
        <v>35.48</v>
      </c>
      <c r="Y402" s="21">
        <f t="shared" si="22"/>
        <v>0.40461593258685674</v>
      </c>
      <c r="Z402" s="21">
        <f t="shared" si="23"/>
        <v>0</v>
      </c>
    </row>
    <row r="403" spans="22:26" x14ac:dyDescent="0.25">
      <c r="V403" s="20">
        <v>0.59</v>
      </c>
      <c r="W403" s="20">
        <f t="shared" si="20"/>
        <v>35.49</v>
      </c>
      <c r="X403" s="22" t="str">
        <f t="shared" si="21"/>
        <v>35.49</v>
      </c>
      <c r="Y403" s="21">
        <f t="shared" si="22"/>
        <v>0.40225583938452741</v>
      </c>
      <c r="Z403" s="21">
        <f t="shared" si="23"/>
        <v>0</v>
      </c>
    </row>
    <row r="404" spans="22:26" x14ac:dyDescent="0.25">
      <c r="V404" s="20">
        <v>0.6</v>
      </c>
      <c r="W404" s="20">
        <f t="shared" si="20"/>
        <v>35.5</v>
      </c>
      <c r="X404" s="22" t="str">
        <f t="shared" si="21"/>
        <v>35.5</v>
      </c>
      <c r="Y404" s="21">
        <f t="shared" si="22"/>
        <v>0.39986952347015964</v>
      </c>
      <c r="Z404" s="21">
        <f t="shared" si="23"/>
        <v>0</v>
      </c>
    </row>
    <row r="405" spans="22:26" x14ac:dyDescent="0.25">
      <c r="V405" s="20">
        <v>0.61</v>
      </c>
      <c r="W405" s="20">
        <f t="shared" si="20"/>
        <v>35.51</v>
      </c>
      <c r="X405" s="22" t="str">
        <f t="shared" si="21"/>
        <v>35.51</v>
      </c>
      <c r="Y405" s="21">
        <f t="shared" si="22"/>
        <v>0.39745761622938364</v>
      </c>
      <c r="Z405" s="21">
        <f t="shared" si="23"/>
        <v>0</v>
      </c>
    </row>
    <row r="406" spans="22:26" x14ac:dyDescent="0.25">
      <c r="V406" s="20">
        <v>0.62</v>
      </c>
      <c r="W406" s="20">
        <f t="shared" si="20"/>
        <v>35.520000000000003</v>
      </c>
      <c r="X406" s="22" t="str">
        <f t="shared" si="21"/>
        <v>35.52</v>
      </c>
      <c r="Y406" s="21">
        <f t="shared" si="22"/>
        <v>0.39502075292491778</v>
      </c>
      <c r="Z406" s="21">
        <f t="shared" si="23"/>
        <v>0</v>
      </c>
    </row>
    <row r="407" spans="22:26" x14ac:dyDescent="0.25">
      <c r="V407" s="20">
        <v>0.63</v>
      </c>
      <c r="W407" s="20">
        <f t="shared" si="20"/>
        <v>35.53</v>
      </c>
      <c r="X407" s="22" t="str">
        <f t="shared" si="21"/>
        <v>35.53</v>
      </c>
      <c r="Y407" s="21">
        <f t="shared" si="22"/>
        <v>0.39255957241986544</v>
      </c>
      <c r="Z407" s="21">
        <f t="shared" si="23"/>
        <v>0</v>
      </c>
    </row>
    <row r="408" spans="22:26" x14ac:dyDescent="0.25">
      <c r="V408" s="20">
        <v>0.64</v>
      </c>
      <c r="W408" s="20">
        <f t="shared" ref="W408:W471" si="24">ROUND(V408*$C$4/SQRT($C$6)+$C$5,2)</f>
        <v>35.53</v>
      </c>
      <c r="X408" s="22" t="str">
        <f t="shared" ref="X408:X471" si="25">CONCATENATE(W408)</f>
        <v>35.53</v>
      </c>
      <c r="Y408" s="21">
        <f t="shared" ref="Y408:Y471" si="26">IF(OR(W408&lt;$E$7,W408&gt;$G$7),0,(EXP(-0.5*V408^2))/($C$4*(1/SQRT($C$6))*SQRT(2*PI())))</f>
        <v>0.39007471690089862</v>
      </c>
      <c r="Z408" s="21">
        <f t="shared" ref="Z408:Z471" si="27">IF(AND(W408&gt;=$E$7,W408&lt;=$G$7),0,(EXP(-0.5*V408^2))/($C$4*(1/SQRT($C$6))*SQRT(2*PI())))</f>
        <v>0</v>
      </c>
    </row>
    <row r="409" spans="22:26" x14ac:dyDescent="0.25">
      <c r="V409" s="20">
        <v>0.65</v>
      </c>
      <c r="W409" s="20">
        <f t="shared" si="24"/>
        <v>35.54</v>
      </c>
      <c r="X409" s="22" t="str">
        <f t="shared" si="25"/>
        <v>35.54</v>
      </c>
      <c r="Y409" s="21">
        <f t="shared" si="26"/>
        <v>0.38756683160149719</v>
      </c>
      <c r="Z409" s="21">
        <f t="shared" si="27"/>
        <v>0</v>
      </c>
    </row>
    <row r="410" spans="22:26" x14ac:dyDescent="0.25">
      <c r="V410" s="20">
        <v>0.66</v>
      </c>
      <c r="W410" s="20">
        <f t="shared" si="24"/>
        <v>35.549999999999997</v>
      </c>
      <c r="X410" s="22" t="str">
        <f t="shared" si="25"/>
        <v>35.55</v>
      </c>
      <c r="Y410" s="21">
        <f t="shared" si="26"/>
        <v>0.38503656452540708</v>
      </c>
      <c r="Z410" s="21">
        <f t="shared" si="27"/>
        <v>0</v>
      </c>
    </row>
    <row r="411" spans="22:26" x14ac:dyDescent="0.25">
      <c r="V411" s="20">
        <v>0.67</v>
      </c>
      <c r="W411" s="20">
        <f t="shared" si="24"/>
        <v>35.56</v>
      </c>
      <c r="X411" s="22" t="str">
        <f t="shared" si="25"/>
        <v>35.56</v>
      </c>
      <c r="Y411" s="21">
        <f t="shared" si="26"/>
        <v>0.38248456617048188</v>
      </c>
      <c r="Z411" s="21">
        <f t="shared" si="27"/>
        <v>0</v>
      </c>
    </row>
    <row r="412" spans="22:26" x14ac:dyDescent="0.25">
      <c r="V412" s="20">
        <v>0.68</v>
      </c>
      <c r="W412" s="20">
        <f t="shared" si="24"/>
        <v>35.57</v>
      </c>
      <c r="X412" s="22" t="str">
        <f t="shared" si="25"/>
        <v>35.57</v>
      </c>
      <c r="Y412" s="21">
        <f t="shared" si="26"/>
        <v>0.37991148925307139</v>
      </c>
      <c r="Z412" s="21">
        <f t="shared" si="27"/>
        <v>0</v>
      </c>
    </row>
    <row r="413" spans="22:26" x14ac:dyDescent="0.25">
      <c r="V413" s="20">
        <v>0.69</v>
      </c>
      <c r="W413" s="20">
        <f t="shared" si="24"/>
        <v>35.58</v>
      </c>
      <c r="X413" s="22" t="str">
        <f t="shared" si="25"/>
        <v>35.58</v>
      </c>
      <c r="Y413" s="21">
        <f t="shared" si="26"/>
        <v>0.37731798843311687</v>
      </c>
      <c r="Z413" s="21">
        <f t="shared" si="27"/>
        <v>0</v>
      </c>
    </row>
    <row r="414" spans="22:26" x14ac:dyDescent="0.25">
      <c r="V414" s="20">
        <v>0.7</v>
      </c>
      <c r="W414" s="20">
        <f t="shared" si="24"/>
        <v>35.58</v>
      </c>
      <c r="X414" s="22" t="str">
        <f t="shared" si="25"/>
        <v>35.58</v>
      </c>
      <c r="Y414" s="21">
        <f t="shared" si="26"/>
        <v>0.37470472004011357</v>
      </c>
      <c r="Z414" s="21">
        <f t="shared" si="27"/>
        <v>0</v>
      </c>
    </row>
    <row r="415" spans="22:26" x14ac:dyDescent="0.25">
      <c r="V415" s="20">
        <v>0.71</v>
      </c>
      <c r="W415" s="20">
        <f t="shared" si="24"/>
        <v>35.590000000000003</v>
      </c>
      <c r="X415" s="22" t="str">
        <f t="shared" si="25"/>
        <v>35.59</v>
      </c>
      <c r="Y415" s="21">
        <f t="shared" si="26"/>
        <v>0.3720723418000994</v>
      </c>
      <c r="Z415" s="21">
        <f t="shared" si="27"/>
        <v>0</v>
      </c>
    </row>
    <row r="416" spans="22:26" x14ac:dyDescent="0.25">
      <c r="V416" s="20">
        <v>0.72</v>
      </c>
      <c r="W416" s="20">
        <f t="shared" si="24"/>
        <v>35.6</v>
      </c>
      <c r="X416" s="22" t="str">
        <f t="shared" si="25"/>
        <v>35.6</v>
      </c>
      <c r="Y416" s="21">
        <f t="shared" si="26"/>
        <v>0.36942151256382361</v>
      </c>
      <c r="Z416" s="21">
        <f t="shared" si="27"/>
        <v>0</v>
      </c>
    </row>
    <row r="417" spans="22:26" x14ac:dyDescent="0.25">
      <c r="V417" s="20">
        <v>0.73</v>
      </c>
      <c r="W417" s="20">
        <f t="shared" si="24"/>
        <v>35.61</v>
      </c>
      <c r="X417" s="22" t="str">
        <f t="shared" si="25"/>
        <v>35.61</v>
      </c>
      <c r="Y417" s="21">
        <f t="shared" si="26"/>
        <v>0.36675289203625194</v>
      </c>
      <c r="Z417" s="21">
        <f t="shared" si="27"/>
        <v>0</v>
      </c>
    </row>
    <row r="418" spans="22:26" x14ac:dyDescent="0.25">
      <c r="V418" s="20">
        <v>0.74</v>
      </c>
      <c r="W418" s="20">
        <f t="shared" si="24"/>
        <v>35.619999999999997</v>
      </c>
      <c r="X418" s="22" t="str">
        <f t="shared" si="25"/>
        <v>35.62</v>
      </c>
      <c r="Y418" s="21">
        <f t="shared" si="26"/>
        <v>0.36406714050756023</v>
      </c>
      <c r="Z418" s="21">
        <f t="shared" si="27"/>
        <v>0</v>
      </c>
    </row>
    <row r="419" spans="22:26" x14ac:dyDescent="0.25">
      <c r="V419" s="20">
        <v>0.75</v>
      </c>
      <c r="W419" s="20">
        <f t="shared" si="24"/>
        <v>35.630000000000003</v>
      </c>
      <c r="X419" s="22" t="str">
        <f t="shared" si="25"/>
        <v>35.63</v>
      </c>
      <c r="Y419" s="21">
        <f t="shared" si="26"/>
        <v>0.36136491858576536</v>
      </c>
      <c r="Z419" s="21">
        <f t="shared" si="27"/>
        <v>0</v>
      </c>
    </row>
    <row r="420" spans="22:26" x14ac:dyDescent="0.25">
      <c r="V420" s="20">
        <v>0.76</v>
      </c>
      <c r="W420" s="20">
        <f t="shared" si="24"/>
        <v>35.630000000000003</v>
      </c>
      <c r="X420" s="22" t="str">
        <f t="shared" si="25"/>
        <v>35.63</v>
      </c>
      <c r="Y420" s="21">
        <f t="shared" si="26"/>
        <v>0.35864688693114338</v>
      </c>
      <c r="Z420" s="21">
        <f t="shared" si="27"/>
        <v>0</v>
      </c>
    </row>
    <row r="421" spans="22:26" x14ac:dyDescent="0.25">
      <c r="V421" s="20">
        <v>0.77</v>
      </c>
      <c r="W421" s="20">
        <f t="shared" si="24"/>
        <v>35.64</v>
      </c>
      <c r="X421" s="22" t="str">
        <f t="shared" si="25"/>
        <v>35.64</v>
      </c>
      <c r="Y421" s="21">
        <f t="shared" si="26"/>
        <v>0.35591370599257893</v>
      </c>
      <c r="Z421" s="21">
        <f t="shared" si="27"/>
        <v>0</v>
      </c>
    </row>
    <row r="422" spans="22:26" x14ac:dyDescent="0.25">
      <c r="V422" s="20">
        <v>0.78</v>
      </c>
      <c r="W422" s="20">
        <f t="shared" si="24"/>
        <v>35.65</v>
      </c>
      <c r="X422" s="22" t="str">
        <f t="shared" si="25"/>
        <v>35.65</v>
      </c>
      <c r="Y422" s="21">
        <f t="shared" si="26"/>
        <v>0.3531660357459902</v>
      </c>
      <c r="Z422" s="21">
        <f t="shared" si="27"/>
        <v>0</v>
      </c>
    </row>
    <row r="423" spans="22:26" x14ac:dyDescent="0.25">
      <c r="V423" s="20">
        <v>0.79</v>
      </c>
      <c r="W423" s="20">
        <f t="shared" si="24"/>
        <v>35.659999999999997</v>
      </c>
      <c r="X423" s="22" t="str">
        <f t="shared" si="25"/>
        <v>35.66</v>
      </c>
      <c r="Y423" s="21">
        <f t="shared" si="26"/>
        <v>0.35040453543496974</v>
      </c>
      <c r="Z423" s="21">
        <f t="shared" si="27"/>
        <v>0</v>
      </c>
    </row>
    <row r="424" spans="22:26" x14ac:dyDescent="0.25">
      <c r="V424" s="20">
        <v>0.8</v>
      </c>
      <c r="W424" s="20">
        <f t="shared" si="24"/>
        <v>35.67</v>
      </c>
      <c r="X424" s="22" t="str">
        <f t="shared" si="25"/>
        <v>35.67</v>
      </c>
      <c r="Y424" s="21">
        <f t="shared" si="26"/>
        <v>0.34762986331377932</v>
      </c>
      <c r="Z424" s="21">
        <f t="shared" si="27"/>
        <v>0</v>
      </c>
    </row>
    <row r="425" spans="22:26" x14ac:dyDescent="0.25">
      <c r="V425" s="20">
        <v>0.81</v>
      </c>
      <c r="W425" s="20">
        <f t="shared" si="24"/>
        <v>35.68</v>
      </c>
      <c r="X425" s="22" t="str">
        <f t="shared" si="25"/>
        <v>35.68</v>
      </c>
      <c r="Y425" s="21">
        <f t="shared" si="26"/>
        <v>0.344842676392834</v>
      </c>
      <c r="Z425" s="21">
        <f t="shared" si="27"/>
        <v>0</v>
      </c>
    </row>
    <row r="426" spans="22:26" x14ac:dyDescent="0.25">
      <c r="V426" s="20">
        <v>0.82</v>
      </c>
      <c r="W426" s="20">
        <f t="shared" si="24"/>
        <v>35.68</v>
      </c>
      <c r="X426" s="22" t="str">
        <f t="shared" si="25"/>
        <v>35.68</v>
      </c>
      <c r="Y426" s="21">
        <f t="shared" si="26"/>
        <v>0.34204363018680872</v>
      </c>
      <c r="Z426" s="21">
        <f t="shared" si="27"/>
        <v>0</v>
      </c>
    </row>
    <row r="427" spans="22:26" x14ac:dyDescent="0.25">
      <c r="V427" s="20">
        <v>0.83</v>
      </c>
      <c r="W427" s="20">
        <f t="shared" si="24"/>
        <v>35.69</v>
      </c>
      <c r="X427" s="22" t="str">
        <f t="shared" si="25"/>
        <v>35.69</v>
      </c>
      <c r="Y427" s="21">
        <f t="shared" si="26"/>
        <v>0.33923337846549634</v>
      </c>
      <c r="Z427" s="21">
        <f t="shared" si="27"/>
        <v>0</v>
      </c>
    </row>
    <row r="428" spans="22:26" x14ac:dyDescent="0.25">
      <c r="V428" s="20">
        <v>0.84</v>
      </c>
      <c r="W428" s="20">
        <f t="shared" si="24"/>
        <v>35.700000000000003</v>
      </c>
      <c r="X428" s="22" t="str">
        <f t="shared" si="25"/>
        <v>35.7</v>
      </c>
      <c r="Y428" s="21">
        <f t="shared" si="26"/>
        <v>0.33641257300754479</v>
      </c>
      <c r="Z428" s="21">
        <f t="shared" si="27"/>
        <v>0</v>
      </c>
    </row>
    <row r="429" spans="22:26" x14ac:dyDescent="0.25">
      <c r="V429" s="20">
        <v>0.85</v>
      </c>
      <c r="W429" s="20">
        <f t="shared" si="24"/>
        <v>35.71</v>
      </c>
      <c r="X429" s="22" t="str">
        <f t="shared" si="25"/>
        <v>35.71</v>
      </c>
      <c r="Y429" s="21">
        <f t="shared" si="26"/>
        <v>0.33358186335719581</v>
      </c>
      <c r="Z429" s="21">
        <f t="shared" si="27"/>
        <v>0</v>
      </c>
    </row>
    <row r="430" spans="22:26" x14ac:dyDescent="0.25">
      <c r="V430" s="20">
        <v>0.86</v>
      </c>
      <c r="W430" s="20">
        <f t="shared" si="24"/>
        <v>35.72</v>
      </c>
      <c r="X430" s="22" t="str">
        <f t="shared" si="25"/>
        <v>35.72</v>
      </c>
      <c r="Y430" s="21">
        <f t="shared" si="26"/>
        <v>0.3307418965841481</v>
      </c>
      <c r="Z430" s="21">
        <f t="shared" si="27"/>
        <v>0</v>
      </c>
    </row>
    <row r="431" spans="22:26" x14ac:dyDescent="0.25">
      <c r="V431" s="20">
        <v>0.87</v>
      </c>
      <c r="W431" s="20">
        <f t="shared" si="24"/>
        <v>35.729999999999997</v>
      </c>
      <c r="X431" s="22" t="str">
        <f t="shared" si="25"/>
        <v>35.73</v>
      </c>
      <c r="Y431" s="21">
        <f t="shared" si="26"/>
        <v>0.32789331704665953</v>
      </c>
      <c r="Z431" s="21">
        <f t="shared" si="27"/>
        <v>0</v>
      </c>
    </row>
    <row r="432" spans="22:26" x14ac:dyDescent="0.25">
      <c r="V432" s="20">
        <v>0.88</v>
      </c>
      <c r="W432" s="20">
        <f t="shared" si="24"/>
        <v>35.729999999999997</v>
      </c>
      <c r="X432" s="22" t="str">
        <f t="shared" si="25"/>
        <v>35.73</v>
      </c>
      <c r="Y432" s="21">
        <f t="shared" si="26"/>
        <v>0.32503676615800564</v>
      </c>
      <c r="Z432" s="21">
        <f t="shared" si="27"/>
        <v>0</v>
      </c>
    </row>
    <row r="433" spans="22:26" x14ac:dyDescent="0.25">
      <c r="V433" s="20">
        <v>0.89</v>
      </c>
      <c r="W433" s="20">
        <f t="shared" si="24"/>
        <v>35.74</v>
      </c>
      <c r="X433" s="22" t="str">
        <f t="shared" si="25"/>
        <v>35.74</v>
      </c>
      <c r="Y433" s="21">
        <f t="shared" si="26"/>
        <v>0.32217288215640294</v>
      </c>
      <c r="Z433" s="21">
        <f t="shared" si="27"/>
        <v>0</v>
      </c>
    </row>
    <row r="434" spans="22:26" x14ac:dyDescent="0.25">
      <c r="V434" s="20">
        <v>0.9</v>
      </c>
      <c r="W434" s="20">
        <f t="shared" si="24"/>
        <v>35.75</v>
      </c>
      <c r="X434" s="22" t="str">
        <f t="shared" si="25"/>
        <v>35.75</v>
      </c>
      <c r="Y434" s="21">
        <f t="shared" si="26"/>
        <v>0.31930229987850584</v>
      </c>
      <c r="Z434" s="21">
        <f t="shared" si="27"/>
        <v>0</v>
      </c>
    </row>
    <row r="435" spans="22:26" x14ac:dyDescent="0.25">
      <c r="V435" s="20">
        <v>0.91</v>
      </c>
      <c r="W435" s="20">
        <f t="shared" si="24"/>
        <v>35.76</v>
      </c>
      <c r="X435" s="22" t="str">
        <f t="shared" si="25"/>
        <v>35.76</v>
      </c>
      <c r="Y435" s="21">
        <f t="shared" si="26"/>
        <v>0.31642565053658184</v>
      </c>
      <c r="Z435" s="21">
        <f t="shared" si="27"/>
        <v>0</v>
      </c>
    </row>
    <row r="436" spans="22:26" x14ac:dyDescent="0.25">
      <c r="V436" s="20">
        <v>0.92</v>
      </c>
      <c r="W436" s="20">
        <f t="shared" si="24"/>
        <v>35.770000000000003</v>
      </c>
      <c r="X436" s="22" t="str">
        <f t="shared" si="25"/>
        <v>35.77</v>
      </c>
      <c r="Y436" s="21">
        <f t="shared" si="26"/>
        <v>0.31354356149946383</v>
      </c>
      <c r="Z436" s="21">
        <f t="shared" si="27"/>
        <v>0</v>
      </c>
    </row>
    <row r="437" spans="22:26" x14ac:dyDescent="0.25">
      <c r="V437" s="20">
        <v>0.93</v>
      </c>
      <c r="W437" s="20">
        <f t="shared" si="24"/>
        <v>35.78</v>
      </c>
      <c r="X437" s="22" t="str">
        <f t="shared" si="25"/>
        <v>35.78</v>
      </c>
      <c r="Y437" s="21">
        <f t="shared" si="26"/>
        <v>0.31065665607737863</v>
      </c>
      <c r="Z437" s="21">
        <f t="shared" si="27"/>
        <v>0</v>
      </c>
    </row>
    <row r="438" spans="22:26" x14ac:dyDescent="0.25">
      <c r="V438" s="20">
        <v>0.94</v>
      </c>
      <c r="W438" s="20">
        <f t="shared" si="24"/>
        <v>35.78</v>
      </c>
      <c r="X438" s="22" t="str">
        <f t="shared" si="25"/>
        <v>35.78</v>
      </c>
      <c r="Y438" s="21">
        <f t="shared" si="26"/>
        <v>0.30776555331074446</v>
      </c>
      <c r="Z438" s="21">
        <f t="shared" si="27"/>
        <v>0</v>
      </c>
    </row>
    <row r="439" spans="22:26" x14ac:dyDescent="0.25">
      <c r="V439" s="20">
        <v>0.95</v>
      </c>
      <c r="W439" s="20">
        <f t="shared" si="24"/>
        <v>35.79</v>
      </c>
      <c r="X439" s="22" t="str">
        <f t="shared" si="25"/>
        <v>35.79</v>
      </c>
      <c r="Y439" s="21">
        <f t="shared" si="26"/>
        <v>0.30487086776302685</v>
      </c>
      <c r="Z439" s="21">
        <f t="shared" si="27"/>
        <v>0</v>
      </c>
    </row>
    <row r="440" spans="22:26" x14ac:dyDescent="0.25">
      <c r="V440" s="20">
        <v>0.96</v>
      </c>
      <c r="W440" s="20">
        <f t="shared" si="24"/>
        <v>35.799999999999997</v>
      </c>
      <c r="X440" s="22" t="str">
        <f t="shared" si="25"/>
        <v>35.8</v>
      </c>
      <c r="Y440" s="21">
        <f t="shared" si="26"/>
        <v>0.30197320931774063</v>
      </c>
      <c r="Z440" s="21">
        <f t="shared" si="27"/>
        <v>0</v>
      </c>
    </row>
    <row r="441" spans="22:26" x14ac:dyDescent="0.25">
      <c r="V441" s="20">
        <v>0.97</v>
      </c>
      <c r="W441" s="20">
        <f t="shared" si="24"/>
        <v>35.81</v>
      </c>
      <c r="X441" s="22" t="str">
        <f t="shared" si="25"/>
        <v>35.81</v>
      </c>
      <c r="Y441" s="21">
        <f t="shared" si="26"/>
        <v>0.29907318297967916</v>
      </c>
      <c r="Z441" s="21">
        <f t="shared" si="27"/>
        <v>0</v>
      </c>
    </row>
    <row r="442" spans="22:26" x14ac:dyDescent="0.25">
      <c r="V442" s="20">
        <v>0.98</v>
      </c>
      <c r="W442" s="20">
        <f t="shared" si="24"/>
        <v>35.82</v>
      </c>
      <c r="X442" s="22" t="str">
        <f t="shared" si="25"/>
        <v>35.82</v>
      </c>
      <c r="Y442" s="21">
        <f t="shared" si="26"/>
        <v>0.29617138868045134</v>
      </c>
      <c r="Z442" s="21">
        <f t="shared" si="27"/>
        <v>0</v>
      </c>
    </row>
    <row r="443" spans="22:26" x14ac:dyDescent="0.25">
      <c r="V443" s="20">
        <v>0.99</v>
      </c>
      <c r="W443" s="20">
        <f t="shared" si="24"/>
        <v>35.83</v>
      </c>
      <c r="X443" s="22" t="str">
        <f t="shared" si="25"/>
        <v>35.83</v>
      </c>
      <c r="Y443" s="21">
        <f t="shared" si="26"/>
        <v>0.29326842108839951</v>
      </c>
      <c r="Z443" s="21">
        <f t="shared" si="27"/>
        <v>0</v>
      </c>
    </row>
    <row r="444" spans="22:26" x14ac:dyDescent="0.25">
      <c r="V444" s="20">
        <v>1</v>
      </c>
      <c r="W444" s="20">
        <f t="shared" si="24"/>
        <v>35.83</v>
      </c>
      <c r="X444" s="22" t="str">
        <f t="shared" si="25"/>
        <v>35.83</v>
      </c>
      <c r="Y444" s="21">
        <f t="shared" si="26"/>
        <v>0.29036486942297207</v>
      </c>
      <c r="Z444" s="21">
        <f t="shared" si="27"/>
        <v>0</v>
      </c>
    </row>
    <row r="445" spans="22:26" x14ac:dyDescent="0.25">
      <c r="V445" s="20">
        <v>1.01</v>
      </c>
      <c r="W445" s="20">
        <f t="shared" si="24"/>
        <v>35.840000000000003</v>
      </c>
      <c r="X445" s="22" t="str">
        <f t="shared" si="25"/>
        <v>35.84</v>
      </c>
      <c r="Y445" s="21">
        <f t="shared" si="26"/>
        <v>0.28746131727361607</v>
      </c>
      <c r="Z445" s="21">
        <f t="shared" si="27"/>
        <v>0</v>
      </c>
    </row>
    <row r="446" spans="22:26" x14ac:dyDescent="0.25">
      <c r="V446" s="20">
        <v>1.02</v>
      </c>
      <c r="W446" s="20">
        <f t="shared" si="24"/>
        <v>35.85</v>
      </c>
      <c r="X446" s="22" t="str">
        <f t="shared" si="25"/>
        <v>35.85</v>
      </c>
      <c r="Y446" s="21">
        <f t="shared" si="26"/>
        <v>0.28455834242325556</v>
      </c>
      <c r="Z446" s="21">
        <f t="shared" si="27"/>
        <v>0</v>
      </c>
    </row>
    <row r="447" spans="22:26" x14ac:dyDescent="0.25">
      <c r="V447" s="20">
        <v>1.03</v>
      </c>
      <c r="W447" s="20">
        <f t="shared" si="24"/>
        <v>35.86</v>
      </c>
      <c r="X447" s="22" t="str">
        <f t="shared" si="25"/>
        <v>35.86</v>
      </c>
      <c r="Y447" s="21">
        <f t="shared" si="26"/>
        <v>0.28165651667641423</v>
      </c>
      <c r="Z447" s="21">
        <f t="shared" si="27"/>
        <v>0</v>
      </c>
    </row>
    <row r="448" spans="22:26" x14ac:dyDescent="0.25">
      <c r="V448" s="20">
        <v>1.04</v>
      </c>
      <c r="W448" s="20">
        <f t="shared" si="24"/>
        <v>35.869999999999997</v>
      </c>
      <c r="X448" s="22" t="str">
        <f t="shared" si="25"/>
        <v>35.87</v>
      </c>
      <c r="Y448" s="21">
        <f t="shared" si="26"/>
        <v>0.27875640569203947</v>
      </c>
      <c r="Z448" s="21">
        <f t="shared" si="27"/>
        <v>0</v>
      </c>
    </row>
    <row r="449" spans="22:26" x14ac:dyDescent="0.25">
      <c r="V449" s="20">
        <v>1.05</v>
      </c>
      <c r="W449" s="20">
        <f t="shared" si="24"/>
        <v>35.880000000000003</v>
      </c>
      <c r="X449" s="22" t="str">
        <f t="shared" si="25"/>
        <v>35.88</v>
      </c>
      <c r="Y449" s="21">
        <f t="shared" si="26"/>
        <v>0.27585856882107967</v>
      </c>
      <c r="Z449" s="21">
        <f t="shared" si="27"/>
        <v>0</v>
      </c>
    </row>
    <row r="450" spans="22:26" x14ac:dyDescent="0.25">
      <c r="V450" s="20">
        <v>1.06</v>
      </c>
      <c r="W450" s="20">
        <f t="shared" si="24"/>
        <v>35.880000000000003</v>
      </c>
      <c r="X450" s="22" t="str">
        <f t="shared" si="25"/>
        <v>35.88</v>
      </c>
      <c r="Y450" s="21">
        <f t="shared" si="26"/>
        <v>0.27296355894886309</v>
      </c>
      <c r="Z450" s="21">
        <f t="shared" si="27"/>
        <v>0</v>
      </c>
    </row>
    <row r="451" spans="22:26" x14ac:dyDescent="0.25">
      <c r="V451" s="20">
        <v>1.07</v>
      </c>
      <c r="W451" s="20">
        <f t="shared" si="24"/>
        <v>35.89</v>
      </c>
      <c r="X451" s="22" t="str">
        <f t="shared" si="25"/>
        <v>35.89</v>
      </c>
      <c r="Y451" s="21">
        <f t="shared" si="26"/>
        <v>0.27007192234232363</v>
      </c>
      <c r="Z451" s="21">
        <f t="shared" si="27"/>
        <v>0</v>
      </c>
    </row>
    <row r="452" spans="22:26" x14ac:dyDescent="0.25">
      <c r="V452" s="20">
        <v>1.08</v>
      </c>
      <c r="W452" s="20">
        <f t="shared" si="24"/>
        <v>35.9</v>
      </c>
      <c r="X452" s="22" t="str">
        <f t="shared" si="25"/>
        <v>35.9</v>
      </c>
      <c r="Y452" s="21">
        <f t="shared" si="26"/>
        <v>0.26718419850211339</v>
      </c>
      <c r="Z452" s="21">
        <f t="shared" si="27"/>
        <v>0</v>
      </c>
    </row>
    <row r="453" spans="22:26" x14ac:dyDescent="0.25">
      <c r="V453" s="20">
        <v>1.0900000000000001</v>
      </c>
      <c r="W453" s="20">
        <f t="shared" si="24"/>
        <v>35.909999999999997</v>
      </c>
      <c r="X453" s="22" t="str">
        <f t="shared" si="25"/>
        <v>35.91</v>
      </c>
      <c r="Y453" s="21">
        <f t="shared" si="26"/>
        <v>0.26430092001963995</v>
      </c>
      <c r="Z453" s="21">
        <f t="shared" si="27"/>
        <v>0</v>
      </c>
    </row>
    <row r="454" spans="22:26" x14ac:dyDescent="0.25">
      <c r="V454" s="20">
        <v>1.1000000000000001</v>
      </c>
      <c r="W454" s="20">
        <f t="shared" si="24"/>
        <v>35.92</v>
      </c>
      <c r="X454" s="22" t="str">
        <f t="shared" si="25"/>
        <v>35.92</v>
      </c>
      <c r="Y454" s="21">
        <f t="shared" si="26"/>
        <v>0.26142261243906068</v>
      </c>
      <c r="Z454" s="21">
        <f t="shared" si="27"/>
        <v>0</v>
      </c>
    </row>
    <row r="455" spans="22:26" x14ac:dyDescent="0.25">
      <c r="V455" s="20">
        <v>1.1100000000000001</v>
      </c>
      <c r="W455" s="20">
        <f t="shared" si="24"/>
        <v>35.93</v>
      </c>
      <c r="X455" s="22" t="str">
        <f t="shared" si="25"/>
        <v>35.93</v>
      </c>
      <c r="Y455" s="21">
        <f t="shared" si="26"/>
        <v>0.25854979412426365</v>
      </c>
      <c r="Z455" s="21">
        <f t="shared" si="27"/>
        <v>0</v>
      </c>
    </row>
    <row r="456" spans="22:26" x14ac:dyDescent="0.25">
      <c r="V456" s="20">
        <v>1.1200000000000001</v>
      </c>
      <c r="W456" s="20">
        <f t="shared" si="24"/>
        <v>35.93</v>
      </c>
      <c r="X456" s="22" t="str">
        <f t="shared" si="25"/>
        <v>35.93</v>
      </c>
      <c r="Y456" s="21">
        <f t="shared" si="26"/>
        <v>0.25568297613086144</v>
      </c>
      <c r="Z456" s="21">
        <f t="shared" si="27"/>
        <v>0</v>
      </c>
    </row>
    <row r="457" spans="22:26" x14ac:dyDescent="0.25">
      <c r="V457" s="20">
        <v>1.1299999999999999</v>
      </c>
      <c r="W457" s="20">
        <f t="shared" si="24"/>
        <v>35.94</v>
      </c>
      <c r="X457" s="22" t="str">
        <f t="shared" si="25"/>
        <v>35.94</v>
      </c>
      <c r="Y457" s="21">
        <f t="shared" si="26"/>
        <v>0.25282266208321841</v>
      </c>
      <c r="Z457" s="21">
        <f t="shared" si="27"/>
        <v>0</v>
      </c>
    </row>
    <row r="458" spans="22:26" x14ac:dyDescent="0.25">
      <c r="V458" s="20">
        <v>1.1399999999999999</v>
      </c>
      <c r="W458" s="20">
        <f t="shared" si="24"/>
        <v>35.950000000000003</v>
      </c>
      <c r="X458" s="22" t="str">
        <f t="shared" si="25"/>
        <v>35.95</v>
      </c>
      <c r="Y458" s="21">
        <f t="shared" si="26"/>
        <v>0.24996934805653007</v>
      </c>
      <c r="Z458" s="21">
        <f t="shared" si="27"/>
        <v>0</v>
      </c>
    </row>
    <row r="459" spans="22:26" x14ac:dyDescent="0.25">
      <c r="V459" s="20">
        <v>1.1499999999999999</v>
      </c>
      <c r="W459" s="20">
        <f t="shared" si="24"/>
        <v>35.96</v>
      </c>
      <c r="X459" s="22" t="str">
        <f t="shared" si="25"/>
        <v>35.96</v>
      </c>
      <c r="Y459" s="21">
        <f t="shared" si="26"/>
        <v>0.24712352246396976</v>
      </c>
      <c r="Z459" s="21">
        <f t="shared" si="27"/>
        <v>0</v>
      </c>
    </row>
    <row r="460" spans="22:26" x14ac:dyDescent="0.25">
      <c r="V460" s="20">
        <v>1.1599999999999999</v>
      </c>
      <c r="W460" s="20">
        <f t="shared" si="24"/>
        <v>35.97</v>
      </c>
      <c r="X460" s="22" t="str">
        <f t="shared" si="25"/>
        <v>35.97</v>
      </c>
      <c r="Y460" s="21">
        <f t="shared" si="26"/>
        <v>0.24428566594891135</v>
      </c>
      <c r="Z460" s="21">
        <f t="shared" si="27"/>
        <v>0</v>
      </c>
    </row>
    <row r="461" spans="22:26" x14ac:dyDescent="0.25">
      <c r="V461" s="20">
        <v>1.17</v>
      </c>
      <c r="W461" s="20">
        <f t="shared" si="24"/>
        <v>35.979999999999997</v>
      </c>
      <c r="X461" s="22" t="str">
        <f t="shared" si="25"/>
        <v>35.98</v>
      </c>
      <c r="Y461" s="21">
        <f t="shared" si="26"/>
        <v>0.24145625128223691</v>
      </c>
      <c r="Z461" s="21">
        <f t="shared" si="27"/>
        <v>0</v>
      </c>
    </row>
    <row r="462" spans="22:26" x14ac:dyDescent="0.25">
      <c r="V462" s="20">
        <v>1.18</v>
      </c>
      <c r="W462" s="20">
        <f t="shared" si="24"/>
        <v>35.979999999999997</v>
      </c>
      <c r="X462" s="22" t="str">
        <f t="shared" si="25"/>
        <v>35.98</v>
      </c>
      <c r="Y462" s="21">
        <f t="shared" si="26"/>
        <v>0.23863574326473111</v>
      </c>
      <c r="Z462" s="21">
        <f t="shared" si="27"/>
        <v>0</v>
      </c>
    </row>
    <row r="463" spans="22:26" x14ac:dyDescent="0.25">
      <c r="V463" s="20">
        <v>1.19</v>
      </c>
      <c r="W463" s="20">
        <f t="shared" si="24"/>
        <v>35.99</v>
      </c>
      <c r="X463" s="22" t="str">
        <f t="shared" si="25"/>
        <v>35.99</v>
      </c>
      <c r="Y463" s="21">
        <f t="shared" si="26"/>
        <v>0.23582459863456387</v>
      </c>
      <c r="Z463" s="21">
        <f t="shared" si="27"/>
        <v>0</v>
      </c>
    </row>
    <row r="464" spans="22:26" x14ac:dyDescent="0.25">
      <c r="V464" s="20">
        <v>1.2</v>
      </c>
      <c r="W464" s="20">
        <f t="shared" si="24"/>
        <v>36</v>
      </c>
      <c r="X464" s="22" t="str">
        <f t="shared" si="25"/>
        <v>36</v>
      </c>
      <c r="Y464" s="21">
        <f t="shared" si="26"/>
        <v>0.23302326597985559</v>
      </c>
      <c r="Z464" s="21">
        <f t="shared" si="27"/>
        <v>0</v>
      </c>
    </row>
    <row r="465" spans="22:26" x14ac:dyDescent="0.25">
      <c r="V465" s="20">
        <v>1.21</v>
      </c>
      <c r="W465" s="20">
        <f t="shared" si="24"/>
        <v>36.01</v>
      </c>
      <c r="X465" s="22" t="str">
        <f t="shared" si="25"/>
        <v>36.01</v>
      </c>
      <c r="Y465" s="21">
        <f t="shared" si="26"/>
        <v>0.23023218565631931</v>
      </c>
      <c r="Z465" s="21">
        <f t="shared" si="27"/>
        <v>0</v>
      </c>
    </row>
    <row r="466" spans="22:26" x14ac:dyDescent="0.25">
      <c r="V466" s="20">
        <v>1.22</v>
      </c>
      <c r="W466" s="20">
        <f t="shared" si="24"/>
        <v>36.020000000000003</v>
      </c>
      <c r="X466" s="22" t="str">
        <f t="shared" si="25"/>
        <v>36.02</v>
      </c>
      <c r="Y466" s="21">
        <f t="shared" si="26"/>
        <v>0.22745178970996832</v>
      </c>
      <c r="Z466" s="21">
        <f t="shared" si="27"/>
        <v>0</v>
      </c>
    </row>
    <row r="467" spans="22:26" x14ac:dyDescent="0.25">
      <c r="V467" s="20">
        <v>1.23</v>
      </c>
      <c r="W467" s="20">
        <f t="shared" si="24"/>
        <v>36.03</v>
      </c>
      <c r="X467" s="22" t="str">
        <f t="shared" si="25"/>
        <v>36.03</v>
      </c>
      <c r="Y467" s="21">
        <f t="shared" si="26"/>
        <v>0.22468250180487551</v>
      </c>
      <c r="Z467" s="21">
        <f t="shared" si="27"/>
        <v>0</v>
      </c>
    </row>
    <row r="468" spans="22:26" x14ac:dyDescent="0.25">
      <c r="V468" s="20">
        <v>1.24</v>
      </c>
      <c r="W468" s="20">
        <f t="shared" si="24"/>
        <v>36.03</v>
      </c>
      <c r="X468" s="22" t="str">
        <f t="shared" si="25"/>
        <v>36.03</v>
      </c>
      <c r="Y468" s="21">
        <f t="shared" si="26"/>
        <v>0.22192473715596639</v>
      </c>
      <c r="Z468" s="21">
        <f t="shared" si="27"/>
        <v>0</v>
      </c>
    </row>
    <row r="469" spans="22:26" x14ac:dyDescent="0.25">
      <c r="V469" s="20">
        <v>1.25</v>
      </c>
      <c r="W469" s="20">
        <f t="shared" si="24"/>
        <v>36.04</v>
      </c>
      <c r="X469" s="22" t="str">
        <f t="shared" si="25"/>
        <v>36.04</v>
      </c>
      <c r="Y469" s="21">
        <f t="shared" si="26"/>
        <v>0.21917890246682634</v>
      </c>
      <c r="Z469" s="21">
        <f t="shared" si="27"/>
        <v>0</v>
      </c>
    </row>
    <row r="470" spans="22:26" x14ac:dyDescent="0.25">
      <c r="V470" s="20">
        <v>1.26</v>
      </c>
      <c r="W470" s="20">
        <f t="shared" si="24"/>
        <v>36.049999999999997</v>
      </c>
      <c r="X470" s="22" t="str">
        <f t="shared" si="25"/>
        <v>36.05</v>
      </c>
      <c r="Y470" s="21">
        <f t="shared" si="26"/>
        <v>0.21644539587249642</v>
      </c>
      <c r="Z470" s="21">
        <f t="shared" si="27"/>
        <v>0</v>
      </c>
    </row>
    <row r="471" spans="22:26" x14ac:dyDescent="0.25">
      <c r="V471" s="20">
        <v>1.27</v>
      </c>
      <c r="W471" s="20">
        <f t="shared" si="24"/>
        <v>36.06</v>
      </c>
      <c r="X471" s="22" t="str">
        <f t="shared" si="25"/>
        <v>36.06</v>
      </c>
      <c r="Y471" s="21">
        <f t="shared" si="26"/>
        <v>0.21372460688723233</v>
      </c>
      <c r="Z471" s="21">
        <f t="shared" si="27"/>
        <v>0</v>
      </c>
    </row>
    <row r="472" spans="22:26" x14ac:dyDescent="0.25">
      <c r="V472" s="20">
        <v>1.28</v>
      </c>
      <c r="W472" s="20">
        <f t="shared" ref="W472:W535" si="28">ROUND(V472*$C$4/SQRT($C$6)+$C$5,2)</f>
        <v>36.07</v>
      </c>
      <c r="X472" s="22" t="str">
        <f t="shared" ref="X472:X535" si="29">CONCATENATE(W472)</f>
        <v>36.07</v>
      </c>
      <c r="Y472" s="21">
        <f t="shared" ref="Y472:Y535" si="30">IF(OR(W472&lt;$E$7,W472&gt;$G$7),0,(EXP(-0.5*V472^2))/($C$4*(1/SQRT($C$6))*SQRT(2*PI())))</f>
        <v>0.21101691635719488</v>
      </c>
      <c r="Z472" s="21">
        <f t="shared" ref="Z472:Z535" si="31">IF(AND(W472&gt;=$E$7,W472&lt;=$G$7),0,(EXP(-0.5*V472^2))/($C$4*(1/SQRT($C$6))*SQRT(2*PI())))</f>
        <v>0</v>
      </c>
    </row>
    <row r="473" spans="22:26" x14ac:dyDescent="0.25">
      <c r="V473" s="20">
        <v>1.29</v>
      </c>
      <c r="W473" s="20">
        <f t="shared" si="28"/>
        <v>36.08</v>
      </c>
      <c r="X473" s="22" t="str">
        <f t="shared" si="29"/>
        <v>36.08</v>
      </c>
      <c r="Y473" s="21">
        <f t="shared" si="30"/>
        <v>0.2083226964180396</v>
      </c>
      <c r="Z473" s="21">
        <f t="shared" si="31"/>
        <v>0</v>
      </c>
    </row>
    <row r="474" spans="22:26" x14ac:dyDescent="0.25">
      <c r="V474" s="20">
        <v>1.3</v>
      </c>
      <c r="W474" s="20">
        <f t="shared" si="28"/>
        <v>36.08</v>
      </c>
      <c r="X474" s="22" t="str">
        <f t="shared" si="29"/>
        <v>36.08</v>
      </c>
      <c r="Y474" s="21">
        <f t="shared" si="30"/>
        <v>0.20564231045736883</v>
      </c>
      <c r="Z474" s="21">
        <f t="shared" si="31"/>
        <v>0</v>
      </c>
    </row>
    <row r="475" spans="22:26" x14ac:dyDescent="0.25">
      <c r="V475" s="20">
        <v>1.31</v>
      </c>
      <c r="W475" s="20">
        <f t="shared" si="28"/>
        <v>36.090000000000003</v>
      </c>
      <c r="X475" s="22" t="str">
        <f t="shared" si="29"/>
        <v>36.09</v>
      </c>
      <c r="Y475" s="21">
        <f t="shared" si="30"/>
        <v>0.20297611308200691</v>
      </c>
      <c r="Z475" s="21">
        <f t="shared" si="31"/>
        <v>0</v>
      </c>
    </row>
    <row r="476" spans="22:26" x14ac:dyDescent="0.25">
      <c r="V476" s="20">
        <v>1.32</v>
      </c>
      <c r="W476" s="20">
        <f t="shared" si="28"/>
        <v>36.1</v>
      </c>
      <c r="X476" s="22" t="str">
        <f t="shared" si="29"/>
        <v>36.1</v>
      </c>
      <c r="Y476" s="21">
        <f t="shared" si="30"/>
        <v>0.20032445009005662</v>
      </c>
      <c r="Z476" s="21">
        <f t="shared" si="31"/>
        <v>0</v>
      </c>
    </row>
    <row r="477" spans="22:26" x14ac:dyDescent="0.25">
      <c r="V477" s="20">
        <v>1.33</v>
      </c>
      <c r="W477" s="20">
        <f t="shared" si="28"/>
        <v>36.11</v>
      </c>
      <c r="X477" s="22" t="str">
        <f t="shared" si="29"/>
        <v>36.11</v>
      </c>
      <c r="Y477" s="21">
        <f t="shared" si="30"/>
        <v>0.1976876584476922</v>
      </c>
      <c r="Z477" s="21">
        <f t="shared" si="31"/>
        <v>0</v>
      </c>
    </row>
    <row r="478" spans="22:26" x14ac:dyDescent="0.25">
      <c r="V478" s="20">
        <v>1.34</v>
      </c>
      <c r="W478" s="20">
        <f t="shared" si="28"/>
        <v>36.119999999999997</v>
      </c>
      <c r="X478" s="22" t="str">
        <f t="shared" si="29"/>
        <v>36.12</v>
      </c>
      <c r="Y478" s="21">
        <f t="shared" si="30"/>
        <v>0.19506606627064099</v>
      </c>
      <c r="Z478" s="21">
        <f t="shared" si="31"/>
        <v>0</v>
      </c>
    </row>
    <row r="479" spans="22:26" x14ac:dyDescent="0.25">
      <c r="V479" s="20">
        <v>1.35</v>
      </c>
      <c r="W479" s="20">
        <f t="shared" si="28"/>
        <v>36.130000000000003</v>
      </c>
      <c r="X479" s="22" t="str">
        <f t="shared" si="29"/>
        <v>36.13</v>
      </c>
      <c r="Y479" s="21">
        <f t="shared" si="30"/>
        <v>0.19245999281030354</v>
      </c>
      <c r="Z479" s="21">
        <f t="shared" si="31"/>
        <v>0</v>
      </c>
    </row>
    <row r="480" spans="22:26" x14ac:dyDescent="0.25">
      <c r="V480" s="20">
        <v>1.36</v>
      </c>
      <c r="W480" s="20">
        <f t="shared" si="28"/>
        <v>36.130000000000003</v>
      </c>
      <c r="X480" s="22" t="str">
        <f t="shared" si="29"/>
        <v>36.13</v>
      </c>
      <c r="Y480" s="21">
        <f t="shared" si="30"/>
        <v>0.18986974844445967</v>
      </c>
      <c r="Z480" s="21">
        <f t="shared" si="31"/>
        <v>0</v>
      </c>
    </row>
    <row r="481" spans="22:26" x14ac:dyDescent="0.25">
      <c r="V481" s="20">
        <v>1.37</v>
      </c>
      <c r="W481" s="20">
        <f t="shared" si="28"/>
        <v>36.14</v>
      </c>
      <c r="X481" s="22" t="str">
        <f t="shared" si="29"/>
        <v>36.14</v>
      </c>
      <c r="Y481" s="21">
        <f t="shared" si="30"/>
        <v>0.18729563467250504</v>
      </c>
      <c r="Z481" s="21">
        <f t="shared" si="31"/>
        <v>0</v>
      </c>
    </row>
    <row r="482" spans="22:26" x14ac:dyDescent="0.25">
      <c r="V482" s="20">
        <v>1.38</v>
      </c>
      <c r="W482" s="20">
        <f t="shared" si="28"/>
        <v>36.15</v>
      </c>
      <c r="X482" s="22" t="str">
        <f t="shared" si="29"/>
        <v>36.15</v>
      </c>
      <c r="Y482" s="21">
        <f t="shared" si="30"/>
        <v>0.18473794411516051</v>
      </c>
      <c r="Z482" s="21">
        <f t="shared" si="31"/>
        <v>0</v>
      </c>
    </row>
    <row r="483" spans="22:26" x14ac:dyDescent="0.25">
      <c r="V483" s="20">
        <v>1.39</v>
      </c>
      <c r="W483" s="20">
        <f t="shared" si="28"/>
        <v>36.159999999999997</v>
      </c>
      <c r="X483" s="22" t="str">
        <f t="shared" si="29"/>
        <v>36.16</v>
      </c>
      <c r="Y483" s="21">
        <f t="shared" si="30"/>
        <v>0.18219696051859405</v>
      </c>
      <c r="Z483" s="21">
        <f t="shared" si="31"/>
        <v>0</v>
      </c>
    </row>
    <row r="484" spans="22:26" x14ac:dyDescent="0.25">
      <c r="V484" s="20">
        <v>1.4</v>
      </c>
      <c r="W484" s="20">
        <f t="shared" si="28"/>
        <v>36.17</v>
      </c>
      <c r="X484" s="22" t="str">
        <f t="shared" si="29"/>
        <v>36.17</v>
      </c>
      <c r="Y484" s="21">
        <f t="shared" si="30"/>
        <v>0.17967295876289388</v>
      </c>
      <c r="Z484" s="21">
        <f t="shared" si="31"/>
        <v>0</v>
      </c>
    </row>
    <row r="485" spans="22:26" x14ac:dyDescent="0.25">
      <c r="V485" s="20">
        <v>1.41</v>
      </c>
      <c r="W485" s="20">
        <f t="shared" si="28"/>
        <v>36.18</v>
      </c>
      <c r="X485" s="22" t="str">
        <f t="shared" si="29"/>
        <v>36.18</v>
      </c>
      <c r="Y485" s="21">
        <f t="shared" si="30"/>
        <v>0.1771662048748269</v>
      </c>
      <c r="Z485" s="21">
        <f t="shared" si="31"/>
        <v>0</v>
      </c>
    </row>
    <row r="486" spans="22:26" x14ac:dyDescent="0.25">
      <c r="V486" s="20">
        <v>1.42</v>
      </c>
      <c r="W486" s="20">
        <f t="shared" si="28"/>
        <v>36.18</v>
      </c>
      <c r="X486" s="22" t="str">
        <f t="shared" si="29"/>
        <v>36.18</v>
      </c>
      <c r="Y486" s="21">
        <f t="shared" si="30"/>
        <v>0.17467695604481714</v>
      </c>
      <c r="Z486" s="21">
        <f t="shared" si="31"/>
        <v>0</v>
      </c>
    </row>
    <row r="487" spans="22:26" x14ac:dyDescent="0.25">
      <c r="V487" s="20">
        <v>1.43</v>
      </c>
      <c r="W487" s="20">
        <f t="shared" si="28"/>
        <v>36.19</v>
      </c>
      <c r="X487" s="22" t="str">
        <f t="shared" si="29"/>
        <v>36.19</v>
      </c>
      <c r="Y487" s="21">
        <f t="shared" si="30"/>
        <v>0.17220546064807493</v>
      </c>
      <c r="Z487" s="21">
        <f t="shared" si="31"/>
        <v>0</v>
      </c>
    </row>
    <row r="488" spans="22:26" x14ac:dyDescent="0.25">
      <c r="V488" s="20">
        <v>1.44</v>
      </c>
      <c r="W488" s="20">
        <f t="shared" si="28"/>
        <v>36.200000000000003</v>
      </c>
      <c r="X488" s="22" t="str">
        <f t="shared" si="29"/>
        <v>36.2</v>
      </c>
      <c r="Y488" s="21">
        <f t="shared" si="30"/>
        <v>0.16975195826980657</v>
      </c>
      <c r="Z488" s="21">
        <f t="shared" si="31"/>
        <v>0</v>
      </c>
    </row>
    <row r="489" spans="22:26" x14ac:dyDescent="0.25">
      <c r="V489" s="20">
        <v>1.45</v>
      </c>
      <c r="W489" s="20">
        <f t="shared" si="28"/>
        <v>36.21</v>
      </c>
      <c r="X489" s="22" t="str">
        <f t="shared" si="29"/>
        <v>36.21</v>
      </c>
      <c r="Y489" s="21">
        <f t="shared" si="30"/>
        <v>0.16731667973443234</v>
      </c>
      <c r="Z489" s="21">
        <f t="shared" si="31"/>
        <v>0</v>
      </c>
    </row>
    <row r="490" spans="22:26" x14ac:dyDescent="0.25">
      <c r="V490" s="20">
        <v>1.46</v>
      </c>
      <c r="W490" s="20">
        <f t="shared" si="28"/>
        <v>36.22</v>
      </c>
      <c r="X490" s="22" t="str">
        <f t="shared" si="29"/>
        <v>36.22</v>
      </c>
      <c r="Y490" s="21">
        <f t="shared" si="30"/>
        <v>0.16489984713873818</v>
      </c>
      <c r="Z490" s="21">
        <f t="shared" si="31"/>
        <v>0</v>
      </c>
    </row>
    <row r="491" spans="22:26" x14ac:dyDescent="0.25">
      <c r="V491" s="20">
        <v>1.47</v>
      </c>
      <c r="W491" s="20">
        <f t="shared" si="28"/>
        <v>36.229999999999997</v>
      </c>
      <c r="X491" s="22" t="str">
        <f t="shared" si="29"/>
        <v>36.23</v>
      </c>
      <c r="Y491" s="21">
        <f t="shared" si="30"/>
        <v>0.16250167388888559</v>
      </c>
      <c r="Z491" s="21">
        <f t="shared" si="31"/>
        <v>0</v>
      </c>
    </row>
    <row r="492" spans="22:26" x14ac:dyDescent="0.25">
      <c r="V492" s="20">
        <v>1.48</v>
      </c>
      <c r="W492" s="20">
        <f t="shared" si="28"/>
        <v>36.229999999999997</v>
      </c>
      <c r="X492" s="22" t="str">
        <f t="shared" si="29"/>
        <v>36.23</v>
      </c>
      <c r="Y492" s="21">
        <f t="shared" si="30"/>
        <v>0.16012236474120281</v>
      </c>
      <c r="Z492" s="21">
        <f t="shared" si="31"/>
        <v>0</v>
      </c>
    </row>
    <row r="493" spans="22:26" x14ac:dyDescent="0.25">
      <c r="V493" s="20">
        <v>1.49</v>
      </c>
      <c r="W493" s="20">
        <f t="shared" si="28"/>
        <v>36.24</v>
      </c>
      <c r="X493" s="22" t="str">
        <f t="shared" si="29"/>
        <v>36.24</v>
      </c>
      <c r="Y493" s="21">
        <f t="shared" si="30"/>
        <v>0.15776211584667726</v>
      </c>
      <c r="Z493" s="21">
        <f t="shared" si="31"/>
        <v>0</v>
      </c>
    </row>
    <row r="494" spans="22:26" x14ac:dyDescent="0.25">
      <c r="V494" s="20">
        <v>1.5</v>
      </c>
      <c r="W494" s="20">
        <f t="shared" si="28"/>
        <v>36.25</v>
      </c>
      <c r="X494" s="22" t="str">
        <f t="shared" si="29"/>
        <v>36.25</v>
      </c>
      <c r="Y494" s="21">
        <f t="shared" si="30"/>
        <v>0.15542111479907011</v>
      </c>
      <c r="Z494" s="21">
        <f t="shared" si="31"/>
        <v>0</v>
      </c>
    </row>
    <row r="495" spans="22:26" x14ac:dyDescent="0.25">
      <c r="V495" s="20">
        <v>1.51</v>
      </c>
      <c r="W495" s="20">
        <f t="shared" si="28"/>
        <v>36.26</v>
      </c>
      <c r="X495" s="22" t="str">
        <f t="shared" si="29"/>
        <v>36.26</v>
      </c>
      <c r="Y495" s="21">
        <f t="shared" si="30"/>
        <v>0.15309954068657025</v>
      </c>
      <c r="Z495" s="21">
        <f t="shared" si="31"/>
        <v>0</v>
      </c>
    </row>
    <row r="496" spans="22:26" x14ac:dyDescent="0.25">
      <c r="V496" s="20">
        <v>1.52</v>
      </c>
      <c r="W496" s="20">
        <f t="shared" si="28"/>
        <v>36.270000000000003</v>
      </c>
      <c r="X496" s="22" t="str">
        <f t="shared" si="29"/>
        <v>36.27</v>
      </c>
      <c r="Y496" s="21">
        <f t="shared" si="30"/>
        <v>0.15079756414690579</v>
      </c>
      <c r="Z496" s="21">
        <f t="shared" si="31"/>
        <v>0</v>
      </c>
    </row>
    <row r="497" spans="22:26" x14ac:dyDescent="0.25">
      <c r="V497" s="20">
        <v>1.53</v>
      </c>
      <c r="W497" s="20">
        <f t="shared" si="28"/>
        <v>36.28</v>
      </c>
      <c r="X497" s="22" t="str">
        <f t="shared" si="29"/>
        <v>36.28</v>
      </c>
      <c r="Y497" s="21">
        <f t="shared" si="30"/>
        <v>0.14851534742582778</v>
      </c>
      <c r="Z497" s="21">
        <f t="shared" si="31"/>
        <v>0</v>
      </c>
    </row>
    <row r="498" spans="22:26" x14ac:dyDescent="0.25">
      <c r="V498" s="20">
        <v>1.54</v>
      </c>
      <c r="W498" s="20">
        <f t="shared" si="28"/>
        <v>36.28</v>
      </c>
      <c r="X498" s="22" t="str">
        <f t="shared" si="29"/>
        <v>36.28</v>
      </c>
      <c r="Y498" s="21">
        <f t="shared" si="30"/>
        <v>0.14625304443888215</v>
      </c>
      <c r="Z498" s="21">
        <f t="shared" si="31"/>
        <v>0</v>
      </c>
    </row>
    <row r="499" spans="22:26" x14ac:dyDescent="0.25">
      <c r="V499" s="20">
        <v>1.55</v>
      </c>
      <c r="W499" s="20">
        <f t="shared" si="28"/>
        <v>36.29</v>
      </c>
      <c r="X499" s="22" t="str">
        <f t="shared" si="29"/>
        <v>36.29</v>
      </c>
      <c r="Y499" s="21">
        <f t="shared" si="30"/>
        <v>0.14401080083638271</v>
      </c>
      <c r="Z499" s="21">
        <f t="shared" si="31"/>
        <v>0</v>
      </c>
    </row>
    <row r="500" spans="22:26" x14ac:dyDescent="0.25">
      <c r="V500" s="20">
        <v>1.56</v>
      </c>
      <c r="W500" s="20">
        <f t="shared" si="28"/>
        <v>36.299999999999997</v>
      </c>
      <c r="X500" s="22" t="str">
        <f t="shared" si="29"/>
        <v>36.3</v>
      </c>
      <c r="Y500" s="21">
        <f t="shared" si="30"/>
        <v>0.14178875407149874</v>
      </c>
      <c r="Z500" s="21">
        <f t="shared" si="31"/>
        <v>0</v>
      </c>
    </row>
    <row r="501" spans="22:26" x14ac:dyDescent="0.25">
      <c r="V501" s="20">
        <v>1.57</v>
      </c>
      <c r="W501" s="20">
        <f t="shared" si="28"/>
        <v>36.31</v>
      </c>
      <c r="X501" s="22" t="str">
        <f t="shared" si="29"/>
        <v>36.31</v>
      </c>
      <c r="Y501" s="21">
        <f t="shared" si="30"/>
        <v>0.13958703347136853</v>
      </c>
      <c r="Z501" s="21">
        <f t="shared" si="31"/>
        <v>0</v>
      </c>
    </row>
    <row r="502" spans="22:26" x14ac:dyDescent="0.25">
      <c r="V502" s="20">
        <v>1.58</v>
      </c>
      <c r="W502" s="20">
        <f t="shared" si="28"/>
        <v>36.32</v>
      </c>
      <c r="X502" s="22" t="str">
        <f t="shared" si="29"/>
        <v>36.32</v>
      </c>
      <c r="Y502" s="21">
        <f t="shared" si="30"/>
        <v>0.13740576031115084</v>
      </c>
      <c r="Z502" s="21">
        <f t="shared" si="31"/>
        <v>0</v>
      </c>
    </row>
    <row r="503" spans="22:26" x14ac:dyDescent="0.25">
      <c r="V503" s="20">
        <v>1.59</v>
      </c>
      <c r="W503" s="20">
        <f t="shared" si="28"/>
        <v>36.33</v>
      </c>
      <c r="X503" s="22" t="str">
        <f t="shared" si="29"/>
        <v>36.33</v>
      </c>
      <c r="Y503" s="21">
        <f t="shared" si="30"/>
        <v>0.13524504789092467</v>
      </c>
      <c r="Z503" s="21">
        <f t="shared" si="31"/>
        <v>0</v>
      </c>
    </row>
    <row r="504" spans="22:26" x14ac:dyDescent="0.25">
      <c r="V504" s="20">
        <v>1.6</v>
      </c>
      <c r="W504" s="20">
        <f t="shared" si="28"/>
        <v>36.33</v>
      </c>
      <c r="X504" s="22" t="str">
        <f t="shared" si="29"/>
        <v>36.33</v>
      </c>
      <c r="Y504" s="21">
        <f t="shared" si="30"/>
        <v>0.13310500161534666</v>
      </c>
      <c r="Z504" s="21">
        <f t="shared" si="31"/>
        <v>0</v>
      </c>
    </row>
    <row r="505" spans="22:26" x14ac:dyDescent="0.25">
      <c r="V505" s="20">
        <v>1.61</v>
      </c>
      <c r="W505" s="20">
        <f t="shared" si="28"/>
        <v>36.340000000000003</v>
      </c>
      <c r="X505" s="22" t="str">
        <f t="shared" si="29"/>
        <v>36.34</v>
      </c>
      <c r="Y505" s="21">
        <f t="shared" si="30"/>
        <v>0.13098571907597684</v>
      </c>
      <c r="Z505" s="21">
        <f t="shared" si="31"/>
        <v>0</v>
      </c>
    </row>
    <row r="506" spans="22:26" x14ac:dyDescent="0.25">
      <c r="V506" s="20">
        <v>1.62</v>
      </c>
      <c r="W506" s="20">
        <f t="shared" si="28"/>
        <v>36.35</v>
      </c>
      <c r="X506" s="22" t="str">
        <f t="shared" si="29"/>
        <v>36.35</v>
      </c>
      <c r="Y506" s="21">
        <f t="shared" si="30"/>
        <v>0.12888729013618055</v>
      </c>
      <c r="Z506" s="21">
        <f t="shared" si="31"/>
        <v>0</v>
      </c>
    </row>
    <row r="507" spans="22:26" x14ac:dyDescent="0.25">
      <c r="V507" s="20">
        <v>1.63</v>
      </c>
      <c r="W507" s="20">
        <f t="shared" si="28"/>
        <v>36.36</v>
      </c>
      <c r="X507" s="22" t="str">
        <f t="shared" si="29"/>
        <v>36.36</v>
      </c>
      <c r="Y507" s="21">
        <f t="shared" si="30"/>
        <v>0.12680979701851636</v>
      </c>
      <c r="Z507" s="21">
        <f t="shared" si="31"/>
        <v>0</v>
      </c>
    </row>
    <row r="508" spans="22:26" x14ac:dyDescent="0.25">
      <c r="V508" s="20">
        <v>1.64</v>
      </c>
      <c r="W508" s="20">
        <f t="shared" si="28"/>
        <v>36.369999999999997</v>
      </c>
      <c r="X508" s="22" t="str">
        <f t="shared" si="29"/>
        <v>36.37</v>
      </c>
      <c r="Y508" s="21">
        <f t="shared" si="30"/>
        <v>0.1247533143945171</v>
      </c>
      <c r="Z508" s="21">
        <f t="shared" si="31"/>
        <v>0</v>
      </c>
    </row>
    <row r="509" spans="22:26" x14ac:dyDescent="0.25">
      <c r="V509" s="20">
        <v>1.65</v>
      </c>
      <c r="W509" s="20">
        <f t="shared" si="28"/>
        <v>36.380000000000003</v>
      </c>
      <c r="X509" s="22" t="str">
        <f t="shared" si="29"/>
        <v>36.38</v>
      </c>
      <c r="Y509" s="21">
        <f t="shared" si="30"/>
        <v>0.12271790947677366</v>
      </c>
      <c r="Z509" s="21">
        <f t="shared" si="31"/>
        <v>0</v>
      </c>
    </row>
    <row r="510" spans="22:26" x14ac:dyDescent="0.25">
      <c r="V510" s="20">
        <v>1.66</v>
      </c>
      <c r="W510" s="20">
        <f t="shared" si="28"/>
        <v>36.380000000000003</v>
      </c>
      <c r="X510" s="22" t="str">
        <f t="shared" si="29"/>
        <v>36.38</v>
      </c>
      <c r="Y510" s="21">
        <f t="shared" si="30"/>
        <v>0.1207036421132287</v>
      </c>
      <c r="Z510" s="21">
        <f t="shared" si="31"/>
        <v>0</v>
      </c>
    </row>
    <row r="511" spans="22:26" x14ac:dyDescent="0.25">
      <c r="V511" s="20">
        <v>1.67</v>
      </c>
      <c r="W511" s="20">
        <f t="shared" si="28"/>
        <v>36.39</v>
      </c>
      <c r="X511" s="22" t="str">
        <f t="shared" si="29"/>
        <v>36.39</v>
      </c>
      <c r="Y511" s="21">
        <f t="shared" si="30"/>
        <v>0.11871056488358847</v>
      </c>
      <c r="Z511" s="21">
        <f t="shared" si="31"/>
        <v>0</v>
      </c>
    </row>
    <row r="512" spans="22:26" x14ac:dyDescent="0.25">
      <c r="V512" s="20">
        <v>1.68</v>
      </c>
      <c r="W512" s="20">
        <f t="shared" si="28"/>
        <v>36.4</v>
      </c>
      <c r="X512" s="22" t="str">
        <f t="shared" si="29"/>
        <v>36.4</v>
      </c>
      <c r="Y512" s="21">
        <f t="shared" si="30"/>
        <v>0.11673872319776103</v>
      </c>
      <c r="Z512" s="21">
        <f t="shared" si="31"/>
        <v>0</v>
      </c>
    </row>
    <row r="513" spans="22:26" x14ac:dyDescent="0.25">
      <c r="V513" s="20">
        <v>1.69</v>
      </c>
      <c r="W513" s="20">
        <f t="shared" si="28"/>
        <v>36.409999999999997</v>
      </c>
      <c r="X513" s="22" t="str">
        <f t="shared" si="29"/>
        <v>36.41</v>
      </c>
      <c r="Y513" s="21">
        <f t="shared" si="30"/>
        <v>0.11478815539622883</v>
      </c>
      <c r="Z513" s="21">
        <f t="shared" si="31"/>
        <v>0</v>
      </c>
    </row>
    <row r="514" spans="22:26" x14ac:dyDescent="0.25">
      <c r="V514" s="20">
        <v>1.7</v>
      </c>
      <c r="W514" s="20">
        <f t="shared" si="28"/>
        <v>36.42</v>
      </c>
      <c r="X514" s="22" t="str">
        <f t="shared" si="29"/>
        <v>36.42</v>
      </c>
      <c r="Y514" s="21">
        <f t="shared" si="30"/>
        <v>0.11285889285226436</v>
      </c>
      <c r="Z514" s="21">
        <f t="shared" si="31"/>
        <v>0</v>
      </c>
    </row>
    <row r="515" spans="22:26" x14ac:dyDescent="0.25">
      <c r="V515" s="20">
        <v>1.71</v>
      </c>
      <c r="W515" s="20">
        <f t="shared" si="28"/>
        <v>36.43</v>
      </c>
      <c r="X515" s="22" t="str">
        <f t="shared" si="29"/>
        <v>36.43</v>
      </c>
      <c r="Y515" s="21">
        <f t="shared" si="30"/>
        <v>0.11095096007589683</v>
      </c>
      <c r="Z515" s="21">
        <f t="shared" si="31"/>
        <v>0</v>
      </c>
    </row>
    <row r="516" spans="22:26" x14ac:dyDescent="0.25">
      <c r="V516" s="20">
        <v>1.72</v>
      </c>
      <c r="W516" s="20">
        <f t="shared" si="28"/>
        <v>36.43</v>
      </c>
      <c r="X516" s="22" t="str">
        <f t="shared" si="29"/>
        <v>36.43</v>
      </c>
      <c r="Y516" s="21">
        <f t="shared" si="30"/>
        <v>0.10906437481953947</v>
      </c>
      <c r="Z516" s="21">
        <f t="shared" si="31"/>
        <v>0</v>
      </c>
    </row>
    <row r="517" spans="22:26" x14ac:dyDescent="0.25">
      <c r="V517" s="20">
        <v>1.73</v>
      </c>
      <c r="W517" s="20">
        <f t="shared" si="28"/>
        <v>36.44</v>
      </c>
      <c r="X517" s="22" t="str">
        <f t="shared" si="29"/>
        <v>36.44</v>
      </c>
      <c r="Y517" s="21">
        <f t="shared" si="30"/>
        <v>0.10719914818518601</v>
      </c>
      <c r="Z517" s="21">
        <f t="shared" si="31"/>
        <v>0</v>
      </c>
    </row>
    <row r="518" spans="22:26" x14ac:dyDescent="0.25">
      <c r="V518" s="20">
        <v>1.74</v>
      </c>
      <c r="W518" s="20">
        <f t="shared" si="28"/>
        <v>36.450000000000003</v>
      </c>
      <c r="X518" s="22" t="str">
        <f t="shared" si="29"/>
        <v>36.45</v>
      </c>
      <c r="Y518" s="21">
        <f t="shared" si="30"/>
        <v>0.10535528473308677</v>
      </c>
      <c r="Z518" s="21">
        <f t="shared" si="31"/>
        <v>0</v>
      </c>
    </row>
    <row r="519" spans="22:26" x14ac:dyDescent="0.25">
      <c r="V519" s="20">
        <v>1.75</v>
      </c>
      <c r="W519" s="20">
        <f t="shared" si="28"/>
        <v>36.46</v>
      </c>
      <c r="X519" s="22" t="str">
        <f t="shared" si="29"/>
        <v>36.46</v>
      </c>
      <c r="Y519" s="21">
        <f t="shared" si="30"/>
        <v>0.10353278259181385</v>
      </c>
      <c r="Z519" s="21">
        <f t="shared" si="31"/>
        <v>0</v>
      </c>
    </row>
    <row r="520" spans="22:26" x14ac:dyDescent="0.25">
      <c r="V520" s="20">
        <v>1.76</v>
      </c>
      <c r="W520" s="20">
        <f t="shared" si="28"/>
        <v>36.47</v>
      </c>
      <c r="X520" s="22" t="str">
        <f t="shared" si="29"/>
        <v>36.47</v>
      </c>
      <c r="Y520" s="21">
        <f t="shared" si="30"/>
        <v>0.10173163356962669</v>
      </c>
      <c r="Z520" s="21">
        <f t="shared" si="31"/>
        <v>0</v>
      </c>
    </row>
    <row r="521" spans="22:26" x14ac:dyDescent="0.25">
      <c r="V521" s="20">
        <v>1.77</v>
      </c>
      <c r="W521" s="20">
        <f t="shared" si="28"/>
        <v>36.479999999999997</v>
      </c>
      <c r="X521" s="22" t="str">
        <f t="shared" si="29"/>
        <v>36.48</v>
      </c>
      <c r="Y521" s="21">
        <f t="shared" si="30"/>
        <v>9.9951823267049364E-2</v>
      </c>
      <c r="Z521" s="21">
        <f t="shared" si="31"/>
        <v>0</v>
      </c>
    </row>
    <row r="522" spans="22:26" x14ac:dyDescent="0.25">
      <c r="V522" s="20">
        <v>1.78</v>
      </c>
      <c r="W522" s="20">
        <f t="shared" si="28"/>
        <v>36.479999999999997</v>
      </c>
      <c r="X522" s="22" t="str">
        <f t="shared" si="29"/>
        <v>36.48</v>
      </c>
      <c r="Y522" s="21">
        <f t="shared" si="30"/>
        <v>9.8193331190571387E-2</v>
      </c>
      <c r="Z522" s="21">
        <f t="shared" si="31"/>
        <v>0</v>
      </c>
    </row>
    <row r="523" spans="22:26" x14ac:dyDescent="0.25">
      <c r="V523" s="20">
        <v>1.79</v>
      </c>
      <c r="W523" s="20">
        <f t="shared" si="28"/>
        <v>36.49</v>
      </c>
      <c r="X523" s="22" t="str">
        <f t="shared" si="29"/>
        <v>36.49</v>
      </c>
      <c r="Y523" s="21">
        <f t="shared" si="30"/>
        <v>9.6456130867385012E-2</v>
      </c>
      <c r="Z523" s="21">
        <f t="shared" si="31"/>
        <v>0</v>
      </c>
    </row>
    <row r="524" spans="22:26" x14ac:dyDescent="0.25">
      <c r="V524" s="20">
        <v>1.8</v>
      </c>
      <c r="W524" s="20">
        <f t="shared" si="28"/>
        <v>36.5</v>
      </c>
      <c r="X524" s="22" t="str">
        <f t="shared" si="29"/>
        <v>36.5</v>
      </c>
      <c r="Y524" s="21">
        <f t="shared" si="30"/>
        <v>9.4740189961073001E-2</v>
      </c>
      <c r="Z524" s="21">
        <f t="shared" si="31"/>
        <v>0</v>
      </c>
    </row>
    <row r="525" spans="22:26" x14ac:dyDescent="0.25">
      <c r="V525" s="20">
        <v>1.81</v>
      </c>
      <c r="W525" s="20">
        <f t="shared" si="28"/>
        <v>36.51</v>
      </c>
      <c r="X525" s="22" t="str">
        <f t="shared" si="29"/>
        <v>36.51</v>
      </c>
      <c r="Y525" s="21">
        <f t="shared" si="30"/>
        <v>9.30454703881608E-2</v>
      </c>
      <c r="Z525" s="21">
        <f t="shared" si="31"/>
        <v>0</v>
      </c>
    </row>
    <row r="526" spans="22:26" x14ac:dyDescent="0.25">
      <c r="V526" s="20">
        <v>1.82</v>
      </c>
      <c r="W526" s="20">
        <f t="shared" si="28"/>
        <v>36.520000000000003</v>
      </c>
      <c r="X526" s="22" t="str">
        <f t="shared" si="29"/>
        <v>36.52</v>
      </c>
      <c r="Y526" s="21">
        <f t="shared" si="30"/>
        <v>9.1371928435448793E-2</v>
      </c>
      <c r="Z526" s="21">
        <f t="shared" si="31"/>
        <v>0</v>
      </c>
    </row>
    <row r="527" spans="22:26" x14ac:dyDescent="0.25">
      <c r="V527" s="20">
        <v>1.83</v>
      </c>
      <c r="W527" s="20">
        <f t="shared" si="28"/>
        <v>36.53</v>
      </c>
      <c r="X527" s="22" t="str">
        <f t="shared" si="29"/>
        <v>36.53</v>
      </c>
      <c r="Y527" s="21">
        <f t="shared" si="30"/>
        <v>8.9719514878041126E-2</v>
      </c>
      <c r="Z527" s="21">
        <f t="shared" si="31"/>
        <v>0</v>
      </c>
    </row>
    <row r="528" spans="22:26" x14ac:dyDescent="0.25">
      <c r="V528" s="20">
        <v>1.84</v>
      </c>
      <c r="W528" s="20">
        <f t="shared" si="28"/>
        <v>36.53</v>
      </c>
      <c r="X528" s="22" t="str">
        <f t="shared" si="29"/>
        <v>36.53</v>
      </c>
      <c r="Y528" s="21">
        <f t="shared" si="30"/>
        <v>8.8088175097988275E-2</v>
      </c>
      <c r="Z528" s="21">
        <f t="shared" si="31"/>
        <v>0</v>
      </c>
    </row>
    <row r="529" spans="22:26" x14ac:dyDescent="0.25">
      <c r="V529" s="20">
        <v>1.85</v>
      </c>
      <c r="W529" s="20">
        <f t="shared" si="28"/>
        <v>36.54</v>
      </c>
      <c r="X529" s="22" t="str">
        <f t="shared" si="29"/>
        <v>36.54</v>
      </c>
      <c r="Y529" s="21">
        <f t="shared" si="30"/>
        <v>8.6477849203461604E-2</v>
      </c>
      <c r="Z529" s="21">
        <f t="shared" si="31"/>
        <v>0</v>
      </c>
    </row>
    <row r="530" spans="22:26" x14ac:dyDescent="0.25">
      <c r="V530" s="20">
        <v>1.86</v>
      </c>
      <c r="W530" s="20">
        <f t="shared" si="28"/>
        <v>36.549999999999997</v>
      </c>
      <c r="X530" s="22" t="str">
        <f t="shared" si="29"/>
        <v>36.55</v>
      </c>
      <c r="Y530" s="21">
        <f t="shared" si="30"/>
        <v>8.4888472148380065E-2</v>
      </c>
      <c r="Z530" s="21">
        <f t="shared" si="31"/>
        <v>0</v>
      </c>
    </row>
    <row r="531" spans="22:26" x14ac:dyDescent="0.25">
      <c r="V531" s="20">
        <v>1.87</v>
      </c>
      <c r="W531" s="20">
        <f t="shared" si="28"/>
        <v>36.56</v>
      </c>
      <c r="X531" s="22" t="str">
        <f t="shared" si="29"/>
        <v>36.56</v>
      </c>
      <c r="Y531" s="21">
        <f t="shared" si="30"/>
        <v>8.3319973852409024E-2</v>
      </c>
      <c r="Z531" s="21">
        <f t="shared" si="31"/>
        <v>0</v>
      </c>
    </row>
    <row r="532" spans="22:26" x14ac:dyDescent="0.25">
      <c r="V532" s="20">
        <v>1.88</v>
      </c>
      <c r="W532" s="20">
        <f t="shared" si="28"/>
        <v>36.57</v>
      </c>
      <c r="X532" s="22" t="str">
        <f t="shared" si="29"/>
        <v>36.57</v>
      </c>
      <c r="Y532" s="21">
        <f t="shared" si="30"/>
        <v>8.1772279321253513E-2</v>
      </c>
      <c r="Z532" s="21">
        <f t="shared" si="31"/>
        <v>0</v>
      </c>
    </row>
    <row r="533" spans="22:26" x14ac:dyDescent="0.25">
      <c r="V533" s="20">
        <v>1.89</v>
      </c>
      <c r="W533" s="20">
        <f t="shared" si="28"/>
        <v>36.58</v>
      </c>
      <c r="X533" s="22" t="str">
        <f t="shared" si="29"/>
        <v>36.58</v>
      </c>
      <c r="Y533" s="21">
        <f t="shared" si="30"/>
        <v>8.0245308767168594E-2</v>
      </c>
      <c r="Z533" s="21">
        <f t="shared" si="31"/>
        <v>0</v>
      </c>
    </row>
    <row r="534" spans="22:26" x14ac:dyDescent="0.25">
      <c r="V534" s="20">
        <v>1.9</v>
      </c>
      <c r="W534" s="20">
        <f t="shared" si="28"/>
        <v>36.58</v>
      </c>
      <c r="X534" s="22" t="str">
        <f t="shared" si="29"/>
        <v>36.58</v>
      </c>
      <c r="Y534" s="21">
        <f t="shared" si="30"/>
        <v>7.8738977729611928E-2</v>
      </c>
      <c r="Z534" s="21">
        <f t="shared" si="31"/>
        <v>0</v>
      </c>
    </row>
    <row r="535" spans="22:26" x14ac:dyDescent="0.25">
      <c r="V535" s="20">
        <v>1.91</v>
      </c>
      <c r="W535" s="20">
        <f t="shared" si="28"/>
        <v>36.590000000000003</v>
      </c>
      <c r="X535" s="22" t="str">
        <f t="shared" si="29"/>
        <v>36.59</v>
      </c>
      <c r="Y535" s="21">
        <f t="shared" si="30"/>
        <v>7.7253197195963227E-2</v>
      </c>
      <c r="Z535" s="21">
        <f t="shared" si="31"/>
        <v>0</v>
      </c>
    </row>
    <row r="536" spans="22:26" x14ac:dyDescent="0.25">
      <c r="V536" s="20">
        <v>1.92</v>
      </c>
      <c r="W536" s="20">
        <f t="shared" ref="W536:W599" si="32">ROUND(V536*$C$4/SQRT($C$6)+$C$5,2)</f>
        <v>36.6</v>
      </c>
      <c r="X536" s="22" t="str">
        <f t="shared" ref="X536:X599" si="33">CONCATENATE(W536)</f>
        <v>36.6</v>
      </c>
      <c r="Y536" s="21">
        <f t="shared" ref="Y536:Y599" si="34">IF(OR(W536&lt;$E$7,W536&gt;$G$7),0,(EXP(-0.5*V536^2))/($C$4*(1/SQRT($C$6))*SQRT(2*PI())))</f>
        <v>7.57878737222384E-2</v>
      </c>
      <c r="Z536" s="21">
        <f t="shared" ref="Z536:Z599" si="35">IF(AND(W536&gt;=$E$7,W536&lt;=$G$7),0,(EXP(-0.5*V536^2))/($C$4*(1/SQRT($C$6))*SQRT(2*PI())))</f>
        <v>0</v>
      </c>
    </row>
    <row r="537" spans="22:26" x14ac:dyDescent="0.25">
      <c r="V537" s="20">
        <v>1.93</v>
      </c>
      <c r="W537" s="20">
        <f t="shared" si="32"/>
        <v>36.61</v>
      </c>
      <c r="X537" s="22" t="str">
        <f t="shared" si="33"/>
        <v>36.61</v>
      </c>
      <c r="Y537" s="21">
        <f t="shared" si="34"/>
        <v>7.4342909553726202E-2</v>
      </c>
      <c r="Z537" s="21">
        <f t="shared" si="35"/>
        <v>0</v>
      </c>
    </row>
    <row r="538" spans="22:26" x14ac:dyDescent="0.25">
      <c r="V538" s="20">
        <v>1.94</v>
      </c>
      <c r="W538" s="20">
        <f t="shared" si="32"/>
        <v>36.619999999999997</v>
      </c>
      <c r="X538" s="22" t="str">
        <f t="shared" si="33"/>
        <v>36.62</v>
      </c>
      <c r="Y538" s="21">
        <f t="shared" si="34"/>
        <v>7.291820274547775E-2</v>
      </c>
      <c r="Z538" s="21">
        <f t="shared" si="35"/>
        <v>0</v>
      </c>
    </row>
    <row r="539" spans="22:26" x14ac:dyDescent="0.25">
      <c r="V539" s="20">
        <v>1.95</v>
      </c>
      <c r="W539" s="20">
        <f t="shared" si="32"/>
        <v>36.630000000000003</v>
      </c>
      <c r="X539" s="22" t="str">
        <f t="shared" si="33"/>
        <v>36.63</v>
      </c>
      <c r="Y539" s="21">
        <f t="shared" si="34"/>
        <v>7.1513647282579293E-2</v>
      </c>
      <c r="Z539" s="21">
        <f t="shared" si="35"/>
        <v>0</v>
      </c>
    </row>
    <row r="540" spans="22:26" x14ac:dyDescent="0.25">
      <c r="V540" s="20">
        <v>1.96</v>
      </c>
      <c r="W540" s="20">
        <f t="shared" si="32"/>
        <v>36.630000000000003</v>
      </c>
      <c r="X540" s="22" t="str">
        <f t="shared" si="33"/>
        <v>36.63</v>
      </c>
      <c r="Y540" s="21">
        <f t="shared" si="34"/>
        <v>7.0129133200141774E-2</v>
      </c>
      <c r="Z540" s="21">
        <f t="shared" si="35"/>
        <v>0</v>
      </c>
    </row>
    <row r="541" spans="22:26" x14ac:dyDescent="0.25">
      <c r="V541" s="20">
        <v>1.97</v>
      </c>
      <c r="W541" s="20">
        <f t="shared" si="32"/>
        <v>36.64</v>
      </c>
      <c r="X541" s="22" t="str">
        <f t="shared" si="33"/>
        <v>36.64</v>
      </c>
      <c r="Y541" s="21">
        <f t="shared" si="34"/>
        <v>0</v>
      </c>
      <c r="Z541" s="21">
        <f t="shared" si="35"/>
        <v>6.8764546702940563E-2</v>
      </c>
    </row>
    <row r="542" spans="22:26" x14ac:dyDescent="0.25">
      <c r="V542" s="20">
        <v>1.98</v>
      </c>
      <c r="W542" s="20">
        <f t="shared" si="32"/>
        <v>36.65</v>
      </c>
      <c r="X542" s="22" t="str">
        <f t="shared" si="33"/>
        <v>36.65</v>
      </c>
      <c r="Y542" s="21">
        <f t="shared" si="34"/>
        <v>0</v>
      </c>
      <c r="Z542" s="21">
        <f t="shared" si="35"/>
        <v>6.7419770284641661E-2</v>
      </c>
    </row>
    <row r="543" spans="22:26" x14ac:dyDescent="0.25">
      <c r="V543" s="20">
        <v>1.99</v>
      </c>
      <c r="W543" s="20">
        <f t="shared" si="32"/>
        <v>36.659999999999997</v>
      </c>
      <c r="X543" s="22" t="str">
        <f t="shared" si="33"/>
        <v>36.66</v>
      </c>
      <c r="Y543" s="21">
        <f t="shared" si="34"/>
        <v>0</v>
      </c>
      <c r="Z543" s="21">
        <f t="shared" si="35"/>
        <v>6.6094682846550928E-2</v>
      </c>
    </row>
    <row r="544" spans="22:26" x14ac:dyDescent="0.25">
      <c r="V544" s="20">
        <v>2</v>
      </c>
      <c r="W544" s="20">
        <f t="shared" si="32"/>
        <v>36.67</v>
      </c>
      <c r="X544" s="22" t="str">
        <f t="shared" si="33"/>
        <v>36.67</v>
      </c>
      <c r="Y544" s="21">
        <f t="shared" si="34"/>
        <v>0</v>
      </c>
      <c r="Z544" s="21">
        <f t="shared" si="35"/>
        <v>6.4789159815825684E-2</v>
      </c>
    </row>
    <row r="545" spans="22:26" x14ac:dyDescent="0.25">
      <c r="V545" s="20">
        <v>2.0099999999999998</v>
      </c>
      <c r="W545" s="20">
        <f t="shared" si="32"/>
        <v>36.68</v>
      </c>
      <c r="X545" s="22" t="str">
        <f t="shared" si="33"/>
        <v>36.68</v>
      </c>
      <c r="Y545" s="21">
        <f t="shared" si="34"/>
        <v>0</v>
      </c>
      <c r="Z545" s="21">
        <f t="shared" si="35"/>
        <v>6.3503073263088392E-2</v>
      </c>
    </row>
    <row r="546" spans="22:26" x14ac:dyDescent="0.25">
      <c r="V546" s="20">
        <v>2.02</v>
      </c>
      <c r="W546" s="20">
        <f t="shared" si="32"/>
        <v>36.68</v>
      </c>
      <c r="X546" s="22" t="str">
        <f t="shared" si="33"/>
        <v>36.68</v>
      </c>
      <c r="Y546" s="21">
        <f t="shared" si="34"/>
        <v>0</v>
      </c>
      <c r="Z546" s="21">
        <f t="shared" si="35"/>
        <v>6.2236292019384687E-2</v>
      </c>
    </row>
    <row r="547" spans="22:26" x14ac:dyDescent="0.25">
      <c r="V547" s="20">
        <v>2.0299999999999998</v>
      </c>
      <c r="W547" s="20">
        <f t="shared" si="32"/>
        <v>36.69</v>
      </c>
      <c r="X547" s="22" t="str">
        <f t="shared" si="33"/>
        <v>36.69</v>
      </c>
      <c r="Y547" s="21">
        <f t="shared" si="34"/>
        <v>0</v>
      </c>
      <c r="Z547" s="21">
        <f t="shared" si="35"/>
        <v>6.0988681792429458E-2</v>
      </c>
    </row>
    <row r="548" spans="22:26" x14ac:dyDescent="0.25">
      <c r="V548" s="20">
        <v>2.04</v>
      </c>
      <c r="W548" s="20">
        <f t="shared" si="32"/>
        <v>36.700000000000003</v>
      </c>
      <c r="X548" s="22" t="str">
        <f t="shared" si="33"/>
        <v>36.7</v>
      </c>
      <c r="Y548" s="21">
        <f t="shared" si="34"/>
        <v>0</v>
      </c>
      <c r="Z548" s="21">
        <f t="shared" si="35"/>
        <v>5.9760105282084933E-2</v>
      </c>
    </row>
    <row r="549" spans="22:26" x14ac:dyDescent="0.25">
      <c r="V549" s="20">
        <v>2.0499999999999998</v>
      </c>
      <c r="W549" s="20">
        <f t="shared" si="32"/>
        <v>36.71</v>
      </c>
      <c r="X549" s="22" t="str">
        <f t="shared" si="33"/>
        <v>36.71</v>
      </c>
      <c r="Y549" s="21">
        <f t="shared" si="34"/>
        <v>0</v>
      </c>
      <c r="Z549" s="21">
        <f t="shared" si="35"/>
        <v>5.8550422295019326E-2</v>
      </c>
    </row>
    <row r="550" spans="22:26" x14ac:dyDescent="0.25">
      <c r="V550" s="20">
        <v>2.06</v>
      </c>
      <c r="W550" s="20">
        <f t="shared" si="32"/>
        <v>36.72</v>
      </c>
      <c r="X550" s="22" t="str">
        <f t="shared" si="33"/>
        <v>36.72</v>
      </c>
      <c r="Y550" s="21">
        <f t="shared" si="34"/>
        <v>0</v>
      </c>
      <c r="Z550" s="21">
        <f t="shared" si="35"/>
        <v>5.735948985849245E-2</v>
      </c>
    </row>
    <row r="551" spans="22:26" x14ac:dyDescent="0.25">
      <c r="V551" s="20">
        <v>2.0699999999999998</v>
      </c>
      <c r="W551" s="20">
        <f t="shared" si="32"/>
        <v>36.729999999999997</v>
      </c>
      <c r="X551" s="22" t="str">
        <f t="shared" si="33"/>
        <v>36.73</v>
      </c>
      <c r="Y551" s="21">
        <f t="shared" si="34"/>
        <v>0</v>
      </c>
      <c r="Z551" s="21">
        <f t="shared" si="35"/>
        <v>5.6187162333219805E-2</v>
      </c>
    </row>
    <row r="552" spans="22:26" x14ac:dyDescent="0.25">
      <c r="V552" s="20">
        <v>2.08</v>
      </c>
      <c r="W552" s="20">
        <f t="shared" si="32"/>
        <v>36.729999999999997</v>
      </c>
      <c r="X552" s="22" t="str">
        <f t="shared" si="33"/>
        <v>36.73</v>
      </c>
      <c r="Y552" s="21">
        <f t="shared" si="34"/>
        <v>0</v>
      </c>
      <c r="Z552" s="21">
        <f t="shared" si="35"/>
        <v>5.5033291525265877E-2</v>
      </c>
    </row>
    <row r="553" spans="22:26" x14ac:dyDescent="0.25">
      <c r="V553" s="20">
        <v>2.09</v>
      </c>
      <c r="W553" s="20">
        <f t="shared" si="32"/>
        <v>36.74</v>
      </c>
      <c r="X553" s="22" t="str">
        <f t="shared" si="33"/>
        <v>36.74</v>
      </c>
      <c r="Y553" s="21">
        <f t="shared" si="34"/>
        <v>0</v>
      </c>
      <c r="Z553" s="21">
        <f t="shared" si="35"/>
        <v>5.389772679692053E-2</v>
      </c>
    </row>
    <row r="554" spans="22:26" x14ac:dyDescent="0.25">
      <c r="V554" s="20">
        <v>2.1</v>
      </c>
      <c r="W554" s="20">
        <f t="shared" si="32"/>
        <v>36.75</v>
      </c>
      <c r="X554" s="22" t="str">
        <f t="shared" si="33"/>
        <v>36.75</v>
      </c>
      <c r="Y554" s="21">
        <f t="shared" si="34"/>
        <v>0</v>
      </c>
      <c r="Z554" s="21">
        <f t="shared" si="35"/>
        <v>5.2780315176512639E-2</v>
      </c>
    </row>
    <row r="555" spans="22:26" x14ac:dyDescent="0.25">
      <c r="V555" s="20">
        <v>2.11</v>
      </c>
      <c r="W555" s="20">
        <f t="shared" si="32"/>
        <v>36.76</v>
      </c>
      <c r="X555" s="22" t="str">
        <f t="shared" si="33"/>
        <v>36.76</v>
      </c>
      <c r="Y555" s="21">
        <f t="shared" si="34"/>
        <v>0</v>
      </c>
      <c r="Z555" s="21">
        <f t="shared" si="35"/>
        <v>5.1680901467118893E-2</v>
      </c>
    </row>
    <row r="556" spans="22:26" x14ac:dyDescent="0.25">
      <c r="V556" s="20">
        <v>2.12</v>
      </c>
      <c r="W556" s="20">
        <f t="shared" si="32"/>
        <v>36.770000000000003</v>
      </c>
      <c r="X556" s="22" t="str">
        <f t="shared" si="33"/>
        <v>36.77</v>
      </c>
      <c r="Y556" s="21">
        <f t="shared" si="34"/>
        <v>0</v>
      </c>
      <c r="Z556" s="21">
        <f t="shared" si="35"/>
        <v>5.0599328354124382E-2</v>
      </c>
    </row>
    <row r="557" spans="22:26" x14ac:dyDescent="0.25">
      <c r="V557" s="20">
        <v>2.13</v>
      </c>
      <c r="W557" s="20">
        <f t="shared" si="32"/>
        <v>36.78</v>
      </c>
      <c r="X557" s="22" t="str">
        <f t="shared" si="33"/>
        <v>36.78</v>
      </c>
      <c r="Y557" s="21">
        <f t="shared" si="34"/>
        <v>0</v>
      </c>
      <c r="Z557" s="21">
        <f t="shared" si="35"/>
        <v>4.953543651159651E-2</v>
      </c>
    </row>
    <row r="558" spans="22:26" x14ac:dyDescent="0.25">
      <c r="V558" s="20">
        <v>2.14</v>
      </c>
      <c r="W558" s="20">
        <f t="shared" si="32"/>
        <v>36.78</v>
      </c>
      <c r="X558" s="22" t="str">
        <f t="shared" si="33"/>
        <v>36.78</v>
      </c>
      <c r="Y558" s="21">
        <f t="shared" si="34"/>
        <v>0</v>
      </c>
      <c r="Z558" s="21">
        <f t="shared" si="35"/>
        <v>4.8489064707432375E-2</v>
      </c>
    </row>
    <row r="559" spans="22:26" x14ac:dyDescent="0.25">
      <c r="V559" s="20">
        <v>2.15</v>
      </c>
      <c r="W559" s="20">
        <f t="shared" si="32"/>
        <v>36.79</v>
      </c>
      <c r="X559" s="22" t="str">
        <f t="shared" si="33"/>
        <v>36.79</v>
      </c>
      <c r="Y559" s="21">
        <f t="shared" si="34"/>
        <v>0</v>
      </c>
      <c r="Z559" s="21">
        <f t="shared" si="35"/>
        <v>4.746004990724427E-2</v>
      </c>
    </row>
    <row r="560" spans="22:26" x14ac:dyDescent="0.25">
      <c r="V560" s="20">
        <v>2.16</v>
      </c>
      <c r="W560" s="20">
        <f t="shared" si="32"/>
        <v>36.799999999999997</v>
      </c>
      <c r="X560" s="22" t="str">
        <f t="shared" si="33"/>
        <v>36.8</v>
      </c>
      <c r="Y560" s="21">
        <f t="shared" si="34"/>
        <v>0</v>
      </c>
      <c r="Z560" s="21">
        <f t="shared" si="35"/>
        <v>4.6448227376946732E-2</v>
      </c>
    </row>
    <row r="561" spans="22:26" x14ac:dyDescent="0.25">
      <c r="V561" s="20">
        <v>2.17</v>
      </c>
      <c r="W561" s="20">
        <f t="shared" si="32"/>
        <v>36.81</v>
      </c>
      <c r="X561" s="22" t="str">
        <f t="shared" si="33"/>
        <v>36.81</v>
      </c>
      <c r="Y561" s="21">
        <f t="shared" si="34"/>
        <v>0</v>
      </c>
      <c r="Z561" s="21">
        <f t="shared" si="35"/>
        <v>4.5453430784012983E-2</v>
      </c>
    </row>
    <row r="562" spans="22:26" x14ac:dyDescent="0.25">
      <c r="V562" s="20">
        <v>2.1800000000000002</v>
      </c>
      <c r="W562" s="20">
        <f t="shared" si="32"/>
        <v>36.82</v>
      </c>
      <c r="X562" s="22" t="str">
        <f t="shared" si="33"/>
        <v>36.82</v>
      </c>
      <c r="Y562" s="21">
        <f t="shared" si="34"/>
        <v>0</v>
      </c>
      <c r="Z562" s="21">
        <f t="shared" si="35"/>
        <v>4.4475492297367775E-2</v>
      </c>
    </row>
    <row r="563" spans="22:26" x14ac:dyDescent="0.25">
      <c r="V563" s="20">
        <v>2.19</v>
      </c>
      <c r="W563" s="20">
        <f t="shared" si="32"/>
        <v>36.83</v>
      </c>
      <c r="X563" s="22" t="str">
        <f t="shared" si="33"/>
        <v>36.83</v>
      </c>
      <c r="Y563" s="21">
        <f t="shared" si="34"/>
        <v>0</v>
      </c>
      <c r="Z563" s="21">
        <f t="shared" si="35"/>
        <v>4.3514242685887473E-2</v>
      </c>
    </row>
    <row r="564" spans="22:26" x14ac:dyDescent="0.25">
      <c r="V564" s="20">
        <v>2.2000000000000002</v>
      </c>
      <c r="W564" s="20">
        <f t="shared" si="32"/>
        <v>36.83</v>
      </c>
      <c r="X564" s="22" t="str">
        <f t="shared" si="33"/>
        <v>36.83</v>
      </c>
      <c r="Y564" s="21">
        <f t="shared" si="34"/>
        <v>0</v>
      </c>
      <c r="Z564" s="21">
        <f t="shared" si="35"/>
        <v>4.2569511415477712E-2</v>
      </c>
    </row>
    <row r="565" spans="22:26" x14ac:dyDescent="0.25">
      <c r="V565" s="20">
        <v>2.21</v>
      </c>
      <c r="W565" s="20">
        <f t="shared" si="32"/>
        <v>36.840000000000003</v>
      </c>
      <c r="X565" s="22" t="str">
        <f t="shared" si="33"/>
        <v>36.84</v>
      </c>
      <c r="Y565" s="21">
        <f t="shared" si="34"/>
        <v>0</v>
      </c>
      <c r="Z565" s="21">
        <f t="shared" si="35"/>
        <v>4.1641126744702592E-2</v>
      </c>
    </row>
    <row r="566" spans="22:26" x14ac:dyDescent="0.25">
      <c r="V566" s="20">
        <v>2.2200000000000002</v>
      </c>
      <c r="W566" s="20">
        <f t="shared" si="32"/>
        <v>36.85</v>
      </c>
      <c r="X566" s="22" t="str">
        <f t="shared" si="33"/>
        <v>36.85</v>
      </c>
      <c r="Y566" s="21">
        <f t="shared" si="34"/>
        <v>0</v>
      </c>
      <c r="Z566" s="21">
        <f t="shared" si="35"/>
        <v>4.0728915818939025E-2</v>
      </c>
    </row>
    <row r="567" spans="22:26" x14ac:dyDescent="0.25">
      <c r="V567" s="20">
        <v>2.23</v>
      </c>
      <c r="W567" s="20">
        <f t="shared" si="32"/>
        <v>36.86</v>
      </c>
      <c r="X567" s="22" t="str">
        <f t="shared" si="33"/>
        <v>36.86</v>
      </c>
      <c r="Y567" s="21">
        <f t="shared" si="34"/>
        <v>0</v>
      </c>
      <c r="Z567" s="21">
        <f t="shared" si="35"/>
        <v>3.9832704763033355E-2</v>
      </c>
    </row>
    <row r="568" spans="22:26" x14ac:dyDescent="0.25">
      <c r="V568" s="20">
        <v>2.2400000000000002</v>
      </c>
      <c r="W568" s="20">
        <f t="shared" si="32"/>
        <v>36.869999999999997</v>
      </c>
      <c r="X568" s="22" t="str">
        <f t="shared" si="33"/>
        <v>36.87</v>
      </c>
      <c r="Y568" s="21">
        <f t="shared" si="34"/>
        <v>0</v>
      </c>
      <c r="Z568" s="21">
        <f t="shared" si="35"/>
        <v>3.895231877243694E-2</v>
      </c>
    </row>
    <row r="569" spans="22:26" x14ac:dyDescent="0.25">
      <c r="V569" s="20">
        <v>2.25</v>
      </c>
      <c r="W569" s="20">
        <f t="shared" si="32"/>
        <v>36.880000000000003</v>
      </c>
      <c r="X569" s="22" t="str">
        <f t="shared" si="33"/>
        <v>36.88</v>
      </c>
      <c r="Y569" s="21">
        <f t="shared" si="34"/>
        <v>0</v>
      </c>
      <c r="Z569" s="21">
        <f t="shared" si="35"/>
        <v>3.808758220280091E-2</v>
      </c>
    </row>
    <row r="570" spans="22:26" x14ac:dyDescent="0.25">
      <c r="V570" s="20">
        <v>2.2599999999999998</v>
      </c>
      <c r="W570" s="20">
        <f t="shared" si="32"/>
        <v>36.880000000000003</v>
      </c>
      <c r="X570" s="22" t="str">
        <f t="shared" si="33"/>
        <v>36.88</v>
      </c>
      <c r="Y570" s="21">
        <f t="shared" si="34"/>
        <v>0</v>
      </c>
      <c r="Z570" s="21">
        <f t="shared" si="35"/>
        <v>3.7238318658009931E-2</v>
      </c>
    </row>
    <row r="571" spans="22:26" x14ac:dyDescent="0.25">
      <c r="V571" s="20">
        <v>2.27</v>
      </c>
      <c r="W571" s="20">
        <f t="shared" si="32"/>
        <v>36.89</v>
      </c>
      <c r="X571" s="22" t="str">
        <f t="shared" si="33"/>
        <v>36.89</v>
      </c>
      <c r="Y571" s="21">
        <f t="shared" si="34"/>
        <v>0</v>
      </c>
      <c r="Z571" s="21">
        <f t="shared" si="35"/>
        <v>3.6404351076637968E-2</v>
      </c>
    </row>
    <row r="572" spans="22:26" x14ac:dyDescent="0.25">
      <c r="V572" s="20">
        <v>2.2799999999999998</v>
      </c>
      <c r="W572" s="20">
        <f t="shared" si="32"/>
        <v>36.9</v>
      </c>
      <c r="X572" s="22" t="str">
        <f t="shared" si="33"/>
        <v>36.9</v>
      </c>
      <c r="Y572" s="21">
        <f t="shared" si="34"/>
        <v>0</v>
      </c>
      <c r="Z572" s="21">
        <f t="shared" si="35"/>
        <v>3.5585501816809542E-2</v>
      </c>
    </row>
    <row r="573" spans="22:26" x14ac:dyDescent="0.25">
      <c r="V573" s="20">
        <v>2.29</v>
      </c>
      <c r="W573" s="20">
        <f t="shared" si="32"/>
        <v>36.909999999999997</v>
      </c>
      <c r="X573" s="22" t="str">
        <f t="shared" si="33"/>
        <v>36.91</v>
      </c>
      <c r="Y573" s="21">
        <f t="shared" si="34"/>
        <v>0</v>
      </c>
      <c r="Z573" s="21">
        <f t="shared" si="35"/>
        <v>3.4781592739451299E-2</v>
      </c>
    </row>
    <row r="574" spans="22:26" x14ac:dyDescent="0.25">
      <c r="V574" s="20">
        <v>2.2999999999999998</v>
      </c>
      <c r="W574" s="20">
        <f t="shared" si="32"/>
        <v>36.92</v>
      </c>
      <c r="X574" s="22" t="str">
        <f t="shared" si="33"/>
        <v>36.92</v>
      </c>
      <c r="Y574" s="21">
        <f t="shared" si="34"/>
        <v>0</v>
      </c>
      <c r="Z574" s="21">
        <f t="shared" si="35"/>
        <v>3.399244528992143E-2</v>
      </c>
    </row>
    <row r="575" spans="22:26" x14ac:dyDescent="0.25">
      <c r="V575" s="20">
        <v>2.31</v>
      </c>
      <c r="W575" s="20">
        <f t="shared" si="32"/>
        <v>36.93</v>
      </c>
      <c r="X575" s="22" t="str">
        <f t="shared" si="33"/>
        <v>36.93</v>
      </c>
      <c r="Y575" s="21">
        <f t="shared" si="34"/>
        <v>0</v>
      </c>
      <c r="Z575" s="21">
        <f t="shared" si="35"/>
        <v>3.3217880578003893E-2</v>
      </c>
    </row>
    <row r="576" spans="22:26" x14ac:dyDescent="0.25">
      <c r="V576" s="20">
        <v>2.3199999999999998</v>
      </c>
      <c r="W576" s="20">
        <f t="shared" si="32"/>
        <v>36.93</v>
      </c>
      <c r="X576" s="22" t="str">
        <f t="shared" si="33"/>
        <v>36.93</v>
      </c>
      <c r="Y576" s="21">
        <f t="shared" si="34"/>
        <v>0</v>
      </c>
      <c r="Z576" s="21">
        <f t="shared" si="35"/>
        <v>3.2457719456258145E-2</v>
      </c>
    </row>
    <row r="577" spans="22:26" x14ac:dyDescent="0.25">
      <c r="V577" s="20">
        <v>2.33</v>
      </c>
      <c r="W577" s="20">
        <f t="shared" si="32"/>
        <v>36.94</v>
      </c>
      <c r="X577" s="22" t="str">
        <f t="shared" si="33"/>
        <v>36.94</v>
      </c>
      <c r="Y577" s="21">
        <f t="shared" si="34"/>
        <v>0</v>
      </c>
      <c r="Z577" s="21">
        <f t="shared" si="35"/>
        <v>3.1711782596714068E-2</v>
      </c>
    </row>
    <row r="578" spans="22:26" x14ac:dyDescent="0.25">
      <c r="V578" s="20">
        <v>2.34</v>
      </c>
      <c r="W578" s="20">
        <f t="shared" si="32"/>
        <v>36.950000000000003</v>
      </c>
      <c r="X578" s="22" t="str">
        <f t="shared" si="33"/>
        <v>36.95</v>
      </c>
      <c r="Y578" s="21">
        <f t="shared" si="34"/>
        <v>0</v>
      </c>
      <c r="Z578" s="21">
        <f t="shared" si="35"/>
        <v>3.0979890565905235E-2</v>
      </c>
    </row>
    <row r="579" spans="22:26" x14ac:dyDescent="0.25">
      <c r="V579" s="20">
        <v>2.35</v>
      </c>
      <c r="W579" s="20">
        <f t="shared" si="32"/>
        <v>36.96</v>
      </c>
      <c r="X579" s="22" t="str">
        <f t="shared" si="33"/>
        <v>36.96</v>
      </c>
      <c r="Y579" s="21">
        <f t="shared" si="34"/>
        <v>0</v>
      </c>
      <c r="Z579" s="21">
        <f t="shared" si="35"/>
        <v>3.0261863898233262E-2</v>
      </c>
    </row>
    <row r="580" spans="22:26" x14ac:dyDescent="0.25">
      <c r="V580" s="20">
        <v>2.36</v>
      </c>
      <c r="W580" s="20">
        <f t="shared" si="32"/>
        <v>36.97</v>
      </c>
      <c r="X580" s="22" t="str">
        <f t="shared" si="33"/>
        <v>36.97</v>
      </c>
      <c r="Y580" s="21">
        <f t="shared" si="34"/>
        <v>0</v>
      </c>
      <c r="Z580" s="21">
        <f t="shared" si="35"/>
        <v>2.9557523167659014E-2</v>
      </c>
    </row>
    <row r="581" spans="22:26" x14ac:dyDescent="0.25">
      <c r="V581" s="20">
        <v>2.37</v>
      </c>
      <c r="W581" s="20">
        <f t="shared" si="32"/>
        <v>36.979999999999997</v>
      </c>
      <c r="X581" s="22" t="str">
        <f t="shared" si="33"/>
        <v>36.98</v>
      </c>
      <c r="Y581" s="21">
        <f t="shared" si="34"/>
        <v>0</v>
      </c>
      <c r="Z581" s="21">
        <f t="shared" si="35"/>
        <v>2.8866689057715569E-2</v>
      </c>
    </row>
    <row r="582" spans="22:26" x14ac:dyDescent="0.25">
      <c r="V582" s="20">
        <v>2.38</v>
      </c>
      <c r="W582" s="20">
        <f t="shared" si="32"/>
        <v>36.979999999999997</v>
      </c>
      <c r="X582" s="22" t="str">
        <f t="shared" si="33"/>
        <v>36.98</v>
      </c>
      <c r="Y582" s="21">
        <f t="shared" si="34"/>
        <v>0</v>
      </c>
      <c r="Z582" s="21">
        <f t="shared" si="35"/>
        <v>2.8189182429841642E-2</v>
      </c>
    </row>
    <row r="583" spans="22:26" x14ac:dyDescent="0.25">
      <c r="V583" s="20">
        <v>2.39</v>
      </c>
      <c r="W583" s="20">
        <f t="shared" si="32"/>
        <v>36.99</v>
      </c>
      <c r="X583" s="22" t="str">
        <f t="shared" si="33"/>
        <v>36.99</v>
      </c>
      <c r="Y583" s="21">
        <f t="shared" si="34"/>
        <v>0</v>
      </c>
      <c r="Z583" s="21">
        <f t="shared" si="35"/>
        <v>2.7524824390032836E-2</v>
      </c>
    </row>
    <row r="584" spans="22:26" x14ac:dyDescent="0.25">
      <c r="V584" s="20">
        <v>2.4</v>
      </c>
      <c r="W584" s="20">
        <f t="shared" si="32"/>
        <v>37</v>
      </c>
      <c r="X584" s="22" t="str">
        <f t="shared" si="33"/>
        <v>37</v>
      </c>
      <c r="Y584" s="21">
        <f t="shared" si="34"/>
        <v>0</v>
      </c>
      <c r="Z584" s="21">
        <f t="shared" si="35"/>
        <v>2.6873436353811484E-2</v>
      </c>
    </row>
    <row r="585" spans="22:26" x14ac:dyDescent="0.25">
      <c r="V585" s="20">
        <v>2.41</v>
      </c>
      <c r="W585" s="20">
        <f t="shared" si="32"/>
        <v>37.01</v>
      </c>
      <c r="X585" s="22" t="str">
        <f t="shared" si="33"/>
        <v>37.01</v>
      </c>
      <c r="Y585" s="21">
        <f t="shared" si="34"/>
        <v>0</v>
      </c>
      <c r="Z585" s="21">
        <f t="shared" si="35"/>
        <v>2.6234840109515267E-2</v>
      </c>
    </row>
    <row r="586" spans="22:26" x14ac:dyDescent="0.25">
      <c r="V586" s="20">
        <v>2.42</v>
      </c>
      <c r="W586" s="20">
        <f t="shared" si="32"/>
        <v>37.020000000000003</v>
      </c>
      <c r="X586" s="22" t="str">
        <f t="shared" si="33"/>
        <v>37.02</v>
      </c>
      <c r="Y586" s="21">
        <f t="shared" si="34"/>
        <v>0</v>
      </c>
      <c r="Z586" s="21">
        <f t="shared" si="35"/>
        <v>2.5608857879907344E-2</v>
      </c>
    </row>
    <row r="587" spans="22:26" x14ac:dyDescent="0.25">
      <c r="V587" s="20">
        <v>2.4300000000000002</v>
      </c>
      <c r="W587" s="20">
        <f t="shared" si="32"/>
        <v>37.03</v>
      </c>
      <c r="X587" s="22" t="str">
        <f t="shared" si="33"/>
        <v>37.03</v>
      </c>
      <c r="Y587" s="21">
        <f t="shared" si="34"/>
        <v>0</v>
      </c>
      <c r="Z587" s="21">
        <f t="shared" si="35"/>
        <v>2.4995312382110627E-2</v>
      </c>
    </row>
    <row r="588" spans="22:26" x14ac:dyDescent="0.25">
      <c r="V588" s="20">
        <v>2.44</v>
      </c>
      <c r="W588" s="20">
        <f t="shared" si="32"/>
        <v>37.03</v>
      </c>
      <c r="X588" s="22" t="str">
        <f t="shared" si="33"/>
        <v>37.03</v>
      </c>
      <c r="Y588" s="21">
        <f t="shared" si="34"/>
        <v>0</v>
      </c>
      <c r="Z588" s="21">
        <f t="shared" si="35"/>
        <v>2.4394026885871011E-2</v>
      </c>
    </row>
    <row r="589" spans="22:26" x14ac:dyDescent="0.25">
      <c r="V589" s="20">
        <v>2.4500000000000002</v>
      </c>
      <c r="W589" s="20">
        <f t="shared" si="32"/>
        <v>37.04</v>
      </c>
      <c r="X589" s="22" t="str">
        <f t="shared" si="33"/>
        <v>37.04</v>
      </c>
      <c r="Y589" s="21">
        <f t="shared" si="34"/>
        <v>0</v>
      </c>
      <c r="Z589" s="21">
        <f t="shared" si="35"/>
        <v>2.380482527015438E-2</v>
      </c>
    </row>
    <row r="590" spans="22:26" x14ac:dyDescent="0.25">
      <c r="V590" s="20">
        <v>2.46</v>
      </c>
      <c r="W590" s="20">
        <f t="shared" si="32"/>
        <v>37.049999999999997</v>
      </c>
      <c r="X590" s="22" t="str">
        <f t="shared" si="33"/>
        <v>37.05</v>
      </c>
      <c r="Y590" s="21">
        <f t="shared" si="34"/>
        <v>0</v>
      </c>
      <c r="Z590" s="21">
        <f t="shared" si="35"/>
        <v>2.3227532078084357E-2</v>
      </c>
    </row>
    <row r="591" spans="22:26" x14ac:dyDescent="0.25">
      <c r="V591" s="20">
        <v>2.4700000000000002</v>
      </c>
      <c r="W591" s="20">
        <f t="shared" si="32"/>
        <v>37.06</v>
      </c>
      <c r="X591" s="22" t="str">
        <f t="shared" si="33"/>
        <v>37.06</v>
      </c>
      <c r="Y591" s="21">
        <f t="shared" si="34"/>
        <v>0</v>
      </c>
      <c r="Z591" s="21">
        <f t="shared" si="35"/>
        <v>2.2661972570227399E-2</v>
      </c>
    </row>
    <row r="592" spans="22:26" x14ac:dyDescent="0.25">
      <c r="V592" s="20">
        <v>2.48</v>
      </c>
      <c r="W592" s="20">
        <f t="shared" si="32"/>
        <v>37.07</v>
      </c>
      <c r="X592" s="22" t="str">
        <f t="shared" si="33"/>
        <v>37.07</v>
      </c>
      <c r="Y592" s="21">
        <f t="shared" si="34"/>
        <v>0</v>
      </c>
      <c r="Z592" s="21">
        <f t="shared" si="35"/>
        <v>2.2107972776234459E-2</v>
      </c>
    </row>
    <row r="593" spans="22:26" x14ac:dyDescent="0.25">
      <c r="V593" s="20">
        <v>2.4900000000000002</v>
      </c>
      <c r="W593" s="20">
        <f t="shared" si="32"/>
        <v>37.08</v>
      </c>
      <c r="X593" s="22" t="str">
        <f t="shared" si="33"/>
        <v>37.08</v>
      </c>
      <c r="Y593" s="21">
        <f t="shared" si="34"/>
        <v>0</v>
      </c>
      <c r="Z593" s="21">
        <f t="shared" si="35"/>
        <v>2.1565359544847562E-2</v>
      </c>
    </row>
    <row r="594" spans="22:26" x14ac:dyDescent="0.25">
      <c r="V594" s="20">
        <v>2.5</v>
      </c>
      <c r="W594" s="20">
        <f t="shared" si="32"/>
        <v>37.08</v>
      </c>
      <c r="X594" s="22" t="str">
        <f t="shared" si="33"/>
        <v>37.08</v>
      </c>
      <c r="Y594" s="21">
        <f t="shared" si="34"/>
        <v>0</v>
      </c>
      <c r="Z594" s="21">
        <f t="shared" si="35"/>
        <v>2.1033960592282252E-2</v>
      </c>
    </row>
    <row r="595" spans="22:26" x14ac:dyDescent="0.25">
      <c r="V595" s="20">
        <v>2.5099999999999998</v>
      </c>
      <c r="W595" s="20">
        <f t="shared" si="32"/>
        <v>37.090000000000003</v>
      </c>
      <c r="X595" s="22" t="str">
        <f t="shared" si="33"/>
        <v>37.09</v>
      </c>
      <c r="Y595" s="21">
        <f t="shared" si="34"/>
        <v>0</v>
      </c>
      <c r="Z595" s="21">
        <f t="shared" si="35"/>
        <v>2.051360454899635E-2</v>
      </c>
    </row>
    <row r="596" spans="22:26" x14ac:dyDescent="0.25">
      <c r="V596" s="20">
        <v>2.52</v>
      </c>
      <c r="W596" s="20">
        <f t="shared" si="32"/>
        <v>37.1</v>
      </c>
      <c r="X596" s="22" t="str">
        <f t="shared" si="33"/>
        <v>37.1</v>
      </c>
      <c r="Y596" s="21">
        <f t="shared" si="34"/>
        <v>0</v>
      </c>
      <c r="Z596" s="21">
        <f t="shared" si="35"/>
        <v>2.0004121004857271E-2</v>
      </c>
    </row>
    <row r="597" spans="22:26" x14ac:dyDescent="0.25">
      <c r="V597" s="20">
        <v>2.5299999999999998</v>
      </c>
      <c r="W597" s="20">
        <f t="shared" si="32"/>
        <v>37.11</v>
      </c>
      <c r="X597" s="22" t="str">
        <f t="shared" si="33"/>
        <v>37.11</v>
      </c>
      <c r="Y597" s="21">
        <f t="shared" si="34"/>
        <v>0</v>
      </c>
      <c r="Z597" s="21">
        <f t="shared" si="35"/>
        <v>1.9505340552720608E-2</v>
      </c>
    </row>
    <row r="598" spans="22:26" x14ac:dyDescent="0.25">
      <c r="V598" s="20">
        <v>2.54</v>
      </c>
      <c r="W598" s="20">
        <f t="shared" si="32"/>
        <v>37.119999999999997</v>
      </c>
      <c r="X598" s="22" t="str">
        <f t="shared" si="33"/>
        <v>37.12</v>
      </c>
      <c r="Y598" s="21">
        <f t="shared" si="34"/>
        <v>0</v>
      </c>
      <c r="Z598" s="21">
        <f t="shared" si="35"/>
        <v>1.9017094830432985E-2</v>
      </c>
    </row>
    <row r="599" spans="22:26" x14ac:dyDescent="0.25">
      <c r="V599" s="20">
        <v>2.5499999999999998</v>
      </c>
      <c r="W599" s="20">
        <f t="shared" si="32"/>
        <v>37.130000000000003</v>
      </c>
      <c r="X599" s="22" t="str">
        <f t="shared" si="33"/>
        <v>37.13</v>
      </c>
      <c r="Y599" s="21">
        <f t="shared" si="34"/>
        <v>0</v>
      </c>
      <c r="Z599" s="21">
        <f t="shared" si="35"/>
        <v>1.8539216561274212E-2</v>
      </c>
    </row>
    <row r="600" spans="22:26" x14ac:dyDescent="0.25">
      <c r="V600" s="20">
        <v>2.56</v>
      </c>
      <c r="W600" s="20">
        <f t="shared" ref="W600:W663" si="36">ROUND(V600*$C$4/SQRT($C$6)+$C$5,2)</f>
        <v>37.130000000000003</v>
      </c>
      <c r="X600" s="22" t="str">
        <f t="shared" ref="X600:X663" si="37">CONCATENATE(W600)</f>
        <v>37.13</v>
      </c>
      <c r="Y600" s="21">
        <f t="shared" ref="Y600:Y664" si="38">IF(OR(W600&lt;$E$7,W600&gt;$G$7),0,(EXP(-0.5*V600^2))/($C$4*(1/SQRT($C$6))*SQRT(2*PI())))</f>
        <v>0</v>
      </c>
      <c r="Z600" s="21">
        <f t="shared" ref="Z600:Z664" si="39">IF(AND(W600&gt;=$E$7,W600&lt;=$G$7),0,(EXP(-0.5*V600^2))/($C$4*(1/SQRT($C$6))*SQRT(2*PI())))</f>
        <v>1.8071539592852941E-2</v>
      </c>
    </row>
    <row r="601" spans="22:26" x14ac:dyDescent="0.25">
      <c r="V601" s="20">
        <v>2.57</v>
      </c>
      <c r="W601" s="20">
        <f t="shared" si="36"/>
        <v>37.14</v>
      </c>
      <c r="X601" s="22" t="str">
        <f t="shared" si="37"/>
        <v>37.14</v>
      </c>
      <c r="Y601" s="21">
        <f t="shared" si="38"/>
        <v>0</v>
      </c>
      <c r="Z601" s="21">
        <f t="shared" si="39"/>
        <v>1.7613898934472055E-2</v>
      </c>
    </row>
    <row r="602" spans="22:26" x14ac:dyDescent="0.25">
      <c r="V602" s="20">
        <v>2.58</v>
      </c>
      <c r="W602" s="20">
        <f t="shared" si="36"/>
        <v>37.15</v>
      </c>
      <c r="X602" s="22" t="str">
        <f t="shared" si="37"/>
        <v>37.15</v>
      </c>
      <c r="Y602" s="21">
        <f t="shared" si="38"/>
        <v>0</v>
      </c>
      <c r="Z602" s="21">
        <f t="shared" si="39"/>
        <v>1.7166130792979632E-2</v>
      </c>
    </row>
    <row r="603" spans="22:26" x14ac:dyDescent="0.25">
      <c r="V603" s="20">
        <v>2.59</v>
      </c>
      <c r="W603" s="20">
        <f t="shared" si="36"/>
        <v>37.159999999999997</v>
      </c>
      <c r="X603" s="22" t="str">
        <f t="shared" si="37"/>
        <v>37.16</v>
      </c>
      <c r="Y603" s="21">
        <f t="shared" si="38"/>
        <v>0</v>
      </c>
      <c r="Z603" s="21">
        <f t="shared" si="39"/>
        <v>1.6728072607122994E-2</v>
      </c>
    </row>
    <row r="604" spans="22:26" x14ac:dyDescent="0.25">
      <c r="V604" s="20">
        <v>2.6</v>
      </c>
      <c r="W604" s="20">
        <f t="shared" si="36"/>
        <v>37.17</v>
      </c>
      <c r="X604" s="22" t="str">
        <f t="shared" si="37"/>
        <v>37.17</v>
      </c>
      <c r="Y604" s="21">
        <f t="shared" si="38"/>
        <v>0</v>
      </c>
      <c r="Z604" s="21">
        <f t="shared" si="39"/>
        <v>1.6299563080422737E-2</v>
      </c>
    </row>
    <row r="605" spans="22:26" x14ac:dyDescent="0.25">
      <c r="V605" s="20">
        <v>2.61</v>
      </c>
      <c r="W605" s="20">
        <f t="shared" si="36"/>
        <v>37.18</v>
      </c>
      <c r="X605" s="22" t="str">
        <f t="shared" si="37"/>
        <v>37.18</v>
      </c>
      <c r="Y605" s="21">
        <f t="shared" si="38"/>
        <v>0</v>
      </c>
      <c r="Z605" s="21">
        <f t="shared" si="39"/>
        <v>1.5880442212585652E-2</v>
      </c>
    </row>
    <row r="606" spans="22:26" x14ac:dyDescent="0.25">
      <c r="V606" s="20">
        <v>2.62</v>
      </c>
      <c r="W606" s="20">
        <f t="shared" si="36"/>
        <v>37.18</v>
      </c>
      <c r="X606" s="22" t="str">
        <f t="shared" si="37"/>
        <v>37.18</v>
      </c>
      <c r="Y606" s="21">
        <f t="shared" si="38"/>
        <v>0</v>
      </c>
      <c r="Z606" s="21">
        <f t="shared" si="39"/>
        <v>1.5470551329474367E-2</v>
      </c>
    </row>
    <row r="607" spans="22:26" x14ac:dyDescent="0.25">
      <c r="V607" s="20">
        <v>2.63</v>
      </c>
      <c r="W607" s="20">
        <f t="shared" si="36"/>
        <v>37.19</v>
      </c>
      <c r="X607" s="22" t="str">
        <f t="shared" si="37"/>
        <v>37.19</v>
      </c>
      <c r="Y607" s="21">
        <f t="shared" si="38"/>
        <v>0</v>
      </c>
      <c r="Z607" s="21">
        <f t="shared" si="39"/>
        <v>1.5069733111653856E-2</v>
      </c>
    </row>
    <row r="608" spans="22:26" x14ac:dyDescent="0.25">
      <c r="V608" s="20">
        <v>2.64</v>
      </c>
      <c r="W608" s="20">
        <f t="shared" si="36"/>
        <v>37.200000000000003</v>
      </c>
      <c r="X608" s="22" t="str">
        <f t="shared" si="37"/>
        <v>37.2</v>
      </c>
      <c r="Y608" s="21">
        <f t="shared" si="38"/>
        <v>0</v>
      </c>
      <c r="Z608" s="21">
        <f t="shared" si="39"/>
        <v>1.4677831621533566E-2</v>
      </c>
    </row>
    <row r="609" spans="22:26" x14ac:dyDescent="0.25">
      <c r="V609" s="20">
        <v>2.65</v>
      </c>
      <c r="W609" s="20">
        <f t="shared" si="36"/>
        <v>37.21</v>
      </c>
      <c r="X609" s="22" t="str">
        <f t="shared" si="37"/>
        <v>37.21</v>
      </c>
      <c r="Y609" s="21">
        <f t="shared" si="38"/>
        <v>0</v>
      </c>
      <c r="Z609" s="21">
        <f t="shared" si="39"/>
        <v>1.4294692329126217E-2</v>
      </c>
    </row>
    <row r="610" spans="22:26" x14ac:dyDescent="0.25">
      <c r="V610" s="20">
        <v>2.66</v>
      </c>
      <c r="W610" s="20">
        <f t="shared" si="36"/>
        <v>37.22</v>
      </c>
      <c r="X610" s="22" t="str">
        <f t="shared" si="37"/>
        <v>37.22</v>
      </c>
      <c r="Y610" s="21">
        <f t="shared" si="38"/>
        <v>0</v>
      </c>
      <c r="Z610" s="21">
        <f t="shared" si="39"/>
        <v>1.3920162136443075E-2</v>
      </c>
    </row>
    <row r="611" spans="22:26" x14ac:dyDescent="0.25">
      <c r="V611" s="20">
        <v>2.67</v>
      </c>
      <c r="W611" s="20">
        <f t="shared" si="36"/>
        <v>37.229999999999997</v>
      </c>
      <c r="X611" s="22" t="str">
        <f t="shared" si="37"/>
        <v>37.23</v>
      </c>
      <c r="Y611" s="21">
        <f t="shared" si="38"/>
        <v>0</v>
      </c>
      <c r="Z611" s="21">
        <f t="shared" si="39"/>
        <v>1.3554089400547364E-2</v>
      </c>
    </row>
    <row r="612" spans="22:26" x14ac:dyDescent="0.25">
      <c r="V612" s="20">
        <v>2.68</v>
      </c>
      <c r="W612" s="20">
        <f t="shared" si="36"/>
        <v>37.229999999999997</v>
      </c>
      <c r="X612" s="22" t="str">
        <f t="shared" si="37"/>
        <v>37.23</v>
      </c>
      <c r="Y612" s="21">
        <f t="shared" si="38"/>
        <v>0</v>
      </c>
      <c r="Z612" s="21">
        <f t="shared" si="39"/>
        <v>1.3196323955286688E-2</v>
      </c>
    </row>
    <row r="613" spans="22:26" x14ac:dyDescent="0.25">
      <c r="V613" s="20">
        <v>2.69</v>
      </c>
      <c r="W613" s="20">
        <f t="shared" si="36"/>
        <v>37.24</v>
      </c>
      <c r="X613" s="22" t="str">
        <f t="shared" si="37"/>
        <v>37.24</v>
      </c>
      <c r="Y613" s="21">
        <f t="shared" si="38"/>
        <v>0</v>
      </c>
      <c r="Z613" s="21">
        <f t="shared" si="39"/>
        <v>1.2846717131726627E-2</v>
      </c>
    </row>
    <row r="614" spans="22:26" x14ac:dyDescent="0.25">
      <c r="V614" s="20">
        <v>2.7</v>
      </c>
      <c r="W614" s="20">
        <f t="shared" si="36"/>
        <v>37.25</v>
      </c>
      <c r="X614" s="22" t="str">
        <f t="shared" si="37"/>
        <v>37.25</v>
      </c>
      <c r="Y614" s="21">
        <f t="shared" si="38"/>
        <v>0</v>
      </c>
      <c r="Z614" s="21">
        <f t="shared" si="39"/>
        <v>1.250512177730711E-2</v>
      </c>
    </row>
    <row r="615" spans="22:26" x14ac:dyDescent="0.25">
      <c r="V615" s="20">
        <v>2.71</v>
      </c>
      <c r="W615" s="20">
        <f t="shared" si="36"/>
        <v>37.26</v>
      </c>
      <c r="X615" s="22" t="str">
        <f t="shared" si="37"/>
        <v>37.26</v>
      </c>
      <c r="Y615" s="21">
        <f t="shared" si="38"/>
        <v>0</v>
      </c>
      <c r="Z615" s="21">
        <f t="shared" si="39"/>
        <v>1.2171392273744495E-2</v>
      </c>
    </row>
    <row r="616" spans="22:26" x14ac:dyDescent="0.25">
      <c r="V616" s="20">
        <v>2.72</v>
      </c>
      <c r="W616" s="20">
        <f t="shared" si="36"/>
        <v>37.270000000000003</v>
      </c>
      <c r="X616" s="22" t="str">
        <f t="shared" si="37"/>
        <v>37.27</v>
      </c>
      <c r="Y616" s="21">
        <f t="shared" si="38"/>
        <v>0</v>
      </c>
      <c r="Z616" s="21">
        <f t="shared" si="39"/>
        <v>1.1845384553701358E-2</v>
      </c>
    </row>
    <row r="617" spans="22:26" x14ac:dyDescent="0.25">
      <c r="V617" s="20">
        <v>2.73</v>
      </c>
      <c r="W617" s="20">
        <f t="shared" si="36"/>
        <v>37.28</v>
      </c>
      <c r="X617" s="22" t="str">
        <f t="shared" si="37"/>
        <v>37.28</v>
      </c>
      <c r="Y617" s="21">
        <f t="shared" si="38"/>
        <v>0</v>
      </c>
      <c r="Z617" s="21">
        <f t="shared" si="39"/>
        <v>1.1526956116247506E-2</v>
      </c>
    </row>
    <row r="618" spans="22:26" x14ac:dyDescent="0.25">
      <c r="V618" s="20">
        <v>2.74</v>
      </c>
      <c r="W618" s="20">
        <f t="shared" si="36"/>
        <v>37.28</v>
      </c>
      <c r="X618" s="22" t="str">
        <f t="shared" si="37"/>
        <v>37.28</v>
      </c>
      <c r="Y618" s="21">
        <f t="shared" si="38"/>
        <v>0</v>
      </c>
      <c r="Z618" s="21">
        <f t="shared" si="39"/>
        <v>1.1215966041134742E-2</v>
      </c>
    </row>
    <row r="619" spans="22:26" x14ac:dyDescent="0.25">
      <c r="V619" s="20">
        <v>2.75</v>
      </c>
      <c r="W619" s="20">
        <f t="shared" si="36"/>
        <v>37.29</v>
      </c>
      <c r="X619" s="22" t="str">
        <f t="shared" si="37"/>
        <v>37.29</v>
      </c>
      <c r="Y619" s="21">
        <f t="shared" si="38"/>
        <v>0</v>
      </c>
      <c r="Z619" s="21">
        <f t="shared" si="39"/>
        <v>1.0912275001909265E-2</v>
      </c>
    </row>
    <row r="620" spans="22:26" x14ac:dyDescent="0.25">
      <c r="V620" s="20">
        <v>2.76</v>
      </c>
      <c r="W620" s="20">
        <f t="shared" si="36"/>
        <v>37.299999999999997</v>
      </c>
      <c r="X620" s="22" t="str">
        <f t="shared" si="37"/>
        <v>37.3</v>
      </c>
      <c r="Y620" s="21">
        <f t="shared" si="38"/>
        <v>0</v>
      </c>
      <c r="Z620" s="21">
        <f t="shared" si="39"/>
        <v>1.061574527788468E-2</v>
      </c>
    </row>
    <row r="621" spans="22:26" x14ac:dyDescent="0.25">
      <c r="V621" s="20">
        <v>2.77</v>
      </c>
      <c r="W621" s="20">
        <f t="shared" si="36"/>
        <v>37.31</v>
      </c>
      <c r="X621" s="22" t="str">
        <f t="shared" si="37"/>
        <v>37.31</v>
      </c>
      <c r="Y621" s="21">
        <f t="shared" si="38"/>
        <v>0</v>
      </c>
      <c r="Z621" s="21">
        <f t="shared" si="39"/>
        <v>1.0326240764999607E-2</v>
      </c>
    </row>
    <row r="622" spans="22:26" x14ac:dyDescent="0.25">
      <c r="V622" s="20">
        <v>2.78</v>
      </c>
      <c r="W622" s="20">
        <f t="shared" si="36"/>
        <v>37.32</v>
      </c>
      <c r="X622" s="22" t="str">
        <f t="shared" si="37"/>
        <v>37.32</v>
      </c>
      <c r="Y622" s="21">
        <f t="shared" si="38"/>
        <v>0</v>
      </c>
      <c r="Z622" s="21">
        <f t="shared" si="39"/>
        <v>1.0043626985583642E-2</v>
      </c>
    </row>
    <row r="623" spans="22:26" x14ac:dyDescent="0.25">
      <c r="V623" s="20">
        <v>2.79</v>
      </c>
      <c r="W623" s="20">
        <f t="shared" si="36"/>
        <v>37.33</v>
      </c>
      <c r="X623" s="22" t="str">
        <f t="shared" si="37"/>
        <v>37.33</v>
      </c>
      <c r="Y623" s="21">
        <f t="shared" si="38"/>
        <v>0</v>
      </c>
      <c r="Z623" s="21">
        <f t="shared" si="39"/>
        <v>9.7677710970552282E-3</v>
      </c>
    </row>
    <row r="624" spans="22:26" x14ac:dyDescent="0.25">
      <c r="V624" s="20">
        <v>2.8</v>
      </c>
      <c r="W624" s="20">
        <f t="shared" si="36"/>
        <v>37.33</v>
      </c>
      <c r="X624" s="22" t="str">
        <f t="shared" si="37"/>
        <v>37.33</v>
      </c>
      <c r="Y624" s="21">
        <f t="shared" si="38"/>
        <v>0</v>
      </c>
      <c r="Z624" s="21">
        <f t="shared" si="39"/>
        <v>9.4985418995759633E-3</v>
      </c>
    </row>
    <row r="625" spans="22:26" x14ac:dyDescent="0.25">
      <c r="V625" s="20">
        <v>2.81</v>
      </c>
      <c r="W625" s="20">
        <f t="shared" si="36"/>
        <v>37.340000000000003</v>
      </c>
      <c r="X625" s="22" t="str">
        <f t="shared" si="37"/>
        <v>37.34</v>
      </c>
      <c r="Y625" s="21">
        <f t="shared" si="38"/>
        <v>0</v>
      </c>
      <c r="Z625" s="21">
        <f t="shared" si="39"/>
        <v>9.2358098426847876E-3</v>
      </c>
    </row>
    <row r="626" spans="22:26" x14ac:dyDescent="0.25">
      <c r="V626" s="20">
        <v>2.82</v>
      </c>
      <c r="W626" s="20">
        <f t="shared" si="36"/>
        <v>37.35</v>
      </c>
      <c r="X626" s="22" t="str">
        <f t="shared" si="37"/>
        <v>37.35</v>
      </c>
      <c r="Y626" s="21">
        <f t="shared" si="38"/>
        <v>0</v>
      </c>
      <c r="Z626" s="21">
        <f t="shared" si="39"/>
        <v>8.9794470309366783E-3</v>
      </c>
    </row>
    <row r="627" spans="22:26" x14ac:dyDescent="0.25">
      <c r="V627" s="20">
        <v>2.83</v>
      </c>
      <c r="W627" s="20">
        <f t="shared" si="36"/>
        <v>37.36</v>
      </c>
      <c r="X627" s="22" t="str">
        <f t="shared" si="37"/>
        <v>37.36</v>
      </c>
      <c r="Y627" s="21">
        <f t="shared" si="38"/>
        <v>0</v>
      </c>
      <c r="Z627" s="21">
        <f t="shared" si="39"/>
        <v>8.7293272285694622E-3</v>
      </c>
    </row>
    <row r="628" spans="22:26" x14ac:dyDescent="0.25">
      <c r="V628" s="20">
        <v>2.84</v>
      </c>
      <c r="W628" s="20">
        <f t="shared" si="36"/>
        <v>37.369999999999997</v>
      </c>
      <c r="X628" s="22" t="str">
        <f t="shared" si="37"/>
        <v>37.37</v>
      </c>
      <c r="Y628" s="21">
        <f t="shared" si="38"/>
        <v>0</v>
      </c>
      <c r="Z628" s="21">
        <f t="shared" si="39"/>
        <v>8.4853258632233402E-3</v>
      </c>
    </row>
    <row r="629" spans="22:26" x14ac:dyDescent="0.25">
      <c r="V629" s="20">
        <v>2.85</v>
      </c>
      <c r="W629" s="20">
        <f t="shared" si="36"/>
        <v>37.380000000000003</v>
      </c>
      <c r="X629" s="22" t="str">
        <f t="shared" si="37"/>
        <v>37.38</v>
      </c>
      <c r="Y629" s="21">
        <f t="shared" si="38"/>
        <v>0</v>
      </c>
      <c r="Z629" s="21">
        <f t="shared" si="39"/>
        <v>8.2473200287367654E-3</v>
      </c>
    </row>
    <row r="630" spans="22:26" x14ac:dyDescent="0.25">
      <c r="V630" s="20">
        <v>2.86</v>
      </c>
      <c r="W630" s="20">
        <f t="shared" si="36"/>
        <v>37.380000000000003</v>
      </c>
      <c r="X630" s="22" t="str">
        <f t="shared" si="37"/>
        <v>37.38</v>
      </c>
      <c r="Y630" s="21">
        <f t="shared" si="38"/>
        <v>0</v>
      </c>
      <c r="Z630" s="21">
        <f t="shared" si="39"/>
        <v>8.0151884870431449E-3</v>
      </c>
    </row>
    <row r="631" spans="22:26" x14ac:dyDescent="0.25">
      <c r="V631" s="20">
        <v>2.87</v>
      </c>
      <c r="W631" s="20">
        <f t="shared" si="36"/>
        <v>37.39</v>
      </c>
      <c r="X631" s="22" t="str">
        <f t="shared" si="37"/>
        <v>37.39</v>
      </c>
      <c r="Y631" s="21">
        <f t="shared" si="38"/>
        <v>0</v>
      </c>
      <c r="Z631" s="21">
        <f t="shared" si="39"/>
        <v>7.7888116691920382E-3</v>
      </c>
    </row>
    <row r="632" spans="22:26" x14ac:dyDescent="0.25">
      <c r="V632" s="20">
        <v>2.88</v>
      </c>
      <c r="W632" s="20">
        <f t="shared" si="36"/>
        <v>37.4</v>
      </c>
      <c r="X632" s="22" t="str">
        <f t="shared" si="37"/>
        <v>37.4</v>
      </c>
      <c r="Y632" s="21">
        <f t="shared" si="38"/>
        <v>0</v>
      </c>
      <c r="Z632" s="21">
        <f t="shared" si="39"/>
        <v>7.5680716755191137E-3</v>
      </c>
    </row>
    <row r="633" spans="22:26" x14ac:dyDescent="0.25">
      <c r="V633" s="20">
        <v>2.89</v>
      </c>
      <c r="W633" s="20">
        <f t="shared" si="36"/>
        <v>37.409999999999997</v>
      </c>
      <c r="X633" s="22" t="str">
        <f t="shared" si="37"/>
        <v>37.41</v>
      </c>
      <c r="Y633" s="21">
        <f t="shared" si="38"/>
        <v>0</v>
      </c>
      <c r="Z633" s="21">
        <f t="shared" si="39"/>
        <v>7.3528522749884261E-3</v>
      </c>
    </row>
    <row r="634" spans="22:26" x14ac:dyDescent="0.25">
      <c r="V634" s="20">
        <v>2.9</v>
      </c>
      <c r="W634" s="20">
        <f t="shared" si="36"/>
        <v>37.42</v>
      </c>
      <c r="X634" s="22" t="str">
        <f t="shared" si="37"/>
        <v>37.42</v>
      </c>
      <c r="Y634" s="21">
        <f t="shared" si="38"/>
        <v>0</v>
      </c>
      <c r="Z634" s="21">
        <f t="shared" si="39"/>
        <v>7.1430389037310258E-3</v>
      </c>
    </row>
    <row r="635" spans="22:26" x14ac:dyDescent="0.25">
      <c r="V635" s="20">
        <v>2.91</v>
      </c>
      <c r="W635" s="20">
        <f t="shared" si="36"/>
        <v>37.43</v>
      </c>
      <c r="X635" s="22" t="str">
        <f t="shared" si="37"/>
        <v>37.43</v>
      </c>
      <c r="Y635" s="21">
        <f t="shared" si="38"/>
        <v>0</v>
      </c>
      <c r="Z635" s="21">
        <f t="shared" si="39"/>
        <v>6.938518662803368E-3</v>
      </c>
    </row>
    <row r="636" spans="22:26" x14ac:dyDescent="0.25">
      <c r="V636" s="20">
        <v>2.92</v>
      </c>
      <c r="W636" s="20">
        <f t="shared" si="36"/>
        <v>37.43</v>
      </c>
      <c r="X636" s="22" t="str">
        <f t="shared" si="37"/>
        <v>37.43</v>
      </c>
      <c r="Y636" s="21">
        <f t="shared" si="38"/>
        <v>0</v>
      </c>
      <c r="Z636" s="21">
        <f t="shared" si="39"/>
        <v>6.739180315189163E-3</v>
      </c>
    </row>
    <row r="637" spans="22:26" x14ac:dyDescent="0.25">
      <c r="V637" s="20">
        <v>2.93</v>
      </c>
      <c r="W637" s="20">
        <f t="shared" si="36"/>
        <v>37.44</v>
      </c>
      <c r="X637" s="22" t="str">
        <f t="shared" si="37"/>
        <v>37.44</v>
      </c>
      <c r="Y637" s="21">
        <f t="shared" si="38"/>
        <v>0</v>
      </c>
      <c r="Z637" s="21">
        <f t="shared" si="39"/>
        <v>6.5449142820678558E-3</v>
      </c>
    </row>
    <row r="638" spans="22:26" x14ac:dyDescent="0.25">
      <c r="V638" s="20">
        <v>2.94</v>
      </c>
      <c r="W638" s="20">
        <f t="shared" si="36"/>
        <v>37.450000000000003</v>
      </c>
      <c r="X638" s="22" t="str">
        <f t="shared" si="37"/>
        <v>37.45</v>
      </c>
      <c r="Y638" s="21">
        <f t="shared" si="38"/>
        <v>0</v>
      </c>
      <c r="Z638" s="21">
        <f t="shared" si="39"/>
        <v>6.355612638373225E-3</v>
      </c>
    </row>
    <row r="639" spans="22:26" x14ac:dyDescent="0.25">
      <c r="V639" s="20">
        <v>2.95</v>
      </c>
      <c r="W639" s="20">
        <f t="shared" si="36"/>
        <v>37.46</v>
      </c>
      <c r="X639" s="22" t="str">
        <f t="shared" si="37"/>
        <v>37.46</v>
      </c>
      <c r="Y639" s="21">
        <f t="shared" si="38"/>
        <v>0</v>
      </c>
      <c r="Z639" s="21">
        <f t="shared" si="39"/>
        <v>6.1711691076647276E-3</v>
      </c>
    </row>
    <row r="640" spans="22:26" x14ac:dyDescent="0.25">
      <c r="V640" s="20">
        <v>2.96</v>
      </c>
      <c r="W640" s="20">
        <f t="shared" si="36"/>
        <v>37.47</v>
      </c>
      <c r="X640" s="22" t="str">
        <f t="shared" si="37"/>
        <v>37.47</v>
      </c>
      <c r="Y640" s="21">
        <f t="shared" si="38"/>
        <v>0</v>
      </c>
      <c r="Z640" s="21">
        <f t="shared" si="39"/>
        <v>5.9914790563348527E-3</v>
      </c>
    </row>
    <row r="641" spans="22:26" x14ac:dyDescent="0.25">
      <c r="V641" s="20">
        <v>2.97</v>
      </c>
      <c r="W641" s="20">
        <f t="shared" si="36"/>
        <v>37.479999999999997</v>
      </c>
      <c r="X641" s="22" t="str">
        <f t="shared" si="37"/>
        <v>37.48</v>
      </c>
      <c r="Y641" s="21">
        <f t="shared" si="38"/>
        <v>0</v>
      </c>
      <c r="Z641" s="21">
        <f t="shared" si="39"/>
        <v>5.8164394871747342E-3</v>
      </c>
    </row>
    <row r="642" spans="22:26" x14ac:dyDescent="0.25">
      <c r="V642" s="20">
        <v>2.98</v>
      </c>
      <c r="W642" s="20">
        <f t="shared" si="36"/>
        <v>37.479999999999997</v>
      </c>
      <c r="X642" s="22" t="str">
        <f t="shared" si="37"/>
        <v>37.48</v>
      </c>
      <c r="Y642" s="21">
        <f t="shared" si="38"/>
        <v>0</v>
      </c>
      <c r="Z642" s="21">
        <f t="shared" si="39"/>
        <v>5.6459490323207762E-3</v>
      </c>
    </row>
    <row r="643" spans="22:26" x14ac:dyDescent="0.25">
      <c r="V643" s="20">
        <v>2.99</v>
      </c>
      <c r="W643" s="20">
        <f t="shared" si="36"/>
        <v>37.49</v>
      </c>
      <c r="X643" s="22" t="str">
        <f t="shared" si="37"/>
        <v>37.49</v>
      </c>
      <c r="Y643" s="21">
        <f t="shared" si="38"/>
        <v>0</v>
      </c>
      <c r="Z643" s="21">
        <f t="shared" si="39"/>
        <v>5.4799079456041748E-3</v>
      </c>
    </row>
    <row r="644" spans="22:26" x14ac:dyDescent="0.25">
      <c r="V644" s="20">
        <v>3</v>
      </c>
      <c r="W644" s="20">
        <f t="shared" si="36"/>
        <v>37.5</v>
      </c>
      <c r="X644" s="22" t="str">
        <f t="shared" si="37"/>
        <v>37.5</v>
      </c>
      <c r="Y644" s="21">
        <f t="shared" si="38"/>
        <v>0</v>
      </c>
      <c r="Z644" s="21">
        <f t="shared" si="39"/>
        <v>5.3182180943256094E-3</v>
      </c>
    </row>
    <row r="645" spans="22:26" x14ac:dyDescent="0.25">
      <c r="V645" s="20">
        <v>3.01</v>
      </c>
      <c r="W645" s="20">
        <f t="shared" si="36"/>
        <v>37.51</v>
      </c>
      <c r="X645" s="22" t="str">
        <f t="shared" si="37"/>
        <v>37.51</v>
      </c>
      <c r="Y645" s="21">
        <f t="shared" si="38"/>
        <v>0</v>
      </c>
      <c r="Z645" s="21">
        <f t="shared" si="39"/>
        <v>5.1607829504765404E-3</v>
      </c>
    </row>
    <row r="646" spans="22:26" x14ac:dyDescent="0.25">
      <c r="V646" s="20">
        <v>3.02</v>
      </c>
      <c r="W646" s="20">
        <f t="shared" si="36"/>
        <v>37.520000000000003</v>
      </c>
      <c r="X646" s="22" t="str">
        <f t="shared" si="37"/>
        <v>37.52</v>
      </c>
      <c r="Y646" s="21">
        <f t="shared" si="38"/>
        <v>0</v>
      </c>
      <c r="Z646" s="21">
        <f t="shared" si="39"/>
        <v>5.0075075814287554E-3</v>
      </c>
    </row>
    <row r="647" spans="22:26" x14ac:dyDescent="0.25">
      <c r="V647" s="20">
        <v>3.03</v>
      </c>
      <c r="W647" s="20">
        <f t="shared" si="36"/>
        <v>37.53</v>
      </c>
      <c r="X647" s="22" t="str">
        <f t="shared" si="37"/>
        <v>37.53</v>
      </c>
      <c r="Y647" s="21">
        <f t="shared" si="38"/>
        <v>0</v>
      </c>
      <c r="Z647" s="21">
        <f t="shared" si="39"/>
        <v>4.858298640113317E-3</v>
      </c>
    </row>
    <row r="648" spans="22:26" x14ac:dyDescent="0.25">
      <c r="V648" s="20">
        <v>3.04</v>
      </c>
      <c r="W648" s="20">
        <f t="shared" si="36"/>
        <v>37.53</v>
      </c>
      <c r="X648" s="22" t="str">
        <f t="shared" si="37"/>
        <v>37.53</v>
      </c>
      <c r="Y648" s="21">
        <f t="shared" si="38"/>
        <v>0</v>
      </c>
      <c r="Z648" s="21">
        <f t="shared" si="39"/>
        <v>4.7130643547097359E-3</v>
      </c>
    </row>
    <row r="649" spans="22:26" x14ac:dyDescent="0.25">
      <c r="V649" s="20">
        <v>3.05</v>
      </c>
      <c r="W649" s="20">
        <f t="shared" si="36"/>
        <v>37.54</v>
      </c>
      <c r="X649" s="22" t="str">
        <f t="shared" si="37"/>
        <v>37.54</v>
      </c>
      <c r="Y649" s="21">
        <f t="shared" si="38"/>
        <v>0</v>
      </c>
      <c r="Z649" s="21">
        <f t="shared" si="39"/>
        <v>4.5717145178661728E-3</v>
      </c>
    </row>
    <row r="650" spans="22:26" x14ac:dyDescent="0.25">
      <c r="V650" s="20">
        <v>3.06</v>
      </c>
      <c r="W650" s="20">
        <f t="shared" si="36"/>
        <v>37.549999999999997</v>
      </c>
      <c r="X650" s="22" t="str">
        <f t="shared" si="37"/>
        <v>37.55</v>
      </c>
      <c r="Y650" s="21">
        <f t="shared" si="38"/>
        <v>0</v>
      </c>
      <c r="Z650" s="21">
        <f t="shared" si="39"/>
        <v>4.4341604754708419E-3</v>
      </c>
    </row>
    <row r="651" spans="22:26" x14ac:dyDescent="0.25">
      <c r="V651" s="20">
        <v>3.07</v>
      </c>
      <c r="W651" s="20">
        <f t="shared" si="36"/>
        <v>37.56</v>
      </c>
      <c r="X651" s="22" t="str">
        <f t="shared" si="37"/>
        <v>37.56</v>
      </c>
      <c r="Y651" s="21">
        <f t="shared" si="38"/>
        <v>0</v>
      </c>
      <c r="Z651" s="21">
        <f t="shared" si="39"/>
        <v>4.3003151149948338E-3</v>
      </c>
    </row>
    <row r="652" spans="22:26" x14ac:dyDescent="0.25">
      <c r="V652" s="20">
        <v>3.08</v>
      </c>
      <c r="W652" s="20">
        <f t="shared" si="36"/>
        <v>37.57</v>
      </c>
      <c r="X652" s="22" t="str">
        <f t="shared" si="37"/>
        <v>37.57</v>
      </c>
      <c r="Y652" s="21">
        <f t="shared" si="38"/>
        <v>0</v>
      </c>
      <c r="Z652" s="21">
        <f t="shared" si="39"/>
        <v>4.1700928534259257E-3</v>
      </c>
    </row>
    <row r="653" spans="22:26" x14ac:dyDescent="0.25">
      <c r="V653" s="20">
        <v>3.09</v>
      </c>
      <c r="W653" s="20">
        <f t="shared" si="36"/>
        <v>37.58</v>
      </c>
      <c r="X653" s="22" t="str">
        <f t="shared" si="37"/>
        <v>37.58</v>
      </c>
      <c r="Y653" s="21">
        <f t="shared" si="38"/>
        <v>0</v>
      </c>
      <c r="Z653" s="21">
        <f t="shared" si="39"/>
        <v>4.0434096248129778E-3</v>
      </c>
    </row>
    <row r="654" spans="22:26" x14ac:dyDescent="0.25">
      <c r="V654" s="20">
        <v>3.1</v>
      </c>
      <c r="W654" s="20">
        <f t="shared" si="36"/>
        <v>37.58</v>
      </c>
      <c r="X654" s="22" t="str">
        <f t="shared" si="37"/>
        <v>37.58</v>
      </c>
      <c r="Y654" s="21">
        <f t="shared" si="38"/>
        <v>0</v>
      </c>
      <c r="Z654" s="21">
        <f t="shared" si="39"/>
        <v>3.9201828674399024E-3</v>
      </c>
    </row>
    <row r="655" spans="22:26" x14ac:dyDescent="0.25">
      <c r="V655" s="20">
        <v>3.11</v>
      </c>
      <c r="W655" s="20">
        <f t="shared" si="36"/>
        <v>37.590000000000003</v>
      </c>
      <c r="X655" s="22" t="str">
        <f t="shared" si="37"/>
        <v>37.59</v>
      </c>
      <c r="Y655" s="21">
        <f t="shared" si="38"/>
        <v>0</v>
      </c>
      <c r="Z655" s="21">
        <f t="shared" si="39"/>
        <v>3.8003315106480981E-3</v>
      </c>
    </row>
    <row r="656" spans="22:26" x14ac:dyDescent="0.25">
      <c r="V656" s="20">
        <v>3.12</v>
      </c>
      <c r="W656" s="20">
        <f t="shared" si="36"/>
        <v>37.6</v>
      </c>
      <c r="X656" s="22" t="str">
        <f t="shared" si="37"/>
        <v>37.6</v>
      </c>
      <c r="Y656" s="21">
        <f t="shared" si="38"/>
        <v>0</v>
      </c>
      <c r="Z656" s="21">
        <f t="shared" si="39"/>
        <v>3.683775961325689E-3</v>
      </c>
    </row>
    <row r="657" spans="22:26" x14ac:dyDescent="0.25">
      <c r="V657" s="20">
        <v>3.13</v>
      </c>
      <c r="W657" s="20">
        <f t="shared" si="36"/>
        <v>37.61</v>
      </c>
      <c r="X657" s="22" t="str">
        <f t="shared" si="37"/>
        <v>37.61</v>
      </c>
      <c r="Y657" s="21">
        <f t="shared" si="38"/>
        <v>0</v>
      </c>
      <c r="Z657" s="21">
        <f t="shared" si="39"/>
        <v>3.570438090081905E-3</v>
      </c>
    </row>
    <row r="658" spans="22:26" x14ac:dyDescent="0.25">
      <c r="V658" s="20">
        <v>3.14</v>
      </c>
      <c r="W658" s="20">
        <f t="shared" si="36"/>
        <v>37.619999999999997</v>
      </c>
      <c r="X658" s="22" t="str">
        <f t="shared" si="37"/>
        <v>37.62</v>
      </c>
      <c r="Y658" s="21">
        <f t="shared" si="38"/>
        <v>0</v>
      </c>
      <c r="Z658" s="21">
        <f t="shared" si="39"/>
        <v>3.4602412171241275E-3</v>
      </c>
    </row>
    <row r="659" spans="22:26" x14ac:dyDescent="0.25">
      <c r="V659" s="20">
        <v>3.15</v>
      </c>
      <c r="W659" s="20">
        <f t="shared" si="36"/>
        <v>37.630000000000003</v>
      </c>
      <c r="X659" s="22" t="str">
        <f t="shared" si="37"/>
        <v>37.63</v>
      </c>
      <c r="Y659" s="21">
        <f t="shared" si="38"/>
        <v>0</v>
      </c>
      <c r="Z659" s="21">
        <f t="shared" si="39"/>
        <v>3.353110097855337E-3</v>
      </c>
    </row>
    <row r="660" spans="22:26" x14ac:dyDescent="0.25">
      <c r="V660" s="20">
        <v>3.16</v>
      </c>
      <c r="W660" s="20">
        <f t="shared" si="36"/>
        <v>37.630000000000003</v>
      </c>
      <c r="X660" s="22" t="str">
        <f t="shared" si="37"/>
        <v>37.63</v>
      </c>
      <c r="Y660" s="21">
        <f t="shared" si="38"/>
        <v>0</v>
      </c>
      <c r="Z660" s="21">
        <f t="shared" si="39"/>
        <v>3.2489709082088405E-3</v>
      </c>
    </row>
    <row r="661" spans="22:26" x14ac:dyDescent="0.25">
      <c r="V661" s="20">
        <v>3.17</v>
      </c>
      <c r="W661" s="20">
        <f t="shared" si="36"/>
        <v>37.64</v>
      </c>
      <c r="X661" s="22" t="str">
        <f t="shared" si="37"/>
        <v>37.64</v>
      </c>
      <c r="Y661" s="21">
        <f t="shared" si="38"/>
        <v>0</v>
      </c>
      <c r="Z661" s="21">
        <f t="shared" si="39"/>
        <v>3.14775122973723E-3</v>
      </c>
    </row>
    <row r="662" spans="22:26" x14ac:dyDescent="0.25">
      <c r="V662" s="20">
        <v>3.18</v>
      </c>
      <c r="W662" s="20">
        <f t="shared" si="36"/>
        <v>37.65</v>
      </c>
      <c r="X662" s="22" t="str">
        <f t="shared" si="37"/>
        <v>37.65</v>
      </c>
      <c r="Y662" s="21">
        <f t="shared" si="38"/>
        <v>0</v>
      </c>
      <c r="Z662" s="21">
        <f t="shared" si="39"/>
        <v>3.0493800344718264E-3</v>
      </c>
    </row>
    <row r="663" spans="22:26" x14ac:dyDescent="0.25">
      <c r="V663" s="20">
        <v>3.19</v>
      </c>
      <c r="W663" s="20">
        <f t="shared" si="36"/>
        <v>37.659999999999997</v>
      </c>
      <c r="X663" s="22" t="str">
        <f t="shared" si="37"/>
        <v>37.66</v>
      </c>
      <c r="Y663" s="21">
        <f t="shared" si="38"/>
        <v>0</v>
      </c>
      <c r="Z663" s="21">
        <f t="shared" si="39"/>
        <v>2.9537876695688412E-3</v>
      </c>
    </row>
    <row r="664" spans="22:26" x14ac:dyDescent="0.25">
      <c r="V664" s="20">
        <v>3.2</v>
      </c>
      <c r="W664" s="20">
        <f>ROUND(V664*$C$4/SQRT($C$6)+$C$5,2)</f>
        <v>37.67</v>
      </c>
      <c r="X664" s="22" t="str">
        <f>CONCATENATE(W664)</f>
        <v>37.67</v>
      </c>
      <c r="Y664" s="21">
        <f t="shared" si="38"/>
        <v>0</v>
      </c>
      <c r="Z664" s="21">
        <f t="shared" si="39"/>
        <v>2.8609058417578088E-3</v>
      </c>
    </row>
    <row r="665" spans="22:26" x14ac:dyDescent="0.25">
      <c r="V665" s="20"/>
      <c r="W665" s="20"/>
    </row>
    <row r="666" spans="22:26" x14ac:dyDescent="0.25">
      <c r="V666" s="20"/>
      <c r="W666" s="20"/>
    </row>
    <row r="667" spans="22:26" x14ac:dyDescent="0.25">
      <c r="V667" s="20"/>
      <c r="W667" s="20"/>
    </row>
    <row r="668" spans="22:26" x14ac:dyDescent="0.25">
      <c r="V668" s="20"/>
      <c r="W668" s="20"/>
    </row>
    <row r="669" spans="22:26" x14ac:dyDescent="0.25">
      <c r="V669" s="20"/>
      <c r="W669" s="20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669"/>
  <sheetViews>
    <sheetView workbookViewId="0">
      <selection activeCell="L32" sqref="L32"/>
    </sheetView>
  </sheetViews>
  <sheetFormatPr defaultColWidth="9.109375" defaultRowHeight="13.2" x14ac:dyDescent="0.25"/>
  <cols>
    <col min="1" max="1" width="3.33203125" style="1" customWidth="1"/>
    <col min="2" max="2" width="21" style="1" customWidth="1"/>
    <col min="3" max="3" width="12" style="1" customWidth="1"/>
    <col min="4" max="4" width="4.6640625" style="1" customWidth="1"/>
    <col min="5" max="5" width="9.109375" style="1"/>
    <col min="6" max="6" width="23.5546875" style="1" customWidth="1"/>
    <col min="7" max="7" width="9.109375" style="1"/>
    <col min="8" max="8" width="2.109375" style="1" bestFit="1" customWidth="1"/>
    <col min="9" max="9" width="25.109375" style="1" bestFit="1" customWidth="1"/>
    <col min="10" max="10" width="7.44140625" style="1" customWidth="1"/>
    <col min="11" max="20" width="9.109375" style="1"/>
    <col min="21" max="21" width="1.88671875" style="1" customWidth="1"/>
    <col min="22" max="24" width="1.33203125" style="9" customWidth="1"/>
    <col min="25" max="26" width="1.33203125" style="1" customWidth="1"/>
    <col min="27" max="16384" width="9.109375" style="1"/>
  </cols>
  <sheetData>
    <row r="1" spans="2:27" ht="13.8" thickBot="1" x14ac:dyDescent="0.3"/>
    <row r="2" spans="2:27" ht="21" x14ac:dyDescent="0.4">
      <c r="B2" s="58" t="s">
        <v>21</v>
      </c>
      <c r="C2" s="57"/>
      <c r="D2" s="17"/>
      <c r="E2" s="17"/>
      <c r="F2" s="56"/>
      <c r="G2" s="55"/>
      <c r="H2" s="12"/>
      <c r="I2" s="12"/>
      <c r="J2" s="54"/>
      <c r="K2" s="53"/>
      <c r="L2" s="53"/>
      <c r="M2" s="53"/>
      <c r="N2" s="53"/>
      <c r="O2" s="53"/>
      <c r="P2" s="53"/>
      <c r="Q2" s="53"/>
      <c r="R2" s="53"/>
      <c r="S2" s="53"/>
      <c r="AA2" s="21"/>
    </row>
    <row r="3" spans="2:27" x14ac:dyDescent="0.25">
      <c r="B3" s="52"/>
      <c r="C3" s="50"/>
      <c r="D3" s="7"/>
      <c r="E3" s="7"/>
      <c r="F3" s="51"/>
      <c r="G3" s="50"/>
      <c r="H3" s="7"/>
      <c r="I3" s="7"/>
      <c r="J3" s="49"/>
      <c r="K3" s="48"/>
      <c r="L3" s="48"/>
      <c r="M3" s="48"/>
      <c r="N3" s="48"/>
      <c r="O3" s="48"/>
      <c r="P3" s="48"/>
      <c r="Q3" s="48"/>
      <c r="R3" s="48"/>
      <c r="S3" s="48"/>
    </row>
    <row r="4" spans="2:27" x14ac:dyDescent="0.25">
      <c r="B4" s="14" t="s">
        <v>20</v>
      </c>
      <c r="C4" s="4">
        <v>0.5</v>
      </c>
      <c r="D4" s="7"/>
      <c r="E4" s="7"/>
      <c r="F4" s="7"/>
      <c r="G4" s="7"/>
      <c r="H4" s="7"/>
      <c r="I4" s="7"/>
      <c r="J4" s="39"/>
      <c r="K4" s="47"/>
      <c r="L4" s="47"/>
      <c r="M4" s="47"/>
      <c r="N4" s="47"/>
      <c r="O4" s="47"/>
      <c r="P4" s="47"/>
      <c r="Q4" s="47"/>
      <c r="R4" s="47"/>
      <c r="S4" s="47"/>
    </row>
    <row r="5" spans="2:27" x14ac:dyDescent="0.25">
      <c r="B5" s="14" t="s">
        <v>19</v>
      </c>
      <c r="C5" s="4">
        <v>1.86</v>
      </c>
      <c r="D5" s="7"/>
      <c r="E5" s="7"/>
      <c r="F5" s="46"/>
      <c r="G5" s="44"/>
      <c r="H5" s="7"/>
      <c r="I5" s="7"/>
      <c r="J5" s="15"/>
    </row>
    <row r="6" spans="2:27" ht="13.8" thickBot="1" x14ac:dyDescent="0.3">
      <c r="B6" s="14" t="s">
        <v>18</v>
      </c>
      <c r="C6" s="4">
        <v>50</v>
      </c>
      <c r="D6" s="7"/>
      <c r="E6" s="7"/>
      <c r="F6" s="45" t="s">
        <v>17</v>
      </c>
      <c r="G6" s="44"/>
      <c r="H6" s="7"/>
      <c r="I6" s="3" t="s">
        <v>16</v>
      </c>
      <c r="J6" s="15"/>
    </row>
    <row r="7" spans="2:27" ht="13.8" thickBot="1" x14ac:dyDescent="0.3">
      <c r="B7" s="14" t="s">
        <v>15</v>
      </c>
      <c r="C7" s="43">
        <v>0.99</v>
      </c>
      <c r="D7" s="36" t="s">
        <v>9</v>
      </c>
      <c r="E7" s="35">
        <f>IF(C6&gt;29,C5-C13,C5-C11)</f>
        <v>1.6778613632281552</v>
      </c>
      <c r="F7" s="34" t="s">
        <v>8</v>
      </c>
      <c r="G7" s="33">
        <f>IF(C6&gt;29,C5+C13,C5+C11)</f>
        <v>2.042138636771845</v>
      </c>
      <c r="H7" s="32" t="s">
        <v>7</v>
      </c>
      <c r="I7" s="31" t="str">
        <f>IF(C6&gt;29,C5&amp;" +/- "&amp;ROUND(C13,3),C5&amp;" +/- "&amp;ROUND(C11,3))</f>
        <v>1.86 +/- 0.182</v>
      </c>
      <c r="J7" s="15"/>
    </row>
    <row r="8" spans="2:27" hidden="1" x14ac:dyDescent="0.25">
      <c r="B8" s="30" t="s">
        <v>14</v>
      </c>
      <c r="C8" s="29">
        <f>C4/SQRT(C6)</f>
        <v>7.0710678118654752E-2</v>
      </c>
      <c r="D8" s="7"/>
      <c r="E8" s="7"/>
      <c r="F8" s="29"/>
      <c r="G8" s="42"/>
      <c r="H8" s="7"/>
      <c r="I8" s="7"/>
      <c r="J8" s="39"/>
      <c r="Q8" s="41"/>
      <c r="R8" s="41"/>
      <c r="S8" s="41"/>
    </row>
    <row r="9" spans="2:27" hidden="1" x14ac:dyDescent="0.25">
      <c r="B9" s="30" t="s">
        <v>13</v>
      </c>
      <c r="C9" s="29">
        <f>C6-1</f>
        <v>49</v>
      </c>
      <c r="D9" s="7"/>
      <c r="E9" s="7"/>
      <c r="F9" s="29"/>
      <c r="G9" s="29"/>
      <c r="H9" s="7"/>
      <c r="I9" s="7"/>
      <c r="J9" s="39"/>
      <c r="Q9" s="38"/>
      <c r="R9" s="38"/>
      <c r="S9" s="38"/>
    </row>
    <row r="10" spans="2:27" hidden="1" x14ac:dyDescent="0.25">
      <c r="B10" s="40" t="s">
        <v>12</v>
      </c>
      <c r="C10" s="29">
        <f>TINV(1-C7,C9)</f>
        <v>2.6799519736315514</v>
      </c>
      <c r="D10" s="7"/>
      <c r="E10" s="7"/>
      <c r="F10" s="29"/>
      <c r="G10" s="29"/>
      <c r="H10" s="7"/>
      <c r="I10" s="7"/>
      <c r="J10" s="39"/>
      <c r="Q10" s="38"/>
      <c r="R10" s="38"/>
      <c r="S10" s="38"/>
    </row>
    <row r="11" spans="2:27" hidden="1" x14ac:dyDescent="0.25">
      <c r="B11" s="28" t="s">
        <v>5</v>
      </c>
      <c r="C11" s="27">
        <f>C10*C8</f>
        <v>0.18950122138091416</v>
      </c>
      <c r="D11" s="7"/>
      <c r="E11" s="7"/>
      <c r="F11" s="29"/>
      <c r="G11" s="29"/>
      <c r="H11" s="7"/>
      <c r="I11" s="7"/>
      <c r="J11" s="39"/>
      <c r="Q11" s="38"/>
      <c r="R11" s="38"/>
      <c r="S11" s="38"/>
    </row>
    <row r="12" spans="2:27" hidden="1" x14ac:dyDescent="0.25">
      <c r="B12" s="30" t="s">
        <v>11</v>
      </c>
      <c r="C12" s="29">
        <f>NORMSINV((1-C7)/2)</f>
        <v>-2.5758293035488999</v>
      </c>
      <c r="D12" s="7"/>
      <c r="E12" s="7"/>
      <c r="F12" s="29"/>
      <c r="G12" s="29"/>
      <c r="H12" s="7"/>
      <c r="I12" s="7"/>
      <c r="J12" s="39"/>
      <c r="Q12" s="38"/>
      <c r="R12" s="38"/>
      <c r="S12" s="38"/>
    </row>
    <row r="13" spans="2:27" hidden="1" x14ac:dyDescent="0.25">
      <c r="B13" s="28" t="s">
        <v>4</v>
      </c>
      <c r="C13" s="29">
        <f>CONFIDENCE(1-C7,C4,C6)</f>
        <v>0.18213863677184491</v>
      </c>
      <c r="D13" s="7"/>
      <c r="E13" s="7"/>
      <c r="F13" s="29"/>
      <c r="G13" s="29"/>
      <c r="H13" s="7"/>
      <c r="I13" s="7"/>
      <c r="J13" s="39"/>
      <c r="Q13" s="38"/>
      <c r="R13" s="38"/>
      <c r="S13" s="38"/>
    </row>
    <row r="14" spans="2:27" x14ac:dyDescent="0.25">
      <c r="B14" s="30"/>
      <c r="C14" s="29"/>
      <c r="D14" s="7"/>
      <c r="E14" s="7"/>
      <c r="F14" s="29"/>
      <c r="G14" s="29"/>
      <c r="H14" s="7"/>
      <c r="I14" s="7"/>
      <c r="J14" s="39"/>
      <c r="R14" s="38"/>
      <c r="S14" s="38"/>
    </row>
    <row r="15" spans="2:27" ht="13.8" thickBot="1" x14ac:dyDescent="0.3">
      <c r="B15" s="30"/>
      <c r="C15" s="29"/>
      <c r="D15" s="7"/>
      <c r="E15" s="7"/>
      <c r="F15" s="29"/>
      <c r="G15" s="29"/>
      <c r="H15" s="7"/>
      <c r="I15" s="7"/>
      <c r="J15" s="39"/>
      <c r="R15" s="38"/>
      <c r="S15" s="38"/>
    </row>
    <row r="16" spans="2:27" ht="13.8" thickBot="1" x14ac:dyDescent="0.3">
      <c r="B16" s="37" t="s">
        <v>10</v>
      </c>
      <c r="C16" s="4">
        <v>400</v>
      </c>
      <c r="D16" s="36" t="s">
        <v>9</v>
      </c>
      <c r="E16" s="35">
        <f>IF(C6&gt;29,C5-C19,C5-C18)</f>
        <v>1.6894115370586584</v>
      </c>
      <c r="F16" s="34" t="s">
        <v>8</v>
      </c>
      <c r="G16" s="33">
        <f>IF(C6&gt;29,C5+C19,C5+C18)</f>
        <v>2.030588462941342</v>
      </c>
      <c r="H16" s="32" t="s">
        <v>7</v>
      </c>
      <c r="I16" s="31" t="str">
        <f>IF(C6&gt;29,C5&amp;" +/- "&amp;ROUND(C19,3),C5&amp;" +/- "&amp;ROUND(C18,3))</f>
        <v>1.86 +/- 0.171</v>
      </c>
      <c r="J16" s="15"/>
      <c r="K16" s="19" t="s">
        <v>255</v>
      </c>
      <c r="L16" s="19"/>
      <c r="M16" s="19"/>
      <c r="N16" s="19"/>
      <c r="O16" s="19"/>
      <c r="P16" s="19"/>
    </row>
    <row r="17" spans="2:26" hidden="1" x14ac:dyDescent="0.25">
      <c r="B17" s="30" t="s">
        <v>6</v>
      </c>
      <c r="C17" s="29">
        <f>SQRT((C16-C6)/(C16-1))</f>
        <v>0.93658581158169396</v>
      </c>
      <c r="D17" s="7"/>
      <c r="E17" s="7"/>
      <c r="F17" s="7"/>
      <c r="G17" s="7"/>
      <c r="H17" s="7"/>
      <c r="I17" s="7"/>
      <c r="J17" s="15"/>
    </row>
    <row r="18" spans="2:26" hidden="1" x14ac:dyDescent="0.25">
      <c r="B18" s="28" t="s">
        <v>5</v>
      </c>
      <c r="C18" s="27">
        <f>C11*C17</f>
        <v>0.17748415522276575</v>
      </c>
      <c r="D18" s="7"/>
      <c r="E18" s="7"/>
      <c r="F18" s="7"/>
      <c r="G18" s="7"/>
      <c r="H18" s="7"/>
      <c r="I18" s="7"/>
      <c r="J18" s="15"/>
    </row>
    <row r="19" spans="2:26" hidden="1" x14ac:dyDescent="0.25">
      <c r="B19" s="28" t="s">
        <v>4</v>
      </c>
      <c r="C19" s="27">
        <f>C13*C17</f>
        <v>0.17058846294134172</v>
      </c>
      <c r="D19" s="7"/>
      <c r="E19" s="7"/>
      <c r="F19" s="7"/>
      <c r="G19" s="7"/>
      <c r="H19" s="7"/>
      <c r="I19" s="7"/>
      <c r="J19" s="15"/>
    </row>
    <row r="20" spans="2:26" ht="13.8" thickBot="1" x14ac:dyDescent="0.3">
      <c r="B20" s="26"/>
      <c r="C20" s="25"/>
      <c r="D20" s="8"/>
      <c r="E20" s="8"/>
      <c r="F20" s="8"/>
      <c r="G20" s="8"/>
      <c r="H20" s="8"/>
      <c r="I20" s="8"/>
      <c r="J20" s="16"/>
      <c r="K20" s="19" t="s">
        <v>256</v>
      </c>
      <c r="L20" s="19"/>
      <c r="M20" s="19"/>
      <c r="N20" s="19"/>
      <c r="O20" s="19"/>
      <c r="P20" s="19"/>
    </row>
    <row r="23" spans="2:26" x14ac:dyDescent="0.25">
      <c r="V23" s="24" t="s">
        <v>3</v>
      </c>
      <c r="W23" s="24"/>
      <c r="X23" s="24" t="s">
        <v>3</v>
      </c>
      <c r="Y23" s="24" t="s">
        <v>2</v>
      </c>
      <c r="Z23" s="24" t="s">
        <v>2</v>
      </c>
    </row>
    <row r="24" spans="2:26" x14ac:dyDescent="0.25">
      <c r="V24" s="20">
        <v>-3.2</v>
      </c>
      <c r="W24" s="20">
        <f t="shared" ref="W24:W87" si="0">ROUND(V24*$C$4/SQRT($C$6)+$C$5,2)</f>
        <v>1.63</v>
      </c>
      <c r="X24" s="23" t="str">
        <f t="shared" ref="X24:X87" si="1">CONCATENATE(W24)</f>
        <v>1.63</v>
      </c>
      <c r="Y24" s="21">
        <f t="shared" ref="Y24:Y87" si="2">IF(OR(W24&lt;$E$7,W24&gt;$G$7),0,(EXP(-0.5*V24^2))/($C$4*(1/SQRT($C$6))*SQRT(2*PI())))</f>
        <v>0</v>
      </c>
      <c r="Z24" s="21">
        <f t="shared" ref="Z24:Z87" si="3">IF(AND(W24&gt;=$E$7,W24&lt;=$G$7),0,(EXP(-0.5*V24^2))/($C$4*(1/SQRT($C$6))*SQRT(2*PI())))</f>
        <v>3.3716098684052571E-2</v>
      </c>
    </row>
    <row r="25" spans="2:26" x14ac:dyDescent="0.25">
      <c r="V25" s="20">
        <v>-3.19</v>
      </c>
      <c r="W25" s="20">
        <f t="shared" si="0"/>
        <v>1.63</v>
      </c>
      <c r="X25" s="22" t="str">
        <f t="shared" si="1"/>
        <v>1.63</v>
      </c>
      <c r="Y25" s="21">
        <f t="shared" si="2"/>
        <v>0</v>
      </c>
      <c r="Z25" s="21">
        <f t="shared" si="3"/>
        <v>3.4810721522288944E-2</v>
      </c>
    </row>
    <row r="26" spans="2:26" x14ac:dyDescent="0.25">
      <c r="V26" s="20">
        <v>-3.18</v>
      </c>
      <c r="W26" s="20">
        <f t="shared" si="0"/>
        <v>1.64</v>
      </c>
      <c r="X26" s="22" t="str">
        <f t="shared" si="1"/>
        <v>1.64</v>
      </c>
      <c r="Y26" s="21">
        <f t="shared" si="2"/>
        <v>0</v>
      </c>
      <c r="Z26" s="21">
        <f t="shared" si="3"/>
        <v>3.5937288346498272E-2</v>
      </c>
    </row>
    <row r="27" spans="2:26" x14ac:dyDescent="0.25">
      <c r="V27" s="20">
        <v>-3.17</v>
      </c>
      <c r="W27" s="20">
        <f t="shared" si="0"/>
        <v>1.64</v>
      </c>
      <c r="X27" s="22" t="str">
        <f t="shared" si="1"/>
        <v>1.64</v>
      </c>
      <c r="Y27" s="21">
        <f t="shared" si="2"/>
        <v>0</v>
      </c>
      <c r="Z27" s="21">
        <f t="shared" si="3"/>
        <v>3.7096604000591483E-2</v>
      </c>
    </row>
    <row r="28" spans="2:26" x14ac:dyDescent="0.25">
      <c r="V28" s="20">
        <v>-3.16</v>
      </c>
      <c r="W28" s="20">
        <f t="shared" si="0"/>
        <v>1.64</v>
      </c>
      <c r="X28" s="22" t="str">
        <f t="shared" si="1"/>
        <v>1.64</v>
      </c>
      <c r="Y28" s="21">
        <f t="shared" si="2"/>
        <v>0</v>
      </c>
      <c r="Z28" s="21">
        <f t="shared" si="3"/>
        <v>3.8289489351204783E-2</v>
      </c>
    </row>
    <row r="29" spans="2:26" x14ac:dyDescent="0.25">
      <c r="V29" s="20">
        <v>-3.15</v>
      </c>
      <c r="W29" s="20">
        <f t="shared" si="0"/>
        <v>1.64</v>
      </c>
      <c r="X29" s="22" t="str">
        <f t="shared" si="1"/>
        <v>1.64</v>
      </c>
      <c r="Y29" s="21">
        <f t="shared" si="2"/>
        <v>0</v>
      </c>
      <c r="Z29" s="21">
        <f t="shared" si="3"/>
        <v>3.9516781470976613E-2</v>
      </c>
    </row>
    <row r="30" spans="2:26" x14ac:dyDescent="0.25">
      <c r="V30" s="20">
        <v>-3.14</v>
      </c>
      <c r="W30" s="20">
        <f t="shared" si="0"/>
        <v>1.64</v>
      </c>
      <c r="X30" s="22" t="str">
        <f t="shared" si="1"/>
        <v>1.64</v>
      </c>
      <c r="Y30" s="21">
        <f t="shared" si="2"/>
        <v>0</v>
      </c>
      <c r="Z30" s="21">
        <f t="shared" si="3"/>
        <v>4.0779333819494383E-2</v>
      </c>
    </row>
    <row r="31" spans="2:26" x14ac:dyDescent="0.25">
      <c r="V31" s="20">
        <v>-3.13</v>
      </c>
      <c r="W31" s="20">
        <f t="shared" si="0"/>
        <v>1.64</v>
      </c>
      <c r="X31" s="22" t="str">
        <f t="shared" si="1"/>
        <v>1.64</v>
      </c>
      <c r="Y31" s="21">
        <f t="shared" si="2"/>
        <v>0</v>
      </c>
      <c r="Z31" s="21">
        <f t="shared" si="3"/>
        <v>4.2078016421727669E-2</v>
      </c>
    </row>
    <row r="32" spans="2:26" x14ac:dyDescent="0.25">
      <c r="V32" s="20">
        <v>-3.12</v>
      </c>
      <c r="W32" s="20">
        <f t="shared" si="0"/>
        <v>1.64</v>
      </c>
      <c r="X32" s="22" t="str">
        <f t="shared" si="1"/>
        <v>1.64</v>
      </c>
      <c r="Y32" s="21">
        <f t="shared" si="2"/>
        <v>0</v>
      </c>
      <c r="Z32" s="21">
        <f t="shared" si="3"/>
        <v>4.3413716043756462E-2</v>
      </c>
    </row>
    <row r="33" spans="22:26" x14ac:dyDescent="0.25">
      <c r="V33" s="20">
        <v>-3.11</v>
      </c>
      <c r="W33" s="20">
        <f t="shared" si="0"/>
        <v>1.64</v>
      </c>
      <c r="X33" s="22" t="str">
        <f t="shared" si="1"/>
        <v>1.64</v>
      </c>
      <c r="Y33" s="21">
        <f t="shared" si="2"/>
        <v>0</v>
      </c>
      <c r="Z33" s="21">
        <f t="shared" si="3"/>
        <v>4.47873363656031E-2</v>
      </c>
    </row>
    <row r="34" spans="22:26" x14ac:dyDescent="0.25">
      <c r="V34" s="20">
        <v>-3.1</v>
      </c>
      <c r="W34" s="20">
        <f t="shared" si="0"/>
        <v>1.64</v>
      </c>
      <c r="X34" s="22" t="str">
        <f t="shared" si="1"/>
        <v>1.64</v>
      </c>
      <c r="Y34" s="21">
        <f t="shared" si="2"/>
        <v>0</v>
      </c>
      <c r="Z34" s="21">
        <f t="shared" si="3"/>
        <v>4.6199798150967995E-2</v>
      </c>
    </row>
    <row r="35" spans="22:26" x14ac:dyDescent="0.25">
      <c r="V35" s="20">
        <v>-3.09</v>
      </c>
      <c r="W35" s="20">
        <f t="shared" si="0"/>
        <v>1.64</v>
      </c>
      <c r="X35" s="22" t="str">
        <f t="shared" si="1"/>
        <v>1.64</v>
      </c>
      <c r="Y35" s="21">
        <f t="shared" si="2"/>
        <v>0</v>
      </c>
      <c r="Z35" s="21">
        <f t="shared" si="3"/>
        <v>4.7652039413670175E-2</v>
      </c>
    </row>
    <row r="36" spans="22:26" x14ac:dyDescent="0.25">
      <c r="V36" s="20">
        <v>-3.08</v>
      </c>
      <c r="W36" s="20">
        <f t="shared" si="0"/>
        <v>1.64</v>
      </c>
      <c r="X36" s="22" t="str">
        <f t="shared" si="1"/>
        <v>1.64</v>
      </c>
      <c r="Y36" s="21">
        <f t="shared" si="2"/>
        <v>0</v>
      </c>
      <c r="Z36" s="21">
        <f t="shared" si="3"/>
        <v>4.9145015580583859E-2</v>
      </c>
    </row>
    <row r="37" spans="22:26" x14ac:dyDescent="0.25">
      <c r="V37" s="20">
        <v>-3.07</v>
      </c>
      <c r="W37" s="20">
        <f t="shared" si="0"/>
        <v>1.64</v>
      </c>
      <c r="X37" s="22" t="str">
        <f t="shared" si="1"/>
        <v>1.64</v>
      </c>
      <c r="Y37" s="21">
        <f t="shared" si="2"/>
        <v>0</v>
      </c>
      <c r="Z37" s="21">
        <f t="shared" si="3"/>
        <v>5.0679699650864253E-2</v>
      </c>
    </row>
    <row r="38" spans="22:26" x14ac:dyDescent="0.25">
      <c r="V38" s="20">
        <v>-3.06</v>
      </c>
      <c r="W38" s="20">
        <f t="shared" si="0"/>
        <v>1.64</v>
      </c>
      <c r="X38" s="22" t="str">
        <f t="shared" si="1"/>
        <v>1.64</v>
      </c>
      <c r="Y38" s="21">
        <f t="shared" si="2"/>
        <v>0</v>
      </c>
      <c r="Z38" s="21">
        <f t="shared" si="3"/>
        <v>5.2257082351246639E-2</v>
      </c>
    </row>
    <row r="39" spans="22:26" x14ac:dyDescent="0.25">
      <c r="V39" s="20">
        <v>-3.05</v>
      </c>
      <c r="W39" s="20">
        <f t="shared" si="0"/>
        <v>1.64</v>
      </c>
      <c r="X39" s="22" t="str">
        <f t="shared" si="1"/>
        <v>1.64</v>
      </c>
      <c r="Y39" s="21">
        <f t="shared" si="2"/>
        <v>0</v>
      </c>
      <c r="Z39" s="21">
        <f t="shared" si="3"/>
        <v>5.3878172287202646E-2</v>
      </c>
    </row>
    <row r="40" spans="22:26" x14ac:dyDescent="0.25">
      <c r="V40" s="20">
        <v>-3.04</v>
      </c>
      <c r="W40" s="20">
        <f t="shared" si="0"/>
        <v>1.65</v>
      </c>
      <c r="X40" s="22" t="str">
        <f t="shared" si="1"/>
        <v>1.65</v>
      </c>
      <c r="Y40" s="21">
        <f t="shared" si="2"/>
        <v>0</v>
      </c>
      <c r="Z40" s="21">
        <f t="shared" si="3"/>
        <v>5.5543996089730895E-2</v>
      </c>
    </row>
    <row r="41" spans="22:26" x14ac:dyDescent="0.25">
      <c r="V41" s="20">
        <v>-3.03</v>
      </c>
      <c r="W41" s="20">
        <f t="shared" si="0"/>
        <v>1.65</v>
      </c>
      <c r="X41" s="22" t="str">
        <f t="shared" si="1"/>
        <v>1.65</v>
      </c>
      <c r="Y41" s="21">
        <f t="shared" si="2"/>
        <v>0</v>
      </c>
      <c r="Z41" s="21">
        <f t="shared" si="3"/>
        <v>5.7255598557558469E-2</v>
      </c>
    </row>
    <row r="42" spans="22:26" x14ac:dyDescent="0.25">
      <c r="V42" s="20">
        <v>-3.02</v>
      </c>
      <c r="W42" s="20">
        <f t="shared" si="0"/>
        <v>1.65</v>
      </c>
      <c r="X42" s="22" t="str">
        <f t="shared" si="1"/>
        <v>1.65</v>
      </c>
      <c r="Y42" s="21">
        <f t="shared" si="2"/>
        <v>0</v>
      </c>
      <c r="Z42" s="21">
        <f t="shared" si="3"/>
        <v>5.9014042794522013E-2</v>
      </c>
    </row>
    <row r="43" spans="22:26" x14ac:dyDescent="0.25">
      <c r="V43" s="20">
        <v>-3.01</v>
      </c>
      <c r="W43" s="20">
        <f t="shared" si="0"/>
        <v>1.65</v>
      </c>
      <c r="X43" s="22" t="str">
        <f t="shared" si="1"/>
        <v>1.65</v>
      </c>
      <c r="Y43" s="21">
        <f t="shared" si="2"/>
        <v>0</v>
      </c>
      <c r="Z43" s="21">
        <f t="shared" si="3"/>
        <v>6.0820410341898001E-2</v>
      </c>
    </row>
    <row r="44" spans="22:26" x14ac:dyDescent="0.25">
      <c r="V44" s="20">
        <v>-3</v>
      </c>
      <c r="W44" s="20">
        <f t="shared" si="0"/>
        <v>1.65</v>
      </c>
      <c r="X44" s="22" t="str">
        <f t="shared" si="1"/>
        <v>1.65</v>
      </c>
      <c r="Y44" s="21">
        <f t="shared" si="2"/>
        <v>0</v>
      </c>
      <c r="Z44" s="21">
        <f t="shared" si="3"/>
        <v>6.2675801305443937E-2</v>
      </c>
    </row>
    <row r="45" spans="22:26" x14ac:dyDescent="0.25">
      <c r="V45" s="20">
        <v>-2.99</v>
      </c>
      <c r="W45" s="20">
        <f t="shared" si="0"/>
        <v>1.65</v>
      </c>
      <c r="X45" s="22" t="str">
        <f t="shared" si="1"/>
        <v>1.65</v>
      </c>
      <c r="Y45" s="21">
        <f t="shared" si="2"/>
        <v>0</v>
      </c>
      <c r="Z45" s="21">
        <f t="shared" si="3"/>
        <v>6.4581334476912569E-2</v>
      </c>
    </row>
    <row r="46" spans="22:26" x14ac:dyDescent="0.25">
      <c r="V46" s="20">
        <v>-2.98</v>
      </c>
      <c r="W46" s="20">
        <f t="shared" si="0"/>
        <v>1.65</v>
      </c>
      <c r="X46" s="22" t="str">
        <f t="shared" si="1"/>
        <v>1.65</v>
      </c>
      <c r="Y46" s="21">
        <f t="shared" si="2"/>
        <v>0</v>
      </c>
      <c r="Z46" s="21">
        <f t="shared" si="3"/>
        <v>6.6538147449794111E-2</v>
      </c>
    </row>
    <row r="47" spans="22:26" x14ac:dyDescent="0.25">
      <c r="V47" s="20">
        <v>-2.97</v>
      </c>
      <c r="W47" s="20">
        <f t="shared" si="0"/>
        <v>1.65</v>
      </c>
      <c r="X47" s="22" t="str">
        <f t="shared" si="1"/>
        <v>1.65</v>
      </c>
      <c r="Y47" s="21">
        <f t="shared" si="2"/>
        <v>0</v>
      </c>
      <c r="Z47" s="21">
        <f t="shared" si="3"/>
        <v>6.8547396729040991E-2</v>
      </c>
    </row>
    <row r="48" spans="22:26" x14ac:dyDescent="0.25">
      <c r="V48" s="20">
        <v>-2.96</v>
      </c>
      <c r="W48" s="20">
        <f t="shared" si="0"/>
        <v>1.65</v>
      </c>
      <c r="X48" s="22" t="str">
        <f t="shared" si="1"/>
        <v>1.65</v>
      </c>
      <c r="Y48" s="21">
        <f t="shared" si="2"/>
        <v>0</v>
      </c>
      <c r="Z48" s="21">
        <f t="shared" si="3"/>
        <v>7.0610257834525847E-2</v>
      </c>
    </row>
    <row r="49" spans="22:26" x14ac:dyDescent="0.25">
      <c r="V49" s="20">
        <v>-2.95</v>
      </c>
      <c r="W49" s="20">
        <f t="shared" si="0"/>
        <v>1.65</v>
      </c>
      <c r="X49" s="22" t="str">
        <f t="shared" si="1"/>
        <v>1.65</v>
      </c>
      <c r="Y49" s="21">
        <f t="shared" si="2"/>
        <v>0</v>
      </c>
      <c r="Z49" s="21">
        <f t="shared" si="3"/>
        <v>7.2727925397977747E-2</v>
      </c>
    </row>
    <row r="50" spans="22:26" x14ac:dyDescent="0.25">
      <c r="V50" s="20">
        <v>-2.94</v>
      </c>
      <c r="W50" s="20">
        <f t="shared" si="0"/>
        <v>1.65</v>
      </c>
      <c r="X50" s="22" t="str">
        <f t="shared" si="1"/>
        <v>1.65</v>
      </c>
      <c r="Y50" s="21">
        <f t="shared" si="2"/>
        <v>0</v>
      </c>
      <c r="Z50" s="21">
        <f t="shared" si="3"/>
        <v>7.4901613253143859E-2</v>
      </c>
    </row>
    <row r="51" spans="22:26" x14ac:dyDescent="0.25">
      <c r="V51" s="20">
        <v>-2.93</v>
      </c>
      <c r="W51" s="20">
        <f t="shared" si="0"/>
        <v>1.65</v>
      </c>
      <c r="X51" s="22" t="str">
        <f t="shared" si="1"/>
        <v>1.65</v>
      </c>
      <c r="Y51" s="21">
        <f t="shared" si="2"/>
        <v>0</v>
      </c>
      <c r="Z51" s="21">
        <f t="shared" si="3"/>
        <v>7.7132554518914417E-2</v>
      </c>
    </row>
    <row r="52" spans="22:26" x14ac:dyDescent="0.25">
      <c r="V52" s="20">
        <v>-2.92</v>
      </c>
      <c r="W52" s="20">
        <f t="shared" si="0"/>
        <v>1.65</v>
      </c>
      <c r="X52" s="22" t="str">
        <f t="shared" si="1"/>
        <v>1.65</v>
      </c>
      <c r="Y52" s="21">
        <f t="shared" si="2"/>
        <v>0</v>
      </c>
      <c r="Z52" s="21">
        <f t="shared" si="3"/>
        <v>7.9422001675152537E-2</v>
      </c>
    </row>
    <row r="53" spans="22:26" x14ac:dyDescent="0.25">
      <c r="V53" s="20">
        <v>-2.91</v>
      </c>
      <c r="W53" s="20">
        <f t="shared" si="0"/>
        <v>1.65</v>
      </c>
      <c r="X53" s="22" t="str">
        <f t="shared" si="1"/>
        <v>1.65</v>
      </c>
      <c r="Y53" s="21">
        <f t="shared" si="2"/>
        <v>0</v>
      </c>
      <c r="Z53" s="21">
        <f t="shared" si="3"/>
        <v>8.1771226630961286E-2</v>
      </c>
    </row>
    <row r="54" spans="22:26" x14ac:dyDescent="0.25">
      <c r="V54" s="20">
        <v>-2.9</v>
      </c>
      <c r="W54" s="20">
        <f t="shared" si="0"/>
        <v>1.65</v>
      </c>
      <c r="X54" s="22" t="str">
        <f t="shared" si="1"/>
        <v>1.65</v>
      </c>
      <c r="Y54" s="21">
        <f t="shared" si="2"/>
        <v>0</v>
      </c>
      <c r="Z54" s="21">
        <f t="shared" si="3"/>
        <v>8.4181520785125502E-2</v>
      </c>
    </row>
    <row r="55" spans="22:26" x14ac:dyDescent="0.25">
      <c r="V55" s="20">
        <v>-2.89</v>
      </c>
      <c r="W55" s="20">
        <f t="shared" si="0"/>
        <v>1.66</v>
      </c>
      <c r="X55" s="22" t="str">
        <f t="shared" si="1"/>
        <v>1.66</v>
      </c>
      <c r="Y55" s="21">
        <f t="shared" si="2"/>
        <v>0</v>
      </c>
      <c r="Z55" s="21">
        <f t="shared" si="3"/>
        <v>8.6654195078454149E-2</v>
      </c>
    </row>
    <row r="56" spans="22:26" x14ac:dyDescent="0.25">
      <c r="V56" s="20">
        <v>-2.88</v>
      </c>
      <c r="W56" s="20">
        <f t="shared" si="0"/>
        <v>1.66</v>
      </c>
      <c r="X56" s="22" t="str">
        <f t="shared" si="1"/>
        <v>1.66</v>
      </c>
      <c r="Y56" s="21">
        <f t="shared" si="2"/>
        <v>0</v>
      </c>
      <c r="Z56" s="21">
        <f t="shared" si="3"/>
        <v>8.9190580037756692E-2</v>
      </c>
    </row>
    <row r="57" spans="22:26" x14ac:dyDescent="0.25">
      <c r="V57" s="20">
        <v>-2.87</v>
      </c>
      <c r="W57" s="20">
        <f t="shared" si="0"/>
        <v>1.66</v>
      </c>
      <c r="X57" s="22" t="str">
        <f t="shared" si="1"/>
        <v>1.66</v>
      </c>
      <c r="Y57" s="21">
        <f t="shared" si="2"/>
        <v>0</v>
      </c>
      <c r="Z57" s="21">
        <f t="shared" si="3"/>
        <v>9.1792025811176708E-2</v>
      </c>
    </row>
    <row r="58" spans="22:26" x14ac:dyDescent="0.25">
      <c r="V58" s="20">
        <v>-2.86</v>
      </c>
      <c r="W58" s="20">
        <f t="shared" si="0"/>
        <v>1.66</v>
      </c>
      <c r="X58" s="22" t="str">
        <f t="shared" si="1"/>
        <v>1.66</v>
      </c>
      <c r="Y58" s="21">
        <f t="shared" si="2"/>
        <v>0</v>
      </c>
      <c r="Z58" s="21">
        <f t="shared" si="3"/>
        <v>9.4459902194609202E-2</v>
      </c>
    </row>
    <row r="59" spans="22:26" x14ac:dyDescent="0.25">
      <c r="V59" s="20">
        <v>-2.85</v>
      </c>
      <c r="W59" s="20">
        <f t="shared" si="0"/>
        <v>1.66</v>
      </c>
      <c r="X59" s="22" t="str">
        <f t="shared" si="1"/>
        <v>1.66</v>
      </c>
      <c r="Y59" s="21">
        <f t="shared" si="2"/>
        <v>0</v>
      </c>
      <c r="Z59" s="21">
        <f t="shared" si="3"/>
        <v>9.7195598648923326E-2</v>
      </c>
    </row>
    <row r="60" spans="22:26" x14ac:dyDescent="0.25">
      <c r="V60" s="20">
        <v>-2.84</v>
      </c>
      <c r="W60" s="20">
        <f t="shared" si="0"/>
        <v>1.66</v>
      </c>
      <c r="X60" s="22" t="str">
        <f t="shared" si="1"/>
        <v>1.66</v>
      </c>
      <c r="Y60" s="21">
        <f t="shared" si="2"/>
        <v>0</v>
      </c>
      <c r="Z60" s="21">
        <f t="shared" si="3"/>
        <v>0.10000052430771364</v>
      </c>
    </row>
    <row r="61" spans="22:26" x14ac:dyDescent="0.25">
      <c r="V61" s="20">
        <v>-2.83</v>
      </c>
      <c r="W61" s="20">
        <f t="shared" si="0"/>
        <v>1.66</v>
      </c>
      <c r="X61" s="22" t="str">
        <f t="shared" si="1"/>
        <v>1.66</v>
      </c>
      <c r="Y61" s="21">
        <f t="shared" si="2"/>
        <v>0</v>
      </c>
      <c r="Z61" s="21">
        <f t="shared" si="3"/>
        <v>0.10287610797529731</v>
      </c>
    </row>
    <row r="62" spans="22:26" x14ac:dyDescent="0.25">
      <c r="V62" s="20">
        <v>-2.82</v>
      </c>
      <c r="W62" s="20">
        <f t="shared" si="0"/>
        <v>1.66</v>
      </c>
      <c r="X62" s="22" t="str">
        <f t="shared" si="1"/>
        <v>1.66</v>
      </c>
      <c r="Y62" s="21">
        <f t="shared" si="2"/>
        <v>0</v>
      </c>
      <c r="Z62" s="21">
        <f t="shared" si="3"/>
        <v>0.10582379811467892</v>
      </c>
    </row>
    <row r="63" spans="22:26" x14ac:dyDescent="0.25">
      <c r="V63" s="20">
        <v>-2.81</v>
      </c>
      <c r="W63" s="20">
        <f t="shared" si="0"/>
        <v>1.66</v>
      </c>
      <c r="X63" s="22" t="str">
        <f t="shared" si="1"/>
        <v>1.66</v>
      </c>
      <c r="Y63" s="21">
        <f t="shared" si="2"/>
        <v>0</v>
      </c>
      <c r="Z63" s="21">
        <f t="shared" si="3"/>
        <v>0.10884506282519789</v>
      </c>
    </row>
    <row r="64" spans="22:26" x14ac:dyDescent="0.25">
      <c r="V64" s="20">
        <v>-2.8</v>
      </c>
      <c r="W64" s="20">
        <f t="shared" si="0"/>
        <v>1.66</v>
      </c>
      <c r="X64" s="22" t="str">
        <f t="shared" si="1"/>
        <v>1.66</v>
      </c>
      <c r="Y64" s="21">
        <f t="shared" si="2"/>
        <v>0</v>
      </c>
      <c r="Z64" s="21">
        <f t="shared" si="3"/>
        <v>0.11194138980957856</v>
      </c>
    </row>
    <row r="65" spans="22:26" x14ac:dyDescent="0.25">
      <c r="V65" s="20">
        <v>-2.79</v>
      </c>
      <c r="W65" s="20">
        <f t="shared" si="0"/>
        <v>1.66</v>
      </c>
      <c r="X65" s="22" t="str">
        <f t="shared" si="1"/>
        <v>1.66</v>
      </c>
      <c r="Y65" s="21">
        <f t="shared" si="2"/>
        <v>0</v>
      </c>
      <c r="Z65" s="21">
        <f t="shared" si="3"/>
        <v>0.11511428633009524</v>
      </c>
    </row>
    <row r="66" spans="22:26" x14ac:dyDescent="0.25">
      <c r="V66" s="20">
        <v>-2.78</v>
      </c>
      <c r="W66" s="20">
        <f t="shared" si="0"/>
        <v>1.66</v>
      </c>
      <c r="X66" s="22" t="str">
        <f t="shared" si="1"/>
        <v>1.66</v>
      </c>
      <c r="Y66" s="21">
        <f t="shared" si="2"/>
        <v>0</v>
      </c>
      <c r="Z66" s="21">
        <f t="shared" si="3"/>
        <v>0.11836527915357326</v>
      </c>
    </row>
    <row r="67" spans="22:26" x14ac:dyDescent="0.25">
      <c r="V67" s="20">
        <v>-2.77</v>
      </c>
      <c r="W67" s="20">
        <f t="shared" si="0"/>
        <v>1.66</v>
      </c>
      <c r="X67" s="22" t="str">
        <f t="shared" si="1"/>
        <v>1.66</v>
      </c>
      <c r="Y67" s="21">
        <f t="shared" si="2"/>
        <v>0</v>
      </c>
      <c r="Z67" s="21">
        <f t="shared" si="3"/>
        <v>0.12169591448493641</v>
      </c>
    </row>
    <row r="68" spans="22:26" x14ac:dyDescent="0.25">
      <c r="V68" s="20">
        <v>-2.76</v>
      </c>
      <c r="W68" s="20">
        <f t="shared" si="0"/>
        <v>1.66</v>
      </c>
      <c r="X68" s="22" t="str">
        <f t="shared" si="1"/>
        <v>1.66</v>
      </c>
      <c r="Y68" s="21">
        <f t="shared" si="2"/>
        <v>0</v>
      </c>
      <c r="Z68" s="21">
        <f t="shared" si="3"/>
        <v>0.12510775788902212</v>
      </c>
    </row>
    <row r="69" spans="22:26" x14ac:dyDescent="0.25">
      <c r="V69" s="20">
        <v>-2.75</v>
      </c>
      <c r="W69" s="20">
        <f t="shared" si="0"/>
        <v>1.67</v>
      </c>
      <c r="X69" s="22" t="str">
        <f t="shared" si="1"/>
        <v>1.67</v>
      </c>
      <c r="Y69" s="21">
        <f t="shared" si="2"/>
        <v>0</v>
      </c>
      <c r="Z69" s="21">
        <f t="shared" si="3"/>
        <v>0.12860239420037478</v>
      </c>
    </row>
    <row r="70" spans="22:26" x14ac:dyDescent="0.25">
      <c r="V70" s="20">
        <v>-2.74</v>
      </c>
      <c r="W70" s="20">
        <f t="shared" si="0"/>
        <v>1.67</v>
      </c>
      <c r="X70" s="22" t="str">
        <f t="shared" si="1"/>
        <v>1.67</v>
      </c>
      <c r="Y70" s="21">
        <f t="shared" si="2"/>
        <v>0</v>
      </c>
      <c r="Z70" s="21">
        <f t="shared" si="3"/>
        <v>0.13218142742074018</v>
      </c>
    </row>
    <row r="71" spans="22:26" x14ac:dyDescent="0.25">
      <c r="V71" s="20">
        <v>-2.73</v>
      </c>
      <c r="W71" s="20">
        <f t="shared" si="0"/>
        <v>1.67</v>
      </c>
      <c r="X71" s="22" t="str">
        <f t="shared" si="1"/>
        <v>1.67</v>
      </c>
      <c r="Y71" s="21">
        <f t="shared" si="2"/>
        <v>0</v>
      </c>
      <c r="Z71" s="21">
        <f t="shared" si="3"/>
        <v>0.13584648060397267</v>
      </c>
    </row>
    <row r="72" spans="22:26" x14ac:dyDescent="0.25">
      <c r="V72" s="20">
        <v>-2.72</v>
      </c>
      <c r="W72" s="20">
        <f t="shared" si="0"/>
        <v>1.67</v>
      </c>
      <c r="X72" s="22" t="str">
        <f t="shared" si="1"/>
        <v>1.67</v>
      </c>
      <c r="Y72" s="21">
        <f t="shared" si="2"/>
        <v>0</v>
      </c>
      <c r="Z72" s="21">
        <f t="shared" si="3"/>
        <v>0.13959919572807694</v>
      </c>
    </row>
    <row r="73" spans="22:26" x14ac:dyDescent="0.25">
      <c r="V73" s="20">
        <v>-2.71</v>
      </c>
      <c r="W73" s="20">
        <f t="shared" si="0"/>
        <v>1.67</v>
      </c>
      <c r="X73" s="22" t="str">
        <f t="shared" si="1"/>
        <v>1.67</v>
      </c>
      <c r="Y73" s="21">
        <f t="shared" si="2"/>
        <v>0</v>
      </c>
      <c r="Z73" s="21">
        <f t="shared" si="3"/>
        <v>0.14344123355410474</v>
      </c>
    </row>
    <row r="74" spans="22:26" x14ac:dyDescent="0.25">
      <c r="V74" s="20">
        <v>-2.7</v>
      </c>
      <c r="W74" s="20">
        <f t="shared" si="0"/>
        <v>1.67</v>
      </c>
      <c r="X74" s="22" t="str">
        <f t="shared" si="1"/>
        <v>1.67</v>
      </c>
      <c r="Y74" s="21">
        <f t="shared" si="2"/>
        <v>0</v>
      </c>
      <c r="Z74" s="21">
        <f t="shared" si="3"/>
        <v>0.14737427347162382</v>
      </c>
    </row>
    <row r="75" spans="22:26" x14ac:dyDescent="0.25">
      <c r="V75" s="20">
        <v>-2.69</v>
      </c>
      <c r="W75" s="20">
        <f t="shared" si="0"/>
        <v>1.67</v>
      </c>
      <c r="X75" s="22" t="str">
        <f t="shared" si="1"/>
        <v>1.67</v>
      </c>
      <c r="Y75" s="21">
        <f t="shared" si="2"/>
        <v>0</v>
      </c>
      <c r="Z75" s="21">
        <f t="shared" si="3"/>
        <v>0.15140001333048819</v>
      </c>
    </row>
    <row r="76" spans="22:26" x14ac:dyDescent="0.25">
      <c r="V76" s="20">
        <v>-2.68</v>
      </c>
      <c r="W76" s="20">
        <f t="shared" si="0"/>
        <v>1.67</v>
      </c>
      <c r="X76" s="22" t="str">
        <f t="shared" si="1"/>
        <v>1.67</v>
      </c>
      <c r="Y76" s="21">
        <f t="shared" si="2"/>
        <v>0</v>
      </c>
      <c r="Z76" s="21">
        <f t="shared" si="3"/>
        <v>0.15552016925862833</v>
      </c>
    </row>
    <row r="77" spans="22:26" x14ac:dyDescent="0.25">
      <c r="V77" s="20">
        <v>-2.67</v>
      </c>
      <c r="W77" s="20">
        <f t="shared" si="0"/>
        <v>1.67</v>
      </c>
      <c r="X77" s="22" t="str">
        <f t="shared" si="1"/>
        <v>1.67</v>
      </c>
      <c r="Y77" s="21">
        <f t="shared" si="2"/>
        <v>0</v>
      </c>
      <c r="Z77" s="21">
        <f t="shared" si="3"/>
        <v>0.1597364754655958</v>
      </c>
    </row>
    <row r="78" spans="22:26" x14ac:dyDescent="0.25">
      <c r="V78" s="20">
        <v>-2.66</v>
      </c>
      <c r="W78" s="20">
        <f t="shared" si="0"/>
        <v>1.67</v>
      </c>
      <c r="X78" s="22" t="str">
        <f t="shared" si="1"/>
        <v>1.67</v>
      </c>
      <c r="Y78" s="21">
        <f t="shared" si="2"/>
        <v>0</v>
      </c>
      <c r="Z78" s="21">
        <f t="shared" si="3"/>
        <v>0.16405068403158529</v>
      </c>
    </row>
    <row r="79" spans="22:26" x14ac:dyDescent="0.25">
      <c r="V79" s="20">
        <v>-2.65</v>
      </c>
      <c r="W79" s="20">
        <f t="shared" si="0"/>
        <v>1.67</v>
      </c>
      <c r="X79" s="22" t="str">
        <f t="shared" si="1"/>
        <v>1.67</v>
      </c>
      <c r="Y79" s="21">
        <f t="shared" si="2"/>
        <v>0</v>
      </c>
      <c r="Z79" s="21">
        <f t="shared" si="3"/>
        <v>0.16846456468167451</v>
      </c>
    </row>
    <row r="80" spans="22:26" x14ac:dyDescent="0.25">
      <c r="V80" s="20">
        <v>-2.64</v>
      </c>
      <c r="W80" s="20">
        <f t="shared" si="0"/>
        <v>1.67</v>
      </c>
      <c r="X80" s="22" t="str">
        <f t="shared" si="1"/>
        <v>1.67</v>
      </c>
      <c r="Y80" s="21">
        <f t="shared" si="2"/>
        <v>0</v>
      </c>
      <c r="Z80" s="21">
        <f t="shared" si="3"/>
        <v>0.17297990454501205</v>
      </c>
    </row>
    <row r="81" spans="22:26" x14ac:dyDescent="0.25">
      <c r="V81" s="20">
        <v>-2.63</v>
      </c>
      <c r="W81" s="20">
        <f t="shared" si="0"/>
        <v>1.67</v>
      </c>
      <c r="X81" s="22" t="str">
        <f t="shared" si="1"/>
        <v>1.67</v>
      </c>
      <c r="Y81" s="21">
        <f t="shared" si="2"/>
        <v>0</v>
      </c>
      <c r="Z81" s="21">
        <f t="shared" si="3"/>
        <v>0.17759850789869822</v>
      </c>
    </row>
    <row r="82" spans="22:26" x14ac:dyDescent="0.25">
      <c r="V82" s="20">
        <v>-2.62</v>
      </c>
      <c r="W82" s="20">
        <f t="shared" si="0"/>
        <v>1.67</v>
      </c>
      <c r="X82" s="22" t="str">
        <f t="shared" si="1"/>
        <v>1.67</v>
      </c>
      <c r="Y82" s="21">
        <f t="shared" si="2"/>
        <v>0</v>
      </c>
      <c r="Z82" s="21">
        <f t="shared" si="3"/>
        <v>0.18232219589609805</v>
      </c>
    </row>
    <row r="83" spans="22:26" x14ac:dyDescent="0.25">
      <c r="V83" s="20">
        <v>-2.61</v>
      </c>
      <c r="W83" s="20">
        <f t="shared" si="0"/>
        <v>1.68</v>
      </c>
      <c r="X83" s="22" t="str">
        <f t="shared" si="1"/>
        <v>1.68</v>
      </c>
      <c r="Y83" s="21">
        <f t="shared" si="2"/>
        <v>0.18715280627934025</v>
      </c>
      <c r="Z83" s="21">
        <f t="shared" si="3"/>
        <v>0</v>
      </c>
    </row>
    <row r="84" spans="22:26" x14ac:dyDescent="0.25">
      <c r="V84" s="20">
        <v>-2.6</v>
      </c>
      <c r="W84" s="20">
        <f t="shared" si="0"/>
        <v>1.68</v>
      </c>
      <c r="X84" s="22" t="str">
        <f t="shared" si="1"/>
        <v>1.68</v>
      </c>
      <c r="Y84" s="21">
        <f t="shared" si="2"/>
        <v>0.19209219307574682</v>
      </c>
      <c r="Z84" s="21">
        <f t="shared" si="3"/>
        <v>0</v>
      </c>
    </row>
    <row r="85" spans="22:26" x14ac:dyDescent="0.25">
      <c r="V85" s="20">
        <v>-2.59</v>
      </c>
      <c r="W85" s="20">
        <f t="shared" si="0"/>
        <v>1.68</v>
      </c>
      <c r="X85" s="22" t="str">
        <f t="shared" si="1"/>
        <v>1.68</v>
      </c>
      <c r="Y85" s="21">
        <f t="shared" si="2"/>
        <v>0.19714222627795996</v>
      </c>
      <c r="Z85" s="21">
        <f t="shared" si="3"/>
        <v>0</v>
      </c>
    </row>
    <row r="86" spans="22:26" x14ac:dyDescent="0.25">
      <c r="V86" s="20">
        <v>-2.58</v>
      </c>
      <c r="W86" s="20">
        <f t="shared" si="0"/>
        <v>1.68</v>
      </c>
      <c r="X86" s="22" t="str">
        <f t="shared" si="1"/>
        <v>1.68</v>
      </c>
      <c r="Y86" s="21">
        <f t="shared" si="2"/>
        <v>0.20230479150751837</v>
      </c>
      <c r="Z86" s="21">
        <f t="shared" si="3"/>
        <v>0</v>
      </c>
    </row>
    <row r="87" spans="22:26" x14ac:dyDescent="0.25">
      <c r="V87" s="20">
        <v>-2.57</v>
      </c>
      <c r="W87" s="20">
        <f t="shared" si="0"/>
        <v>1.68</v>
      </c>
      <c r="X87" s="22" t="str">
        <f t="shared" si="1"/>
        <v>1.68</v>
      </c>
      <c r="Y87" s="21">
        <f t="shared" si="2"/>
        <v>0.20758178966166158</v>
      </c>
      <c r="Z87" s="21">
        <f t="shared" si="3"/>
        <v>0</v>
      </c>
    </row>
    <row r="88" spans="22:26" x14ac:dyDescent="0.25">
      <c r="V88" s="20">
        <v>-2.56</v>
      </c>
      <c r="W88" s="20">
        <f t="shared" ref="W88:W151" si="4">ROUND(V88*$C$4/SQRT($C$6)+$C$5,2)</f>
        <v>1.68</v>
      </c>
      <c r="X88" s="22" t="str">
        <f t="shared" ref="X88:X151" si="5">CONCATENATE(W88)</f>
        <v>1.68</v>
      </c>
      <c r="Y88" s="21">
        <f t="shared" ref="Y88:Y151" si="6">IF(OR(W88&lt;$E$7,W88&gt;$G$7),0,(EXP(-0.5*V88^2))/($C$4*(1/SQRT($C$6))*SQRT(2*PI())))</f>
        <v>0.21297513654312492</v>
      </c>
      <c r="Z88" s="21">
        <f t="shared" ref="Z88:Z151" si="7">IF(AND(W88&gt;=$E$7,W88&lt;=$G$7),0,(EXP(-0.5*V88^2))/($C$4*(1/SQRT($C$6))*SQRT(2*PI())))</f>
        <v>0</v>
      </c>
    </row>
    <row r="89" spans="22:26" x14ac:dyDescent="0.25">
      <c r="V89" s="20">
        <v>-2.5499999999999998</v>
      </c>
      <c r="W89" s="20">
        <f t="shared" si="4"/>
        <v>1.68</v>
      </c>
      <c r="X89" s="22" t="str">
        <f t="shared" si="5"/>
        <v>1.68</v>
      </c>
      <c r="Y89" s="21">
        <f t="shared" si="6"/>
        <v>0.2184867624727157</v>
      </c>
      <c r="Z89" s="21">
        <f t="shared" si="7"/>
        <v>0</v>
      </c>
    </row>
    <row r="90" spans="22:26" x14ac:dyDescent="0.25">
      <c r="V90" s="20">
        <v>-2.54</v>
      </c>
      <c r="W90" s="20">
        <f t="shared" si="4"/>
        <v>1.68</v>
      </c>
      <c r="X90" s="22" t="str">
        <f t="shared" si="5"/>
        <v>1.68</v>
      </c>
      <c r="Y90" s="21">
        <f t="shared" si="6"/>
        <v>0.22411861188444668</v>
      </c>
      <c r="Z90" s="21">
        <f t="shared" si="7"/>
        <v>0</v>
      </c>
    </row>
    <row r="91" spans="22:26" x14ac:dyDescent="0.25">
      <c r="V91" s="20">
        <v>-2.5299999999999998</v>
      </c>
      <c r="W91" s="20">
        <f t="shared" si="4"/>
        <v>1.68</v>
      </c>
      <c r="X91" s="22" t="str">
        <f t="shared" si="5"/>
        <v>1.68</v>
      </c>
      <c r="Y91" s="21">
        <f t="shared" si="6"/>
        <v>0.22987264290302839</v>
      </c>
      <c r="Z91" s="21">
        <f t="shared" si="7"/>
        <v>0</v>
      </c>
    </row>
    <row r="92" spans="22:26" x14ac:dyDescent="0.25">
      <c r="V92" s="20">
        <v>-2.52</v>
      </c>
      <c r="W92" s="20">
        <f t="shared" si="4"/>
        <v>1.68</v>
      </c>
      <c r="X92" s="22" t="str">
        <f t="shared" si="5"/>
        <v>1.68</v>
      </c>
      <c r="Y92" s="21">
        <f t="shared" si="6"/>
        <v>0.23575082690351382</v>
      </c>
      <c r="Z92" s="21">
        <f t="shared" si="7"/>
        <v>0</v>
      </c>
    </row>
    <row r="93" spans="22:26" x14ac:dyDescent="0.25">
      <c r="V93" s="20">
        <v>-2.5099999999999998</v>
      </c>
      <c r="W93" s="20">
        <f t="shared" si="4"/>
        <v>1.68</v>
      </c>
      <c r="X93" s="22" t="str">
        <f t="shared" si="5"/>
        <v>1.68</v>
      </c>
      <c r="Y93" s="21">
        <f t="shared" si="6"/>
        <v>0.24175514805290876</v>
      </c>
      <c r="Z93" s="21">
        <f t="shared" si="7"/>
        <v>0</v>
      </c>
    </row>
    <row r="94" spans="22:26" x14ac:dyDescent="0.25">
      <c r="V94" s="20">
        <v>-2.5</v>
      </c>
      <c r="W94" s="20">
        <f t="shared" si="4"/>
        <v>1.68</v>
      </c>
      <c r="X94" s="22" t="str">
        <f t="shared" si="5"/>
        <v>1.68</v>
      </c>
      <c r="Y94" s="21">
        <f t="shared" si="6"/>
        <v>0.24788760283355649</v>
      </c>
      <c r="Z94" s="21">
        <f t="shared" si="7"/>
        <v>0</v>
      </c>
    </row>
    <row r="95" spans="22:26" x14ac:dyDescent="0.25">
      <c r="V95" s="20">
        <v>-2.4900000000000002</v>
      </c>
      <c r="W95" s="20">
        <f t="shared" si="4"/>
        <v>1.68</v>
      </c>
      <c r="X95" s="22" t="str">
        <f t="shared" si="5"/>
        <v>1.68</v>
      </c>
      <c r="Y95" s="21">
        <f t="shared" si="6"/>
        <v>0.25415019954812912</v>
      </c>
      <c r="Z95" s="21">
        <f t="shared" si="7"/>
        <v>0</v>
      </c>
    </row>
    <row r="96" spans="22:26" x14ac:dyDescent="0.25">
      <c r="V96" s="20">
        <v>-2.48</v>
      </c>
      <c r="W96" s="20">
        <f t="shared" si="4"/>
        <v>1.68</v>
      </c>
      <c r="X96" s="22" t="str">
        <f t="shared" si="5"/>
        <v>1.68</v>
      </c>
      <c r="Y96" s="21">
        <f t="shared" si="6"/>
        <v>0.26054495780604947</v>
      </c>
      <c r="Z96" s="21">
        <f t="shared" si="7"/>
        <v>0</v>
      </c>
    </row>
    <row r="97" spans="22:26" x14ac:dyDescent="0.25">
      <c r="V97" s="20">
        <v>-2.4700000000000002</v>
      </c>
      <c r="W97" s="20">
        <f t="shared" si="4"/>
        <v>1.69</v>
      </c>
      <c r="X97" s="22" t="str">
        <f t="shared" si="5"/>
        <v>1.69</v>
      </c>
      <c r="Y97" s="21">
        <f t="shared" si="6"/>
        <v>0.2670739079911888</v>
      </c>
      <c r="Z97" s="21">
        <f t="shared" si="7"/>
        <v>0</v>
      </c>
    </row>
    <row r="98" spans="22:26" x14ac:dyDescent="0.25">
      <c r="V98" s="20">
        <v>-2.46</v>
      </c>
      <c r="W98" s="20">
        <f t="shared" si="4"/>
        <v>1.69</v>
      </c>
      <c r="X98" s="22" t="str">
        <f t="shared" si="5"/>
        <v>1.69</v>
      </c>
      <c r="Y98" s="21">
        <f t="shared" si="6"/>
        <v>0.2737390907106918</v>
      </c>
      <c r="Z98" s="21">
        <f t="shared" si="7"/>
        <v>0</v>
      </c>
    </row>
    <row r="99" spans="22:26" x14ac:dyDescent="0.25">
      <c r="V99" s="20">
        <v>-2.4500000000000002</v>
      </c>
      <c r="W99" s="20">
        <f t="shared" si="4"/>
        <v>1.69</v>
      </c>
      <c r="X99" s="22" t="str">
        <f t="shared" si="5"/>
        <v>1.69</v>
      </c>
      <c r="Y99" s="21">
        <f t="shared" si="6"/>
        <v>0.28054255622478413</v>
      </c>
      <c r="Z99" s="21">
        <f t="shared" si="7"/>
        <v>0</v>
      </c>
    </row>
    <row r="100" spans="22:26" x14ac:dyDescent="0.25">
      <c r="V100" s="20">
        <v>-2.44</v>
      </c>
      <c r="W100" s="20">
        <f t="shared" si="4"/>
        <v>1.69</v>
      </c>
      <c r="X100" s="22" t="str">
        <f t="shared" si="5"/>
        <v>1.69</v>
      </c>
      <c r="Y100" s="21">
        <f t="shared" si="6"/>
        <v>0.28748636385743914</v>
      </c>
      <c r="Z100" s="21">
        <f t="shared" si="7"/>
        <v>0</v>
      </c>
    </row>
    <row r="101" spans="22:26" x14ac:dyDescent="0.25">
      <c r="V101" s="20">
        <v>-2.4300000000000002</v>
      </c>
      <c r="W101" s="20">
        <f t="shared" si="4"/>
        <v>1.69</v>
      </c>
      <c r="X101" s="22" t="str">
        <f t="shared" si="5"/>
        <v>1.69</v>
      </c>
      <c r="Y101" s="21">
        <f t="shared" si="6"/>
        <v>0.29457258138777498</v>
      </c>
      <c r="Z101" s="21">
        <f t="shared" si="7"/>
        <v>0</v>
      </c>
    </row>
    <row r="102" spans="22:26" x14ac:dyDescent="0.25">
      <c r="V102" s="20">
        <v>-2.42</v>
      </c>
      <c r="W102" s="20">
        <f t="shared" si="4"/>
        <v>1.69</v>
      </c>
      <c r="X102" s="22" t="str">
        <f t="shared" si="5"/>
        <v>1.69</v>
      </c>
      <c r="Y102" s="21">
        <f t="shared" si="6"/>
        <v>0.30180328442208393</v>
      </c>
      <c r="Z102" s="21">
        <f t="shared" si="7"/>
        <v>0</v>
      </c>
    </row>
    <row r="103" spans="22:26" x14ac:dyDescent="0.25">
      <c r="V103" s="20">
        <v>-2.41</v>
      </c>
      <c r="W103" s="20">
        <f t="shared" si="4"/>
        <v>1.69</v>
      </c>
      <c r="X103" s="22" t="str">
        <f t="shared" si="5"/>
        <v>1.69</v>
      </c>
      <c r="Y103" s="21">
        <f t="shared" si="6"/>
        <v>0.30918055574638453</v>
      </c>
      <c r="Z103" s="21">
        <f t="shared" si="7"/>
        <v>0</v>
      </c>
    </row>
    <row r="104" spans="22:26" x14ac:dyDescent="0.25">
      <c r="V104" s="20">
        <v>-2.4</v>
      </c>
      <c r="W104" s="20">
        <f t="shared" si="4"/>
        <v>1.69</v>
      </c>
      <c r="X104" s="22" t="str">
        <f t="shared" si="5"/>
        <v>1.69</v>
      </c>
      <c r="Y104" s="21">
        <f t="shared" si="6"/>
        <v>0.31670648465941981</v>
      </c>
      <c r="Z104" s="21">
        <f t="shared" si="7"/>
        <v>0</v>
      </c>
    </row>
    <row r="105" spans="22:26" x14ac:dyDescent="0.25">
      <c r="V105" s="20">
        <v>-2.39</v>
      </c>
      <c r="W105" s="20">
        <f t="shared" si="4"/>
        <v>1.69</v>
      </c>
      <c r="X105" s="22" t="str">
        <f t="shared" si="5"/>
        <v>1.69</v>
      </c>
      <c r="Y105" s="21">
        <f t="shared" si="6"/>
        <v>0.32438316628601827</v>
      </c>
      <c r="Z105" s="21">
        <f t="shared" si="7"/>
        <v>0</v>
      </c>
    </row>
    <row r="106" spans="22:26" x14ac:dyDescent="0.25">
      <c r="V106" s="20">
        <v>-2.38</v>
      </c>
      <c r="W106" s="20">
        <f t="shared" si="4"/>
        <v>1.69</v>
      </c>
      <c r="X106" s="22" t="str">
        <f t="shared" si="5"/>
        <v>1.69</v>
      </c>
      <c r="Y106" s="21">
        <f t="shared" si="6"/>
        <v>0.33221270087076171</v>
      </c>
      <c r="Z106" s="21">
        <f t="shared" si="7"/>
        <v>0</v>
      </c>
    </row>
    <row r="107" spans="22:26" x14ac:dyDescent="0.25">
      <c r="V107" s="20">
        <v>-2.37</v>
      </c>
      <c r="W107" s="20">
        <f t="shared" si="4"/>
        <v>1.69</v>
      </c>
      <c r="X107" s="22" t="str">
        <f t="shared" si="5"/>
        <v>1.69</v>
      </c>
      <c r="Y107" s="21">
        <f t="shared" si="6"/>
        <v>0.34019719305190316</v>
      </c>
      <c r="Z107" s="21">
        <f t="shared" si="7"/>
        <v>0</v>
      </c>
    </row>
    <row r="108" spans="22:26" x14ac:dyDescent="0.25">
      <c r="V108" s="20">
        <v>-2.36</v>
      </c>
      <c r="W108" s="20">
        <f t="shared" si="4"/>
        <v>1.69</v>
      </c>
      <c r="X108" s="22" t="str">
        <f t="shared" si="5"/>
        <v>1.69</v>
      </c>
      <c r="Y108" s="21">
        <f t="shared" si="6"/>
        <v>0.34833875111550283</v>
      </c>
      <c r="Z108" s="21">
        <f t="shared" si="7"/>
        <v>0</v>
      </c>
    </row>
    <row r="109" spans="22:26" x14ac:dyDescent="0.25">
      <c r="V109" s="20">
        <v>-2.35</v>
      </c>
      <c r="W109" s="20">
        <f t="shared" si="4"/>
        <v>1.69</v>
      </c>
      <c r="X109" s="22" t="str">
        <f t="shared" si="5"/>
        <v>1.69</v>
      </c>
      <c r="Y109" s="21">
        <f t="shared" si="6"/>
        <v>0.35663948622975183</v>
      </c>
      <c r="Z109" s="21">
        <f t="shared" si="7"/>
        <v>0</v>
      </c>
    </row>
    <row r="110" spans="22:26" x14ac:dyDescent="0.25">
      <c r="V110" s="20">
        <v>-2.34</v>
      </c>
      <c r="W110" s="20">
        <f t="shared" si="4"/>
        <v>1.69</v>
      </c>
      <c r="X110" s="22" t="str">
        <f t="shared" si="5"/>
        <v>1.69</v>
      </c>
      <c r="Y110" s="21">
        <f t="shared" si="6"/>
        <v>0.36510151165947896</v>
      </c>
      <c r="Z110" s="21">
        <f t="shared" si="7"/>
        <v>0</v>
      </c>
    </row>
    <row r="111" spans="22:26" x14ac:dyDescent="0.25">
      <c r="V111" s="20">
        <v>-2.33</v>
      </c>
      <c r="W111" s="20">
        <f t="shared" si="4"/>
        <v>1.7</v>
      </c>
      <c r="X111" s="22" t="str">
        <f t="shared" si="5"/>
        <v>1.7</v>
      </c>
      <c r="Y111" s="21">
        <f t="shared" si="6"/>
        <v>0.37372694196083434</v>
      </c>
      <c r="Z111" s="21">
        <f t="shared" si="7"/>
        <v>0</v>
      </c>
    </row>
    <row r="112" spans="22:26" x14ac:dyDescent="0.25">
      <c r="V112" s="20">
        <v>-2.3199999999999998</v>
      </c>
      <c r="W112" s="20">
        <f t="shared" si="4"/>
        <v>1.7</v>
      </c>
      <c r="X112" s="22" t="str">
        <f t="shared" si="5"/>
        <v>1.7</v>
      </c>
      <c r="Y112" s="21">
        <f t="shared" si="6"/>
        <v>0.38251789215617787</v>
      </c>
      <c r="Z112" s="21">
        <f t="shared" si="7"/>
        <v>0</v>
      </c>
    </row>
    <row r="113" spans="22:26" x14ac:dyDescent="0.25">
      <c r="V113" s="20">
        <v>-2.31</v>
      </c>
      <c r="W113" s="20">
        <f t="shared" si="4"/>
        <v>1.7</v>
      </c>
      <c r="X113" s="22" t="str">
        <f t="shared" si="5"/>
        <v>1.7</v>
      </c>
      <c r="Y113" s="21">
        <f t="shared" si="6"/>
        <v>0.39147647688919107</v>
      </c>
      <c r="Z113" s="21">
        <f t="shared" si="7"/>
        <v>0</v>
      </c>
    </row>
    <row r="114" spans="22:26" x14ac:dyDescent="0.25">
      <c r="V114" s="20">
        <v>-2.2999999999999998</v>
      </c>
      <c r="W114" s="20">
        <f t="shared" si="4"/>
        <v>1.7</v>
      </c>
      <c r="X114" s="22" t="str">
        <f t="shared" si="5"/>
        <v>1.7</v>
      </c>
      <c r="Y114" s="21">
        <f t="shared" si="6"/>
        <v>0.40060480956026934</v>
      </c>
      <c r="Z114" s="21">
        <f t="shared" si="7"/>
        <v>0</v>
      </c>
    </row>
    <row r="115" spans="22:26" x14ac:dyDescent="0.25">
      <c r="V115" s="20">
        <v>-2.29</v>
      </c>
      <c r="W115" s="20">
        <f t="shared" si="4"/>
        <v>1.7</v>
      </c>
      <c r="X115" s="22" t="str">
        <f t="shared" si="5"/>
        <v>1.7</v>
      </c>
      <c r="Y115" s="21">
        <f t="shared" si="6"/>
        <v>0.40990500144224667</v>
      </c>
      <c r="Z115" s="21">
        <f t="shared" si="7"/>
        <v>0</v>
      </c>
    </row>
    <row r="116" spans="22:26" x14ac:dyDescent="0.25">
      <c r="V116" s="20">
        <v>-2.2799999999999998</v>
      </c>
      <c r="W116" s="20">
        <f t="shared" si="4"/>
        <v>1.7</v>
      </c>
      <c r="X116" s="22" t="str">
        <f t="shared" si="5"/>
        <v>1.7</v>
      </c>
      <c r="Y116" s="21">
        <f t="shared" si="6"/>
        <v>0.4193791607765372</v>
      </c>
      <c r="Z116" s="21">
        <f t="shared" si="7"/>
        <v>0</v>
      </c>
    </row>
    <row r="117" spans="22:26" x14ac:dyDescent="0.25">
      <c r="V117" s="20">
        <v>-2.27</v>
      </c>
      <c r="W117" s="20">
        <f t="shared" si="4"/>
        <v>1.7</v>
      </c>
      <c r="X117" s="22" t="str">
        <f t="shared" si="5"/>
        <v>1.7</v>
      </c>
      <c r="Y117" s="21">
        <f t="shared" si="6"/>
        <v>0.42902939184977501</v>
      </c>
      <c r="Z117" s="21">
        <f t="shared" si="7"/>
        <v>0</v>
      </c>
    </row>
    <row r="118" spans="22:26" x14ac:dyDescent="0.25">
      <c r="V118" s="20">
        <v>-2.2599999999999998</v>
      </c>
      <c r="W118" s="20">
        <f t="shared" si="4"/>
        <v>1.7</v>
      </c>
      <c r="X118" s="22" t="str">
        <f t="shared" si="5"/>
        <v>1.7</v>
      </c>
      <c r="Y118" s="21">
        <f t="shared" si="6"/>
        <v>0.43885779405107261</v>
      </c>
      <c r="Z118" s="21">
        <f t="shared" si="7"/>
        <v>0</v>
      </c>
    </row>
    <row r="119" spans="22:26" x14ac:dyDescent="0.25">
      <c r="V119" s="20">
        <v>-2.25</v>
      </c>
      <c r="W119" s="20">
        <f t="shared" si="4"/>
        <v>1.7</v>
      </c>
      <c r="X119" s="22" t="str">
        <f t="shared" si="5"/>
        <v>1.7</v>
      </c>
      <c r="Y119" s="21">
        <f t="shared" si="6"/>
        <v>0.4488664609100097</v>
      </c>
      <c r="Z119" s="21">
        <f t="shared" si="7"/>
        <v>0</v>
      </c>
    </row>
    <row r="120" spans="22:26" x14ac:dyDescent="0.25">
      <c r="V120" s="20">
        <v>-2.2400000000000002</v>
      </c>
      <c r="W120" s="20">
        <f t="shared" si="4"/>
        <v>1.7</v>
      </c>
      <c r="X120" s="22" t="str">
        <f t="shared" si="5"/>
        <v>1.7</v>
      </c>
      <c r="Y120" s="21">
        <f t="shared" si="6"/>
        <v>0.45905747911550354</v>
      </c>
      <c r="Z120" s="21">
        <f t="shared" si="7"/>
        <v>0</v>
      </c>
    </row>
    <row r="121" spans="22:26" x14ac:dyDescent="0.25">
      <c r="V121" s="20">
        <v>-2.23</v>
      </c>
      <c r="W121" s="20">
        <f t="shared" si="4"/>
        <v>1.7</v>
      </c>
      <c r="X121" s="22" t="str">
        <f t="shared" si="5"/>
        <v>1.7</v>
      </c>
      <c r="Y121" s="21">
        <f t="shared" si="6"/>
        <v>0.46943292751570959</v>
      </c>
      <c r="Z121" s="21">
        <f t="shared" si="7"/>
        <v>0</v>
      </c>
    </row>
    <row r="122" spans="22:26" x14ac:dyDescent="0.25">
      <c r="V122" s="20">
        <v>-2.2200000000000002</v>
      </c>
      <c r="W122" s="20">
        <f t="shared" si="4"/>
        <v>1.7</v>
      </c>
      <c r="X122" s="22" t="str">
        <f t="shared" si="5"/>
        <v>1.7</v>
      </c>
      <c r="Y122" s="21">
        <f t="shared" si="6"/>
        <v>0.4799948760991305</v>
      </c>
      <c r="Z122" s="21">
        <f t="shared" si="7"/>
        <v>0</v>
      </c>
    </row>
    <row r="123" spans="22:26" x14ac:dyDescent="0.25">
      <c r="V123" s="20">
        <v>-2.21</v>
      </c>
      <c r="W123" s="20">
        <f t="shared" si="4"/>
        <v>1.7</v>
      </c>
      <c r="X123" s="22" t="str">
        <f t="shared" si="5"/>
        <v>1.7</v>
      </c>
      <c r="Y123" s="21">
        <f t="shared" si="6"/>
        <v>0.49074538495712844</v>
      </c>
      <c r="Z123" s="21">
        <f t="shared" si="7"/>
        <v>0</v>
      </c>
    </row>
    <row r="124" spans="22:26" x14ac:dyDescent="0.25">
      <c r="V124" s="20">
        <v>-2.2000000000000002</v>
      </c>
      <c r="W124" s="20">
        <f t="shared" si="4"/>
        <v>1.7</v>
      </c>
      <c r="X124" s="22" t="str">
        <f t="shared" si="5"/>
        <v>1.7</v>
      </c>
      <c r="Y124" s="21">
        <f t="shared" si="6"/>
        <v>0.50168650322804065</v>
      </c>
      <c r="Z124" s="21">
        <f t="shared" si="7"/>
        <v>0</v>
      </c>
    </row>
    <row r="125" spans="22:26" x14ac:dyDescent="0.25">
      <c r="V125" s="20">
        <v>-2.19</v>
      </c>
      <c r="W125" s="20">
        <f t="shared" si="4"/>
        <v>1.71</v>
      </c>
      <c r="X125" s="22" t="str">
        <f t="shared" si="5"/>
        <v>1.71</v>
      </c>
      <c r="Y125" s="21">
        <f t="shared" si="6"/>
        <v>0.51282026802313596</v>
      </c>
      <c r="Z125" s="21">
        <f t="shared" si="7"/>
        <v>0</v>
      </c>
    </row>
    <row r="126" spans="22:26" x14ac:dyDescent="0.25">
      <c r="V126" s="20">
        <v>-2.1800000000000002</v>
      </c>
      <c r="W126" s="20">
        <f t="shared" si="4"/>
        <v>1.71</v>
      </c>
      <c r="X126" s="22" t="str">
        <f t="shared" si="5"/>
        <v>1.71</v>
      </c>
      <c r="Y126" s="21">
        <f t="shared" si="6"/>
        <v>0.52414870333464691</v>
      </c>
      <c r="Z126" s="21">
        <f t="shared" si="7"/>
        <v>0</v>
      </c>
    </row>
    <row r="127" spans="22:26" x14ac:dyDescent="0.25">
      <c r="V127" s="20">
        <v>-2.17</v>
      </c>
      <c r="W127" s="20">
        <f t="shared" si="4"/>
        <v>1.71</v>
      </c>
      <c r="X127" s="22" t="str">
        <f t="shared" si="5"/>
        <v>1.71</v>
      </c>
      <c r="Y127" s="21">
        <f t="shared" si="6"/>
        <v>0.53567381892614918</v>
      </c>
      <c r="Z127" s="21">
        <f t="shared" si="7"/>
        <v>0</v>
      </c>
    </row>
    <row r="128" spans="22:26" x14ac:dyDescent="0.25">
      <c r="V128" s="20">
        <v>-2.16</v>
      </c>
      <c r="W128" s="20">
        <f t="shared" si="4"/>
        <v>1.71</v>
      </c>
      <c r="X128" s="22" t="str">
        <f t="shared" si="5"/>
        <v>1.71</v>
      </c>
      <c r="Y128" s="21">
        <f t="shared" si="6"/>
        <v>0.54739760920556135</v>
      </c>
      <c r="Z128" s="21">
        <f t="shared" si="7"/>
        <v>0</v>
      </c>
    </row>
    <row r="129" spans="22:26" x14ac:dyDescent="0.25">
      <c r="V129" s="20">
        <v>-2.15</v>
      </c>
      <c r="W129" s="20">
        <f t="shared" si="4"/>
        <v>1.71</v>
      </c>
      <c r="X129" s="22" t="str">
        <f t="shared" si="5"/>
        <v>1.71</v>
      </c>
      <c r="Y129" s="21">
        <f t="shared" si="6"/>
        <v>0.55932205208107333</v>
      </c>
      <c r="Z129" s="21">
        <f t="shared" si="7"/>
        <v>0</v>
      </c>
    </row>
    <row r="130" spans="22:26" x14ac:dyDescent="0.25">
      <c r="V130" s="20">
        <v>-2.14</v>
      </c>
      <c r="W130" s="20">
        <f t="shared" si="4"/>
        <v>1.71</v>
      </c>
      <c r="X130" s="22" t="str">
        <f t="shared" si="5"/>
        <v>1.71</v>
      </c>
      <c r="Y130" s="21">
        <f t="shared" si="6"/>
        <v>0.57144910780031211</v>
      </c>
      <c r="Z130" s="21">
        <f t="shared" si="7"/>
        <v>0</v>
      </c>
    </row>
    <row r="131" spans="22:26" x14ac:dyDescent="0.25">
      <c r="V131" s="20">
        <v>-2.13</v>
      </c>
      <c r="W131" s="20">
        <f t="shared" si="4"/>
        <v>1.71</v>
      </c>
      <c r="X131" s="22" t="str">
        <f t="shared" si="5"/>
        <v>1.71</v>
      </c>
      <c r="Y131" s="21">
        <f t="shared" si="6"/>
        <v>0.58378071777309315</v>
      </c>
      <c r="Z131" s="21">
        <f t="shared" si="7"/>
        <v>0</v>
      </c>
    </row>
    <row r="132" spans="22:26" x14ac:dyDescent="0.25">
      <c r="V132" s="20">
        <v>-2.12</v>
      </c>
      <c r="W132" s="20">
        <f t="shared" si="4"/>
        <v>1.71</v>
      </c>
      <c r="X132" s="22" t="str">
        <f t="shared" si="5"/>
        <v>1.71</v>
      </c>
      <c r="Y132" s="21">
        <f t="shared" si="6"/>
        <v>0.59631880337810161</v>
      </c>
      <c r="Z132" s="21">
        <f t="shared" si="7"/>
        <v>0</v>
      </c>
    </row>
    <row r="133" spans="22:26" x14ac:dyDescent="0.25">
      <c r="V133" s="20">
        <v>-2.11</v>
      </c>
      <c r="W133" s="20">
        <f t="shared" si="4"/>
        <v>1.71</v>
      </c>
      <c r="X133" s="22" t="str">
        <f t="shared" si="5"/>
        <v>1.71</v>
      </c>
      <c r="Y133" s="21">
        <f t="shared" si="6"/>
        <v>0.60906526475389267</v>
      </c>
      <c r="Z133" s="21">
        <f t="shared" si="7"/>
        <v>0</v>
      </c>
    </row>
    <row r="134" spans="22:26" x14ac:dyDescent="0.25">
      <c r="V134" s="20">
        <v>-2.1</v>
      </c>
      <c r="W134" s="20">
        <f t="shared" si="4"/>
        <v>1.71</v>
      </c>
      <c r="X134" s="22" t="str">
        <f t="shared" si="5"/>
        <v>1.71</v>
      </c>
      <c r="Y134" s="21">
        <f t="shared" si="6"/>
        <v>0.62202197957458893</v>
      </c>
      <c r="Z134" s="21">
        <f t="shared" si="7"/>
        <v>0</v>
      </c>
    </row>
    <row r="135" spans="22:26" x14ac:dyDescent="0.25">
      <c r="V135" s="20">
        <v>-2.09</v>
      </c>
      <c r="W135" s="20">
        <f t="shared" si="4"/>
        <v>1.71</v>
      </c>
      <c r="X135" s="22" t="str">
        <f t="shared" si="5"/>
        <v>1.71</v>
      </c>
      <c r="Y135" s="21">
        <f t="shared" si="6"/>
        <v>0.63519080181070664</v>
      </c>
      <c r="Z135" s="21">
        <f t="shared" si="7"/>
        <v>0</v>
      </c>
    </row>
    <row r="136" spans="22:26" x14ac:dyDescent="0.25">
      <c r="V136" s="20">
        <v>-2.08</v>
      </c>
      <c r="W136" s="20">
        <f t="shared" si="4"/>
        <v>1.71</v>
      </c>
      <c r="X136" s="22" t="str">
        <f t="shared" si="5"/>
        <v>1.71</v>
      </c>
      <c r="Y136" s="21">
        <f t="shared" si="6"/>
        <v>0.64857356047552761</v>
      </c>
      <c r="Z136" s="21">
        <f t="shared" si="7"/>
        <v>0</v>
      </c>
    </row>
    <row r="137" spans="22:26" x14ac:dyDescent="0.25">
      <c r="V137" s="20">
        <v>-2.0699999999999998</v>
      </c>
      <c r="W137" s="20">
        <f t="shared" si="4"/>
        <v>1.71</v>
      </c>
      <c r="X137" s="22" t="str">
        <f t="shared" si="5"/>
        <v>1.71</v>
      </c>
      <c r="Y137" s="21">
        <f t="shared" si="6"/>
        <v>0.66217205835748461</v>
      </c>
      <c r="Z137" s="21">
        <f t="shared" si="7"/>
        <v>0</v>
      </c>
    </row>
    <row r="138" spans="22:26" x14ac:dyDescent="0.25">
      <c r="V138" s="20">
        <v>-2.06</v>
      </c>
      <c r="W138" s="20">
        <f t="shared" si="4"/>
        <v>1.71</v>
      </c>
      <c r="X138" s="22" t="str">
        <f t="shared" si="5"/>
        <v>1.71</v>
      </c>
      <c r="Y138" s="21">
        <f t="shared" si="6"/>
        <v>0.67598807073901679</v>
      </c>
      <c r="Z138" s="21">
        <f t="shared" si="7"/>
        <v>0</v>
      </c>
    </row>
    <row r="139" spans="22:26" x14ac:dyDescent="0.25">
      <c r="V139" s="20">
        <v>-2.0499999999999998</v>
      </c>
      <c r="W139" s="20">
        <f t="shared" si="4"/>
        <v>1.72</v>
      </c>
      <c r="X139" s="22" t="str">
        <f t="shared" si="5"/>
        <v>1.72</v>
      </c>
      <c r="Y139" s="21">
        <f t="shared" si="6"/>
        <v>0.69002334410240307</v>
      </c>
      <c r="Z139" s="21">
        <f t="shared" si="7"/>
        <v>0</v>
      </c>
    </row>
    <row r="140" spans="22:26" x14ac:dyDescent="0.25">
      <c r="V140" s="20">
        <v>-2.04</v>
      </c>
      <c r="W140" s="20">
        <f t="shared" si="4"/>
        <v>1.72</v>
      </c>
      <c r="X140" s="22" t="str">
        <f t="shared" si="5"/>
        <v>1.72</v>
      </c>
      <c r="Y140" s="21">
        <f t="shared" si="6"/>
        <v>0.70427959482307123</v>
      </c>
      <c r="Z140" s="21">
        <f t="shared" si="7"/>
        <v>0</v>
      </c>
    </row>
    <row r="141" spans="22:26" x14ac:dyDescent="0.25">
      <c r="V141" s="20">
        <v>-2.0299999999999998</v>
      </c>
      <c r="W141" s="20">
        <f t="shared" si="4"/>
        <v>1.72</v>
      </c>
      <c r="X141" s="22" t="str">
        <f t="shared" si="5"/>
        <v>1.72</v>
      </c>
      <c r="Y141" s="21">
        <f t="shared" si="6"/>
        <v>0.7187585078509231</v>
      </c>
      <c r="Z141" s="21">
        <f t="shared" si="7"/>
        <v>0</v>
      </c>
    </row>
    <row r="142" spans="22:26" x14ac:dyDescent="0.25">
      <c r="V142" s="20">
        <v>-2.02</v>
      </c>
      <c r="W142" s="20">
        <f t="shared" si="4"/>
        <v>1.72</v>
      </c>
      <c r="X142" s="22" t="str">
        <f t="shared" si="5"/>
        <v>1.72</v>
      </c>
      <c r="Y142" s="21">
        <f t="shared" si="6"/>
        <v>0.73346173538021864</v>
      </c>
      <c r="Z142" s="21">
        <f t="shared" si="7"/>
        <v>0</v>
      </c>
    </row>
    <row r="143" spans="22:26" x14ac:dyDescent="0.25">
      <c r="V143" s="20">
        <v>-2.0099999999999998</v>
      </c>
      <c r="W143" s="20">
        <f t="shared" si="4"/>
        <v>1.72</v>
      </c>
      <c r="X143" s="22" t="str">
        <f t="shared" si="5"/>
        <v>1.72</v>
      </c>
      <c r="Y143" s="21">
        <f t="shared" si="6"/>
        <v>0.74839089550859894</v>
      </c>
      <c r="Z143" s="21">
        <f t="shared" si="7"/>
        <v>0</v>
      </c>
    </row>
    <row r="144" spans="22:26" x14ac:dyDescent="0.25">
      <c r="V144" s="20">
        <v>-2</v>
      </c>
      <c r="W144" s="20">
        <f t="shared" si="4"/>
        <v>1.72</v>
      </c>
      <c r="X144" s="22" t="str">
        <f t="shared" si="5"/>
        <v>1.72</v>
      </c>
      <c r="Y144" s="21">
        <f t="shared" si="6"/>
        <v>0.76354757088582181</v>
      </c>
      <c r="Z144" s="21">
        <f t="shared" si="7"/>
        <v>0</v>
      </c>
    </row>
    <row r="145" spans="22:26" x14ac:dyDescent="0.25">
      <c r="V145" s="20">
        <v>-1.99</v>
      </c>
      <c r="W145" s="20">
        <f t="shared" si="4"/>
        <v>1.72</v>
      </c>
      <c r="X145" s="22" t="str">
        <f t="shared" si="5"/>
        <v>1.72</v>
      </c>
      <c r="Y145" s="21">
        <f t="shared" si="6"/>
        <v>0.77893330735283905</v>
      </c>
      <c r="Z145" s="21">
        <f t="shared" si="7"/>
        <v>0</v>
      </c>
    </row>
    <row r="146" spans="22:26" x14ac:dyDescent="0.25">
      <c r="V146" s="20">
        <v>-1.98</v>
      </c>
      <c r="W146" s="20">
        <f t="shared" si="4"/>
        <v>1.72</v>
      </c>
      <c r="X146" s="22" t="str">
        <f t="shared" si="5"/>
        <v>1.72</v>
      </c>
      <c r="Y146" s="21">
        <f t="shared" si="6"/>
        <v>0.79454961257182355</v>
      </c>
      <c r="Z146" s="21">
        <f t="shared" si="7"/>
        <v>0</v>
      </c>
    </row>
    <row r="147" spans="22:26" x14ac:dyDescent="0.25">
      <c r="V147" s="20">
        <v>-1.97</v>
      </c>
      <c r="W147" s="20">
        <f t="shared" si="4"/>
        <v>1.72</v>
      </c>
      <c r="X147" s="22" t="str">
        <f t="shared" si="5"/>
        <v>1.72</v>
      </c>
      <c r="Y147" s="21">
        <f t="shared" si="6"/>
        <v>0.8103979546478054</v>
      </c>
      <c r="Z147" s="21">
        <f t="shared" si="7"/>
        <v>0</v>
      </c>
    </row>
    <row r="148" spans="22:26" x14ac:dyDescent="0.25">
      <c r="V148" s="20">
        <v>-1.96</v>
      </c>
      <c r="W148" s="20">
        <f t="shared" si="4"/>
        <v>1.72</v>
      </c>
      <c r="X148" s="22" t="str">
        <f t="shared" si="5"/>
        <v>1.72</v>
      </c>
      <c r="Y148" s="21">
        <f t="shared" si="6"/>
        <v>0.82647976074258156</v>
      </c>
      <c r="Z148" s="21">
        <f t="shared" si="7"/>
        <v>0</v>
      </c>
    </row>
    <row r="149" spans="22:26" x14ac:dyDescent="0.25">
      <c r="V149" s="20">
        <v>-1.95</v>
      </c>
      <c r="W149" s="20">
        <f t="shared" si="4"/>
        <v>1.72</v>
      </c>
      <c r="X149" s="22" t="str">
        <f t="shared" si="5"/>
        <v>1.72</v>
      </c>
      <c r="Y149" s="21">
        <f t="shared" si="6"/>
        <v>0.84279641568157893</v>
      </c>
      <c r="Z149" s="21">
        <f t="shared" si="7"/>
        <v>0</v>
      </c>
    </row>
    <row r="150" spans="22:26" x14ac:dyDescent="0.25">
      <c r="V150" s="20">
        <v>-1.94</v>
      </c>
      <c r="W150" s="20">
        <f t="shared" si="4"/>
        <v>1.72</v>
      </c>
      <c r="X150" s="22" t="str">
        <f t="shared" si="5"/>
        <v>1.72</v>
      </c>
      <c r="Y150" s="21">
        <f t="shared" si="6"/>
        <v>0.85934926055438066</v>
      </c>
      <c r="Z150" s="21">
        <f t="shared" si="7"/>
        <v>0</v>
      </c>
    </row>
    <row r="151" spans="22:26" x14ac:dyDescent="0.25">
      <c r="V151" s="20">
        <v>-1.93</v>
      </c>
      <c r="W151" s="20">
        <f t="shared" si="4"/>
        <v>1.72</v>
      </c>
      <c r="X151" s="22" t="str">
        <f t="shared" si="5"/>
        <v>1.72</v>
      </c>
      <c r="Y151" s="21">
        <f t="shared" si="6"/>
        <v>0.87613959130963281</v>
      </c>
      <c r="Z151" s="21">
        <f t="shared" si="7"/>
        <v>0</v>
      </c>
    </row>
    <row r="152" spans="22:26" x14ac:dyDescent="0.25">
      <c r="V152" s="20">
        <v>-1.92</v>
      </c>
      <c r="W152" s="20">
        <f t="shared" ref="W152:W215" si="8">ROUND(V152*$C$4/SQRT($C$6)+$C$5,2)</f>
        <v>1.72</v>
      </c>
      <c r="X152" s="22" t="str">
        <f t="shared" ref="X152:X215" si="9">CONCATENATE(W152)</f>
        <v>1.72</v>
      </c>
      <c r="Y152" s="21">
        <f t="shared" ref="Y152:Y215" si="10">IF(OR(W152&lt;$E$7,W152&gt;$G$7),0,(EXP(-0.5*V152^2))/($C$4*(1/SQRT($C$6))*SQRT(2*PI())))</f>
        <v>0.89316865734507533</v>
      </c>
      <c r="Z152" s="21">
        <f t="shared" ref="Z152:Z215" si="11">IF(AND(W152&gt;=$E$7,W152&lt;=$G$7),0,(EXP(-0.5*V152^2))/($C$4*(1/SQRT($C$6))*SQRT(2*PI())))</f>
        <v>0</v>
      </c>
    </row>
    <row r="153" spans="22:26" x14ac:dyDescent="0.25">
      <c r="V153" s="20">
        <v>-1.91</v>
      </c>
      <c r="W153" s="20">
        <f t="shared" si="8"/>
        <v>1.72</v>
      </c>
      <c r="X153" s="22" t="str">
        <f t="shared" si="9"/>
        <v>1.72</v>
      </c>
      <c r="Y153" s="21">
        <f t="shared" si="10"/>
        <v>0.91043766009345295</v>
      </c>
      <c r="Z153" s="21">
        <f t="shared" si="11"/>
        <v>0</v>
      </c>
    </row>
    <row r="154" spans="22:26" x14ac:dyDescent="0.25">
      <c r="V154" s="20">
        <v>-1.9</v>
      </c>
      <c r="W154" s="20">
        <f t="shared" si="8"/>
        <v>1.73</v>
      </c>
      <c r="X154" s="22" t="str">
        <f t="shared" si="9"/>
        <v>1.73</v>
      </c>
      <c r="Y154" s="21">
        <f t="shared" si="10"/>
        <v>0.92794775160508558</v>
      </c>
      <c r="Z154" s="21">
        <f t="shared" si="11"/>
        <v>0</v>
      </c>
    </row>
    <row r="155" spans="22:26" x14ac:dyDescent="0.25">
      <c r="V155" s="20">
        <v>-1.89</v>
      </c>
      <c r="W155" s="20">
        <f t="shared" si="8"/>
        <v>1.73</v>
      </c>
      <c r="X155" s="22" t="str">
        <f t="shared" si="9"/>
        <v>1.73</v>
      </c>
      <c r="Y155" s="21">
        <f t="shared" si="10"/>
        <v>0.94570003312788709</v>
      </c>
      <c r="Z155" s="21">
        <f t="shared" si="11"/>
        <v>0</v>
      </c>
    </row>
    <row r="156" spans="22:26" x14ac:dyDescent="0.25">
      <c r="V156" s="20">
        <v>-1.88</v>
      </c>
      <c r="W156" s="20">
        <f t="shared" si="8"/>
        <v>1.73</v>
      </c>
      <c r="X156" s="22" t="str">
        <f t="shared" si="9"/>
        <v>1.73</v>
      </c>
      <c r="Y156" s="21">
        <f t="shared" si="10"/>
        <v>0.96369555368564752</v>
      </c>
      <c r="Z156" s="21">
        <f t="shared" si="11"/>
        <v>0</v>
      </c>
    </row>
    <row r="157" spans="22:26" x14ac:dyDescent="0.25">
      <c r="V157" s="20">
        <v>-1.87</v>
      </c>
      <c r="W157" s="20">
        <f t="shared" si="8"/>
        <v>1.73</v>
      </c>
      <c r="X157" s="22" t="str">
        <f t="shared" si="9"/>
        <v>1.73</v>
      </c>
      <c r="Y157" s="21">
        <f t="shared" si="10"/>
        <v>0.98193530865540413</v>
      </c>
      <c r="Z157" s="21">
        <f t="shared" si="11"/>
        <v>0</v>
      </c>
    </row>
    <row r="158" spans="22:26" x14ac:dyDescent="0.25">
      <c r="V158" s="20">
        <v>-1.86</v>
      </c>
      <c r="W158" s="20">
        <f t="shared" si="8"/>
        <v>1.73</v>
      </c>
      <c r="X158" s="22" t="str">
        <f t="shared" si="9"/>
        <v>1.73</v>
      </c>
      <c r="Y158" s="21">
        <f t="shared" si="10"/>
        <v>1.0004202383447485</v>
      </c>
      <c r="Z158" s="21">
        <f t="shared" si="11"/>
        <v>0</v>
      </c>
    </row>
    <row r="159" spans="22:26" x14ac:dyDescent="0.25">
      <c r="V159" s="20">
        <v>-1.85</v>
      </c>
      <c r="W159" s="20">
        <f t="shared" si="8"/>
        <v>1.73</v>
      </c>
      <c r="X159" s="22" t="str">
        <f t="shared" si="9"/>
        <v>1.73</v>
      </c>
      <c r="Y159" s="21">
        <f t="shared" si="10"/>
        <v>1.019151226569923</v>
      </c>
      <c r="Z159" s="21">
        <f t="shared" si="11"/>
        <v>0</v>
      </c>
    </row>
    <row r="160" spans="22:26" x14ac:dyDescent="0.25">
      <c r="V160" s="20">
        <v>-1.84</v>
      </c>
      <c r="W160" s="20">
        <f t="shared" si="8"/>
        <v>1.73</v>
      </c>
      <c r="X160" s="22" t="str">
        <f t="shared" si="9"/>
        <v>1.73</v>
      </c>
      <c r="Y160" s="21">
        <f t="shared" si="10"/>
        <v>1.0381290992355914</v>
      </c>
      <c r="Z160" s="21">
        <f t="shared" si="11"/>
        <v>0</v>
      </c>
    </row>
    <row r="161" spans="22:26" x14ac:dyDescent="0.25">
      <c r="V161" s="20">
        <v>-1.83</v>
      </c>
      <c r="W161" s="20">
        <f t="shared" si="8"/>
        <v>1.73</v>
      </c>
      <c r="X161" s="22" t="str">
        <f t="shared" si="9"/>
        <v>1.73</v>
      </c>
      <c r="Y161" s="21">
        <f t="shared" si="10"/>
        <v>1.0573546229171704</v>
      </c>
      <c r="Z161" s="21">
        <f t="shared" si="11"/>
        <v>0</v>
      </c>
    </row>
    <row r="162" spans="22:26" x14ac:dyDescent="0.25">
      <c r="V162" s="20">
        <v>-1.82</v>
      </c>
      <c r="W162" s="20">
        <f t="shared" si="8"/>
        <v>1.73</v>
      </c>
      <c r="X162" s="22" t="str">
        <f t="shared" si="9"/>
        <v>1.73</v>
      </c>
      <c r="Y162" s="21">
        <f t="shared" si="10"/>
        <v>1.0768285034466294</v>
      </c>
      <c r="Z162" s="21">
        <f t="shared" si="11"/>
        <v>0</v>
      </c>
    </row>
    <row r="163" spans="22:26" x14ac:dyDescent="0.25">
      <c r="V163" s="20">
        <v>-1.81</v>
      </c>
      <c r="W163" s="20">
        <f t="shared" si="8"/>
        <v>1.73</v>
      </c>
      <c r="X163" s="22" t="str">
        <f t="shared" si="9"/>
        <v>1.73</v>
      </c>
      <c r="Y163" s="21">
        <f t="shared" si="10"/>
        <v>1.0965513845026766</v>
      </c>
      <c r="Z163" s="21">
        <f t="shared" si="11"/>
        <v>0</v>
      </c>
    </row>
    <row r="164" spans="22:26" x14ac:dyDescent="0.25">
      <c r="V164" s="20">
        <v>-1.8</v>
      </c>
      <c r="W164" s="20">
        <f t="shared" si="8"/>
        <v>1.73</v>
      </c>
      <c r="X164" s="22" t="str">
        <f t="shared" si="9"/>
        <v>1.73</v>
      </c>
      <c r="Y164" s="21">
        <f t="shared" si="10"/>
        <v>1.1165238462062732</v>
      </c>
      <c r="Z164" s="21">
        <f t="shared" si="11"/>
        <v>0</v>
      </c>
    </row>
    <row r="165" spans="22:26" x14ac:dyDescent="0.25">
      <c r="V165" s="20">
        <v>-1.79</v>
      </c>
      <c r="W165" s="20">
        <f t="shared" si="8"/>
        <v>1.73</v>
      </c>
      <c r="X165" s="22" t="str">
        <f t="shared" si="9"/>
        <v>1.73</v>
      </c>
      <c r="Y165" s="21">
        <f t="shared" si="10"/>
        <v>1.1367464037224169</v>
      </c>
      <c r="Z165" s="21">
        <f t="shared" si="11"/>
        <v>0</v>
      </c>
    </row>
    <row r="166" spans="22:26" x14ac:dyDescent="0.25">
      <c r="V166" s="20">
        <v>-1.78</v>
      </c>
      <c r="W166" s="20">
        <f t="shared" si="8"/>
        <v>1.73</v>
      </c>
      <c r="X166" s="22" t="str">
        <f t="shared" si="9"/>
        <v>1.73</v>
      </c>
      <c r="Y166" s="21">
        <f t="shared" si="10"/>
        <v>1.1572195058691592</v>
      </c>
      <c r="Z166" s="21">
        <f t="shared" si="11"/>
        <v>0</v>
      </c>
    </row>
    <row r="167" spans="22:26" x14ac:dyDescent="0.25">
      <c r="V167" s="20">
        <v>-1.77</v>
      </c>
      <c r="W167" s="20">
        <f t="shared" si="8"/>
        <v>1.73</v>
      </c>
      <c r="X167" s="22" t="str">
        <f t="shared" si="9"/>
        <v>1.73</v>
      </c>
      <c r="Y167" s="21">
        <f t="shared" si="10"/>
        <v>1.1779435337348325</v>
      </c>
      <c r="Z167" s="21">
        <f t="shared" si="11"/>
        <v>0</v>
      </c>
    </row>
    <row r="168" spans="22:26" x14ac:dyDescent="0.25">
      <c r="V168" s="20">
        <v>-1.76</v>
      </c>
      <c r="W168" s="20">
        <f t="shared" si="8"/>
        <v>1.74</v>
      </c>
      <c r="X168" s="22" t="str">
        <f t="shared" si="9"/>
        <v>1.74</v>
      </c>
      <c r="Y168" s="21">
        <f t="shared" si="10"/>
        <v>1.1989187993044677</v>
      </c>
      <c r="Z168" s="21">
        <f t="shared" si="11"/>
        <v>0</v>
      </c>
    </row>
    <row r="169" spans="22:26" x14ac:dyDescent="0.25">
      <c r="V169" s="20">
        <v>-1.75</v>
      </c>
      <c r="W169" s="20">
        <f t="shared" si="8"/>
        <v>1.74</v>
      </c>
      <c r="X169" s="22" t="str">
        <f t="shared" si="9"/>
        <v>1.74</v>
      </c>
      <c r="Y169" s="21">
        <f t="shared" si="10"/>
        <v>1.2201455440964017</v>
      </c>
      <c r="Z169" s="21">
        <f t="shared" si="11"/>
        <v>0</v>
      </c>
    </row>
    <row r="170" spans="22:26" x14ac:dyDescent="0.25">
      <c r="V170" s="20">
        <v>-1.74</v>
      </c>
      <c r="W170" s="20">
        <f t="shared" si="8"/>
        <v>1.74</v>
      </c>
      <c r="X170" s="22" t="str">
        <f t="shared" si="9"/>
        <v>1.74</v>
      </c>
      <c r="Y170" s="21">
        <f t="shared" si="10"/>
        <v>1.2416239378100866</v>
      </c>
      <c r="Z170" s="21">
        <f t="shared" si="11"/>
        <v>0</v>
      </c>
    </row>
    <row r="171" spans="22:26" x14ac:dyDescent="0.25">
      <c r="V171" s="20">
        <v>-1.73</v>
      </c>
      <c r="W171" s="20">
        <f t="shared" si="8"/>
        <v>1.74</v>
      </c>
      <c r="X171" s="22" t="str">
        <f t="shared" si="9"/>
        <v>1.74</v>
      </c>
      <c r="Y171" s="21">
        <f t="shared" si="10"/>
        <v>1.26335407698611</v>
      </c>
      <c r="Z171" s="21">
        <f t="shared" si="11"/>
        <v>0</v>
      </c>
    </row>
    <row r="172" spans="22:26" x14ac:dyDescent="0.25">
      <c r="V172" s="20">
        <v>-1.72</v>
      </c>
      <c r="W172" s="20">
        <f t="shared" si="8"/>
        <v>1.74</v>
      </c>
      <c r="X172" s="22" t="str">
        <f t="shared" si="9"/>
        <v>1.74</v>
      </c>
      <c r="Y172" s="21">
        <f t="shared" si="10"/>
        <v>1.2853359836794616</v>
      </c>
      <c r="Z172" s="21">
        <f t="shared" si="11"/>
        <v>0</v>
      </c>
    </row>
    <row r="173" spans="22:26" x14ac:dyDescent="0.25">
      <c r="V173" s="20">
        <v>-1.71</v>
      </c>
      <c r="W173" s="20">
        <f t="shared" si="8"/>
        <v>1.74</v>
      </c>
      <c r="X173" s="22" t="str">
        <f t="shared" si="9"/>
        <v>1.74</v>
      </c>
      <c r="Y173" s="21">
        <f t="shared" si="10"/>
        <v>1.3075696041470759</v>
      </c>
      <c r="Z173" s="21">
        <f t="shared" si="11"/>
        <v>0</v>
      </c>
    </row>
    <row r="174" spans="22:26" x14ac:dyDescent="0.25">
      <c r="V174" s="20">
        <v>-1.7</v>
      </c>
      <c r="W174" s="20">
        <f t="shared" si="8"/>
        <v>1.74</v>
      </c>
      <c r="X174" s="22" t="str">
        <f t="shared" si="9"/>
        <v>1.74</v>
      </c>
      <c r="Y174" s="21">
        <f t="shared" si="10"/>
        <v>1.3300548075507017</v>
      </c>
      <c r="Z174" s="21">
        <f t="shared" si="11"/>
        <v>0</v>
      </c>
    </row>
    <row r="175" spans="22:26" x14ac:dyDescent="0.25">
      <c r="V175" s="20">
        <v>-1.69</v>
      </c>
      <c r="W175" s="20">
        <f t="shared" si="8"/>
        <v>1.74</v>
      </c>
      <c r="X175" s="22" t="str">
        <f t="shared" si="9"/>
        <v>1.74</v>
      </c>
      <c r="Y175" s="21">
        <f t="shared" si="10"/>
        <v>1.3527913846761432</v>
      </c>
      <c r="Z175" s="21">
        <f t="shared" si="11"/>
        <v>0</v>
      </c>
    </row>
    <row r="176" spans="22:26" x14ac:dyDescent="0.25">
      <c r="V176" s="20">
        <v>-1.68</v>
      </c>
      <c r="W176" s="20">
        <f t="shared" si="8"/>
        <v>1.74</v>
      </c>
      <c r="X176" s="22" t="str">
        <f t="shared" si="9"/>
        <v>1.74</v>
      </c>
      <c r="Y176" s="21">
        <f t="shared" si="10"/>
        <v>1.3757790466699358</v>
      </c>
      <c r="Z176" s="21">
        <f t="shared" si="11"/>
        <v>0</v>
      </c>
    </row>
    <row r="177" spans="22:26" x14ac:dyDescent="0.25">
      <c r="V177" s="20">
        <v>-1.67</v>
      </c>
      <c r="W177" s="20">
        <f t="shared" si="8"/>
        <v>1.74</v>
      </c>
      <c r="X177" s="22" t="str">
        <f t="shared" si="9"/>
        <v>1.74</v>
      </c>
      <c r="Y177" s="21">
        <f t="shared" si="10"/>
        <v>1.3990174237945174</v>
      </c>
      <c r="Z177" s="21">
        <f t="shared" si="11"/>
        <v>0</v>
      </c>
    </row>
    <row r="178" spans="22:26" x14ac:dyDescent="0.25">
      <c r="V178" s="20">
        <v>-1.66</v>
      </c>
      <c r="W178" s="20">
        <f t="shared" si="8"/>
        <v>1.74</v>
      </c>
      <c r="X178" s="22" t="str">
        <f t="shared" si="9"/>
        <v>1.74</v>
      </c>
      <c r="Y178" s="21">
        <f t="shared" si="10"/>
        <v>1.4225060642029692</v>
      </c>
      <c r="Z178" s="21">
        <f t="shared" si="11"/>
        <v>0</v>
      </c>
    </row>
    <row r="179" spans="22:26" x14ac:dyDescent="0.25">
      <c r="V179" s="20">
        <v>-1.65</v>
      </c>
      <c r="W179" s="20">
        <f t="shared" si="8"/>
        <v>1.74</v>
      </c>
      <c r="X179" s="22" t="str">
        <f t="shared" si="9"/>
        <v>1.74</v>
      </c>
      <c r="Y179" s="21">
        <f t="shared" si="10"/>
        <v>1.4462444327343922</v>
      </c>
      <c r="Z179" s="21">
        <f t="shared" si="11"/>
        <v>0</v>
      </c>
    </row>
    <row r="180" spans="22:26" x14ac:dyDescent="0.25">
      <c r="V180" s="20">
        <v>-1.64</v>
      </c>
      <c r="W180" s="20">
        <f t="shared" si="8"/>
        <v>1.74</v>
      </c>
      <c r="X180" s="22" t="str">
        <f t="shared" si="9"/>
        <v>1.74</v>
      </c>
      <c r="Y180" s="21">
        <f t="shared" si="10"/>
        <v>1.4702319097310061</v>
      </c>
      <c r="Z180" s="21">
        <f t="shared" si="11"/>
        <v>0</v>
      </c>
    </row>
    <row r="181" spans="22:26" x14ac:dyDescent="0.25">
      <c r="V181" s="20">
        <v>-1.63</v>
      </c>
      <c r="W181" s="20">
        <f t="shared" si="8"/>
        <v>1.74</v>
      </c>
      <c r="X181" s="22" t="str">
        <f t="shared" si="9"/>
        <v>1.74</v>
      </c>
      <c r="Y181" s="21">
        <f t="shared" si="10"/>
        <v>1.4944677898780427</v>
      </c>
      <c r="Z181" s="21">
        <f t="shared" si="11"/>
        <v>0</v>
      </c>
    </row>
    <row r="182" spans="22:26" x14ac:dyDescent="0.25">
      <c r="V182" s="20">
        <v>-1.62</v>
      </c>
      <c r="W182" s="20">
        <f t="shared" si="8"/>
        <v>1.75</v>
      </c>
      <c r="X182" s="22" t="str">
        <f t="shared" si="9"/>
        <v>1.75</v>
      </c>
      <c r="Y182" s="21">
        <f t="shared" si="10"/>
        <v>1.5189512810675216</v>
      </c>
      <c r="Z182" s="21">
        <f t="shared" si="11"/>
        <v>0</v>
      </c>
    </row>
    <row r="183" spans="22:26" x14ac:dyDescent="0.25">
      <c r="V183" s="20">
        <v>-1.61</v>
      </c>
      <c r="W183" s="20">
        <f t="shared" si="8"/>
        <v>1.75</v>
      </c>
      <c r="X183" s="22" t="str">
        <f t="shared" si="9"/>
        <v>1.75</v>
      </c>
      <c r="Y183" s="21">
        <f t="shared" si="10"/>
        <v>1.5436815032869891</v>
      </c>
      <c r="Z183" s="21">
        <f t="shared" si="11"/>
        <v>0</v>
      </c>
    </row>
    <row r="184" spans="22:26" x14ac:dyDescent="0.25">
      <c r="V184" s="20">
        <v>-1.6</v>
      </c>
      <c r="W184" s="20">
        <f t="shared" si="8"/>
        <v>1.75</v>
      </c>
      <c r="X184" s="22" t="str">
        <f t="shared" si="9"/>
        <v>1.75</v>
      </c>
      <c r="Y184" s="21">
        <f t="shared" si="10"/>
        <v>1.5686574875342998</v>
      </c>
      <c r="Z184" s="21">
        <f t="shared" si="11"/>
        <v>0</v>
      </c>
    </row>
    <row r="185" spans="22:26" x14ac:dyDescent="0.25">
      <c r="V185" s="20">
        <v>-1.59</v>
      </c>
      <c r="W185" s="20">
        <f t="shared" si="8"/>
        <v>1.75</v>
      </c>
      <c r="X185" s="22" t="str">
        <f t="shared" si="9"/>
        <v>1.75</v>
      </c>
      <c r="Y185" s="21">
        <f t="shared" si="10"/>
        <v>1.593878174759537</v>
      </c>
      <c r="Z185" s="21">
        <f t="shared" si="11"/>
        <v>0</v>
      </c>
    </row>
    <row r="186" spans="22:26" x14ac:dyDescent="0.25">
      <c r="V186" s="20">
        <v>-1.58</v>
      </c>
      <c r="W186" s="20">
        <f t="shared" si="8"/>
        <v>1.75</v>
      </c>
      <c r="X186" s="22" t="str">
        <f t="shared" si="9"/>
        <v>1.75</v>
      </c>
      <c r="Y186" s="21">
        <f t="shared" si="10"/>
        <v>1.6193424148351354</v>
      </c>
      <c r="Z186" s="21">
        <f t="shared" si="11"/>
        <v>0</v>
      </c>
    </row>
    <row r="187" spans="22:26" x14ac:dyDescent="0.25">
      <c r="V187" s="20">
        <v>-1.57</v>
      </c>
      <c r="W187" s="20">
        <f t="shared" si="8"/>
        <v>1.75</v>
      </c>
      <c r="X187" s="22" t="str">
        <f t="shared" si="9"/>
        <v>1.75</v>
      </c>
      <c r="Y187" s="21">
        <f t="shared" si="10"/>
        <v>1.6450489655553044</v>
      </c>
      <c r="Z187" s="21">
        <f t="shared" si="11"/>
        <v>0</v>
      </c>
    </row>
    <row r="188" spans="22:26" x14ac:dyDescent="0.25">
      <c r="V188" s="20">
        <v>-1.56</v>
      </c>
      <c r="W188" s="20">
        <f t="shared" si="8"/>
        <v>1.75</v>
      </c>
      <c r="X188" s="22" t="str">
        <f t="shared" si="9"/>
        <v>1.75</v>
      </c>
      <c r="Y188" s="21">
        <f t="shared" si="10"/>
        <v>1.6709964916658075</v>
      </c>
      <c r="Z188" s="21">
        <f t="shared" si="11"/>
        <v>0</v>
      </c>
    </row>
    <row r="189" spans="22:26" x14ac:dyDescent="0.25">
      <c r="V189" s="20">
        <v>-1.55</v>
      </c>
      <c r="W189" s="20">
        <f t="shared" si="8"/>
        <v>1.75</v>
      </c>
      <c r="X189" s="22" t="str">
        <f t="shared" si="9"/>
        <v>1.75</v>
      </c>
      <c r="Y189" s="21">
        <f t="shared" si="10"/>
        <v>1.6971835639251924</v>
      </c>
      <c r="Z189" s="21">
        <f t="shared" si="11"/>
        <v>0</v>
      </c>
    </row>
    <row r="190" spans="22:26" x14ac:dyDescent="0.25">
      <c r="V190" s="20">
        <v>-1.54</v>
      </c>
      <c r="W190" s="20">
        <f t="shared" si="8"/>
        <v>1.75</v>
      </c>
      <c r="X190" s="22" t="str">
        <f t="shared" si="9"/>
        <v>1.75</v>
      </c>
      <c r="Y190" s="21">
        <f t="shared" si="10"/>
        <v>1.7236086581985175</v>
      </c>
      <c r="Z190" s="21">
        <f t="shared" si="11"/>
        <v>0</v>
      </c>
    </row>
    <row r="191" spans="22:26" x14ac:dyDescent="0.25">
      <c r="V191" s="20">
        <v>-1.53</v>
      </c>
      <c r="W191" s="20">
        <f t="shared" si="8"/>
        <v>1.75</v>
      </c>
      <c r="X191" s="22" t="str">
        <f t="shared" si="9"/>
        <v>1.75</v>
      </c>
      <c r="Y191" s="21">
        <f t="shared" si="10"/>
        <v>1.7502701545846482</v>
      </c>
      <c r="Z191" s="21">
        <f t="shared" si="11"/>
        <v>0</v>
      </c>
    </row>
    <row r="192" spans="22:26" x14ac:dyDescent="0.25">
      <c r="V192" s="20">
        <v>-1.52</v>
      </c>
      <c r="W192" s="20">
        <f t="shared" si="8"/>
        <v>1.75</v>
      </c>
      <c r="X192" s="22" t="str">
        <f t="shared" si="9"/>
        <v>1.75</v>
      </c>
      <c r="Y192" s="21">
        <f t="shared" si="10"/>
        <v>1.7771663365781745</v>
      </c>
      <c r="Z192" s="21">
        <f t="shared" si="11"/>
        <v>0</v>
      </c>
    </row>
    <row r="193" spans="22:26" x14ac:dyDescent="0.25">
      <c r="V193" s="20">
        <v>-1.51</v>
      </c>
      <c r="W193" s="20">
        <f t="shared" si="8"/>
        <v>1.75</v>
      </c>
      <c r="X193" s="22" t="str">
        <f t="shared" si="9"/>
        <v>1.75</v>
      </c>
      <c r="Y193" s="21">
        <f t="shared" si="10"/>
        <v>1.8042953902669927</v>
      </c>
      <c r="Z193" s="21">
        <f t="shared" si="11"/>
        <v>0</v>
      </c>
    </row>
    <row r="194" spans="22:26" x14ac:dyDescent="0.25">
      <c r="V194" s="20">
        <v>-1.5</v>
      </c>
      <c r="W194" s="20">
        <f t="shared" si="8"/>
        <v>1.75</v>
      </c>
      <c r="X194" s="22" t="str">
        <f t="shared" si="9"/>
        <v>1.75</v>
      </c>
      <c r="Y194" s="21">
        <f t="shared" si="10"/>
        <v>1.8316554035665891</v>
      </c>
      <c r="Z194" s="21">
        <f t="shared" si="11"/>
        <v>0</v>
      </c>
    </row>
    <row r="195" spans="22:26" x14ac:dyDescent="0.25">
      <c r="V195" s="20">
        <v>-1.49</v>
      </c>
      <c r="W195" s="20">
        <f t="shared" si="8"/>
        <v>1.75</v>
      </c>
      <c r="X195" s="22" t="str">
        <f t="shared" si="9"/>
        <v>1.75</v>
      </c>
      <c r="Y195" s="21">
        <f t="shared" si="10"/>
        <v>1.8592443654920532</v>
      </c>
      <c r="Z195" s="21">
        <f t="shared" si="11"/>
        <v>0</v>
      </c>
    </row>
    <row r="196" spans="22:26" x14ac:dyDescent="0.25">
      <c r="V196" s="20">
        <v>-1.48</v>
      </c>
      <c r="W196" s="20">
        <f t="shared" si="8"/>
        <v>1.76</v>
      </c>
      <c r="X196" s="22" t="str">
        <f t="shared" si="9"/>
        <v>1.76</v>
      </c>
      <c r="Y196" s="21">
        <f t="shared" si="10"/>
        <v>1.8870601654688373</v>
      </c>
      <c r="Z196" s="21">
        <f t="shared" si="11"/>
        <v>0</v>
      </c>
    </row>
    <row r="197" spans="22:26" x14ac:dyDescent="0.25">
      <c r="V197" s="20">
        <v>-1.47</v>
      </c>
      <c r="W197" s="20">
        <f t="shared" si="8"/>
        <v>1.76</v>
      </c>
      <c r="X197" s="22" t="str">
        <f t="shared" si="9"/>
        <v>1.76</v>
      </c>
      <c r="Y197" s="21">
        <f t="shared" si="10"/>
        <v>1.9151005926832654</v>
      </c>
      <c r="Z197" s="21">
        <f t="shared" si="11"/>
        <v>0</v>
      </c>
    </row>
    <row r="198" spans="22:26" x14ac:dyDescent="0.25">
      <c r="V198" s="20">
        <v>-1.46</v>
      </c>
      <c r="W198" s="20">
        <f t="shared" si="8"/>
        <v>1.76</v>
      </c>
      <c r="X198" s="22" t="str">
        <f t="shared" si="9"/>
        <v>1.76</v>
      </c>
      <c r="Y198" s="21">
        <f t="shared" si="10"/>
        <v>1.9433633354737812</v>
      </c>
      <c r="Z198" s="21">
        <f t="shared" si="11"/>
        <v>0</v>
      </c>
    </row>
    <row r="199" spans="22:26" x14ac:dyDescent="0.25">
      <c r="V199" s="20">
        <v>-1.45</v>
      </c>
      <c r="W199" s="20">
        <f t="shared" si="8"/>
        <v>1.76</v>
      </c>
      <c r="X199" s="22" t="str">
        <f t="shared" si="9"/>
        <v>1.76</v>
      </c>
      <c r="Y199" s="21">
        <f t="shared" si="10"/>
        <v>1.971845980763915</v>
      </c>
      <c r="Z199" s="21">
        <f t="shared" si="11"/>
        <v>0</v>
      </c>
    </row>
    <row r="200" spans="22:26" x14ac:dyDescent="0.25">
      <c r="V200" s="20">
        <v>-1.44</v>
      </c>
      <c r="W200" s="20">
        <f t="shared" si="8"/>
        <v>1.76</v>
      </c>
      <c r="X200" s="22" t="str">
        <f t="shared" si="9"/>
        <v>1.76</v>
      </c>
      <c r="Y200" s="21">
        <f t="shared" si="10"/>
        <v>2.0005460135379343</v>
      </c>
      <c r="Z200" s="21">
        <f t="shared" si="11"/>
        <v>0</v>
      </c>
    </row>
    <row r="201" spans="22:26" x14ac:dyDescent="0.25">
      <c r="V201" s="20">
        <v>-1.43</v>
      </c>
      <c r="W201" s="20">
        <f t="shared" si="8"/>
        <v>1.76</v>
      </c>
      <c r="X201" s="22" t="str">
        <f t="shared" si="9"/>
        <v>1.76</v>
      </c>
      <c r="Y201" s="21">
        <f t="shared" si="10"/>
        <v>2.0294608163601158</v>
      </c>
      <c r="Z201" s="21">
        <f t="shared" si="11"/>
        <v>0</v>
      </c>
    </row>
    <row r="202" spans="22:26" x14ac:dyDescent="0.25">
      <c r="V202" s="20">
        <v>-1.42</v>
      </c>
      <c r="W202" s="20">
        <f t="shared" si="8"/>
        <v>1.76</v>
      </c>
      <c r="X202" s="22" t="str">
        <f t="shared" si="9"/>
        <v>1.76</v>
      </c>
      <c r="Y202" s="21">
        <f t="shared" si="10"/>
        <v>2.0585876689385785</v>
      </c>
      <c r="Z202" s="21">
        <f t="shared" si="11"/>
        <v>0</v>
      </c>
    </row>
    <row r="203" spans="22:26" x14ac:dyDescent="0.25">
      <c r="V203" s="20">
        <v>-1.41</v>
      </c>
      <c r="W203" s="20">
        <f t="shared" si="8"/>
        <v>1.76</v>
      </c>
      <c r="X203" s="22" t="str">
        <f t="shared" si="9"/>
        <v>1.76</v>
      </c>
      <c r="Y203" s="21">
        <f t="shared" si="10"/>
        <v>2.087923747734588</v>
      </c>
      <c r="Z203" s="21">
        <f t="shared" si="11"/>
        <v>0</v>
      </c>
    </row>
    <row r="204" spans="22:26" x14ac:dyDescent="0.25">
      <c r="V204" s="20">
        <v>-1.4</v>
      </c>
      <c r="W204" s="20">
        <f t="shared" si="8"/>
        <v>1.76</v>
      </c>
      <c r="X204" s="22" t="str">
        <f t="shared" si="9"/>
        <v>1.76</v>
      </c>
      <c r="Y204" s="21">
        <f t="shared" si="10"/>
        <v>2.1174661256182197</v>
      </c>
      <c r="Z204" s="21">
        <f t="shared" si="11"/>
        <v>0</v>
      </c>
    </row>
    <row r="205" spans="22:26" x14ac:dyDescent="0.25">
      <c r="V205" s="20">
        <v>-1.39</v>
      </c>
      <c r="W205" s="20">
        <f t="shared" si="8"/>
        <v>1.76</v>
      </c>
      <c r="X205" s="22" t="str">
        <f t="shared" si="9"/>
        <v>1.76</v>
      </c>
      <c r="Y205" s="21">
        <f t="shared" si="10"/>
        <v>2.1472117715712589</v>
      </c>
      <c r="Z205" s="21">
        <f t="shared" si="11"/>
        <v>0</v>
      </c>
    </row>
    <row r="206" spans="22:26" x14ac:dyDescent="0.25">
      <c r="V206" s="20">
        <v>-1.38</v>
      </c>
      <c r="W206" s="20">
        <f t="shared" si="8"/>
        <v>1.76</v>
      </c>
      <c r="X206" s="22" t="str">
        <f t="shared" si="9"/>
        <v>1.76</v>
      </c>
      <c r="Y206" s="21">
        <f t="shared" si="10"/>
        <v>2.1771575504381908</v>
      </c>
      <c r="Z206" s="21">
        <f t="shared" si="11"/>
        <v>0</v>
      </c>
    </row>
    <row r="207" spans="22:26" x14ac:dyDescent="0.25">
      <c r="V207" s="20">
        <v>-1.37</v>
      </c>
      <c r="W207" s="20">
        <f t="shared" si="8"/>
        <v>1.76</v>
      </c>
      <c r="X207" s="22" t="str">
        <f t="shared" si="9"/>
        <v>1.76</v>
      </c>
      <c r="Y207" s="21">
        <f t="shared" si="10"/>
        <v>2.2073002227261092</v>
      </c>
      <c r="Z207" s="21">
        <f t="shared" si="11"/>
        <v>0</v>
      </c>
    </row>
    <row r="208" spans="22:26" x14ac:dyDescent="0.25">
      <c r="V208" s="20">
        <v>-1.36</v>
      </c>
      <c r="W208" s="20">
        <f t="shared" si="8"/>
        <v>1.76</v>
      </c>
      <c r="X208" s="22" t="str">
        <f t="shared" si="9"/>
        <v>1.76</v>
      </c>
      <c r="Y208" s="21">
        <f t="shared" si="10"/>
        <v>2.2376364444543562</v>
      </c>
      <c r="Z208" s="21">
        <f t="shared" si="11"/>
        <v>0</v>
      </c>
    </row>
    <row r="209" spans="22:26" x14ac:dyDescent="0.25">
      <c r="V209" s="20">
        <v>-1.35</v>
      </c>
      <c r="W209" s="20">
        <f t="shared" si="8"/>
        <v>1.76</v>
      </c>
      <c r="X209" s="22" t="str">
        <f t="shared" si="9"/>
        <v>1.76</v>
      </c>
      <c r="Y209" s="21">
        <f t="shared" si="10"/>
        <v>2.2681627670546636</v>
      </c>
      <c r="Z209" s="21">
        <f t="shared" si="11"/>
        <v>0</v>
      </c>
    </row>
    <row r="210" spans="22:26" x14ac:dyDescent="0.25">
      <c r="V210" s="20">
        <v>-1.34</v>
      </c>
      <c r="W210" s="20">
        <f t="shared" si="8"/>
        <v>1.77</v>
      </c>
      <c r="X210" s="22" t="str">
        <f t="shared" si="9"/>
        <v>1.77</v>
      </c>
      <c r="Y210" s="21">
        <f t="shared" si="10"/>
        <v>2.2988756373225785</v>
      </c>
      <c r="Z210" s="21">
        <f t="shared" si="11"/>
        <v>0</v>
      </c>
    </row>
    <row r="211" spans="22:26" x14ac:dyDescent="0.25">
      <c r="V211" s="20">
        <v>-1.33</v>
      </c>
      <c r="W211" s="20">
        <f t="shared" si="8"/>
        <v>1.77</v>
      </c>
      <c r="X211" s="22" t="str">
        <f t="shared" si="9"/>
        <v>1.77</v>
      </c>
      <c r="Y211" s="21">
        <f t="shared" si="10"/>
        <v>2.3297713974208869</v>
      </c>
      <c r="Z211" s="21">
        <f t="shared" si="11"/>
        <v>0</v>
      </c>
    </row>
    <row r="212" spans="22:26" x14ac:dyDescent="0.25">
      <c r="V212" s="20">
        <v>-1.32</v>
      </c>
      <c r="W212" s="20">
        <f t="shared" si="8"/>
        <v>1.77</v>
      </c>
      <c r="X212" s="22" t="str">
        <f t="shared" si="9"/>
        <v>1.77</v>
      </c>
      <c r="Y212" s="21">
        <f t="shared" si="10"/>
        <v>2.3608462849357519</v>
      </c>
      <c r="Z212" s="21">
        <f t="shared" si="11"/>
        <v>0</v>
      </c>
    </row>
    <row r="213" spans="22:26" x14ac:dyDescent="0.25">
      <c r="V213" s="20">
        <v>-1.31</v>
      </c>
      <c r="W213" s="20">
        <f t="shared" si="8"/>
        <v>1.77</v>
      </c>
      <c r="X213" s="22" t="str">
        <f t="shared" si="9"/>
        <v>1.77</v>
      </c>
      <c r="Y213" s="21">
        <f t="shared" si="10"/>
        <v>2.3920964329862429</v>
      </c>
      <c r="Z213" s="21">
        <f t="shared" si="11"/>
        <v>0</v>
      </c>
    </row>
    <row r="214" spans="22:26" x14ac:dyDescent="0.25">
      <c r="V214" s="20">
        <v>-1.3</v>
      </c>
      <c r="W214" s="20">
        <f t="shared" si="8"/>
        <v>1.77</v>
      </c>
      <c r="X214" s="22" t="str">
        <f t="shared" si="9"/>
        <v>1.77</v>
      </c>
      <c r="Y214" s="21">
        <f t="shared" si="10"/>
        <v>2.4235178703879132</v>
      </c>
      <c r="Z214" s="21">
        <f t="shared" si="11"/>
        <v>0</v>
      </c>
    </row>
    <row r="215" spans="22:26" x14ac:dyDescent="0.25">
      <c r="V215" s="20">
        <v>-1.29</v>
      </c>
      <c r="W215" s="20">
        <f t="shared" si="8"/>
        <v>1.77</v>
      </c>
      <c r="X215" s="22" t="str">
        <f t="shared" si="9"/>
        <v>1.77</v>
      </c>
      <c r="Y215" s="21">
        <f t="shared" si="10"/>
        <v>2.4551065218710382</v>
      </c>
      <c r="Z215" s="21">
        <f t="shared" si="11"/>
        <v>0</v>
      </c>
    </row>
    <row r="216" spans="22:26" x14ac:dyDescent="0.25">
      <c r="V216" s="20">
        <v>-1.28</v>
      </c>
      <c r="W216" s="20">
        <f t="shared" ref="W216:W279" si="12">ROUND(V216*$C$4/SQRT($C$6)+$C$5,2)</f>
        <v>1.77</v>
      </c>
      <c r="X216" s="22" t="str">
        <f t="shared" ref="X216:X279" si="13">CONCATENATE(W216)</f>
        <v>1.77</v>
      </c>
      <c r="Y216" s="21">
        <f t="shared" ref="Y216:Y279" si="14">IF(OR(W216&lt;$E$7,W216&gt;$G$7),0,(EXP(-0.5*V216^2))/($C$4*(1/SQRT($C$6))*SQRT(2*PI())))</f>
        <v>2.4868582083541164</v>
      </c>
      <c r="Z216" s="21">
        <f t="shared" ref="Z216:Z279" si="15">IF(AND(W216&gt;=$E$7,W216&lt;=$G$7),0,(EXP(-0.5*V216^2))/($C$4*(1/SQRT($C$6))*SQRT(2*PI())))</f>
        <v>0</v>
      </c>
    </row>
    <row r="217" spans="22:26" x14ac:dyDescent="0.25">
      <c r="V217" s="20">
        <v>-1.27</v>
      </c>
      <c r="W217" s="20">
        <f t="shared" si="12"/>
        <v>1.77</v>
      </c>
      <c r="X217" s="22" t="str">
        <f t="shared" si="13"/>
        <v>1.77</v>
      </c>
      <c r="Y217" s="21">
        <f t="shared" si="14"/>
        <v>2.5187686472731845</v>
      </c>
      <c r="Z217" s="21">
        <f t="shared" si="15"/>
        <v>0</v>
      </c>
    </row>
    <row r="218" spans="22:26" x14ac:dyDescent="0.25">
      <c r="V218" s="20">
        <v>-1.26</v>
      </c>
      <c r="W218" s="20">
        <f t="shared" si="12"/>
        <v>1.77</v>
      </c>
      <c r="X218" s="22" t="str">
        <f t="shared" si="13"/>
        <v>1.77</v>
      </c>
      <c r="Y218" s="21">
        <f t="shared" si="14"/>
        <v>2.550833452967483</v>
      </c>
      <c r="Z218" s="21">
        <f t="shared" si="15"/>
        <v>0</v>
      </c>
    </row>
    <row r="219" spans="22:26" x14ac:dyDescent="0.25">
      <c r="V219" s="20">
        <v>-1.25</v>
      </c>
      <c r="W219" s="20">
        <f t="shared" si="12"/>
        <v>1.77</v>
      </c>
      <c r="X219" s="22" t="str">
        <f t="shared" si="13"/>
        <v>1.77</v>
      </c>
      <c r="Y219" s="21">
        <f t="shared" si="14"/>
        <v>2.5830481371219634</v>
      </c>
      <c r="Z219" s="21">
        <f t="shared" si="15"/>
        <v>0</v>
      </c>
    </row>
    <row r="220" spans="22:26" x14ac:dyDescent="0.25">
      <c r="V220" s="20">
        <v>-1.24</v>
      </c>
      <c r="W220" s="20">
        <f t="shared" si="12"/>
        <v>1.77</v>
      </c>
      <c r="X220" s="22" t="str">
        <f t="shared" si="13"/>
        <v>1.77</v>
      </c>
      <c r="Y220" s="21">
        <f t="shared" si="14"/>
        <v>2.6154081092670998</v>
      </c>
      <c r="Z220" s="21">
        <f t="shared" si="15"/>
        <v>0</v>
      </c>
    </row>
    <row r="221" spans="22:26" x14ac:dyDescent="0.25">
      <c r="V221" s="20">
        <v>-1.23</v>
      </c>
      <c r="W221" s="20">
        <f t="shared" si="12"/>
        <v>1.77</v>
      </c>
      <c r="X221" s="22" t="str">
        <f t="shared" si="13"/>
        <v>1.77</v>
      </c>
      <c r="Y221" s="21">
        <f t="shared" si="14"/>
        <v>2.647908677336436</v>
      </c>
      <c r="Z221" s="21">
        <f t="shared" si="15"/>
        <v>0</v>
      </c>
    </row>
    <row r="222" spans="22:26" x14ac:dyDescent="0.25">
      <c r="V222" s="20">
        <v>-1.22</v>
      </c>
      <c r="W222" s="20">
        <f t="shared" si="12"/>
        <v>1.77</v>
      </c>
      <c r="X222" s="22" t="str">
        <f t="shared" si="13"/>
        <v>1.77</v>
      </c>
      <c r="Y222" s="21">
        <f t="shared" si="14"/>
        <v>2.6805450482822533</v>
      </c>
      <c r="Z222" s="21">
        <f t="shared" si="15"/>
        <v>0</v>
      </c>
    </row>
    <row r="223" spans="22:26" x14ac:dyDescent="0.25">
      <c r="V223" s="20">
        <v>-1.21</v>
      </c>
      <c r="W223" s="20">
        <f t="shared" si="12"/>
        <v>1.77</v>
      </c>
      <c r="X223" s="22" t="str">
        <f t="shared" si="13"/>
        <v>1.77</v>
      </c>
      <c r="Y223" s="21">
        <f t="shared" si="14"/>
        <v>2.7133123287497258</v>
      </c>
      <c r="Z223" s="21">
        <f t="shared" si="15"/>
        <v>0</v>
      </c>
    </row>
    <row r="224" spans="22:26" x14ac:dyDescent="0.25">
      <c r="V224" s="20">
        <v>-1.2</v>
      </c>
      <c r="W224" s="20">
        <f t="shared" si="12"/>
        <v>1.78</v>
      </c>
      <c r="X224" s="22" t="str">
        <f t="shared" si="13"/>
        <v>1.78</v>
      </c>
      <c r="Y224" s="21">
        <f t="shared" si="14"/>
        <v>2.7462055258098736</v>
      </c>
      <c r="Z224" s="21">
        <f t="shared" si="15"/>
        <v>0</v>
      </c>
    </row>
    <row r="225" spans="22:26" x14ac:dyDescent="0.25">
      <c r="V225" s="20">
        <v>-1.19</v>
      </c>
      <c r="W225" s="20">
        <f t="shared" si="12"/>
        <v>1.78</v>
      </c>
      <c r="X225" s="22" t="str">
        <f t="shared" si="13"/>
        <v>1.78</v>
      </c>
      <c r="Y225" s="21">
        <f t="shared" si="14"/>
        <v>2.7792195477515991</v>
      </c>
      <c r="Z225" s="21">
        <f t="shared" si="15"/>
        <v>0</v>
      </c>
    </row>
    <row r="226" spans="22:26" x14ac:dyDescent="0.25">
      <c r="V226" s="20">
        <v>-1.18</v>
      </c>
      <c r="W226" s="20">
        <f t="shared" si="12"/>
        <v>1.78</v>
      </c>
      <c r="X226" s="22" t="str">
        <f t="shared" si="13"/>
        <v>1.78</v>
      </c>
      <c r="Y226" s="21">
        <f t="shared" si="14"/>
        <v>2.8123492049330561</v>
      </c>
      <c r="Z226" s="21">
        <f t="shared" si="15"/>
        <v>0</v>
      </c>
    </row>
    <row r="227" spans="22:26" x14ac:dyDescent="0.25">
      <c r="V227" s="20">
        <v>-1.17</v>
      </c>
      <c r="W227" s="20">
        <f t="shared" si="12"/>
        <v>1.78</v>
      </c>
      <c r="X227" s="22" t="str">
        <f t="shared" si="13"/>
        <v>1.78</v>
      </c>
      <c r="Y227" s="21">
        <f t="shared" si="14"/>
        <v>2.8455892106925456</v>
      </c>
      <c r="Z227" s="21">
        <f t="shared" si="15"/>
        <v>0</v>
      </c>
    </row>
    <row r="228" spans="22:26" x14ac:dyDescent="0.25">
      <c r="V228" s="20">
        <v>-1.1599999999999999</v>
      </c>
      <c r="W228" s="20">
        <f t="shared" si="12"/>
        <v>1.78</v>
      </c>
      <c r="X228" s="22" t="str">
        <f t="shared" si="13"/>
        <v>1.78</v>
      </c>
      <c r="Y228" s="21">
        <f t="shared" si="14"/>
        <v>2.878934182319115</v>
      </c>
      <c r="Z228" s="21">
        <f t="shared" si="15"/>
        <v>0</v>
      </c>
    </row>
    <row r="229" spans="22:26" x14ac:dyDescent="0.25">
      <c r="V229" s="20">
        <v>-1.1499999999999999</v>
      </c>
      <c r="W229" s="20">
        <f t="shared" si="12"/>
        <v>1.78</v>
      </c>
      <c r="X229" s="22" t="str">
        <f t="shared" si="13"/>
        <v>1.78</v>
      </c>
      <c r="Y229" s="21">
        <f t="shared" si="14"/>
        <v>2.9123786420829854</v>
      </c>
      <c r="Z229" s="21">
        <f t="shared" si="15"/>
        <v>0</v>
      </c>
    </row>
    <row r="230" spans="22:26" x14ac:dyDescent="0.25">
      <c r="V230" s="20">
        <v>-1.1399999999999999</v>
      </c>
      <c r="W230" s="20">
        <f t="shared" si="12"/>
        <v>1.78</v>
      </c>
      <c r="X230" s="22" t="str">
        <f t="shared" si="13"/>
        <v>1.78</v>
      </c>
      <c r="Y230" s="21">
        <f t="shared" si="14"/>
        <v>2.9459170183258787</v>
      </c>
      <c r="Z230" s="21">
        <f t="shared" si="15"/>
        <v>0</v>
      </c>
    </row>
    <row r="231" spans="22:26" x14ac:dyDescent="0.25">
      <c r="V231" s="20">
        <v>-1.1299999999999999</v>
      </c>
      <c r="W231" s="20">
        <f t="shared" si="12"/>
        <v>1.78</v>
      </c>
      <c r="X231" s="22" t="str">
        <f t="shared" si="13"/>
        <v>1.78</v>
      </c>
      <c r="Y231" s="21">
        <f t="shared" si="14"/>
        <v>2.979543646611313</v>
      </c>
      <c r="Z231" s="21">
        <f t="shared" si="15"/>
        <v>0</v>
      </c>
    </row>
    <row r="232" spans="22:26" x14ac:dyDescent="0.25">
      <c r="V232" s="20">
        <v>-1.1200000000000001</v>
      </c>
      <c r="W232" s="20">
        <f t="shared" si="12"/>
        <v>1.78</v>
      </c>
      <c r="X232" s="22" t="str">
        <f t="shared" si="13"/>
        <v>1.78</v>
      </c>
      <c r="Y232" s="21">
        <f t="shared" si="14"/>
        <v>3.0132527709348382</v>
      </c>
      <c r="Z232" s="21">
        <f t="shared" si="15"/>
        <v>0</v>
      </c>
    </row>
    <row r="233" spans="22:26" x14ac:dyDescent="0.25">
      <c r="V233" s="20">
        <v>-1.1100000000000001</v>
      </c>
      <c r="W233" s="20">
        <f t="shared" si="12"/>
        <v>1.78</v>
      </c>
      <c r="X233" s="22" t="str">
        <f t="shared" si="13"/>
        <v>1.78</v>
      </c>
      <c r="Y233" s="21">
        <f t="shared" si="14"/>
        <v>3.0470385449942103</v>
      </c>
      <c r="Z233" s="21">
        <f t="shared" si="15"/>
        <v>0</v>
      </c>
    </row>
    <row r="234" spans="22:26" x14ac:dyDescent="0.25">
      <c r="V234" s="20">
        <v>-1.1000000000000001</v>
      </c>
      <c r="W234" s="20">
        <f t="shared" si="12"/>
        <v>1.78</v>
      </c>
      <c r="X234" s="22" t="str">
        <f t="shared" si="13"/>
        <v>1.78</v>
      </c>
      <c r="Y234" s="21">
        <f t="shared" si="14"/>
        <v>3.0808950335193748</v>
      </c>
      <c r="Z234" s="21">
        <f t="shared" si="15"/>
        <v>0</v>
      </c>
    </row>
    <row r="235" spans="22:26" x14ac:dyDescent="0.25">
      <c r="V235" s="20">
        <v>-1.0900000000000001</v>
      </c>
      <c r="W235" s="20">
        <f t="shared" si="12"/>
        <v>1.78</v>
      </c>
      <c r="X235" s="22" t="str">
        <f t="shared" si="13"/>
        <v>1.78</v>
      </c>
      <c r="Y235" s="21">
        <f t="shared" si="14"/>
        <v>3.1148162136621789</v>
      </c>
      <c r="Z235" s="21">
        <f t="shared" si="15"/>
        <v>0</v>
      </c>
    </row>
    <row r="236" spans="22:26" x14ac:dyDescent="0.25">
      <c r="V236" s="20">
        <v>-1.08</v>
      </c>
      <c r="W236" s="20">
        <f t="shared" si="12"/>
        <v>1.78</v>
      </c>
      <c r="X236" s="22" t="str">
        <f t="shared" si="13"/>
        <v>1.78</v>
      </c>
      <c r="Y236" s="21">
        <f t="shared" si="14"/>
        <v>3.1487959764456162</v>
      </c>
      <c r="Z236" s="21">
        <f t="shared" si="15"/>
        <v>0</v>
      </c>
    </row>
    <row r="237" spans="22:26" x14ac:dyDescent="0.25">
      <c r="V237" s="20">
        <v>-1.07</v>
      </c>
      <c r="W237" s="20">
        <f t="shared" si="12"/>
        <v>1.78</v>
      </c>
      <c r="X237" s="22" t="str">
        <f t="shared" si="13"/>
        <v>1.78</v>
      </c>
      <c r="Y237" s="21">
        <f t="shared" si="14"/>
        <v>3.1828281282723947</v>
      </c>
      <c r="Z237" s="21">
        <f t="shared" si="15"/>
        <v>0</v>
      </c>
    </row>
    <row r="238" spans="22:26" x14ac:dyDescent="0.25">
      <c r="V238" s="20">
        <v>-1.06</v>
      </c>
      <c r="W238" s="20">
        <f t="shared" si="12"/>
        <v>1.79</v>
      </c>
      <c r="X238" s="22" t="str">
        <f t="shared" si="13"/>
        <v>1.79</v>
      </c>
      <c r="Y238" s="21">
        <f t="shared" si="14"/>
        <v>3.2169063924925836</v>
      </c>
      <c r="Z238" s="21">
        <f t="shared" si="15"/>
        <v>0</v>
      </c>
    </row>
    <row r="239" spans="22:26" x14ac:dyDescent="0.25">
      <c r="V239" s="20">
        <v>-1.05</v>
      </c>
      <c r="W239" s="20">
        <f t="shared" si="12"/>
        <v>1.79</v>
      </c>
      <c r="X239" s="22" t="str">
        <f t="shared" si="13"/>
        <v>1.79</v>
      </c>
      <c r="Y239" s="21">
        <f t="shared" si="14"/>
        <v>3.2510244110300222</v>
      </c>
      <c r="Z239" s="21">
        <f t="shared" si="15"/>
        <v>0</v>
      </c>
    </row>
    <row r="240" spans="22:26" x14ac:dyDescent="0.25">
      <c r="V240" s="20">
        <v>-1.04</v>
      </c>
      <c r="W240" s="20">
        <f t="shared" si="12"/>
        <v>1.79</v>
      </c>
      <c r="X240" s="22" t="str">
        <f t="shared" si="13"/>
        <v>1.79</v>
      </c>
      <c r="Y240" s="21">
        <f t="shared" si="14"/>
        <v>3.2851757460671571</v>
      </c>
      <c r="Z240" s="21">
        <f t="shared" si="15"/>
        <v>0</v>
      </c>
    </row>
    <row r="241" spans="22:26" x14ac:dyDescent="0.25">
      <c r="V241" s="20">
        <v>-1.03</v>
      </c>
      <c r="W241" s="20">
        <f t="shared" si="12"/>
        <v>1.79</v>
      </c>
      <c r="X241" s="22" t="str">
        <f t="shared" si="13"/>
        <v>1.79</v>
      </c>
      <c r="Y241" s="21">
        <f t="shared" si="14"/>
        <v>3.3193538817879067</v>
      </c>
      <c r="Z241" s="21">
        <f t="shared" si="15"/>
        <v>0</v>
      </c>
    </row>
    <row r="242" spans="22:26" x14ac:dyDescent="0.25">
      <c r="V242" s="20">
        <v>-1.02</v>
      </c>
      <c r="W242" s="20">
        <f t="shared" si="12"/>
        <v>1.79</v>
      </c>
      <c r="X242" s="22" t="str">
        <f t="shared" si="13"/>
        <v>1.79</v>
      </c>
      <c r="Y242" s="21">
        <f t="shared" si="14"/>
        <v>3.353552226178127</v>
      </c>
      <c r="Z242" s="21">
        <f t="shared" si="15"/>
        <v>0</v>
      </c>
    </row>
    <row r="243" spans="22:26" x14ac:dyDescent="0.25">
      <c r="V243" s="20">
        <v>-1.01</v>
      </c>
      <c r="W243" s="20">
        <f t="shared" si="12"/>
        <v>1.79</v>
      </c>
      <c r="X243" s="22" t="str">
        <f t="shared" si="13"/>
        <v>1.79</v>
      </c>
      <c r="Y243" s="21">
        <f t="shared" si="14"/>
        <v>3.3877641128831923</v>
      </c>
      <c r="Z243" s="21">
        <f t="shared" si="15"/>
        <v>0</v>
      </c>
    </row>
    <row r="244" spans="22:26" x14ac:dyDescent="0.25">
      <c r="V244" s="20">
        <v>-1</v>
      </c>
      <c r="W244" s="20">
        <f t="shared" si="12"/>
        <v>1.79</v>
      </c>
      <c r="X244" s="22" t="str">
        <f t="shared" si="13"/>
        <v>1.79</v>
      </c>
      <c r="Y244" s="21">
        <f t="shared" si="14"/>
        <v>3.421982803122166</v>
      </c>
      <c r="Z244" s="21">
        <f t="shared" si="15"/>
        <v>0</v>
      </c>
    </row>
    <row r="245" spans="22:26" x14ac:dyDescent="0.25">
      <c r="V245" s="20">
        <v>-0.99</v>
      </c>
      <c r="W245" s="20">
        <f t="shared" si="12"/>
        <v>1.79</v>
      </c>
      <c r="X245" s="22" t="str">
        <f t="shared" si="13"/>
        <v>1.79</v>
      </c>
      <c r="Y245" s="21">
        <f t="shared" si="14"/>
        <v>3.4562014876579865</v>
      </c>
      <c r="Z245" s="21">
        <f t="shared" si="15"/>
        <v>0</v>
      </c>
    </row>
    <row r="246" spans="22:26" x14ac:dyDescent="0.25">
      <c r="V246" s="20">
        <v>-0.98</v>
      </c>
      <c r="W246" s="20">
        <f t="shared" si="12"/>
        <v>1.79</v>
      </c>
      <c r="X246" s="22" t="str">
        <f t="shared" si="13"/>
        <v>1.79</v>
      </c>
      <c r="Y246" s="21">
        <f t="shared" si="14"/>
        <v>3.4904132888230635</v>
      </c>
      <c r="Z246" s="21">
        <f t="shared" si="15"/>
        <v>0</v>
      </c>
    </row>
    <row r="247" spans="22:26" x14ac:dyDescent="0.25">
      <c r="V247" s="20">
        <v>-0.97</v>
      </c>
      <c r="W247" s="20">
        <f t="shared" si="12"/>
        <v>1.79</v>
      </c>
      <c r="X247" s="22" t="str">
        <f t="shared" si="13"/>
        <v>1.79</v>
      </c>
      <c r="Y247" s="21">
        <f t="shared" si="14"/>
        <v>3.5246112625996049</v>
      </c>
      <c r="Z247" s="21">
        <f t="shared" si="15"/>
        <v>0</v>
      </c>
    </row>
    <row r="248" spans="22:26" x14ac:dyDescent="0.25">
      <c r="V248" s="20">
        <v>-0.96</v>
      </c>
      <c r="W248" s="20">
        <f t="shared" si="12"/>
        <v>1.79</v>
      </c>
      <c r="X248" s="22" t="str">
        <f t="shared" si="13"/>
        <v>1.79</v>
      </c>
      <c r="Y248" s="21">
        <f t="shared" si="14"/>
        <v>3.5587884007539854</v>
      </c>
      <c r="Z248" s="21">
        <f t="shared" si="15"/>
        <v>0</v>
      </c>
    </row>
    <row r="249" spans="22:26" x14ac:dyDescent="0.25">
      <c r="V249" s="20">
        <v>-0.95</v>
      </c>
      <c r="W249" s="20">
        <f t="shared" si="12"/>
        <v>1.79</v>
      </c>
      <c r="X249" s="22" t="str">
        <f t="shared" si="13"/>
        <v>1.79</v>
      </c>
      <c r="Y249" s="21">
        <f t="shared" si="14"/>
        <v>3.5929376330243916</v>
      </c>
      <c r="Z249" s="21">
        <f t="shared" si="15"/>
        <v>0</v>
      </c>
    </row>
    <row r="250" spans="22:26" x14ac:dyDescent="0.25">
      <c r="V250" s="20">
        <v>-0.94</v>
      </c>
      <c r="W250" s="20">
        <f t="shared" si="12"/>
        <v>1.79</v>
      </c>
      <c r="X250" s="22" t="str">
        <f t="shared" si="13"/>
        <v>1.79</v>
      </c>
      <c r="Y250" s="21">
        <f t="shared" si="14"/>
        <v>3.6270518293609553</v>
      </c>
      <c r="Z250" s="21">
        <f t="shared" si="15"/>
        <v>0</v>
      </c>
    </row>
    <row r="251" spans="22:26" x14ac:dyDescent="0.25">
      <c r="V251" s="20">
        <v>-0.93</v>
      </c>
      <c r="W251" s="20">
        <f t="shared" si="12"/>
        <v>1.79</v>
      </c>
      <c r="X251" s="22" t="str">
        <f t="shared" si="13"/>
        <v>1.79</v>
      </c>
      <c r="Y251" s="21">
        <f t="shared" si="14"/>
        <v>3.6611238022175252</v>
      </c>
      <c r="Z251" s="21">
        <f t="shared" si="15"/>
        <v>0</v>
      </c>
    </row>
    <row r="252" spans="22:26" x14ac:dyDescent="0.25">
      <c r="V252" s="20">
        <v>-0.92</v>
      </c>
      <c r="W252" s="20">
        <f t="shared" si="12"/>
        <v>1.79</v>
      </c>
      <c r="X252" s="22" t="str">
        <f t="shared" si="13"/>
        <v>1.79</v>
      </c>
      <c r="Y252" s="21">
        <f t="shared" si="14"/>
        <v>3.6951463088942029</v>
      </c>
      <c r="Z252" s="21">
        <f t="shared" si="15"/>
        <v>0</v>
      </c>
    </row>
    <row r="253" spans="22:26" x14ac:dyDescent="0.25">
      <c r="V253" s="20">
        <v>-0.91</v>
      </c>
      <c r="W253" s="20">
        <f t="shared" si="12"/>
        <v>1.8</v>
      </c>
      <c r="X253" s="22" t="str">
        <f t="shared" si="13"/>
        <v>1.8</v>
      </c>
      <c r="Y253" s="21">
        <f t="shared" si="14"/>
        <v>3.7291120539296951</v>
      </c>
      <c r="Z253" s="21">
        <f t="shared" si="15"/>
        <v>0</v>
      </c>
    </row>
    <row r="254" spans="22:26" x14ac:dyDescent="0.25">
      <c r="V254" s="20">
        <v>-0.9</v>
      </c>
      <c r="W254" s="20">
        <f t="shared" si="12"/>
        <v>1.8</v>
      </c>
      <c r="X254" s="22" t="str">
        <f t="shared" si="13"/>
        <v>1.8</v>
      </c>
      <c r="Y254" s="21">
        <f t="shared" si="14"/>
        <v>3.7630136915425334</v>
      </c>
      <c r="Z254" s="21">
        <f t="shared" si="15"/>
        <v>0</v>
      </c>
    </row>
    <row r="255" spans="22:26" x14ac:dyDescent="0.25">
      <c r="V255" s="20">
        <v>-0.89</v>
      </c>
      <c r="W255" s="20">
        <f t="shared" si="12"/>
        <v>1.8</v>
      </c>
      <c r="X255" s="22" t="str">
        <f t="shared" si="13"/>
        <v>1.8</v>
      </c>
      <c r="Y255" s="21">
        <f t="shared" si="14"/>
        <v>3.796843828120116</v>
      </c>
      <c r="Z255" s="21">
        <f t="shared" si="15"/>
        <v>0</v>
      </c>
    </row>
    <row r="256" spans="22:26" x14ac:dyDescent="0.25">
      <c r="V256" s="20">
        <v>-0.88</v>
      </c>
      <c r="W256" s="20">
        <f t="shared" si="12"/>
        <v>1.8</v>
      </c>
      <c r="X256" s="22" t="str">
        <f t="shared" si="13"/>
        <v>1.8</v>
      </c>
      <c r="Y256" s="21">
        <f t="shared" si="14"/>
        <v>3.830595024754532</v>
      </c>
      <c r="Z256" s="21">
        <f t="shared" si="15"/>
        <v>0</v>
      </c>
    </row>
    <row r="257" spans="22:26" x14ac:dyDescent="0.25">
      <c r="V257" s="20">
        <v>-0.87</v>
      </c>
      <c r="W257" s="20">
        <f t="shared" si="12"/>
        <v>1.8</v>
      </c>
      <c r="X257" s="22" t="str">
        <f t="shared" si="13"/>
        <v>1.8</v>
      </c>
      <c r="Y257" s="21">
        <f t="shared" si="14"/>
        <v>3.8642597998240586</v>
      </c>
      <c r="Z257" s="21">
        <f t="shared" si="15"/>
        <v>0</v>
      </c>
    </row>
    <row r="258" spans="22:26" x14ac:dyDescent="0.25">
      <c r="V258" s="20">
        <v>-0.86</v>
      </c>
      <c r="W258" s="20">
        <f t="shared" si="12"/>
        <v>1.8</v>
      </c>
      <c r="X258" s="22" t="str">
        <f t="shared" si="13"/>
        <v>1.8</v>
      </c>
      <c r="Y258" s="21">
        <f t="shared" si="14"/>
        <v>3.8978306316191822</v>
      </c>
      <c r="Z258" s="21">
        <f t="shared" si="15"/>
        <v>0</v>
      </c>
    </row>
    <row r="259" spans="22:26" x14ac:dyDescent="0.25">
      <c r="V259" s="20">
        <v>-0.85</v>
      </c>
      <c r="W259" s="20">
        <f t="shared" si="12"/>
        <v>1.8</v>
      </c>
      <c r="X259" s="22" t="str">
        <f t="shared" si="13"/>
        <v>1.8</v>
      </c>
      <c r="Y259" s="21">
        <f t="shared" si="14"/>
        <v>3.9312999610119577</v>
      </c>
      <c r="Z259" s="21">
        <f t="shared" si="15"/>
        <v>0</v>
      </c>
    </row>
    <row r="260" spans="22:26" x14ac:dyDescent="0.25">
      <c r="V260" s="20">
        <v>-0.84</v>
      </c>
      <c r="W260" s="20">
        <f t="shared" si="12"/>
        <v>1.8</v>
      </c>
      <c r="X260" s="22" t="str">
        <f t="shared" si="13"/>
        <v>1.8</v>
      </c>
      <c r="Y260" s="21">
        <f t="shared" si="14"/>
        <v>3.9646601941674899</v>
      </c>
      <c r="Z260" s="21">
        <f t="shared" si="15"/>
        <v>0</v>
      </c>
    </row>
    <row r="261" spans="22:26" x14ac:dyDescent="0.25">
      <c r="V261" s="20">
        <v>-0.83</v>
      </c>
      <c r="W261" s="20">
        <f t="shared" si="12"/>
        <v>1.8</v>
      </c>
      <c r="X261" s="22" t="str">
        <f t="shared" si="13"/>
        <v>1.8</v>
      </c>
      <c r="Y261" s="21">
        <f t="shared" si="14"/>
        <v>3.9979037052962494</v>
      </c>
      <c r="Z261" s="21">
        <f t="shared" si="15"/>
        <v>0</v>
      </c>
    </row>
    <row r="262" spans="22:26" x14ac:dyDescent="0.25">
      <c r="V262" s="20">
        <v>-0.82</v>
      </c>
      <c r="W262" s="20">
        <f t="shared" si="12"/>
        <v>1.8</v>
      </c>
      <c r="X262" s="22" t="str">
        <f t="shared" si="13"/>
        <v>1.8</v>
      </c>
      <c r="Y262" s="21">
        <f t="shared" si="14"/>
        <v>4.031022839445936</v>
      </c>
      <c r="Z262" s="21">
        <f t="shared" si="15"/>
        <v>0</v>
      </c>
    </row>
    <row r="263" spans="22:26" x14ac:dyDescent="0.25">
      <c r="V263" s="20">
        <v>-0.81</v>
      </c>
      <c r="W263" s="20">
        <f t="shared" si="12"/>
        <v>1.8</v>
      </c>
      <c r="X263" s="22" t="str">
        <f t="shared" si="13"/>
        <v>1.8</v>
      </c>
      <c r="Y263" s="21">
        <f t="shared" si="14"/>
        <v>4.0640099153315177</v>
      </c>
      <c r="Z263" s="21">
        <f t="shared" si="15"/>
        <v>0</v>
      </c>
    </row>
    <row r="264" spans="22:26" x14ac:dyDescent="0.25">
      <c r="V264" s="20">
        <v>-0.8</v>
      </c>
      <c r="W264" s="20">
        <f t="shared" si="12"/>
        <v>1.8</v>
      </c>
      <c r="X264" s="22" t="str">
        <f t="shared" si="13"/>
        <v>1.8</v>
      </c>
      <c r="Y264" s="21">
        <f t="shared" si="14"/>
        <v>4.0968572282020999</v>
      </c>
      <c r="Z264" s="21">
        <f t="shared" si="15"/>
        <v>0</v>
      </c>
    </row>
    <row r="265" spans="22:26" x14ac:dyDescent="0.25">
      <c r="V265" s="20">
        <v>-0.79</v>
      </c>
      <c r="W265" s="20">
        <f t="shared" si="12"/>
        <v>1.8</v>
      </c>
      <c r="X265" s="22" t="str">
        <f t="shared" si="13"/>
        <v>1.8</v>
      </c>
      <c r="Y265" s="21">
        <f t="shared" si="14"/>
        <v>4.1295570527431495</v>
      </c>
      <c r="Z265" s="21">
        <f t="shared" si="15"/>
        <v>0</v>
      </c>
    </row>
    <row r="266" spans="22:26" x14ac:dyDescent="0.25">
      <c r="V266" s="20">
        <v>-0.78</v>
      </c>
      <c r="W266" s="20">
        <f t="shared" si="12"/>
        <v>1.8</v>
      </c>
      <c r="X266" s="22" t="str">
        <f t="shared" si="13"/>
        <v>1.8</v>
      </c>
      <c r="Y266" s="21">
        <f t="shared" si="14"/>
        <v>4.1621016460126716</v>
      </c>
      <c r="Z266" s="21">
        <f t="shared" si="15"/>
        <v>0</v>
      </c>
    </row>
    <row r="267" spans="22:26" x14ac:dyDescent="0.25">
      <c r="V267" s="20">
        <v>-0.77</v>
      </c>
      <c r="W267" s="20">
        <f t="shared" si="12"/>
        <v>1.81</v>
      </c>
      <c r="X267" s="22" t="str">
        <f t="shared" si="13"/>
        <v>1.81</v>
      </c>
      <c r="Y267" s="21">
        <f t="shared" si="14"/>
        <v>4.1944832504097951</v>
      </c>
      <c r="Z267" s="21">
        <f t="shared" si="15"/>
        <v>0</v>
      </c>
    </row>
    <row r="268" spans="22:26" x14ac:dyDescent="0.25">
      <c r="V268" s="20">
        <v>-0.76</v>
      </c>
      <c r="W268" s="20">
        <f t="shared" si="12"/>
        <v>1.81</v>
      </c>
      <c r="X268" s="22" t="str">
        <f t="shared" si="13"/>
        <v>1.81</v>
      </c>
      <c r="Y268" s="21">
        <f t="shared" si="14"/>
        <v>4.2266940966742741</v>
      </c>
      <c r="Z268" s="21">
        <f t="shared" si="15"/>
        <v>0</v>
      </c>
    </row>
    <row r="269" spans="22:26" x14ac:dyDescent="0.25">
      <c r="V269" s="20">
        <v>-0.75</v>
      </c>
      <c r="W269" s="20">
        <f t="shared" si="12"/>
        <v>1.81</v>
      </c>
      <c r="X269" s="22" t="str">
        <f t="shared" si="13"/>
        <v>1.81</v>
      </c>
      <c r="Y269" s="21">
        <f t="shared" si="14"/>
        <v>4.2587264069153221</v>
      </c>
      <c r="Z269" s="21">
        <f t="shared" si="15"/>
        <v>0</v>
      </c>
    </row>
    <row r="270" spans="22:26" x14ac:dyDescent="0.25">
      <c r="V270" s="20">
        <v>-0.74</v>
      </c>
      <c r="W270" s="20">
        <f t="shared" si="12"/>
        <v>1.81</v>
      </c>
      <c r="X270" s="22" t="str">
        <f t="shared" si="13"/>
        <v>1.81</v>
      </c>
      <c r="Y270" s="21">
        <f t="shared" si="14"/>
        <v>4.2905723976681909</v>
      </c>
      <c r="Z270" s="21">
        <f t="shared" si="15"/>
        <v>0</v>
      </c>
    </row>
    <row r="271" spans="22:26" x14ac:dyDescent="0.25">
      <c r="V271" s="20">
        <v>-0.73</v>
      </c>
      <c r="W271" s="20">
        <f t="shared" si="12"/>
        <v>1.81</v>
      </c>
      <c r="X271" s="22" t="str">
        <f t="shared" si="13"/>
        <v>1.81</v>
      </c>
      <c r="Y271" s="21">
        <f t="shared" si="14"/>
        <v>4.3222242829768582</v>
      </c>
      <c r="Z271" s="21">
        <f t="shared" si="15"/>
        <v>0</v>
      </c>
    </row>
    <row r="272" spans="22:26" x14ac:dyDescent="0.25">
      <c r="V272" s="20">
        <v>-0.72</v>
      </c>
      <c r="W272" s="20">
        <f t="shared" si="12"/>
        <v>1.81</v>
      </c>
      <c r="X272" s="22" t="str">
        <f t="shared" si="13"/>
        <v>1.81</v>
      </c>
      <c r="Y272" s="21">
        <f t="shared" si="14"/>
        <v>4.3536742775011836</v>
      </c>
      <c r="Z272" s="21">
        <f t="shared" si="15"/>
        <v>0</v>
      </c>
    </row>
    <row r="273" spans="22:26" x14ac:dyDescent="0.25">
      <c r="V273" s="20">
        <v>-0.71</v>
      </c>
      <c r="W273" s="20">
        <f t="shared" si="12"/>
        <v>1.81</v>
      </c>
      <c r="X273" s="22" t="str">
        <f t="shared" si="13"/>
        <v>1.81</v>
      </c>
      <c r="Y273" s="21">
        <f t="shared" si="14"/>
        <v>4.3849145996468204</v>
      </c>
      <c r="Z273" s="21">
        <f t="shared" si="15"/>
        <v>0</v>
      </c>
    </row>
    <row r="274" spans="22:26" x14ac:dyDescent="0.25">
      <c r="V274" s="20">
        <v>-0.7</v>
      </c>
      <c r="W274" s="20">
        <f t="shared" si="12"/>
        <v>1.81</v>
      </c>
      <c r="X274" s="22" t="str">
        <f t="shared" si="13"/>
        <v>1.81</v>
      </c>
      <c r="Y274" s="21">
        <f t="shared" si="14"/>
        <v>4.4159374747161859</v>
      </c>
      <c r="Z274" s="21">
        <f t="shared" si="15"/>
        <v>0</v>
      </c>
    </row>
    <row r="275" spans="22:26" x14ac:dyDescent="0.25">
      <c r="V275" s="20">
        <v>-0.69</v>
      </c>
      <c r="W275" s="20">
        <f t="shared" si="12"/>
        <v>1.81</v>
      </c>
      <c r="X275" s="22" t="str">
        <f t="shared" si="13"/>
        <v>1.81</v>
      </c>
      <c r="Y275" s="21">
        <f t="shared" si="14"/>
        <v>4.4467351380787372</v>
      </c>
      <c r="Z275" s="21">
        <f t="shared" si="15"/>
        <v>0</v>
      </c>
    </row>
    <row r="276" spans="22:26" x14ac:dyDescent="0.25">
      <c r="V276" s="20">
        <v>-0.68</v>
      </c>
      <c r="W276" s="20">
        <f t="shared" si="12"/>
        <v>1.81</v>
      </c>
      <c r="X276" s="22" t="str">
        <f t="shared" si="13"/>
        <v>1.81</v>
      </c>
      <c r="Y276" s="21">
        <f t="shared" si="14"/>
        <v>4.4772998383587819</v>
      </c>
      <c r="Z276" s="21">
        <f t="shared" si="15"/>
        <v>0</v>
      </c>
    </row>
    <row r="277" spans="22:26" x14ac:dyDescent="0.25">
      <c r="V277" s="20">
        <v>-0.67</v>
      </c>
      <c r="W277" s="20">
        <f t="shared" si="12"/>
        <v>1.81</v>
      </c>
      <c r="X277" s="22" t="str">
        <f t="shared" si="13"/>
        <v>1.81</v>
      </c>
      <c r="Y277" s="21">
        <f t="shared" si="14"/>
        <v>4.5076238406390416</v>
      </c>
      <c r="Z277" s="21">
        <f t="shared" si="15"/>
        <v>0</v>
      </c>
    </row>
    <row r="278" spans="22:26" x14ac:dyDescent="0.25">
      <c r="V278" s="20">
        <v>-0.66</v>
      </c>
      <c r="W278" s="20">
        <f t="shared" si="12"/>
        <v>1.81</v>
      </c>
      <c r="X278" s="22" t="str">
        <f t="shared" si="13"/>
        <v>1.81</v>
      </c>
      <c r="Y278" s="21">
        <f t="shared" si="14"/>
        <v>4.537699429678117</v>
      </c>
      <c r="Z278" s="21">
        <f t="shared" si="15"/>
        <v>0</v>
      </c>
    </row>
    <row r="279" spans="22:26" x14ac:dyDescent="0.25">
      <c r="V279" s="20">
        <v>-0.65</v>
      </c>
      <c r="W279" s="20">
        <f t="shared" si="12"/>
        <v>1.81</v>
      </c>
      <c r="X279" s="22" t="str">
        <f t="shared" si="13"/>
        <v>1.81</v>
      </c>
      <c r="Y279" s="21">
        <f t="shared" si="14"/>
        <v>4.5675189131400566</v>
      </c>
      <c r="Z279" s="21">
        <f t="shared" si="15"/>
        <v>0</v>
      </c>
    </row>
    <row r="280" spans="22:26" x14ac:dyDescent="0.25">
      <c r="V280" s="20">
        <v>-0.64</v>
      </c>
      <c r="W280" s="20">
        <f t="shared" ref="W280:W343" si="16">ROUND(V280*$C$4/SQRT($C$6)+$C$5,2)</f>
        <v>1.81</v>
      </c>
      <c r="X280" s="22" t="str">
        <f t="shared" ref="X280:X343" si="17">CONCATENATE(W280)</f>
        <v>1.81</v>
      </c>
      <c r="Y280" s="21">
        <f t="shared" ref="Y280:Y343" si="18">IF(OR(W280&lt;$E$7,W280&gt;$G$7),0,(EXP(-0.5*V280^2))/($C$4*(1/SQRT($C$6))*SQRT(2*PI())))</f>
        <v>4.5970746248341365</v>
      </c>
      <c r="Z280" s="21">
        <f t="shared" ref="Z280:Z343" si="19">IF(AND(W280&gt;=$E$7,W280&lt;=$G$7),0,(EXP(-0.5*V280^2))/($C$4*(1/SQRT($C$6))*SQRT(2*PI())))</f>
        <v>0</v>
      </c>
    </row>
    <row r="281" spans="22:26" x14ac:dyDescent="0.25">
      <c r="V281" s="20">
        <v>-0.63</v>
      </c>
      <c r="W281" s="20">
        <f t="shared" si="16"/>
        <v>1.82</v>
      </c>
      <c r="X281" s="22" t="str">
        <f t="shared" si="17"/>
        <v>1.82</v>
      </c>
      <c r="Y281" s="21">
        <f t="shared" si="18"/>
        <v>4.6263589279629738</v>
      </c>
      <c r="Z281" s="21">
        <f t="shared" si="19"/>
        <v>0</v>
      </c>
    </row>
    <row r="282" spans="22:26" x14ac:dyDescent="0.25">
      <c r="V282" s="20">
        <v>-0.62</v>
      </c>
      <c r="W282" s="20">
        <f t="shared" si="16"/>
        <v>1.82</v>
      </c>
      <c r="X282" s="22" t="str">
        <f t="shared" si="17"/>
        <v>1.82</v>
      </c>
      <c r="Y282" s="21">
        <f t="shared" si="18"/>
        <v>4.6553642183770849</v>
      </c>
      <c r="Z282" s="21">
        <f t="shared" si="19"/>
        <v>0</v>
      </c>
    </row>
    <row r="283" spans="22:26" x14ac:dyDescent="0.25">
      <c r="V283" s="20">
        <v>-0.61</v>
      </c>
      <c r="W283" s="20">
        <f t="shared" si="16"/>
        <v>1.82</v>
      </c>
      <c r="X283" s="22" t="str">
        <f t="shared" si="17"/>
        <v>1.82</v>
      </c>
      <c r="Y283" s="21">
        <f t="shared" si="18"/>
        <v>4.6840829278339591</v>
      </c>
      <c r="Z283" s="21">
        <f t="shared" si="19"/>
        <v>0</v>
      </c>
    </row>
    <row r="284" spans="22:26" x14ac:dyDescent="0.25">
      <c r="V284" s="20">
        <v>-0.6</v>
      </c>
      <c r="W284" s="20">
        <f t="shared" si="16"/>
        <v>1.82</v>
      </c>
      <c r="X284" s="22" t="str">
        <f t="shared" si="17"/>
        <v>1.82</v>
      </c>
      <c r="Y284" s="21">
        <f t="shared" si="18"/>
        <v>4.7125075272597199</v>
      </c>
      <c r="Z284" s="21">
        <f t="shared" si="19"/>
        <v>0</v>
      </c>
    </row>
    <row r="285" spans="22:26" x14ac:dyDescent="0.25">
      <c r="V285" s="20">
        <v>-0.59</v>
      </c>
      <c r="W285" s="20">
        <f t="shared" si="16"/>
        <v>1.82</v>
      </c>
      <c r="X285" s="22" t="str">
        <f t="shared" si="17"/>
        <v>1.82</v>
      </c>
      <c r="Y285" s="21">
        <f t="shared" si="18"/>
        <v>4.7406305300114333</v>
      </c>
      <c r="Z285" s="21">
        <f t="shared" si="19"/>
        <v>0</v>
      </c>
    </row>
    <row r="286" spans="22:26" x14ac:dyDescent="0.25">
      <c r="V286" s="20">
        <v>-0.57999999999999996</v>
      </c>
      <c r="W286" s="20">
        <f t="shared" si="16"/>
        <v>1.82</v>
      </c>
      <c r="X286" s="22" t="str">
        <f t="shared" si="17"/>
        <v>1.82</v>
      </c>
      <c r="Y286" s="21">
        <f t="shared" si="18"/>
        <v>4.7684444951380893</v>
      </c>
      <c r="Z286" s="21">
        <f t="shared" si="19"/>
        <v>0</v>
      </c>
    </row>
    <row r="287" spans="22:26" x14ac:dyDescent="0.25">
      <c r="V287" s="20">
        <v>-0.56999999999999995</v>
      </c>
      <c r="W287" s="20">
        <f t="shared" si="16"/>
        <v>1.82</v>
      </c>
      <c r="X287" s="22" t="str">
        <f t="shared" si="17"/>
        <v>1.82</v>
      </c>
      <c r="Y287" s="21">
        <f t="shared" si="18"/>
        <v>4.7959420306382992</v>
      </c>
      <c r="Z287" s="21">
        <f t="shared" si="19"/>
        <v>0</v>
      </c>
    </row>
    <row r="288" spans="22:26" x14ac:dyDescent="0.25">
      <c r="V288" s="20">
        <v>-0.56000000000000005</v>
      </c>
      <c r="W288" s="20">
        <f t="shared" si="16"/>
        <v>1.82</v>
      </c>
      <c r="X288" s="22" t="str">
        <f t="shared" si="17"/>
        <v>1.82</v>
      </c>
      <c r="Y288" s="21">
        <f t="shared" si="18"/>
        <v>4.8231157967127256</v>
      </c>
      <c r="Z288" s="21">
        <f t="shared" si="19"/>
        <v>0</v>
      </c>
    </row>
    <row r="289" spans="22:26" x14ac:dyDescent="0.25">
      <c r="V289" s="20">
        <v>-0.55000000000000004</v>
      </c>
      <c r="W289" s="20">
        <f t="shared" si="16"/>
        <v>1.82</v>
      </c>
      <c r="X289" s="22" t="str">
        <f t="shared" si="17"/>
        <v>1.82</v>
      </c>
      <c r="Y289" s="21">
        <f t="shared" si="18"/>
        <v>4.8499585090092516</v>
      </c>
      <c r="Z289" s="21">
        <f t="shared" si="19"/>
        <v>0</v>
      </c>
    </row>
    <row r="290" spans="22:26" x14ac:dyDescent="0.25">
      <c r="V290" s="20">
        <v>-0.54</v>
      </c>
      <c r="W290" s="20">
        <f t="shared" si="16"/>
        <v>1.82</v>
      </c>
      <c r="X290" s="22" t="str">
        <f t="shared" si="17"/>
        <v>1.82</v>
      </c>
      <c r="Y290" s="21">
        <f t="shared" si="18"/>
        <v>4.8764629418589074</v>
      </c>
      <c r="Z290" s="21">
        <f t="shared" si="19"/>
        <v>0</v>
      </c>
    </row>
    <row r="291" spans="22:26" x14ac:dyDescent="0.25">
      <c r="V291" s="20">
        <v>-0.53</v>
      </c>
      <c r="W291" s="20">
        <f t="shared" si="16"/>
        <v>1.82</v>
      </c>
      <c r="X291" s="22" t="str">
        <f t="shared" si="17"/>
        <v>1.82</v>
      </c>
      <c r="Y291" s="21">
        <f t="shared" si="18"/>
        <v>4.9026219315005335</v>
      </c>
      <c r="Z291" s="21">
        <f t="shared" si="19"/>
        <v>0</v>
      </c>
    </row>
    <row r="292" spans="22:26" x14ac:dyDescent="0.25">
      <c r="V292" s="20">
        <v>-0.52</v>
      </c>
      <c r="W292" s="20">
        <f t="shared" si="16"/>
        <v>1.82</v>
      </c>
      <c r="X292" s="22" t="str">
        <f t="shared" si="17"/>
        <v>1.82</v>
      </c>
      <c r="Y292" s="21">
        <f t="shared" si="18"/>
        <v>4.9284283792922068</v>
      </c>
      <c r="Z292" s="21">
        <f t="shared" si="19"/>
        <v>0</v>
      </c>
    </row>
    <row r="293" spans="22:26" x14ac:dyDescent="0.25">
      <c r="V293" s="20">
        <v>-0.51</v>
      </c>
      <c r="W293" s="20">
        <f t="shared" si="16"/>
        <v>1.82</v>
      </c>
      <c r="X293" s="22" t="str">
        <f t="shared" si="17"/>
        <v>1.82</v>
      </c>
      <c r="Y293" s="21">
        <f t="shared" si="18"/>
        <v>4.9538752549073992</v>
      </c>
      <c r="Z293" s="21">
        <f t="shared" si="19"/>
        <v>0</v>
      </c>
    </row>
    <row r="294" spans="22:26" x14ac:dyDescent="0.25">
      <c r="V294" s="20">
        <v>-0.5</v>
      </c>
      <c r="W294" s="20">
        <f t="shared" si="16"/>
        <v>1.82</v>
      </c>
      <c r="X294" s="22" t="str">
        <f t="shared" si="17"/>
        <v>1.82</v>
      </c>
      <c r="Y294" s="21">
        <f t="shared" si="18"/>
        <v>4.9789555995138786</v>
      </c>
      <c r="Z294" s="21">
        <f t="shared" si="19"/>
        <v>0</v>
      </c>
    </row>
    <row r="295" spans="22:26" x14ac:dyDescent="0.25">
      <c r="V295" s="20">
        <v>-0.49</v>
      </c>
      <c r="W295" s="20">
        <f t="shared" si="16"/>
        <v>1.83</v>
      </c>
      <c r="X295" s="22" t="str">
        <f t="shared" si="17"/>
        <v>1.83</v>
      </c>
      <c r="Y295" s="21">
        <f t="shared" si="18"/>
        <v>5.0036625289333445</v>
      </c>
      <c r="Z295" s="21">
        <f t="shared" si="19"/>
        <v>0</v>
      </c>
    </row>
    <row r="296" spans="22:26" x14ac:dyDescent="0.25">
      <c r="V296" s="20">
        <v>-0.48</v>
      </c>
      <c r="W296" s="20">
        <f t="shared" si="16"/>
        <v>1.83</v>
      </c>
      <c r="X296" s="22" t="str">
        <f t="shared" si="17"/>
        <v>1.83</v>
      </c>
      <c r="Y296" s="21">
        <f t="shared" si="18"/>
        <v>5.0279892367798018</v>
      </c>
      <c r="Z296" s="21">
        <f t="shared" si="19"/>
        <v>0</v>
      </c>
    </row>
    <row r="297" spans="22:26" x14ac:dyDescent="0.25">
      <c r="V297" s="20">
        <v>-0.47</v>
      </c>
      <c r="W297" s="20">
        <f t="shared" si="16"/>
        <v>1.83</v>
      </c>
      <c r="X297" s="22" t="str">
        <f t="shared" si="17"/>
        <v>1.83</v>
      </c>
      <c r="Y297" s="21">
        <f t="shared" si="18"/>
        <v>5.0519289975746728</v>
      </c>
      <c r="Z297" s="21">
        <f t="shared" si="19"/>
        <v>0</v>
      </c>
    </row>
    <row r="298" spans="22:26" x14ac:dyDescent="0.25">
      <c r="V298" s="20">
        <v>-0.46</v>
      </c>
      <c r="W298" s="20">
        <f t="shared" si="16"/>
        <v>1.83</v>
      </c>
      <c r="X298" s="22" t="str">
        <f t="shared" si="17"/>
        <v>1.83</v>
      </c>
      <c r="Y298" s="21">
        <f t="shared" si="18"/>
        <v>5.0754751698366602</v>
      </c>
      <c r="Z298" s="21">
        <f t="shared" si="19"/>
        <v>0</v>
      </c>
    </row>
    <row r="299" spans="22:26" x14ac:dyDescent="0.25">
      <c r="V299" s="20">
        <v>-0.45</v>
      </c>
      <c r="W299" s="20">
        <f t="shared" si="16"/>
        <v>1.83</v>
      </c>
      <c r="X299" s="22" t="str">
        <f t="shared" si="17"/>
        <v>1.83</v>
      </c>
      <c r="Y299" s="21">
        <f t="shared" si="18"/>
        <v>5.0986211991443833</v>
      </c>
      <c r="Z299" s="21">
        <f t="shared" si="19"/>
        <v>0</v>
      </c>
    </row>
    <row r="300" spans="22:26" x14ac:dyDescent="0.25">
      <c r="V300" s="20">
        <v>-0.44</v>
      </c>
      <c r="W300" s="20">
        <f t="shared" si="16"/>
        <v>1.83</v>
      </c>
      <c r="X300" s="22" t="str">
        <f t="shared" si="17"/>
        <v>1.83</v>
      </c>
      <c r="Y300" s="21">
        <f t="shared" si="18"/>
        <v>5.1213606211698108</v>
      </c>
      <c r="Z300" s="21">
        <f t="shared" si="19"/>
        <v>0</v>
      </c>
    </row>
    <row r="301" spans="22:26" x14ac:dyDescent="0.25">
      <c r="V301" s="20">
        <v>-0.43</v>
      </c>
      <c r="W301" s="20">
        <f t="shared" si="16"/>
        <v>1.83</v>
      </c>
      <c r="X301" s="22" t="str">
        <f t="shared" si="17"/>
        <v>1.83</v>
      </c>
      <c r="Y301" s="21">
        <f t="shared" si="18"/>
        <v>5.1436870646805364</v>
      </c>
      <c r="Z301" s="21">
        <f t="shared" si="19"/>
        <v>0</v>
      </c>
    </row>
    <row r="302" spans="22:26" x14ac:dyDescent="0.25">
      <c r="V302" s="20">
        <v>-0.42</v>
      </c>
      <c r="W302" s="20">
        <f t="shared" si="16"/>
        <v>1.83</v>
      </c>
      <c r="X302" s="22" t="str">
        <f t="shared" si="17"/>
        <v>1.83</v>
      </c>
      <c r="Y302" s="21">
        <f t="shared" si="18"/>
        <v>5.1655942545089388</v>
      </c>
      <c r="Z302" s="21">
        <f t="shared" si="19"/>
        <v>0</v>
      </c>
    </row>
    <row r="303" spans="22:26" x14ac:dyDescent="0.25">
      <c r="V303" s="20">
        <v>-0.41</v>
      </c>
      <c r="W303" s="20">
        <f t="shared" si="16"/>
        <v>1.83</v>
      </c>
      <c r="X303" s="22" t="str">
        <f t="shared" si="17"/>
        <v>1.83</v>
      </c>
      <c r="Y303" s="21">
        <f t="shared" si="18"/>
        <v>5.1870760144863119</v>
      </c>
      <c r="Z303" s="21">
        <f t="shared" si="19"/>
        <v>0</v>
      </c>
    </row>
    <row r="304" spans="22:26" x14ac:dyDescent="0.25">
      <c r="V304" s="20">
        <v>-0.4</v>
      </c>
      <c r="W304" s="20">
        <f t="shared" si="16"/>
        <v>1.83</v>
      </c>
      <c r="X304" s="22" t="str">
        <f t="shared" si="17"/>
        <v>1.83</v>
      </c>
      <c r="Y304" s="21">
        <f t="shared" si="18"/>
        <v>5.2081262703400242</v>
      </c>
      <c r="Z304" s="21">
        <f t="shared" si="19"/>
        <v>0</v>
      </c>
    </row>
    <row r="305" spans="22:26" x14ac:dyDescent="0.25">
      <c r="V305" s="20">
        <v>-0.39</v>
      </c>
      <c r="W305" s="20">
        <f t="shared" si="16"/>
        <v>1.83</v>
      </c>
      <c r="X305" s="22" t="str">
        <f t="shared" si="17"/>
        <v>1.83</v>
      </c>
      <c r="Y305" s="21">
        <f t="shared" si="18"/>
        <v>5.2287390525518322</v>
      </c>
      <c r="Z305" s="21">
        <f t="shared" si="19"/>
        <v>0</v>
      </c>
    </row>
    <row r="306" spans="22:26" x14ac:dyDescent="0.25">
      <c r="V306" s="20">
        <v>-0.38</v>
      </c>
      <c r="W306" s="20">
        <f t="shared" si="16"/>
        <v>1.83</v>
      </c>
      <c r="X306" s="22" t="str">
        <f t="shared" si="17"/>
        <v>1.83</v>
      </c>
      <c r="Y306" s="21">
        <f t="shared" si="18"/>
        <v>5.2489084991754442</v>
      </c>
      <c r="Z306" s="21">
        <f t="shared" si="19"/>
        <v>0</v>
      </c>
    </row>
    <row r="307" spans="22:26" x14ac:dyDescent="0.25">
      <c r="V307" s="20">
        <v>-0.37</v>
      </c>
      <c r="W307" s="20">
        <f t="shared" si="16"/>
        <v>1.83</v>
      </c>
      <c r="X307" s="22" t="str">
        <f t="shared" si="17"/>
        <v>1.83</v>
      </c>
      <c r="Y307" s="21">
        <f t="shared" si="18"/>
        <v>5.2686288586115042</v>
      </c>
      <c r="Z307" s="21">
        <f t="shared" si="19"/>
        <v>0</v>
      </c>
    </row>
    <row r="308" spans="22:26" x14ac:dyDescent="0.25">
      <c r="V308" s="20">
        <v>-0.36</v>
      </c>
      <c r="W308" s="20">
        <f t="shared" si="16"/>
        <v>1.83</v>
      </c>
      <c r="X308" s="22" t="str">
        <f t="shared" si="17"/>
        <v>1.83</v>
      </c>
      <c r="Y308" s="21">
        <f t="shared" si="18"/>
        <v>5.2878944923381255</v>
      </c>
      <c r="Z308" s="21">
        <f t="shared" si="19"/>
        <v>0</v>
      </c>
    </row>
    <row r="309" spans="22:26" x14ac:dyDescent="0.25">
      <c r="V309" s="20">
        <v>-0.35</v>
      </c>
      <c r="W309" s="20">
        <f t="shared" si="16"/>
        <v>1.84</v>
      </c>
      <c r="X309" s="22" t="str">
        <f t="shared" si="17"/>
        <v>1.84</v>
      </c>
      <c r="Y309" s="21">
        <f t="shared" si="18"/>
        <v>5.3066998775951886</v>
      </c>
      <c r="Z309" s="21">
        <f t="shared" si="19"/>
        <v>0</v>
      </c>
    </row>
    <row r="310" spans="22:26" x14ac:dyDescent="0.25">
      <c r="V310" s="20">
        <v>-0.34</v>
      </c>
      <c r="W310" s="20">
        <f t="shared" si="16"/>
        <v>1.84</v>
      </c>
      <c r="X310" s="22" t="str">
        <f t="shared" si="17"/>
        <v>1.84</v>
      </c>
      <c r="Y310" s="21">
        <f t="shared" si="18"/>
        <v>5.3250396100206068</v>
      </c>
      <c r="Z310" s="21">
        <f t="shared" si="19"/>
        <v>0</v>
      </c>
    </row>
    <row r="311" spans="22:26" x14ac:dyDescent="0.25">
      <c r="V311" s="20">
        <v>-0.33</v>
      </c>
      <c r="W311" s="20">
        <f t="shared" si="16"/>
        <v>1.84</v>
      </c>
      <c r="X311" s="22" t="str">
        <f t="shared" si="17"/>
        <v>1.84</v>
      </c>
      <c r="Y311" s="21">
        <f t="shared" si="18"/>
        <v>5.342908406236794</v>
      </c>
      <c r="Z311" s="21">
        <f t="shared" si="19"/>
        <v>0</v>
      </c>
    </row>
    <row r="312" spans="22:26" x14ac:dyDescent="0.25">
      <c r="V312" s="20">
        <v>-0.32</v>
      </c>
      <c r="W312" s="20">
        <f t="shared" si="16"/>
        <v>1.84</v>
      </c>
      <c r="X312" s="22" t="str">
        <f t="shared" si="17"/>
        <v>1.84</v>
      </c>
      <c r="Y312" s="21">
        <f t="shared" si="18"/>
        <v>5.3603011063856085</v>
      </c>
      <c r="Z312" s="21">
        <f t="shared" si="19"/>
        <v>0</v>
      </c>
    </row>
    <row r="313" spans="22:26" x14ac:dyDescent="0.25">
      <c r="V313" s="20">
        <v>-0.31</v>
      </c>
      <c r="W313" s="20">
        <f t="shared" si="16"/>
        <v>1.84</v>
      </c>
      <c r="X313" s="22" t="str">
        <f t="shared" si="17"/>
        <v>1.84</v>
      </c>
      <c r="Y313" s="21">
        <f t="shared" si="18"/>
        <v>5.3772126766100747</v>
      </c>
      <c r="Z313" s="21">
        <f t="shared" si="19"/>
        <v>0</v>
      </c>
    </row>
    <row r="314" spans="22:26" x14ac:dyDescent="0.25">
      <c r="V314" s="20">
        <v>-0.3</v>
      </c>
      <c r="W314" s="20">
        <f t="shared" si="16"/>
        <v>1.84</v>
      </c>
      <c r="X314" s="22" t="str">
        <f t="shared" si="17"/>
        <v>1.84</v>
      </c>
      <c r="Y314" s="21">
        <f t="shared" si="18"/>
        <v>5.3936382114812043</v>
      </c>
      <c r="Z314" s="21">
        <f t="shared" si="19"/>
        <v>0</v>
      </c>
    </row>
    <row r="315" spans="22:26" x14ac:dyDescent="0.25">
      <c r="V315" s="20">
        <v>-0.28999999999999998</v>
      </c>
      <c r="W315" s="20">
        <f t="shared" si="16"/>
        <v>1.84</v>
      </c>
      <c r="X315" s="22" t="str">
        <f t="shared" si="17"/>
        <v>1.84</v>
      </c>
      <c r="Y315" s="21">
        <f t="shared" si="18"/>
        <v>5.4095729363682885</v>
      </c>
      <c r="Z315" s="21">
        <f t="shared" si="19"/>
        <v>0</v>
      </c>
    </row>
    <row r="316" spans="22:26" x14ac:dyDescent="0.25">
      <c r="V316" s="20">
        <v>-0.28000000000000003</v>
      </c>
      <c r="W316" s="20">
        <f t="shared" si="16"/>
        <v>1.84</v>
      </c>
      <c r="X316" s="22" t="str">
        <f t="shared" si="17"/>
        <v>1.84</v>
      </c>
      <c r="Y316" s="21">
        <f t="shared" si="18"/>
        <v>5.4250122097510527</v>
      </c>
      <c r="Z316" s="21">
        <f t="shared" si="19"/>
        <v>0</v>
      </c>
    </row>
    <row r="317" spans="22:26" x14ac:dyDescent="0.25">
      <c r="V317" s="20">
        <v>-0.27</v>
      </c>
      <c r="W317" s="20">
        <f t="shared" si="16"/>
        <v>1.84</v>
      </c>
      <c r="X317" s="22" t="str">
        <f t="shared" si="17"/>
        <v>1.84</v>
      </c>
      <c r="Y317" s="21">
        <f t="shared" si="18"/>
        <v>5.4399515254721038</v>
      </c>
      <c r="Z317" s="21">
        <f t="shared" si="19"/>
        <v>0</v>
      </c>
    </row>
    <row r="318" spans="22:26" x14ac:dyDescent="0.25">
      <c r="V318" s="20">
        <v>-0.26</v>
      </c>
      <c r="W318" s="20">
        <f t="shared" si="16"/>
        <v>1.84</v>
      </c>
      <c r="X318" s="22" t="str">
        <f t="shared" si="17"/>
        <v>1.84</v>
      </c>
      <c r="Y318" s="21">
        <f t="shared" si="18"/>
        <v>5.4543865149281592</v>
      </c>
      <c r="Z318" s="21">
        <f t="shared" si="19"/>
        <v>0</v>
      </c>
    </row>
    <row r="319" spans="22:26" x14ac:dyDescent="0.25">
      <c r="V319" s="20">
        <v>-0.25</v>
      </c>
      <c r="W319" s="20">
        <f t="shared" si="16"/>
        <v>1.84</v>
      </c>
      <c r="X319" s="22" t="str">
        <f t="shared" si="17"/>
        <v>1.84</v>
      </c>
      <c r="Y319" s="21">
        <f t="shared" si="18"/>
        <v>5.4683129491985349</v>
      </c>
      <c r="Z319" s="21">
        <f t="shared" si="19"/>
        <v>0</v>
      </c>
    </row>
    <row r="320" spans="22:26" x14ac:dyDescent="0.25">
      <c r="V320" s="20">
        <v>-0.24</v>
      </c>
      <c r="W320" s="20">
        <f t="shared" si="16"/>
        <v>1.84</v>
      </c>
      <c r="X320" s="22" t="str">
        <f t="shared" si="17"/>
        <v>1.84</v>
      </c>
      <c r="Y320" s="21">
        <f t="shared" si="18"/>
        <v>5.4817267411094726</v>
      </c>
      <c r="Z320" s="21">
        <f t="shared" si="19"/>
        <v>0</v>
      </c>
    </row>
    <row r="321" spans="22:26" x14ac:dyDescent="0.25">
      <c r="V321" s="20">
        <v>-0.23</v>
      </c>
      <c r="W321" s="20">
        <f t="shared" si="16"/>
        <v>1.84</v>
      </c>
      <c r="X321" s="22" t="str">
        <f t="shared" si="17"/>
        <v>1.84</v>
      </c>
      <c r="Y321" s="21">
        <f t="shared" si="18"/>
        <v>5.4946239472328733</v>
      </c>
      <c r="Z321" s="21">
        <f t="shared" si="19"/>
        <v>0</v>
      </c>
    </row>
    <row r="322" spans="22:26" x14ac:dyDescent="0.25">
      <c r="V322" s="20">
        <v>-0.22</v>
      </c>
      <c r="W322" s="20">
        <f t="shared" si="16"/>
        <v>1.84</v>
      </c>
      <c r="X322" s="22" t="str">
        <f t="shared" si="17"/>
        <v>1.84</v>
      </c>
      <c r="Y322" s="21">
        <f t="shared" si="18"/>
        <v>5.5070007698180836</v>
      </c>
      <c r="Z322" s="21">
        <f t="shared" si="19"/>
        <v>0</v>
      </c>
    </row>
    <row r="323" spans="22:26" x14ac:dyDescent="0.25">
      <c r="V323" s="20">
        <v>-0.21</v>
      </c>
      <c r="W323" s="20">
        <f t="shared" si="16"/>
        <v>1.85</v>
      </c>
      <c r="X323" s="22" t="str">
        <f t="shared" si="17"/>
        <v>1.85</v>
      </c>
      <c r="Y323" s="21">
        <f t="shared" si="18"/>
        <v>5.5188535586554002</v>
      </c>
      <c r="Z323" s="21">
        <f t="shared" si="19"/>
        <v>0</v>
      </c>
    </row>
    <row r="324" spans="22:26" x14ac:dyDescent="0.25">
      <c r="V324" s="20">
        <v>-0.2</v>
      </c>
      <c r="W324" s="20">
        <f t="shared" si="16"/>
        <v>1.85</v>
      </c>
      <c r="X324" s="22" t="str">
        <f t="shared" si="17"/>
        <v>1.85</v>
      </c>
      <c r="Y324" s="21">
        <f t="shared" si="18"/>
        <v>5.530178812870016</v>
      </c>
      <c r="Z324" s="21">
        <f t="shared" si="19"/>
        <v>0</v>
      </c>
    </row>
    <row r="325" spans="22:26" x14ac:dyDescent="0.25">
      <c r="V325" s="20">
        <v>-0.19</v>
      </c>
      <c r="W325" s="20">
        <f t="shared" si="16"/>
        <v>1.85</v>
      </c>
      <c r="X325" s="22" t="str">
        <f t="shared" si="17"/>
        <v>1.85</v>
      </c>
      <c r="Y325" s="21">
        <f t="shared" si="18"/>
        <v>5.5409731826451774</v>
      </c>
      <c r="Z325" s="21">
        <f t="shared" si="19"/>
        <v>0</v>
      </c>
    </row>
    <row r="326" spans="22:26" x14ac:dyDescent="0.25">
      <c r="V326" s="20">
        <v>-0.18</v>
      </c>
      <c r="W326" s="20">
        <f t="shared" si="16"/>
        <v>1.85</v>
      </c>
      <c r="X326" s="22" t="str">
        <f t="shared" si="17"/>
        <v>1.85</v>
      </c>
      <c r="Y326" s="21">
        <f t="shared" si="18"/>
        <v>5.5512334708733624</v>
      </c>
      <c r="Z326" s="21">
        <f t="shared" si="19"/>
        <v>0</v>
      </c>
    </row>
    <row r="327" spans="22:26" x14ac:dyDescent="0.25">
      <c r="V327" s="20">
        <v>-0.17</v>
      </c>
      <c r="W327" s="20">
        <f t="shared" si="16"/>
        <v>1.85</v>
      </c>
      <c r="X327" s="22" t="str">
        <f t="shared" si="17"/>
        <v>1.85</v>
      </c>
      <c r="Y327" s="21">
        <f t="shared" si="18"/>
        <v>5.5609566347343371</v>
      </c>
      <c r="Z327" s="21">
        <f t="shared" si="19"/>
        <v>0</v>
      </c>
    </row>
    <row r="328" spans="22:26" x14ac:dyDescent="0.25">
      <c r="V328" s="20">
        <v>-0.16</v>
      </c>
      <c r="W328" s="20">
        <f t="shared" si="16"/>
        <v>1.85</v>
      </c>
      <c r="X328" s="22" t="str">
        <f t="shared" si="17"/>
        <v>1.85</v>
      </c>
      <c r="Y328" s="21">
        <f t="shared" si="18"/>
        <v>5.5701397871990039</v>
      </c>
      <c r="Z328" s="21">
        <f t="shared" si="19"/>
        <v>0</v>
      </c>
    </row>
    <row r="329" spans="22:26" x14ac:dyDescent="0.25">
      <c r="V329" s="20">
        <v>-0.15</v>
      </c>
      <c r="W329" s="20">
        <f t="shared" si="16"/>
        <v>1.85</v>
      </c>
      <c r="X329" s="22" t="str">
        <f t="shared" si="17"/>
        <v>1.85</v>
      </c>
      <c r="Y329" s="21">
        <f t="shared" si="18"/>
        <v>5.5787801984580065</v>
      </c>
      <c r="Z329" s="21">
        <f t="shared" si="19"/>
        <v>0</v>
      </c>
    </row>
    <row r="330" spans="22:26" x14ac:dyDescent="0.25">
      <c r="V330" s="20">
        <v>-0.14000000000000001</v>
      </c>
      <c r="W330" s="20">
        <f t="shared" si="16"/>
        <v>1.85</v>
      </c>
      <c r="X330" s="22" t="str">
        <f t="shared" si="17"/>
        <v>1.85</v>
      </c>
      <c r="Y330" s="21">
        <f t="shared" si="18"/>
        <v>5.5868752972740836</v>
      </c>
      <c r="Z330" s="21">
        <f t="shared" si="19"/>
        <v>0</v>
      </c>
    </row>
    <row r="331" spans="22:26" x14ac:dyDescent="0.25">
      <c r="V331" s="20">
        <v>-0.13</v>
      </c>
      <c r="W331" s="20">
        <f t="shared" si="16"/>
        <v>1.85</v>
      </c>
      <c r="X331" s="22" t="str">
        <f t="shared" si="17"/>
        <v>1.85</v>
      </c>
      <c r="Y331" s="21">
        <f t="shared" si="18"/>
        <v>5.5944226722572594</v>
      </c>
      <c r="Z331" s="21">
        <f t="shared" si="19"/>
        <v>0</v>
      </c>
    </row>
    <row r="332" spans="22:26" x14ac:dyDescent="0.25">
      <c r="V332" s="20">
        <v>-0.12</v>
      </c>
      <c r="W332" s="20">
        <f t="shared" si="16"/>
        <v>1.85</v>
      </c>
      <c r="X332" s="22" t="str">
        <f t="shared" si="17"/>
        <v>1.85</v>
      </c>
      <c r="Y332" s="21">
        <f t="shared" si="18"/>
        <v>5.6014200730619645</v>
      </c>
      <c r="Z332" s="21">
        <f t="shared" si="19"/>
        <v>0</v>
      </c>
    </row>
    <row r="333" spans="22:26" x14ac:dyDescent="0.25">
      <c r="V333" s="20">
        <v>-0.11</v>
      </c>
      <c r="W333" s="20">
        <f t="shared" si="16"/>
        <v>1.85</v>
      </c>
      <c r="X333" s="22" t="str">
        <f t="shared" si="17"/>
        <v>1.85</v>
      </c>
      <c r="Y333" s="21">
        <f t="shared" si="18"/>
        <v>5.6078654115052604</v>
      </c>
      <c r="Z333" s="21">
        <f t="shared" si="19"/>
        <v>0</v>
      </c>
    </row>
    <row r="334" spans="22:26" x14ac:dyDescent="0.25">
      <c r="V334" s="20">
        <v>-0.1</v>
      </c>
      <c r="W334" s="20">
        <f t="shared" si="16"/>
        <v>1.85</v>
      </c>
      <c r="X334" s="22" t="str">
        <f t="shared" si="17"/>
        <v>1.85</v>
      </c>
      <c r="Y334" s="21">
        <f t="shared" si="18"/>
        <v>5.6137567626054006</v>
      </c>
      <c r="Z334" s="21">
        <f t="shared" si="19"/>
        <v>0</v>
      </c>
    </row>
    <row r="335" spans="22:26" x14ac:dyDescent="0.25">
      <c r="V335" s="20">
        <v>-0.09</v>
      </c>
      <c r="W335" s="20">
        <f t="shared" si="16"/>
        <v>1.85</v>
      </c>
      <c r="X335" s="22" t="str">
        <f t="shared" si="17"/>
        <v>1.85</v>
      </c>
      <c r="Y335" s="21">
        <f t="shared" si="18"/>
        <v>5.6190923655399878</v>
      </c>
      <c r="Z335" s="21">
        <f t="shared" si="19"/>
        <v>0</v>
      </c>
    </row>
    <row r="336" spans="22:26" x14ac:dyDescent="0.25">
      <c r="V336" s="20">
        <v>-0.08</v>
      </c>
      <c r="W336" s="20">
        <f t="shared" si="16"/>
        <v>1.85</v>
      </c>
      <c r="X336" s="22" t="str">
        <f t="shared" si="17"/>
        <v>1.85</v>
      </c>
      <c r="Y336" s="21">
        <f t="shared" si="18"/>
        <v>5.6238706245230734</v>
      </c>
      <c r="Z336" s="21">
        <f t="shared" si="19"/>
        <v>0</v>
      </c>
    </row>
    <row r="337" spans="22:26" x14ac:dyDescent="0.25">
      <c r="V337" s="20">
        <v>-7.0000000000000007E-2</v>
      </c>
      <c r="W337" s="20">
        <f t="shared" si="16"/>
        <v>1.86</v>
      </c>
      <c r="X337" s="22" t="str">
        <f t="shared" si="17"/>
        <v>1.86</v>
      </c>
      <c r="Y337" s="21">
        <f t="shared" si="18"/>
        <v>5.6280901096005813</v>
      </c>
      <c r="Z337" s="21">
        <f t="shared" si="19"/>
        <v>0</v>
      </c>
    </row>
    <row r="338" spans="22:26" x14ac:dyDescent="0.25">
      <c r="V338" s="20">
        <v>-0.06</v>
      </c>
      <c r="W338" s="20">
        <f t="shared" si="16"/>
        <v>1.86</v>
      </c>
      <c r="X338" s="22" t="str">
        <f t="shared" si="17"/>
        <v>1.86</v>
      </c>
      <c r="Y338" s="21">
        <f t="shared" si="18"/>
        <v>5.6317495573635021</v>
      </c>
      <c r="Z338" s="21">
        <f t="shared" si="19"/>
        <v>0</v>
      </c>
    </row>
    <row r="339" spans="22:26" x14ac:dyDescent="0.25">
      <c r="V339" s="20">
        <v>-0.05</v>
      </c>
      <c r="W339" s="20">
        <f t="shared" si="16"/>
        <v>1.86</v>
      </c>
      <c r="X339" s="22" t="str">
        <f t="shared" si="17"/>
        <v>1.86</v>
      </c>
      <c r="Y339" s="21">
        <f t="shared" si="18"/>
        <v>5.6348478715783576</v>
      </c>
      <c r="Z339" s="21">
        <f t="shared" si="19"/>
        <v>0</v>
      </c>
    </row>
    <row r="340" spans="22:26" x14ac:dyDescent="0.25">
      <c r="V340" s="20">
        <v>-0.04</v>
      </c>
      <c r="W340" s="20">
        <f t="shared" si="16"/>
        <v>1.86</v>
      </c>
      <c r="X340" s="22" t="str">
        <f t="shared" si="17"/>
        <v>1.86</v>
      </c>
      <c r="Y340" s="21">
        <f t="shared" si="18"/>
        <v>5.6373841237345035</v>
      </c>
      <c r="Z340" s="21">
        <f t="shared" si="19"/>
        <v>0</v>
      </c>
    </row>
    <row r="341" spans="22:26" x14ac:dyDescent="0.25">
      <c r="V341" s="20">
        <v>-0.03</v>
      </c>
      <c r="W341" s="20">
        <f t="shared" si="16"/>
        <v>1.86</v>
      </c>
      <c r="X341" s="22" t="str">
        <f t="shared" si="17"/>
        <v>1.86</v>
      </c>
      <c r="Y341" s="21">
        <f t="shared" si="18"/>
        <v>5.6393575535078755</v>
      </c>
      <c r="Z341" s="21">
        <f t="shared" si="19"/>
        <v>0</v>
      </c>
    </row>
    <row r="342" spans="22:26" x14ac:dyDescent="0.25">
      <c r="V342" s="20">
        <v>-0.02</v>
      </c>
      <c r="W342" s="20">
        <f t="shared" si="16"/>
        <v>1.86</v>
      </c>
      <c r="X342" s="22" t="str">
        <f t="shared" si="17"/>
        <v>1.86</v>
      </c>
      <c r="Y342" s="21">
        <f t="shared" si="18"/>
        <v>5.6407675691408627</v>
      </c>
      <c r="Z342" s="21">
        <f t="shared" si="19"/>
        <v>0</v>
      </c>
    </row>
    <row r="343" spans="22:26" x14ac:dyDescent="0.25">
      <c r="V343" s="20">
        <v>-0.01</v>
      </c>
      <c r="W343" s="20">
        <f t="shared" si="16"/>
        <v>1.86</v>
      </c>
      <c r="X343" s="22" t="str">
        <f t="shared" si="17"/>
        <v>1.86</v>
      </c>
      <c r="Y343" s="21">
        <f t="shared" si="18"/>
        <v>5.6416137477380417</v>
      </c>
      <c r="Z343" s="21">
        <f t="shared" si="19"/>
        <v>0</v>
      </c>
    </row>
    <row r="344" spans="22:26" x14ac:dyDescent="0.25">
      <c r="V344" s="20">
        <v>0</v>
      </c>
      <c r="W344" s="20">
        <f t="shared" ref="W344:W407" si="20">ROUND(V344*$C$4/SQRT($C$6)+$C$5,2)</f>
        <v>1.86</v>
      </c>
      <c r="X344" s="22" t="str">
        <f t="shared" ref="X344:X407" si="21">CONCATENATE(W344)</f>
        <v>1.86</v>
      </c>
      <c r="Y344" s="21">
        <f t="shared" ref="Y344:Y407" si="22">IF(OR(W344&lt;$E$7,W344&gt;$G$7),0,(EXP(-0.5*V344^2))/($C$4*(1/SQRT($C$6))*SQRT(2*PI())))</f>
        <v>5.6418958354775635</v>
      </c>
      <c r="Z344" s="21">
        <f t="shared" ref="Z344:Z407" si="23">IF(AND(W344&gt;=$E$7,W344&lt;=$G$7),0,(EXP(-0.5*V344^2))/($C$4*(1/SQRT($C$6))*SQRT(2*PI())))</f>
        <v>0</v>
      </c>
    </row>
    <row r="345" spans="22:26" x14ac:dyDescent="0.25">
      <c r="V345" s="20">
        <v>0.01</v>
      </c>
      <c r="W345" s="20">
        <f t="shared" si="20"/>
        <v>1.86</v>
      </c>
      <c r="X345" s="22" t="str">
        <f t="shared" si="21"/>
        <v>1.86</v>
      </c>
      <c r="Y345" s="21">
        <f t="shared" si="22"/>
        <v>5.6416137477380417</v>
      </c>
      <c r="Z345" s="21">
        <f t="shared" si="23"/>
        <v>0</v>
      </c>
    </row>
    <row r="346" spans="22:26" x14ac:dyDescent="0.25">
      <c r="V346" s="20">
        <v>0.02</v>
      </c>
      <c r="W346" s="20">
        <f t="shared" si="20"/>
        <v>1.86</v>
      </c>
      <c r="X346" s="22" t="str">
        <f t="shared" si="21"/>
        <v>1.86</v>
      </c>
      <c r="Y346" s="21">
        <f t="shared" si="22"/>
        <v>5.6407675691408627</v>
      </c>
      <c r="Z346" s="21">
        <f t="shared" si="23"/>
        <v>0</v>
      </c>
    </row>
    <row r="347" spans="22:26" x14ac:dyDescent="0.25">
      <c r="V347" s="20">
        <v>0.03</v>
      </c>
      <c r="W347" s="20">
        <f t="shared" si="20"/>
        <v>1.86</v>
      </c>
      <c r="X347" s="22" t="str">
        <f t="shared" si="21"/>
        <v>1.86</v>
      </c>
      <c r="Y347" s="21">
        <f t="shared" si="22"/>
        <v>5.6393575535078755</v>
      </c>
      <c r="Z347" s="21">
        <f t="shared" si="23"/>
        <v>0</v>
      </c>
    </row>
    <row r="348" spans="22:26" x14ac:dyDescent="0.25">
      <c r="V348" s="20">
        <v>0.04</v>
      </c>
      <c r="W348" s="20">
        <f t="shared" si="20"/>
        <v>1.86</v>
      </c>
      <c r="X348" s="22" t="str">
        <f t="shared" si="21"/>
        <v>1.86</v>
      </c>
      <c r="Y348" s="21">
        <f t="shared" si="22"/>
        <v>5.6373841237345035</v>
      </c>
      <c r="Z348" s="21">
        <f t="shared" si="23"/>
        <v>0</v>
      </c>
    </row>
    <row r="349" spans="22:26" x14ac:dyDescent="0.25">
      <c r="V349" s="20">
        <v>0.05</v>
      </c>
      <c r="W349" s="20">
        <f t="shared" si="20"/>
        <v>1.86</v>
      </c>
      <c r="X349" s="22" t="str">
        <f t="shared" si="21"/>
        <v>1.86</v>
      </c>
      <c r="Y349" s="21">
        <f t="shared" si="22"/>
        <v>5.6348478715783576</v>
      </c>
      <c r="Z349" s="21">
        <f t="shared" si="23"/>
        <v>0</v>
      </c>
    </row>
    <row r="350" spans="22:26" x14ac:dyDescent="0.25">
      <c r="V350" s="20">
        <v>0.06</v>
      </c>
      <c r="W350" s="20">
        <f t="shared" si="20"/>
        <v>1.86</v>
      </c>
      <c r="X350" s="22" t="str">
        <f t="shared" si="21"/>
        <v>1.86</v>
      </c>
      <c r="Y350" s="21">
        <f t="shared" si="22"/>
        <v>5.6317495573635021</v>
      </c>
      <c r="Z350" s="21">
        <f t="shared" si="23"/>
        <v>0</v>
      </c>
    </row>
    <row r="351" spans="22:26" x14ac:dyDescent="0.25">
      <c r="V351" s="20">
        <v>7.0000000000000007E-2</v>
      </c>
      <c r="W351" s="20">
        <f t="shared" si="20"/>
        <v>1.86</v>
      </c>
      <c r="X351" s="22" t="str">
        <f t="shared" si="21"/>
        <v>1.86</v>
      </c>
      <c r="Y351" s="21">
        <f t="shared" si="22"/>
        <v>5.6280901096005813</v>
      </c>
      <c r="Z351" s="21">
        <f t="shared" si="23"/>
        <v>0</v>
      </c>
    </row>
    <row r="352" spans="22:26" x14ac:dyDescent="0.25">
      <c r="V352" s="20">
        <v>0.08</v>
      </c>
      <c r="W352" s="20">
        <f t="shared" si="20"/>
        <v>1.87</v>
      </c>
      <c r="X352" s="22" t="str">
        <f t="shared" si="21"/>
        <v>1.87</v>
      </c>
      <c r="Y352" s="21">
        <f t="shared" si="22"/>
        <v>5.6238706245230734</v>
      </c>
      <c r="Z352" s="21">
        <f t="shared" si="23"/>
        <v>0</v>
      </c>
    </row>
    <row r="353" spans="22:26" x14ac:dyDescent="0.25">
      <c r="V353" s="20">
        <v>0.09</v>
      </c>
      <c r="W353" s="20">
        <f t="shared" si="20"/>
        <v>1.87</v>
      </c>
      <c r="X353" s="22" t="str">
        <f t="shared" si="21"/>
        <v>1.87</v>
      </c>
      <c r="Y353" s="21">
        <f t="shared" si="22"/>
        <v>5.6190923655399878</v>
      </c>
      <c r="Z353" s="21">
        <f t="shared" si="23"/>
        <v>0</v>
      </c>
    </row>
    <row r="354" spans="22:26" x14ac:dyDescent="0.25">
      <c r="V354" s="20">
        <v>0.1</v>
      </c>
      <c r="W354" s="20">
        <f t="shared" si="20"/>
        <v>1.87</v>
      </c>
      <c r="X354" s="22" t="str">
        <f t="shared" si="21"/>
        <v>1.87</v>
      </c>
      <c r="Y354" s="21">
        <f t="shared" si="22"/>
        <v>5.6137567626054006</v>
      </c>
      <c r="Z354" s="21">
        <f t="shared" si="23"/>
        <v>0</v>
      </c>
    </row>
    <row r="355" spans="22:26" x14ac:dyDescent="0.25">
      <c r="V355" s="20">
        <v>0.11</v>
      </c>
      <c r="W355" s="20">
        <f t="shared" si="20"/>
        <v>1.87</v>
      </c>
      <c r="X355" s="22" t="str">
        <f t="shared" si="21"/>
        <v>1.87</v>
      </c>
      <c r="Y355" s="21">
        <f t="shared" si="22"/>
        <v>5.6078654115052604</v>
      </c>
      <c r="Z355" s="21">
        <f t="shared" si="23"/>
        <v>0</v>
      </c>
    </row>
    <row r="356" spans="22:26" x14ac:dyDescent="0.25">
      <c r="V356" s="20">
        <v>0.12</v>
      </c>
      <c r="W356" s="20">
        <f t="shared" si="20"/>
        <v>1.87</v>
      </c>
      <c r="X356" s="22" t="str">
        <f t="shared" si="21"/>
        <v>1.87</v>
      </c>
      <c r="Y356" s="21">
        <f t="shared" si="22"/>
        <v>5.6014200730619645</v>
      </c>
      <c r="Z356" s="21">
        <f t="shared" si="23"/>
        <v>0</v>
      </c>
    </row>
    <row r="357" spans="22:26" x14ac:dyDescent="0.25">
      <c r="V357" s="20">
        <v>0.13</v>
      </c>
      <c r="W357" s="20">
        <f t="shared" si="20"/>
        <v>1.87</v>
      </c>
      <c r="X357" s="22" t="str">
        <f t="shared" si="21"/>
        <v>1.87</v>
      </c>
      <c r="Y357" s="21">
        <f t="shared" si="22"/>
        <v>5.5944226722572594</v>
      </c>
      <c r="Z357" s="21">
        <f t="shared" si="23"/>
        <v>0</v>
      </c>
    </row>
    <row r="358" spans="22:26" x14ac:dyDescent="0.25">
      <c r="V358" s="20">
        <v>0.14000000000000001</v>
      </c>
      <c r="W358" s="20">
        <f t="shared" si="20"/>
        <v>1.87</v>
      </c>
      <c r="X358" s="22" t="str">
        <f t="shared" si="21"/>
        <v>1.87</v>
      </c>
      <c r="Y358" s="21">
        <f t="shared" si="22"/>
        <v>5.5868752972740836</v>
      </c>
      <c r="Z358" s="21">
        <f t="shared" si="23"/>
        <v>0</v>
      </c>
    </row>
    <row r="359" spans="22:26" x14ac:dyDescent="0.25">
      <c r="V359" s="20">
        <v>0.15</v>
      </c>
      <c r="W359" s="20">
        <f t="shared" si="20"/>
        <v>1.87</v>
      </c>
      <c r="X359" s="22" t="str">
        <f t="shared" si="21"/>
        <v>1.87</v>
      </c>
      <c r="Y359" s="21">
        <f t="shared" si="22"/>
        <v>5.5787801984580065</v>
      </c>
      <c r="Z359" s="21">
        <f t="shared" si="23"/>
        <v>0</v>
      </c>
    </row>
    <row r="360" spans="22:26" x14ac:dyDescent="0.25">
      <c r="V360" s="20">
        <v>0.16</v>
      </c>
      <c r="W360" s="20">
        <f t="shared" si="20"/>
        <v>1.87</v>
      </c>
      <c r="X360" s="22" t="str">
        <f t="shared" si="21"/>
        <v>1.87</v>
      </c>
      <c r="Y360" s="21">
        <f t="shared" si="22"/>
        <v>5.5701397871990039</v>
      </c>
      <c r="Z360" s="21">
        <f t="shared" si="23"/>
        <v>0</v>
      </c>
    </row>
    <row r="361" spans="22:26" x14ac:dyDescent="0.25">
      <c r="V361" s="20">
        <v>0.17</v>
      </c>
      <c r="W361" s="20">
        <f t="shared" si="20"/>
        <v>1.87</v>
      </c>
      <c r="X361" s="22" t="str">
        <f t="shared" si="21"/>
        <v>1.87</v>
      </c>
      <c r="Y361" s="21">
        <f t="shared" si="22"/>
        <v>5.5609566347343371</v>
      </c>
      <c r="Z361" s="21">
        <f t="shared" si="23"/>
        <v>0</v>
      </c>
    </row>
    <row r="362" spans="22:26" x14ac:dyDescent="0.25">
      <c r="V362" s="20">
        <v>0.18</v>
      </c>
      <c r="W362" s="20">
        <f t="shared" si="20"/>
        <v>1.87</v>
      </c>
      <c r="X362" s="22" t="str">
        <f t="shared" si="21"/>
        <v>1.87</v>
      </c>
      <c r="Y362" s="21">
        <f t="shared" si="22"/>
        <v>5.5512334708733624</v>
      </c>
      <c r="Z362" s="21">
        <f t="shared" si="23"/>
        <v>0</v>
      </c>
    </row>
    <row r="363" spans="22:26" x14ac:dyDescent="0.25">
      <c r="V363" s="20">
        <v>0.19</v>
      </c>
      <c r="W363" s="20">
        <f t="shared" si="20"/>
        <v>1.87</v>
      </c>
      <c r="X363" s="22" t="str">
        <f t="shared" si="21"/>
        <v>1.87</v>
      </c>
      <c r="Y363" s="21">
        <f t="shared" si="22"/>
        <v>5.5409731826451774</v>
      </c>
      <c r="Z363" s="21">
        <f t="shared" si="23"/>
        <v>0</v>
      </c>
    </row>
    <row r="364" spans="22:26" x14ac:dyDescent="0.25">
      <c r="V364" s="20">
        <v>0.2</v>
      </c>
      <c r="W364" s="20">
        <f t="shared" si="20"/>
        <v>1.87</v>
      </c>
      <c r="X364" s="22" t="str">
        <f t="shared" si="21"/>
        <v>1.87</v>
      </c>
      <c r="Y364" s="21">
        <f t="shared" si="22"/>
        <v>5.530178812870016</v>
      </c>
      <c r="Z364" s="21">
        <f t="shared" si="23"/>
        <v>0</v>
      </c>
    </row>
    <row r="365" spans="22:26" x14ac:dyDescent="0.25">
      <c r="V365" s="20">
        <v>0.21</v>
      </c>
      <c r="W365" s="20">
        <f t="shared" si="20"/>
        <v>1.87</v>
      </c>
      <c r="X365" s="22" t="str">
        <f t="shared" si="21"/>
        <v>1.87</v>
      </c>
      <c r="Y365" s="21">
        <f t="shared" si="22"/>
        <v>5.5188535586554002</v>
      </c>
      <c r="Z365" s="21">
        <f t="shared" si="23"/>
        <v>0</v>
      </c>
    </row>
    <row r="366" spans="22:26" x14ac:dyDescent="0.25">
      <c r="V366" s="20">
        <v>0.22</v>
      </c>
      <c r="W366" s="20">
        <f t="shared" si="20"/>
        <v>1.88</v>
      </c>
      <c r="X366" s="22" t="str">
        <f t="shared" si="21"/>
        <v>1.88</v>
      </c>
      <c r="Y366" s="21">
        <f t="shared" si="22"/>
        <v>5.5070007698180836</v>
      </c>
      <c r="Z366" s="21">
        <f t="shared" si="23"/>
        <v>0</v>
      </c>
    </row>
    <row r="367" spans="22:26" x14ac:dyDescent="0.25">
      <c r="V367" s="20">
        <v>0.23</v>
      </c>
      <c r="W367" s="20">
        <f t="shared" si="20"/>
        <v>1.88</v>
      </c>
      <c r="X367" s="22" t="str">
        <f t="shared" si="21"/>
        <v>1.88</v>
      </c>
      <c r="Y367" s="21">
        <f t="shared" si="22"/>
        <v>5.4946239472328733</v>
      </c>
      <c r="Z367" s="21">
        <f t="shared" si="23"/>
        <v>0</v>
      </c>
    </row>
    <row r="368" spans="22:26" x14ac:dyDescent="0.25">
      <c r="V368" s="20">
        <v>0.24</v>
      </c>
      <c r="W368" s="20">
        <f t="shared" si="20"/>
        <v>1.88</v>
      </c>
      <c r="X368" s="22" t="str">
        <f t="shared" si="21"/>
        <v>1.88</v>
      </c>
      <c r="Y368" s="21">
        <f t="shared" si="22"/>
        <v>5.4817267411094726</v>
      </c>
      <c r="Z368" s="21">
        <f t="shared" si="23"/>
        <v>0</v>
      </c>
    </row>
    <row r="369" spans="22:26" x14ac:dyDescent="0.25">
      <c r="V369" s="20">
        <v>0.25</v>
      </c>
      <c r="W369" s="20">
        <f t="shared" si="20"/>
        <v>1.88</v>
      </c>
      <c r="X369" s="22" t="str">
        <f t="shared" si="21"/>
        <v>1.88</v>
      </c>
      <c r="Y369" s="21">
        <f t="shared" si="22"/>
        <v>5.4683129491985349</v>
      </c>
      <c r="Z369" s="21">
        <f t="shared" si="23"/>
        <v>0</v>
      </c>
    </row>
    <row r="370" spans="22:26" x14ac:dyDescent="0.25">
      <c r="V370" s="20">
        <v>0.26</v>
      </c>
      <c r="W370" s="20">
        <f t="shared" si="20"/>
        <v>1.88</v>
      </c>
      <c r="X370" s="22" t="str">
        <f t="shared" si="21"/>
        <v>1.88</v>
      </c>
      <c r="Y370" s="21">
        <f t="shared" si="22"/>
        <v>5.4543865149281592</v>
      </c>
      <c r="Z370" s="21">
        <f t="shared" si="23"/>
        <v>0</v>
      </c>
    </row>
    <row r="371" spans="22:26" x14ac:dyDescent="0.25">
      <c r="V371" s="20">
        <v>0.27</v>
      </c>
      <c r="W371" s="20">
        <f t="shared" si="20"/>
        <v>1.88</v>
      </c>
      <c r="X371" s="22" t="str">
        <f t="shared" si="21"/>
        <v>1.88</v>
      </c>
      <c r="Y371" s="21">
        <f t="shared" si="22"/>
        <v>5.4399515254721038</v>
      </c>
      <c r="Z371" s="21">
        <f t="shared" si="23"/>
        <v>0</v>
      </c>
    </row>
    <row r="372" spans="22:26" x14ac:dyDescent="0.25">
      <c r="V372" s="20">
        <v>0.28000000000000003</v>
      </c>
      <c r="W372" s="20">
        <f t="shared" si="20"/>
        <v>1.88</v>
      </c>
      <c r="X372" s="22" t="str">
        <f t="shared" si="21"/>
        <v>1.88</v>
      </c>
      <c r="Y372" s="21">
        <f t="shared" si="22"/>
        <v>5.4250122097510527</v>
      </c>
      <c r="Z372" s="21">
        <f t="shared" si="23"/>
        <v>0</v>
      </c>
    </row>
    <row r="373" spans="22:26" x14ac:dyDescent="0.25">
      <c r="V373" s="20">
        <v>0.28999999999999998</v>
      </c>
      <c r="W373" s="20">
        <f t="shared" si="20"/>
        <v>1.88</v>
      </c>
      <c r="X373" s="22" t="str">
        <f t="shared" si="21"/>
        <v>1.88</v>
      </c>
      <c r="Y373" s="21">
        <f t="shared" si="22"/>
        <v>5.4095729363682885</v>
      </c>
      <c r="Z373" s="21">
        <f t="shared" si="23"/>
        <v>0</v>
      </c>
    </row>
    <row r="374" spans="22:26" x14ac:dyDescent="0.25">
      <c r="V374" s="20">
        <v>0.3</v>
      </c>
      <c r="W374" s="20">
        <f t="shared" si="20"/>
        <v>1.88</v>
      </c>
      <c r="X374" s="22" t="str">
        <f t="shared" si="21"/>
        <v>1.88</v>
      </c>
      <c r="Y374" s="21">
        <f t="shared" si="22"/>
        <v>5.3936382114812043</v>
      </c>
      <c r="Z374" s="21">
        <f t="shared" si="23"/>
        <v>0</v>
      </c>
    </row>
    <row r="375" spans="22:26" x14ac:dyDescent="0.25">
      <c r="V375" s="20">
        <v>0.31</v>
      </c>
      <c r="W375" s="20">
        <f t="shared" si="20"/>
        <v>1.88</v>
      </c>
      <c r="X375" s="22" t="str">
        <f t="shared" si="21"/>
        <v>1.88</v>
      </c>
      <c r="Y375" s="21">
        <f t="shared" si="22"/>
        <v>5.3772126766100747</v>
      </c>
      <c r="Z375" s="21">
        <f t="shared" si="23"/>
        <v>0</v>
      </c>
    </row>
    <row r="376" spans="22:26" x14ac:dyDescent="0.25">
      <c r="V376" s="20">
        <v>0.32</v>
      </c>
      <c r="W376" s="20">
        <f t="shared" si="20"/>
        <v>1.88</v>
      </c>
      <c r="X376" s="22" t="str">
        <f t="shared" si="21"/>
        <v>1.88</v>
      </c>
      <c r="Y376" s="21">
        <f t="shared" si="22"/>
        <v>5.3603011063856085</v>
      </c>
      <c r="Z376" s="21">
        <f t="shared" si="23"/>
        <v>0</v>
      </c>
    </row>
    <row r="377" spans="22:26" x14ac:dyDescent="0.25">
      <c r="V377" s="20">
        <v>0.33</v>
      </c>
      <c r="W377" s="20">
        <f t="shared" si="20"/>
        <v>1.88</v>
      </c>
      <c r="X377" s="22" t="str">
        <f t="shared" si="21"/>
        <v>1.88</v>
      </c>
      <c r="Y377" s="21">
        <f t="shared" si="22"/>
        <v>5.342908406236794</v>
      </c>
      <c r="Z377" s="21">
        <f t="shared" si="23"/>
        <v>0</v>
      </c>
    </row>
    <row r="378" spans="22:26" x14ac:dyDescent="0.25">
      <c r="V378" s="20">
        <v>0.34</v>
      </c>
      <c r="W378" s="20">
        <f t="shared" si="20"/>
        <v>1.88</v>
      </c>
      <c r="X378" s="22" t="str">
        <f t="shared" si="21"/>
        <v>1.88</v>
      </c>
      <c r="Y378" s="21">
        <f t="shared" si="22"/>
        <v>5.3250396100206068</v>
      </c>
      <c r="Z378" s="21">
        <f t="shared" si="23"/>
        <v>0</v>
      </c>
    </row>
    <row r="379" spans="22:26" x14ac:dyDescent="0.25">
      <c r="V379" s="20">
        <v>0.35</v>
      </c>
      <c r="W379" s="20">
        <f t="shared" si="20"/>
        <v>1.88</v>
      </c>
      <c r="X379" s="22" t="str">
        <f t="shared" si="21"/>
        <v>1.88</v>
      </c>
      <c r="Y379" s="21">
        <f t="shared" si="22"/>
        <v>5.3066998775951886</v>
      </c>
      <c r="Z379" s="21">
        <f t="shared" si="23"/>
        <v>0</v>
      </c>
    </row>
    <row r="380" spans="22:26" x14ac:dyDescent="0.25">
      <c r="V380" s="20">
        <v>0.36</v>
      </c>
      <c r="W380" s="20">
        <f t="shared" si="20"/>
        <v>1.89</v>
      </c>
      <c r="X380" s="22" t="str">
        <f t="shared" si="21"/>
        <v>1.89</v>
      </c>
      <c r="Y380" s="21">
        <f t="shared" si="22"/>
        <v>5.2878944923381255</v>
      </c>
      <c r="Z380" s="21">
        <f t="shared" si="23"/>
        <v>0</v>
      </c>
    </row>
    <row r="381" spans="22:26" x14ac:dyDescent="0.25">
      <c r="V381" s="20">
        <v>0.37</v>
      </c>
      <c r="W381" s="20">
        <f t="shared" si="20"/>
        <v>1.89</v>
      </c>
      <c r="X381" s="22" t="str">
        <f t="shared" si="21"/>
        <v>1.89</v>
      </c>
      <c r="Y381" s="21">
        <f t="shared" si="22"/>
        <v>5.2686288586115042</v>
      </c>
      <c r="Z381" s="21">
        <f t="shared" si="23"/>
        <v>0</v>
      </c>
    </row>
    <row r="382" spans="22:26" x14ac:dyDescent="0.25">
      <c r="V382" s="20">
        <v>0.38</v>
      </c>
      <c r="W382" s="20">
        <f t="shared" si="20"/>
        <v>1.89</v>
      </c>
      <c r="X382" s="22" t="str">
        <f t="shared" si="21"/>
        <v>1.89</v>
      </c>
      <c r="Y382" s="21">
        <f t="shared" si="22"/>
        <v>5.2489084991754442</v>
      </c>
      <c r="Z382" s="21">
        <f t="shared" si="23"/>
        <v>0</v>
      </c>
    </row>
    <row r="383" spans="22:26" x14ac:dyDescent="0.25">
      <c r="V383" s="20">
        <v>0.39</v>
      </c>
      <c r="W383" s="20">
        <f t="shared" si="20"/>
        <v>1.89</v>
      </c>
      <c r="X383" s="22" t="str">
        <f t="shared" si="21"/>
        <v>1.89</v>
      </c>
      <c r="Y383" s="21">
        <f t="shared" si="22"/>
        <v>5.2287390525518322</v>
      </c>
      <c r="Z383" s="21">
        <f t="shared" si="23"/>
        <v>0</v>
      </c>
    </row>
    <row r="384" spans="22:26" x14ac:dyDescent="0.25">
      <c r="V384" s="20">
        <v>0.4</v>
      </c>
      <c r="W384" s="20">
        <f t="shared" si="20"/>
        <v>1.89</v>
      </c>
      <c r="X384" s="22" t="str">
        <f t="shared" si="21"/>
        <v>1.89</v>
      </c>
      <c r="Y384" s="21">
        <f t="shared" si="22"/>
        <v>5.2081262703400242</v>
      </c>
      <c r="Z384" s="21">
        <f t="shared" si="23"/>
        <v>0</v>
      </c>
    </row>
    <row r="385" spans="22:26" x14ac:dyDescent="0.25">
      <c r="V385" s="20">
        <v>0.41</v>
      </c>
      <c r="W385" s="20">
        <f t="shared" si="20"/>
        <v>1.89</v>
      </c>
      <c r="X385" s="22" t="str">
        <f t="shared" si="21"/>
        <v>1.89</v>
      </c>
      <c r="Y385" s="21">
        <f t="shared" si="22"/>
        <v>5.1870760144863119</v>
      </c>
      <c r="Z385" s="21">
        <f t="shared" si="23"/>
        <v>0</v>
      </c>
    </row>
    <row r="386" spans="22:26" x14ac:dyDescent="0.25">
      <c r="V386" s="20">
        <v>0.42</v>
      </c>
      <c r="W386" s="20">
        <f t="shared" si="20"/>
        <v>1.89</v>
      </c>
      <c r="X386" s="22" t="str">
        <f t="shared" si="21"/>
        <v>1.89</v>
      </c>
      <c r="Y386" s="21">
        <f t="shared" si="22"/>
        <v>5.1655942545089388</v>
      </c>
      <c r="Z386" s="21">
        <f t="shared" si="23"/>
        <v>0</v>
      </c>
    </row>
    <row r="387" spans="22:26" x14ac:dyDescent="0.25">
      <c r="V387" s="20">
        <v>0.43</v>
      </c>
      <c r="W387" s="20">
        <f t="shared" si="20"/>
        <v>1.89</v>
      </c>
      <c r="X387" s="22" t="str">
        <f t="shared" si="21"/>
        <v>1.89</v>
      </c>
      <c r="Y387" s="21">
        <f t="shared" si="22"/>
        <v>5.1436870646805364</v>
      </c>
      <c r="Z387" s="21">
        <f t="shared" si="23"/>
        <v>0</v>
      </c>
    </row>
    <row r="388" spans="22:26" x14ac:dyDescent="0.25">
      <c r="V388" s="20">
        <v>0.44</v>
      </c>
      <c r="W388" s="20">
        <f t="shared" si="20"/>
        <v>1.89</v>
      </c>
      <c r="X388" s="22" t="str">
        <f t="shared" si="21"/>
        <v>1.89</v>
      </c>
      <c r="Y388" s="21">
        <f t="shared" si="22"/>
        <v>5.1213606211698108</v>
      </c>
      <c r="Z388" s="21">
        <f t="shared" si="23"/>
        <v>0</v>
      </c>
    </row>
    <row r="389" spans="22:26" x14ac:dyDescent="0.25">
      <c r="V389" s="20">
        <v>0.45</v>
      </c>
      <c r="W389" s="20">
        <f t="shared" si="20"/>
        <v>1.89</v>
      </c>
      <c r="X389" s="22" t="str">
        <f t="shared" si="21"/>
        <v>1.89</v>
      </c>
      <c r="Y389" s="21">
        <f t="shared" si="22"/>
        <v>5.0986211991443833</v>
      </c>
      <c r="Z389" s="21">
        <f t="shared" si="23"/>
        <v>0</v>
      </c>
    </row>
    <row r="390" spans="22:26" x14ac:dyDescent="0.25">
      <c r="V390" s="20">
        <v>0.46</v>
      </c>
      <c r="W390" s="20">
        <f t="shared" si="20"/>
        <v>1.89</v>
      </c>
      <c r="X390" s="22" t="str">
        <f t="shared" si="21"/>
        <v>1.89</v>
      </c>
      <c r="Y390" s="21">
        <f t="shared" si="22"/>
        <v>5.0754751698366602</v>
      </c>
      <c r="Z390" s="21">
        <f t="shared" si="23"/>
        <v>0</v>
      </c>
    </row>
    <row r="391" spans="22:26" x14ac:dyDescent="0.25">
      <c r="V391" s="20">
        <v>0.47</v>
      </c>
      <c r="W391" s="20">
        <f t="shared" si="20"/>
        <v>1.89</v>
      </c>
      <c r="X391" s="22" t="str">
        <f t="shared" si="21"/>
        <v>1.89</v>
      </c>
      <c r="Y391" s="21">
        <f t="shared" si="22"/>
        <v>5.0519289975746728</v>
      </c>
      <c r="Z391" s="21">
        <f t="shared" si="23"/>
        <v>0</v>
      </c>
    </row>
    <row r="392" spans="22:26" x14ac:dyDescent="0.25">
      <c r="V392" s="20">
        <v>0.48</v>
      </c>
      <c r="W392" s="20">
        <f t="shared" si="20"/>
        <v>1.89</v>
      </c>
      <c r="X392" s="22" t="str">
        <f t="shared" si="21"/>
        <v>1.89</v>
      </c>
      <c r="Y392" s="21">
        <f t="shared" si="22"/>
        <v>5.0279892367798018</v>
      </c>
      <c r="Z392" s="21">
        <f t="shared" si="23"/>
        <v>0</v>
      </c>
    </row>
    <row r="393" spans="22:26" x14ac:dyDescent="0.25">
      <c r="V393" s="20">
        <v>0.49</v>
      </c>
      <c r="W393" s="20">
        <f t="shared" si="20"/>
        <v>1.89</v>
      </c>
      <c r="X393" s="22" t="str">
        <f t="shared" si="21"/>
        <v>1.89</v>
      </c>
      <c r="Y393" s="21">
        <f t="shared" si="22"/>
        <v>5.0036625289333445</v>
      </c>
      <c r="Z393" s="21">
        <f t="shared" si="23"/>
        <v>0</v>
      </c>
    </row>
    <row r="394" spans="22:26" x14ac:dyDescent="0.25">
      <c r="V394" s="20">
        <v>0.5</v>
      </c>
      <c r="W394" s="20">
        <f t="shared" si="20"/>
        <v>1.9</v>
      </c>
      <c r="X394" s="22" t="str">
        <f t="shared" si="21"/>
        <v>1.9</v>
      </c>
      <c r="Y394" s="21">
        <f t="shared" si="22"/>
        <v>4.9789555995138786</v>
      </c>
      <c r="Z394" s="21">
        <f t="shared" si="23"/>
        <v>0</v>
      </c>
    </row>
    <row r="395" spans="22:26" x14ac:dyDescent="0.25">
      <c r="V395" s="20">
        <v>0.51</v>
      </c>
      <c r="W395" s="20">
        <f t="shared" si="20"/>
        <v>1.9</v>
      </c>
      <c r="X395" s="22" t="str">
        <f t="shared" si="21"/>
        <v>1.9</v>
      </c>
      <c r="Y395" s="21">
        <f t="shared" si="22"/>
        <v>4.9538752549073992</v>
      </c>
      <c r="Z395" s="21">
        <f t="shared" si="23"/>
        <v>0</v>
      </c>
    </row>
    <row r="396" spans="22:26" x14ac:dyDescent="0.25">
      <c r="V396" s="20">
        <v>0.52</v>
      </c>
      <c r="W396" s="20">
        <f t="shared" si="20"/>
        <v>1.9</v>
      </c>
      <c r="X396" s="22" t="str">
        <f t="shared" si="21"/>
        <v>1.9</v>
      </c>
      <c r="Y396" s="21">
        <f t="shared" si="22"/>
        <v>4.9284283792922068</v>
      </c>
      <c r="Z396" s="21">
        <f t="shared" si="23"/>
        <v>0</v>
      </c>
    </row>
    <row r="397" spans="22:26" x14ac:dyDescent="0.25">
      <c r="V397" s="20">
        <v>0.53</v>
      </c>
      <c r="W397" s="20">
        <f t="shared" si="20"/>
        <v>1.9</v>
      </c>
      <c r="X397" s="22" t="str">
        <f t="shared" si="21"/>
        <v>1.9</v>
      </c>
      <c r="Y397" s="21">
        <f t="shared" si="22"/>
        <v>4.9026219315005335</v>
      </c>
      <c r="Z397" s="21">
        <f t="shared" si="23"/>
        <v>0</v>
      </c>
    </row>
    <row r="398" spans="22:26" x14ac:dyDescent="0.25">
      <c r="V398" s="20">
        <v>0.54</v>
      </c>
      <c r="W398" s="20">
        <f t="shared" si="20"/>
        <v>1.9</v>
      </c>
      <c r="X398" s="22" t="str">
        <f t="shared" si="21"/>
        <v>1.9</v>
      </c>
      <c r="Y398" s="21">
        <f t="shared" si="22"/>
        <v>4.8764629418589074</v>
      </c>
      <c r="Z398" s="21">
        <f t="shared" si="23"/>
        <v>0</v>
      </c>
    </row>
    <row r="399" spans="22:26" x14ac:dyDescent="0.25">
      <c r="V399" s="20">
        <v>0.55000000000000004</v>
      </c>
      <c r="W399" s="20">
        <f t="shared" si="20"/>
        <v>1.9</v>
      </c>
      <c r="X399" s="22" t="str">
        <f t="shared" si="21"/>
        <v>1.9</v>
      </c>
      <c r="Y399" s="21">
        <f t="shared" si="22"/>
        <v>4.8499585090092516</v>
      </c>
      <c r="Z399" s="21">
        <f t="shared" si="23"/>
        <v>0</v>
      </c>
    </row>
    <row r="400" spans="22:26" x14ac:dyDescent="0.25">
      <c r="V400" s="20">
        <v>0.56000000000000005</v>
      </c>
      <c r="W400" s="20">
        <f t="shared" si="20"/>
        <v>1.9</v>
      </c>
      <c r="X400" s="22" t="str">
        <f t="shared" si="21"/>
        <v>1.9</v>
      </c>
      <c r="Y400" s="21">
        <f t="shared" si="22"/>
        <v>4.8231157967127256</v>
      </c>
      <c r="Z400" s="21">
        <f t="shared" si="23"/>
        <v>0</v>
      </c>
    </row>
    <row r="401" spans="22:26" x14ac:dyDescent="0.25">
      <c r="V401" s="20">
        <v>0.56999999999999995</v>
      </c>
      <c r="W401" s="20">
        <f t="shared" si="20"/>
        <v>1.9</v>
      </c>
      <c r="X401" s="22" t="str">
        <f t="shared" si="21"/>
        <v>1.9</v>
      </c>
      <c r="Y401" s="21">
        <f t="shared" si="22"/>
        <v>4.7959420306382992</v>
      </c>
      <c r="Z401" s="21">
        <f t="shared" si="23"/>
        <v>0</v>
      </c>
    </row>
    <row r="402" spans="22:26" x14ac:dyDescent="0.25">
      <c r="V402" s="20">
        <v>0.57999999999999996</v>
      </c>
      <c r="W402" s="20">
        <f t="shared" si="20"/>
        <v>1.9</v>
      </c>
      <c r="X402" s="22" t="str">
        <f t="shared" si="21"/>
        <v>1.9</v>
      </c>
      <c r="Y402" s="21">
        <f t="shared" si="22"/>
        <v>4.7684444951380893</v>
      </c>
      <c r="Z402" s="21">
        <f t="shared" si="23"/>
        <v>0</v>
      </c>
    </row>
    <row r="403" spans="22:26" x14ac:dyDescent="0.25">
      <c r="V403" s="20">
        <v>0.59</v>
      </c>
      <c r="W403" s="20">
        <f t="shared" si="20"/>
        <v>1.9</v>
      </c>
      <c r="X403" s="22" t="str">
        <f t="shared" si="21"/>
        <v>1.9</v>
      </c>
      <c r="Y403" s="21">
        <f t="shared" si="22"/>
        <v>4.7406305300114333</v>
      </c>
      <c r="Z403" s="21">
        <f t="shared" si="23"/>
        <v>0</v>
      </c>
    </row>
    <row r="404" spans="22:26" x14ac:dyDescent="0.25">
      <c r="V404" s="20">
        <v>0.6</v>
      </c>
      <c r="W404" s="20">
        <f t="shared" si="20"/>
        <v>1.9</v>
      </c>
      <c r="X404" s="22" t="str">
        <f t="shared" si="21"/>
        <v>1.9</v>
      </c>
      <c r="Y404" s="21">
        <f t="shared" si="22"/>
        <v>4.7125075272597199</v>
      </c>
      <c r="Z404" s="21">
        <f t="shared" si="23"/>
        <v>0</v>
      </c>
    </row>
    <row r="405" spans="22:26" x14ac:dyDescent="0.25">
      <c r="V405" s="20">
        <v>0.61</v>
      </c>
      <c r="W405" s="20">
        <f t="shared" si="20"/>
        <v>1.9</v>
      </c>
      <c r="X405" s="22" t="str">
        <f t="shared" si="21"/>
        <v>1.9</v>
      </c>
      <c r="Y405" s="21">
        <f t="shared" si="22"/>
        <v>4.6840829278339591</v>
      </c>
      <c r="Z405" s="21">
        <f t="shared" si="23"/>
        <v>0</v>
      </c>
    </row>
    <row r="406" spans="22:26" x14ac:dyDescent="0.25">
      <c r="V406" s="20">
        <v>0.62</v>
      </c>
      <c r="W406" s="20">
        <f t="shared" si="20"/>
        <v>1.9</v>
      </c>
      <c r="X406" s="22" t="str">
        <f t="shared" si="21"/>
        <v>1.9</v>
      </c>
      <c r="Y406" s="21">
        <f t="shared" si="22"/>
        <v>4.6553642183770849</v>
      </c>
      <c r="Z406" s="21">
        <f t="shared" si="23"/>
        <v>0</v>
      </c>
    </row>
    <row r="407" spans="22:26" x14ac:dyDescent="0.25">
      <c r="V407" s="20">
        <v>0.63</v>
      </c>
      <c r="W407" s="20">
        <f t="shared" si="20"/>
        <v>1.9</v>
      </c>
      <c r="X407" s="22" t="str">
        <f t="shared" si="21"/>
        <v>1.9</v>
      </c>
      <c r="Y407" s="21">
        <f t="shared" si="22"/>
        <v>4.6263589279629738</v>
      </c>
      <c r="Z407" s="21">
        <f t="shared" si="23"/>
        <v>0</v>
      </c>
    </row>
    <row r="408" spans="22:26" x14ac:dyDescent="0.25">
      <c r="V408" s="20">
        <v>0.64</v>
      </c>
      <c r="W408" s="20">
        <f t="shared" ref="W408:W471" si="24">ROUND(V408*$C$4/SQRT($C$6)+$C$5,2)</f>
        <v>1.91</v>
      </c>
      <c r="X408" s="22" t="str">
        <f t="shared" ref="X408:X471" si="25">CONCATENATE(W408)</f>
        <v>1.91</v>
      </c>
      <c r="Y408" s="21">
        <f t="shared" ref="Y408:Y471" si="26">IF(OR(W408&lt;$E$7,W408&gt;$G$7),0,(EXP(-0.5*V408^2))/($C$4*(1/SQRT($C$6))*SQRT(2*PI())))</f>
        <v>4.5970746248341365</v>
      </c>
      <c r="Z408" s="21">
        <f t="shared" ref="Z408:Z471" si="27">IF(AND(W408&gt;=$E$7,W408&lt;=$G$7),0,(EXP(-0.5*V408^2))/($C$4*(1/SQRT($C$6))*SQRT(2*PI())))</f>
        <v>0</v>
      </c>
    </row>
    <row r="409" spans="22:26" x14ac:dyDescent="0.25">
      <c r="V409" s="20">
        <v>0.65</v>
      </c>
      <c r="W409" s="20">
        <f t="shared" si="24"/>
        <v>1.91</v>
      </c>
      <c r="X409" s="22" t="str">
        <f t="shared" si="25"/>
        <v>1.91</v>
      </c>
      <c r="Y409" s="21">
        <f t="shared" si="26"/>
        <v>4.5675189131400566</v>
      </c>
      <c r="Z409" s="21">
        <f t="shared" si="27"/>
        <v>0</v>
      </c>
    </row>
    <row r="410" spans="22:26" x14ac:dyDescent="0.25">
      <c r="V410" s="20">
        <v>0.66</v>
      </c>
      <c r="W410" s="20">
        <f t="shared" si="24"/>
        <v>1.91</v>
      </c>
      <c r="X410" s="22" t="str">
        <f t="shared" si="25"/>
        <v>1.91</v>
      </c>
      <c r="Y410" s="21">
        <f t="shared" si="26"/>
        <v>4.537699429678117</v>
      </c>
      <c r="Z410" s="21">
        <f t="shared" si="27"/>
        <v>0</v>
      </c>
    </row>
    <row r="411" spans="22:26" x14ac:dyDescent="0.25">
      <c r="V411" s="20">
        <v>0.67</v>
      </c>
      <c r="W411" s="20">
        <f t="shared" si="24"/>
        <v>1.91</v>
      </c>
      <c r="X411" s="22" t="str">
        <f t="shared" si="25"/>
        <v>1.91</v>
      </c>
      <c r="Y411" s="21">
        <f t="shared" si="26"/>
        <v>4.5076238406390416</v>
      </c>
      <c r="Z411" s="21">
        <f t="shared" si="27"/>
        <v>0</v>
      </c>
    </row>
    <row r="412" spans="22:26" x14ac:dyDescent="0.25">
      <c r="V412" s="20">
        <v>0.68</v>
      </c>
      <c r="W412" s="20">
        <f t="shared" si="24"/>
        <v>1.91</v>
      </c>
      <c r="X412" s="22" t="str">
        <f t="shared" si="25"/>
        <v>1.91</v>
      </c>
      <c r="Y412" s="21">
        <f t="shared" si="26"/>
        <v>4.4772998383587819</v>
      </c>
      <c r="Z412" s="21">
        <f t="shared" si="27"/>
        <v>0</v>
      </c>
    </row>
    <row r="413" spans="22:26" x14ac:dyDescent="0.25">
      <c r="V413" s="20">
        <v>0.69</v>
      </c>
      <c r="W413" s="20">
        <f t="shared" si="24"/>
        <v>1.91</v>
      </c>
      <c r="X413" s="22" t="str">
        <f t="shared" si="25"/>
        <v>1.91</v>
      </c>
      <c r="Y413" s="21">
        <f t="shared" si="26"/>
        <v>4.4467351380787372</v>
      </c>
      <c r="Z413" s="21">
        <f t="shared" si="27"/>
        <v>0</v>
      </c>
    </row>
    <row r="414" spans="22:26" x14ac:dyDescent="0.25">
      <c r="V414" s="20">
        <v>0.7</v>
      </c>
      <c r="W414" s="20">
        <f t="shared" si="24"/>
        <v>1.91</v>
      </c>
      <c r="X414" s="22" t="str">
        <f t="shared" si="25"/>
        <v>1.91</v>
      </c>
      <c r="Y414" s="21">
        <f t="shared" si="26"/>
        <v>4.4159374747161859</v>
      </c>
      <c r="Z414" s="21">
        <f t="shared" si="27"/>
        <v>0</v>
      </c>
    </row>
    <row r="415" spans="22:26" x14ac:dyDescent="0.25">
      <c r="V415" s="20">
        <v>0.71</v>
      </c>
      <c r="W415" s="20">
        <f t="shared" si="24"/>
        <v>1.91</v>
      </c>
      <c r="X415" s="22" t="str">
        <f t="shared" si="25"/>
        <v>1.91</v>
      </c>
      <c r="Y415" s="21">
        <f t="shared" si="26"/>
        <v>4.3849145996468204</v>
      </c>
      <c r="Z415" s="21">
        <f t="shared" si="27"/>
        <v>0</v>
      </c>
    </row>
    <row r="416" spans="22:26" x14ac:dyDescent="0.25">
      <c r="V416" s="20">
        <v>0.72</v>
      </c>
      <c r="W416" s="20">
        <f t="shared" si="24"/>
        <v>1.91</v>
      </c>
      <c r="X416" s="22" t="str">
        <f t="shared" si="25"/>
        <v>1.91</v>
      </c>
      <c r="Y416" s="21">
        <f t="shared" si="26"/>
        <v>4.3536742775011836</v>
      </c>
      <c r="Z416" s="21">
        <f t="shared" si="27"/>
        <v>0</v>
      </c>
    </row>
    <row r="417" spans="22:26" x14ac:dyDescent="0.25">
      <c r="V417" s="20">
        <v>0.73</v>
      </c>
      <c r="W417" s="20">
        <f t="shared" si="24"/>
        <v>1.91</v>
      </c>
      <c r="X417" s="22" t="str">
        <f t="shared" si="25"/>
        <v>1.91</v>
      </c>
      <c r="Y417" s="21">
        <f t="shared" si="26"/>
        <v>4.3222242829768582</v>
      </c>
      <c r="Z417" s="21">
        <f t="shared" si="27"/>
        <v>0</v>
      </c>
    </row>
    <row r="418" spans="22:26" x14ac:dyDescent="0.25">
      <c r="V418" s="20">
        <v>0.74</v>
      </c>
      <c r="W418" s="20">
        <f t="shared" si="24"/>
        <v>1.91</v>
      </c>
      <c r="X418" s="22" t="str">
        <f t="shared" si="25"/>
        <v>1.91</v>
      </c>
      <c r="Y418" s="21">
        <f t="shared" si="26"/>
        <v>4.2905723976681909</v>
      </c>
      <c r="Z418" s="21">
        <f t="shared" si="27"/>
        <v>0</v>
      </c>
    </row>
    <row r="419" spans="22:26" x14ac:dyDescent="0.25">
      <c r="V419" s="20">
        <v>0.75</v>
      </c>
      <c r="W419" s="20">
        <f t="shared" si="24"/>
        <v>1.91</v>
      </c>
      <c r="X419" s="22" t="str">
        <f t="shared" si="25"/>
        <v>1.91</v>
      </c>
      <c r="Y419" s="21">
        <f t="shared" si="26"/>
        <v>4.2587264069153221</v>
      </c>
      <c r="Z419" s="21">
        <f t="shared" si="27"/>
        <v>0</v>
      </c>
    </row>
    <row r="420" spans="22:26" x14ac:dyDescent="0.25">
      <c r="V420" s="20">
        <v>0.76</v>
      </c>
      <c r="W420" s="20">
        <f t="shared" si="24"/>
        <v>1.91</v>
      </c>
      <c r="X420" s="22" t="str">
        <f t="shared" si="25"/>
        <v>1.91</v>
      </c>
      <c r="Y420" s="21">
        <f t="shared" si="26"/>
        <v>4.2266940966742741</v>
      </c>
      <c r="Z420" s="21">
        <f t="shared" si="27"/>
        <v>0</v>
      </c>
    </row>
    <row r="421" spans="22:26" x14ac:dyDescent="0.25">
      <c r="V421" s="20">
        <v>0.77</v>
      </c>
      <c r="W421" s="20">
        <f t="shared" si="24"/>
        <v>1.91</v>
      </c>
      <c r="X421" s="22" t="str">
        <f t="shared" si="25"/>
        <v>1.91</v>
      </c>
      <c r="Y421" s="21">
        <f t="shared" si="26"/>
        <v>4.1944832504097951</v>
      </c>
      <c r="Z421" s="21">
        <f t="shared" si="27"/>
        <v>0</v>
      </c>
    </row>
    <row r="422" spans="22:26" x14ac:dyDescent="0.25">
      <c r="V422" s="20">
        <v>0.78</v>
      </c>
      <c r="W422" s="20">
        <f t="shared" si="24"/>
        <v>1.92</v>
      </c>
      <c r="X422" s="22" t="str">
        <f t="shared" si="25"/>
        <v>1.92</v>
      </c>
      <c r="Y422" s="21">
        <f t="shared" si="26"/>
        <v>4.1621016460126716</v>
      </c>
      <c r="Z422" s="21">
        <f t="shared" si="27"/>
        <v>0</v>
      </c>
    </row>
    <row r="423" spans="22:26" x14ac:dyDescent="0.25">
      <c r="V423" s="20">
        <v>0.79</v>
      </c>
      <c r="W423" s="20">
        <f t="shared" si="24"/>
        <v>1.92</v>
      </c>
      <c r="X423" s="22" t="str">
        <f t="shared" si="25"/>
        <v>1.92</v>
      </c>
      <c r="Y423" s="21">
        <f t="shared" si="26"/>
        <v>4.1295570527431495</v>
      </c>
      <c r="Z423" s="21">
        <f t="shared" si="27"/>
        <v>0</v>
      </c>
    </row>
    <row r="424" spans="22:26" x14ac:dyDescent="0.25">
      <c r="V424" s="20">
        <v>0.8</v>
      </c>
      <c r="W424" s="20">
        <f t="shared" si="24"/>
        <v>1.92</v>
      </c>
      <c r="X424" s="22" t="str">
        <f t="shared" si="25"/>
        <v>1.92</v>
      </c>
      <c r="Y424" s="21">
        <f t="shared" si="26"/>
        <v>4.0968572282020999</v>
      </c>
      <c r="Z424" s="21">
        <f t="shared" si="27"/>
        <v>0</v>
      </c>
    </row>
    <row r="425" spans="22:26" x14ac:dyDescent="0.25">
      <c r="V425" s="20">
        <v>0.81</v>
      </c>
      <c r="W425" s="20">
        <f t="shared" si="24"/>
        <v>1.92</v>
      </c>
      <c r="X425" s="22" t="str">
        <f t="shared" si="25"/>
        <v>1.92</v>
      </c>
      <c r="Y425" s="21">
        <f t="shared" si="26"/>
        <v>4.0640099153315177</v>
      </c>
      <c r="Z425" s="21">
        <f t="shared" si="27"/>
        <v>0</v>
      </c>
    </row>
    <row r="426" spans="22:26" x14ac:dyDescent="0.25">
      <c r="V426" s="20">
        <v>0.82</v>
      </c>
      <c r="W426" s="20">
        <f t="shared" si="24"/>
        <v>1.92</v>
      </c>
      <c r="X426" s="22" t="str">
        <f t="shared" si="25"/>
        <v>1.92</v>
      </c>
      <c r="Y426" s="21">
        <f t="shared" si="26"/>
        <v>4.031022839445936</v>
      </c>
      <c r="Z426" s="21">
        <f t="shared" si="27"/>
        <v>0</v>
      </c>
    </row>
    <row r="427" spans="22:26" x14ac:dyDescent="0.25">
      <c r="V427" s="20">
        <v>0.83</v>
      </c>
      <c r="W427" s="20">
        <f t="shared" si="24"/>
        <v>1.92</v>
      </c>
      <c r="X427" s="22" t="str">
        <f t="shared" si="25"/>
        <v>1.92</v>
      </c>
      <c r="Y427" s="21">
        <f t="shared" si="26"/>
        <v>3.9979037052962494</v>
      </c>
      <c r="Z427" s="21">
        <f t="shared" si="27"/>
        <v>0</v>
      </c>
    </row>
    <row r="428" spans="22:26" x14ac:dyDescent="0.25">
      <c r="V428" s="20">
        <v>0.84</v>
      </c>
      <c r="W428" s="20">
        <f t="shared" si="24"/>
        <v>1.92</v>
      </c>
      <c r="X428" s="22" t="str">
        <f t="shared" si="25"/>
        <v>1.92</v>
      </c>
      <c r="Y428" s="21">
        <f t="shared" si="26"/>
        <v>3.9646601941674899</v>
      </c>
      <c r="Z428" s="21">
        <f t="shared" si="27"/>
        <v>0</v>
      </c>
    </row>
    <row r="429" spans="22:26" x14ac:dyDescent="0.25">
      <c r="V429" s="20">
        <v>0.85</v>
      </c>
      <c r="W429" s="20">
        <f t="shared" si="24"/>
        <v>1.92</v>
      </c>
      <c r="X429" s="22" t="str">
        <f t="shared" si="25"/>
        <v>1.92</v>
      </c>
      <c r="Y429" s="21">
        <f t="shared" si="26"/>
        <v>3.9312999610119577</v>
      </c>
      <c r="Z429" s="21">
        <f t="shared" si="27"/>
        <v>0</v>
      </c>
    </row>
    <row r="430" spans="22:26" x14ac:dyDescent="0.25">
      <c r="V430" s="20">
        <v>0.86</v>
      </c>
      <c r="W430" s="20">
        <f t="shared" si="24"/>
        <v>1.92</v>
      </c>
      <c r="X430" s="22" t="str">
        <f t="shared" si="25"/>
        <v>1.92</v>
      </c>
      <c r="Y430" s="21">
        <f t="shared" si="26"/>
        <v>3.8978306316191822</v>
      </c>
      <c r="Z430" s="21">
        <f t="shared" si="27"/>
        <v>0</v>
      </c>
    </row>
    <row r="431" spans="22:26" x14ac:dyDescent="0.25">
      <c r="V431" s="20">
        <v>0.87</v>
      </c>
      <c r="W431" s="20">
        <f t="shared" si="24"/>
        <v>1.92</v>
      </c>
      <c r="X431" s="22" t="str">
        <f t="shared" si="25"/>
        <v>1.92</v>
      </c>
      <c r="Y431" s="21">
        <f t="shared" si="26"/>
        <v>3.8642597998240586</v>
      </c>
      <c r="Z431" s="21">
        <f t="shared" si="27"/>
        <v>0</v>
      </c>
    </row>
    <row r="432" spans="22:26" x14ac:dyDescent="0.25">
      <c r="V432" s="20">
        <v>0.88</v>
      </c>
      <c r="W432" s="20">
        <f t="shared" si="24"/>
        <v>1.92</v>
      </c>
      <c r="X432" s="22" t="str">
        <f t="shared" si="25"/>
        <v>1.92</v>
      </c>
      <c r="Y432" s="21">
        <f t="shared" si="26"/>
        <v>3.830595024754532</v>
      </c>
      <c r="Z432" s="21">
        <f t="shared" si="27"/>
        <v>0</v>
      </c>
    </row>
    <row r="433" spans="22:26" x14ac:dyDescent="0.25">
      <c r="V433" s="20">
        <v>0.89</v>
      </c>
      <c r="W433" s="20">
        <f t="shared" si="24"/>
        <v>1.92</v>
      </c>
      <c r="X433" s="22" t="str">
        <f t="shared" si="25"/>
        <v>1.92</v>
      </c>
      <c r="Y433" s="21">
        <f t="shared" si="26"/>
        <v>3.796843828120116</v>
      </c>
      <c r="Z433" s="21">
        <f t="shared" si="27"/>
        <v>0</v>
      </c>
    </row>
    <row r="434" spans="22:26" x14ac:dyDescent="0.25">
      <c r="V434" s="20">
        <v>0.9</v>
      </c>
      <c r="W434" s="20">
        <f t="shared" si="24"/>
        <v>1.92</v>
      </c>
      <c r="X434" s="22" t="str">
        <f t="shared" si="25"/>
        <v>1.92</v>
      </c>
      <c r="Y434" s="21">
        <f t="shared" si="26"/>
        <v>3.7630136915425334</v>
      </c>
      <c r="Z434" s="21">
        <f t="shared" si="27"/>
        <v>0</v>
      </c>
    </row>
    <row r="435" spans="22:26" x14ac:dyDescent="0.25">
      <c r="V435" s="20">
        <v>0.91</v>
      </c>
      <c r="W435" s="20">
        <f t="shared" si="24"/>
        <v>1.92</v>
      </c>
      <c r="X435" s="22" t="str">
        <f t="shared" si="25"/>
        <v>1.92</v>
      </c>
      <c r="Y435" s="21">
        <f t="shared" si="26"/>
        <v>3.7291120539296951</v>
      </c>
      <c r="Z435" s="21">
        <f t="shared" si="27"/>
        <v>0</v>
      </c>
    </row>
    <row r="436" spans="22:26" x14ac:dyDescent="0.25">
      <c r="V436" s="20">
        <v>0.92</v>
      </c>
      <c r="W436" s="20">
        <f t="shared" si="24"/>
        <v>1.93</v>
      </c>
      <c r="X436" s="22" t="str">
        <f t="shared" si="25"/>
        <v>1.93</v>
      </c>
      <c r="Y436" s="21">
        <f t="shared" si="26"/>
        <v>3.6951463088942029</v>
      </c>
      <c r="Z436" s="21">
        <f t="shared" si="27"/>
        <v>0</v>
      </c>
    </row>
    <row r="437" spans="22:26" x14ac:dyDescent="0.25">
      <c r="V437" s="20">
        <v>0.93</v>
      </c>
      <c r="W437" s="20">
        <f t="shared" si="24"/>
        <v>1.93</v>
      </c>
      <c r="X437" s="22" t="str">
        <f t="shared" si="25"/>
        <v>1.93</v>
      </c>
      <c r="Y437" s="21">
        <f t="shared" si="26"/>
        <v>3.6611238022175252</v>
      </c>
      <c r="Z437" s="21">
        <f t="shared" si="27"/>
        <v>0</v>
      </c>
    </row>
    <row r="438" spans="22:26" x14ac:dyDescent="0.25">
      <c r="V438" s="20">
        <v>0.94</v>
      </c>
      <c r="W438" s="20">
        <f t="shared" si="24"/>
        <v>1.93</v>
      </c>
      <c r="X438" s="22" t="str">
        <f t="shared" si="25"/>
        <v>1.93</v>
      </c>
      <c r="Y438" s="21">
        <f t="shared" si="26"/>
        <v>3.6270518293609553</v>
      </c>
      <c r="Z438" s="21">
        <f t="shared" si="27"/>
        <v>0</v>
      </c>
    </row>
    <row r="439" spans="22:26" x14ac:dyDescent="0.25">
      <c r="V439" s="20">
        <v>0.95</v>
      </c>
      <c r="W439" s="20">
        <f t="shared" si="24"/>
        <v>1.93</v>
      </c>
      <c r="X439" s="22" t="str">
        <f t="shared" si="25"/>
        <v>1.93</v>
      </c>
      <c r="Y439" s="21">
        <f t="shared" si="26"/>
        <v>3.5929376330243916</v>
      </c>
      <c r="Z439" s="21">
        <f t="shared" si="27"/>
        <v>0</v>
      </c>
    </row>
    <row r="440" spans="22:26" x14ac:dyDescent="0.25">
      <c r="V440" s="20">
        <v>0.96</v>
      </c>
      <c r="W440" s="20">
        <f t="shared" si="24"/>
        <v>1.93</v>
      </c>
      <c r="X440" s="22" t="str">
        <f t="shared" si="25"/>
        <v>1.93</v>
      </c>
      <c r="Y440" s="21">
        <f t="shared" si="26"/>
        <v>3.5587884007539854</v>
      </c>
      <c r="Z440" s="21">
        <f t="shared" si="27"/>
        <v>0</v>
      </c>
    </row>
    <row r="441" spans="22:26" x14ac:dyDescent="0.25">
      <c r="V441" s="20">
        <v>0.97</v>
      </c>
      <c r="W441" s="20">
        <f t="shared" si="24"/>
        <v>1.93</v>
      </c>
      <c r="X441" s="22" t="str">
        <f t="shared" si="25"/>
        <v>1.93</v>
      </c>
      <c r="Y441" s="21">
        <f t="shared" si="26"/>
        <v>3.5246112625996049</v>
      </c>
      <c r="Z441" s="21">
        <f t="shared" si="27"/>
        <v>0</v>
      </c>
    </row>
    <row r="442" spans="22:26" x14ac:dyDescent="0.25">
      <c r="V442" s="20">
        <v>0.98</v>
      </c>
      <c r="W442" s="20">
        <f t="shared" si="24"/>
        <v>1.93</v>
      </c>
      <c r="X442" s="22" t="str">
        <f t="shared" si="25"/>
        <v>1.93</v>
      </c>
      <c r="Y442" s="21">
        <f t="shared" si="26"/>
        <v>3.4904132888230635</v>
      </c>
      <c r="Z442" s="21">
        <f t="shared" si="27"/>
        <v>0</v>
      </c>
    </row>
    <row r="443" spans="22:26" x14ac:dyDescent="0.25">
      <c r="V443" s="20">
        <v>0.99</v>
      </c>
      <c r="W443" s="20">
        <f t="shared" si="24"/>
        <v>1.93</v>
      </c>
      <c r="X443" s="22" t="str">
        <f t="shared" si="25"/>
        <v>1.93</v>
      </c>
      <c r="Y443" s="21">
        <f t="shared" si="26"/>
        <v>3.4562014876579865</v>
      </c>
      <c r="Z443" s="21">
        <f t="shared" si="27"/>
        <v>0</v>
      </c>
    </row>
    <row r="444" spans="22:26" x14ac:dyDescent="0.25">
      <c r="V444" s="20">
        <v>1</v>
      </c>
      <c r="W444" s="20">
        <f t="shared" si="24"/>
        <v>1.93</v>
      </c>
      <c r="X444" s="22" t="str">
        <f t="shared" si="25"/>
        <v>1.93</v>
      </c>
      <c r="Y444" s="21">
        <f t="shared" si="26"/>
        <v>3.421982803122166</v>
      </c>
      <c r="Z444" s="21">
        <f t="shared" si="27"/>
        <v>0</v>
      </c>
    </row>
    <row r="445" spans="22:26" x14ac:dyDescent="0.25">
      <c r="V445" s="20">
        <v>1.01</v>
      </c>
      <c r="W445" s="20">
        <f t="shared" si="24"/>
        <v>1.93</v>
      </c>
      <c r="X445" s="22" t="str">
        <f t="shared" si="25"/>
        <v>1.93</v>
      </c>
      <c r="Y445" s="21">
        <f t="shared" si="26"/>
        <v>3.3877641128831923</v>
      </c>
      <c r="Z445" s="21">
        <f t="shared" si="27"/>
        <v>0</v>
      </c>
    </row>
    <row r="446" spans="22:26" x14ac:dyDescent="0.25">
      <c r="V446" s="20">
        <v>1.02</v>
      </c>
      <c r="W446" s="20">
        <f t="shared" si="24"/>
        <v>1.93</v>
      </c>
      <c r="X446" s="22" t="str">
        <f t="shared" si="25"/>
        <v>1.93</v>
      </c>
      <c r="Y446" s="21">
        <f t="shared" si="26"/>
        <v>3.353552226178127</v>
      </c>
      <c r="Z446" s="21">
        <f t="shared" si="27"/>
        <v>0</v>
      </c>
    </row>
    <row r="447" spans="22:26" x14ac:dyDescent="0.25">
      <c r="V447" s="20">
        <v>1.03</v>
      </c>
      <c r="W447" s="20">
        <f t="shared" si="24"/>
        <v>1.93</v>
      </c>
      <c r="X447" s="22" t="str">
        <f t="shared" si="25"/>
        <v>1.93</v>
      </c>
      <c r="Y447" s="21">
        <f t="shared" si="26"/>
        <v>3.3193538817879067</v>
      </c>
      <c r="Z447" s="21">
        <f t="shared" si="27"/>
        <v>0</v>
      </c>
    </row>
    <row r="448" spans="22:26" x14ac:dyDescent="0.25">
      <c r="V448" s="20">
        <v>1.04</v>
      </c>
      <c r="W448" s="20">
        <f t="shared" si="24"/>
        <v>1.93</v>
      </c>
      <c r="X448" s="22" t="str">
        <f t="shared" si="25"/>
        <v>1.93</v>
      </c>
      <c r="Y448" s="21">
        <f t="shared" si="26"/>
        <v>3.2851757460671571</v>
      </c>
      <c r="Z448" s="21">
        <f t="shared" si="27"/>
        <v>0</v>
      </c>
    </row>
    <row r="449" spans="22:26" x14ac:dyDescent="0.25">
      <c r="V449" s="20">
        <v>1.05</v>
      </c>
      <c r="W449" s="20">
        <f t="shared" si="24"/>
        <v>1.93</v>
      </c>
      <c r="X449" s="22" t="str">
        <f t="shared" si="25"/>
        <v>1.93</v>
      </c>
      <c r="Y449" s="21">
        <f t="shared" si="26"/>
        <v>3.2510244110300222</v>
      </c>
      <c r="Z449" s="21">
        <f t="shared" si="27"/>
        <v>0</v>
      </c>
    </row>
    <row r="450" spans="22:26" x14ac:dyDescent="0.25">
      <c r="V450" s="20">
        <v>1.06</v>
      </c>
      <c r="W450" s="20">
        <f t="shared" si="24"/>
        <v>1.93</v>
      </c>
      <c r="X450" s="22" t="str">
        <f t="shared" si="25"/>
        <v>1.93</v>
      </c>
      <c r="Y450" s="21">
        <f t="shared" si="26"/>
        <v>3.2169063924925836</v>
      </c>
      <c r="Z450" s="21">
        <f t="shared" si="27"/>
        <v>0</v>
      </c>
    </row>
    <row r="451" spans="22:26" x14ac:dyDescent="0.25">
      <c r="V451" s="20">
        <v>1.07</v>
      </c>
      <c r="W451" s="20">
        <f t="shared" si="24"/>
        <v>1.94</v>
      </c>
      <c r="X451" s="22" t="str">
        <f t="shared" si="25"/>
        <v>1.94</v>
      </c>
      <c r="Y451" s="21">
        <f t="shared" si="26"/>
        <v>3.1828281282723947</v>
      </c>
      <c r="Z451" s="21">
        <f t="shared" si="27"/>
        <v>0</v>
      </c>
    </row>
    <row r="452" spans="22:26" x14ac:dyDescent="0.25">
      <c r="V452" s="20">
        <v>1.08</v>
      </c>
      <c r="W452" s="20">
        <f t="shared" si="24"/>
        <v>1.94</v>
      </c>
      <c r="X452" s="22" t="str">
        <f t="shared" si="25"/>
        <v>1.94</v>
      </c>
      <c r="Y452" s="21">
        <f t="shared" si="26"/>
        <v>3.1487959764456162</v>
      </c>
      <c r="Z452" s="21">
        <f t="shared" si="27"/>
        <v>0</v>
      </c>
    </row>
    <row r="453" spans="22:26" x14ac:dyDescent="0.25">
      <c r="V453" s="20">
        <v>1.0900000000000001</v>
      </c>
      <c r="W453" s="20">
        <f t="shared" si="24"/>
        <v>1.94</v>
      </c>
      <c r="X453" s="22" t="str">
        <f t="shared" si="25"/>
        <v>1.94</v>
      </c>
      <c r="Y453" s="21">
        <f t="shared" si="26"/>
        <v>3.1148162136621789</v>
      </c>
      <c r="Z453" s="21">
        <f t="shared" si="27"/>
        <v>0</v>
      </c>
    </row>
    <row r="454" spans="22:26" x14ac:dyDescent="0.25">
      <c r="V454" s="20">
        <v>1.1000000000000001</v>
      </c>
      <c r="W454" s="20">
        <f t="shared" si="24"/>
        <v>1.94</v>
      </c>
      <c r="X454" s="22" t="str">
        <f t="shared" si="25"/>
        <v>1.94</v>
      </c>
      <c r="Y454" s="21">
        <f t="shared" si="26"/>
        <v>3.0808950335193748</v>
      </c>
      <c r="Z454" s="21">
        <f t="shared" si="27"/>
        <v>0</v>
      </c>
    </row>
    <row r="455" spans="22:26" x14ac:dyDescent="0.25">
      <c r="V455" s="20">
        <v>1.1100000000000001</v>
      </c>
      <c r="W455" s="20">
        <f t="shared" si="24"/>
        <v>1.94</v>
      </c>
      <c r="X455" s="22" t="str">
        <f t="shared" si="25"/>
        <v>1.94</v>
      </c>
      <c r="Y455" s="21">
        <f t="shared" si="26"/>
        <v>3.0470385449942103</v>
      </c>
      <c r="Z455" s="21">
        <f t="shared" si="27"/>
        <v>0</v>
      </c>
    </row>
    <row r="456" spans="22:26" x14ac:dyDescent="0.25">
      <c r="V456" s="20">
        <v>1.1200000000000001</v>
      </c>
      <c r="W456" s="20">
        <f t="shared" si="24"/>
        <v>1.94</v>
      </c>
      <c r="X456" s="22" t="str">
        <f t="shared" si="25"/>
        <v>1.94</v>
      </c>
      <c r="Y456" s="21">
        <f t="shared" si="26"/>
        <v>3.0132527709348382</v>
      </c>
      <c r="Z456" s="21">
        <f t="shared" si="27"/>
        <v>0</v>
      </c>
    </row>
    <row r="457" spans="22:26" x14ac:dyDescent="0.25">
      <c r="V457" s="20">
        <v>1.1299999999999999</v>
      </c>
      <c r="W457" s="20">
        <f t="shared" si="24"/>
        <v>1.94</v>
      </c>
      <c r="X457" s="22" t="str">
        <f t="shared" si="25"/>
        <v>1.94</v>
      </c>
      <c r="Y457" s="21">
        <f t="shared" si="26"/>
        <v>2.979543646611313</v>
      </c>
      <c r="Z457" s="21">
        <f t="shared" si="27"/>
        <v>0</v>
      </c>
    </row>
    <row r="458" spans="22:26" x14ac:dyDescent="0.25">
      <c r="V458" s="20">
        <v>1.1399999999999999</v>
      </c>
      <c r="W458" s="20">
        <f t="shared" si="24"/>
        <v>1.94</v>
      </c>
      <c r="X458" s="22" t="str">
        <f t="shared" si="25"/>
        <v>1.94</v>
      </c>
      <c r="Y458" s="21">
        <f t="shared" si="26"/>
        <v>2.9459170183258787</v>
      </c>
      <c r="Z458" s="21">
        <f t="shared" si="27"/>
        <v>0</v>
      </c>
    </row>
    <row r="459" spans="22:26" x14ac:dyDescent="0.25">
      <c r="V459" s="20">
        <v>1.1499999999999999</v>
      </c>
      <c r="W459" s="20">
        <f t="shared" si="24"/>
        <v>1.94</v>
      </c>
      <c r="X459" s="22" t="str">
        <f t="shared" si="25"/>
        <v>1.94</v>
      </c>
      <c r="Y459" s="21">
        <f t="shared" si="26"/>
        <v>2.9123786420829854</v>
      </c>
      <c r="Z459" s="21">
        <f t="shared" si="27"/>
        <v>0</v>
      </c>
    </row>
    <row r="460" spans="22:26" x14ac:dyDescent="0.25">
      <c r="V460" s="20">
        <v>1.1599999999999999</v>
      </c>
      <c r="W460" s="20">
        <f t="shared" si="24"/>
        <v>1.94</v>
      </c>
      <c r="X460" s="22" t="str">
        <f t="shared" si="25"/>
        <v>1.94</v>
      </c>
      <c r="Y460" s="21">
        <f t="shared" si="26"/>
        <v>2.878934182319115</v>
      </c>
      <c r="Z460" s="21">
        <f t="shared" si="27"/>
        <v>0</v>
      </c>
    </row>
    <row r="461" spans="22:26" x14ac:dyDescent="0.25">
      <c r="V461" s="20">
        <v>1.17</v>
      </c>
      <c r="W461" s="20">
        <f t="shared" si="24"/>
        <v>1.94</v>
      </c>
      <c r="X461" s="22" t="str">
        <f t="shared" si="25"/>
        <v>1.94</v>
      </c>
      <c r="Y461" s="21">
        <f t="shared" si="26"/>
        <v>2.8455892106925456</v>
      </c>
      <c r="Z461" s="21">
        <f t="shared" si="27"/>
        <v>0</v>
      </c>
    </row>
    <row r="462" spans="22:26" x14ac:dyDescent="0.25">
      <c r="V462" s="20">
        <v>1.18</v>
      </c>
      <c r="W462" s="20">
        <f t="shared" si="24"/>
        <v>1.94</v>
      </c>
      <c r="X462" s="22" t="str">
        <f t="shared" si="25"/>
        <v>1.94</v>
      </c>
      <c r="Y462" s="21">
        <f t="shared" si="26"/>
        <v>2.8123492049330561</v>
      </c>
      <c r="Z462" s="21">
        <f t="shared" si="27"/>
        <v>0</v>
      </c>
    </row>
    <row r="463" spans="22:26" x14ac:dyDescent="0.25">
      <c r="V463" s="20">
        <v>1.19</v>
      </c>
      <c r="W463" s="20">
        <f t="shared" si="24"/>
        <v>1.94</v>
      </c>
      <c r="X463" s="22" t="str">
        <f t="shared" si="25"/>
        <v>1.94</v>
      </c>
      <c r="Y463" s="21">
        <f t="shared" si="26"/>
        <v>2.7792195477515991</v>
      </c>
      <c r="Z463" s="21">
        <f t="shared" si="27"/>
        <v>0</v>
      </c>
    </row>
    <row r="464" spans="22:26" x14ac:dyDescent="0.25">
      <c r="V464" s="20">
        <v>1.2</v>
      </c>
      <c r="W464" s="20">
        <f t="shared" si="24"/>
        <v>1.94</v>
      </c>
      <c r="X464" s="22" t="str">
        <f t="shared" si="25"/>
        <v>1.94</v>
      </c>
      <c r="Y464" s="21">
        <f t="shared" si="26"/>
        <v>2.7462055258098736</v>
      </c>
      <c r="Z464" s="21">
        <f t="shared" si="27"/>
        <v>0</v>
      </c>
    </row>
    <row r="465" spans="22:26" x14ac:dyDescent="0.25">
      <c r="V465" s="20">
        <v>1.21</v>
      </c>
      <c r="W465" s="20">
        <f t="shared" si="24"/>
        <v>1.95</v>
      </c>
      <c r="X465" s="22" t="str">
        <f t="shared" si="25"/>
        <v>1.95</v>
      </c>
      <c r="Y465" s="21">
        <f t="shared" si="26"/>
        <v>2.7133123287497258</v>
      </c>
      <c r="Z465" s="21">
        <f t="shared" si="27"/>
        <v>0</v>
      </c>
    </row>
    <row r="466" spans="22:26" x14ac:dyDescent="0.25">
      <c r="V466" s="20">
        <v>1.22</v>
      </c>
      <c r="W466" s="20">
        <f t="shared" si="24"/>
        <v>1.95</v>
      </c>
      <c r="X466" s="22" t="str">
        <f t="shared" si="25"/>
        <v>1.95</v>
      </c>
      <c r="Y466" s="21">
        <f t="shared" si="26"/>
        <v>2.6805450482822533</v>
      </c>
      <c r="Z466" s="21">
        <f t="shared" si="27"/>
        <v>0</v>
      </c>
    </row>
    <row r="467" spans="22:26" x14ac:dyDescent="0.25">
      <c r="V467" s="20">
        <v>1.23</v>
      </c>
      <c r="W467" s="20">
        <f t="shared" si="24"/>
        <v>1.95</v>
      </c>
      <c r="X467" s="22" t="str">
        <f t="shared" si="25"/>
        <v>1.95</v>
      </c>
      <c r="Y467" s="21">
        <f t="shared" si="26"/>
        <v>2.647908677336436</v>
      </c>
      <c r="Z467" s="21">
        <f t="shared" si="27"/>
        <v>0</v>
      </c>
    </row>
    <row r="468" spans="22:26" x14ac:dyDescent="0.25">
      <c r="V468" s="20">
        <v>1.24</v>
      </c>
      <c r="W468" s="20">
        <f t="shared" si="24"/>
        <v>1.95</v>
      </c>
      <c r="X468" s="22" t="str">
        <f t="shared" si="25"/>
        <v>1.95</v>
      </c>
      <c r="Y468" s="21">
        <f t="shared" si="26"/>
        <v>2.6154081092670998</v>
      </c>
      <c r="Z468" s="21">
        <f t="shared" si="27"/>
        <v>0</v>
      </c>
    </row>
    <row r="469" spans="22:26" x14ac:dyDescent="0.25">
      <c r="V469" s="20">
        <v>1.25</v>
      </c>
      <c r="W469" s="20">
        <f t="shared" si="24"/>
        <v>1.95</v>
      </c>
      <c r="X469" s="22" t="str">
        <f t="shared" si="25"/>
        <v>1.95</v>
      </c>
      <c r="Y469" s="21">
        <f t="shared" si="26"/>
        <v>2.5830481371219634</v>
      </c>
      <c r="Z469" s="21">
        <f t="shared" si="27"/>
        <v>0</v>
      </c>
    </row>
    <row r="470" spans="22:26" x14ac:dyDescent="0.25">
      <c r="V470" s="20">
        <v>1.26</v>
      </c>
      <c r="W470" s="20">
        <f t="shared" si="24"/>
        <v>1.95</v>
      </c>
      <c r="X470" s="22" t="str">
        <f t="shared" si="25"/>
        <v>1.95</v>
      </c>
      <c r="Y470" s="21">
        <f t="shared" si="26"/>
        <v>2.550833452967483</v>
      </c>
      <c r="Z470" s="21">
        <f t="shared" si="27"/>
        <v>0</v>
      </c>
    </row>
    <row r="471" spans="22:26" x14ac:dyDescent="0.25">
      <c r="V471" s="20">
        <v>1.27</v>
      </c>
      <c r="W471" s="20">
        <f t="shared" si="24"/>
        <v>1.95</v>
      </c>
      <c r="X471" s="22" t="str">
        <f t="shared" si="25"/>
        <v>1.95</v>
      </c>
      <c r="Y471" s="21">
        <f t="shared" si="26"/>
        <v>2.5187686472731845</v>
      </c>
      <c r="Z471" s="21">
        <f t="shared" si="27"/>
        <v>0</v>
      </c>
    </row>
    <row r="472" spans="22:26" x14ac:dyDescent="0.25">
      <c r="V472" s="20">
        <v>1.28</v>
      </c>
      <c r="W472" s="20">
        <f t="shared" ref="W472:W535" si="28">ROUND(V472*$C$4/SQRT($C$6)+$C$5,2)</f>
        <v>1.95</v>
      </c>
      <c r="X472" s="22" t="str">
        <f t="shared" ref="X472:X535" si="29">CONCATENATE(W472)</f>
        <v>1.95</v>
      </c>
      <c r="Y472" s="21">
        <f t="shared" ref="Y472:Y535" si="30">IF(OR(W472&lt;$E$7,W472&gt;$G$7),0,(EXP(-0.5*V472^2))/($C$4*(1/SQRT($C$6))*SQRT(2*PI())))</f>
        <v>2.4868582083541164</v>
      </c>
      <c r="Z472" s="21">
        <f t="shared" ref="Z472:Z535" si="31">IF(AND(W472&gt;=$E$7,W472&lt;=$G$7),0,(EXP(-0.5*V472^2))/($C$4*(1/SQRT($C$6))*SQRT(2*PI())))</f>
        <v>0</v>
      </c>
    </row>
    <row r="473" spans="22:26" x14ac:dyDescent="0.25">
      <c r="V473" s="20">
        <v>1.29</v>
      </c>
      <c r="W473" s="20">
        <f t="shared" si="28"/>
        <v>1.95</v>
      </c>
      <c r="X473" s="22" t="str">
        <f t="shared" si="29"/>
        <v>1.95</v>
      </c>
      <c r="Y473" s="21">
        <f t="shared" si="30"/>
        <v>2.4551065218710382</v>
      </c>
      <c r="Z473" s="21">
        <f t="shared" si="31"/>
        <v>0</v>
      </c>
    </row>
    <row r="474" spans="22:26" x14ac:dyDescent="0.25">
      <c r="V474" s="20">
        <v>1.3</v>
      </c>
      <c r="W474" s="20">
        <f t="shared" si="28"/>
        <v>1.95</v>
      </c>
      <c r="X474" s="22" t="str">
        <f t="shared" si="29"/>
        <v>1.95</v>
      </c>
      <c r="Y474" s="21">
        <f t="shared" si="30"/>
        <v>2.4235178703879132</v>
      </c>
      <c r="Z474" s="21">
        <f t="shared" si="31"/>
        <v>0</v>
      </c>
    </row>
    <row r="475" spans="22:26" x14ac:dyDescent="0.25">
      <c r="V475" s="20">
        <v>1.31</v>
      </c>
      <c r="W475" s="20">
        <f t="shared" si="28"/>
        <v>1.95</v>
      </c>
      <c r="X475" s="22" t="str">
        <f t="shared" si="29"/>
        <v>1.95</v>
      </c>
      <c r="Y475" s="21">
        <f t="shared" si="30"/>
        <v>2.3920964329862429</v>
      </c>
      <c r="Z475" s="21">
        <f t="shared" si="31"/>
        <v>0</v>
      </c>
    </row>
    <row r="476" spans="22:26" x14ac:dyDescent="0.25">
      <c r="V476" s="20">
        <v>1.32</v>
      </c>
      <c r="W476" s="20">
        <f t="shared" si="28"/>
        <v>1.95</v>
      </c>
      <c r="X476" s="22" t="str">
        <f t="shared" si="29"/>
        <v>1.95</v>
      </c>
      <c r="Y476" s="21">
        <f t="shared" si="30"/>
        <v>2.3608462849357519</v>
      </c>
      <c r="Z476" s="21">
        <f t="shared" si="31"/>
        <v>0</v>
      </c>
    </row>
    <row r="477" spans="22:26" x14ac:dyDescent="0.25">
      <c r="V477" s="20">
        <v>1.33</v>
      </c>
      <c r="W477" s="20">
        <f t="shared" si="28"/>
        <v>1.95</v>
      </c>
      <c r="X477" s="22" t="str">
        <f t="shared" si="29"/>
        <v>1.95</v>
      </c>
      <c r="Y477" s="21">
        <f t="shared" si="30"/>
        <v>2.3297713974208869</v>
      </c>
      <c r="Z477" s="21">
        <f t="shared" si="31"/>
        <v>0</v>
      </c>
    </row>
    <row r="478" spans="22:26" x14ac:dyDescent="0.25">
      <c r="V478" s="20">
        <v>1.34</v>
      </c>
      <c r="W478" s="20">
        <f t="shared" si="28"/>
        <v>1.95</v>
      </c>
      <c r="X478" s="22" t="str">
        <f t="shared" si="29"/>
        <v>1.95</v>
      </c>
      <c r="Y478" s="21">
        <f t="shared" si="30"/>
        <v>2.2988756373225785</v>
      </c>
      <c r="Z478" s="21">
        <f t="shared" si="31"/>
        <v>0</v>
      </c>
    </row>
    <row r="479" spans="22:26" x14ac:dyDescent="0.25">
      <c r="V479" s="20">
        <v>1.35</v>
      </c>
      <c r="W479" s="20">
        <f t="shared" si="28"/>
        <v>1.96</v>
      </c>
      <c r="X479" s="22" t="str">
        <f t="shared" si="29"/>
        <v>1.96</v>
      </c>
      <c r="Y479" s="21">
        <f t="shared" si="30"/>
        <v>2.2681627670546636</v>
      </c>
      <c r="Z479" s="21">
        <f t="shared" si="31"/>
        <v>0</v>
      </c>
    </row>
    <row r="480" spans="22:26" x14ac:dyDescent="0.25">
      <c r="V480" s="20">
        <v>1.36</v>
      </c>
      <c r="W480" s="20">
        <f t="shared" si="28"/>
        <v>1.96</v>
      </c>
      <c r="X480" s="22" t="str">
        <f t="shared" si="29"/>
        <v>1.96</v>
      </c>
      <c r="Y480" s="21">
        <f t="shared" si="30"/>
        <v>2.2376364444543562</v>
      </c>
      <c r="Z480" s="21">
        <f t="shared" si="31"/>
        <v>0</v>
      </c>
    </row>
    <row r="481" spans="22:26" x14ac:dyDescent="0.25">
      <c r="V481" s="20">
        <v>1.37</v>
      </c>
      <c r="W481" s="20">
        <f t="shared" si="28"/>
        <v>1.96</v>
      </c>
      <c r="X481" s="22" t="str">
        <f t="shared" si="29"/>
        <v>1.96</v>
      </c>
      <c r="Y481" s="21">
        <f t="shared" si="30"/>
        <v>2.2073002227261092</v>
      </c>
      <c r="Z481" s="21">
        <f t="shared" si="31"/>
        <v>0</v>
      </c>
    </row>
    <row r="482" spans="22:26" x14ac:dyDescent="0.25">
      <c r="V482" s="20">
        <v>1.38</v>
      </c>
      <c r="W482" s="20">
        <f t="shared" si="28"/>
        <v>1.96</v>
      </c>
      <c r="X482" s="22" t="str">
        <f t="shared" si="29"/>
        <v>1.96</v>
      </c>
      <c r="Y482" s="21">
        <f t="shared" si="30"/>
        <v>2.1771575504381908</v>
      </c>
      <c r="Z482" s="21">
        <f t="shared" si="31"/>
        <v>0</v>
      </c>
    </row>
    <row r="483" spans="22:26" x14ac:dyDescent="0.25">
      <c r="V483" s="20">
        <v>1.39</v>
      </c>
      <c r="W483" s="20">
        <f t="shared" si="28"/>
        <v>1.96</v>
      </c>
      <c r="X483" s="22" t="str">
        <f t="shared" si="29"/>
        <v>1.96</v>
      </c>
      <c r="Y483" s="21">
        <f t="shared" si="30"/>
        <v>2.1472117715712589</v>
      </c>
      <c r="Z483" s="21">
        <f t="shared" si="31"/>
        <v>0</v>
      </c>
    </row>
    <row r="484" spans="22:26" x14ac:dyDescent="0.25">
      <c r="V484" s="20">
        <v>1.4</v>
      </c>
      <c r="W484" s="20">
        <f t="shared" si="28"/>
        <v>1.96</v>
      </c>
      <c r="X484" s="22" t="str">
        <f t="shared" si="29"/>
        <v>1.96</v>
      </c>
      <c r="Y484" s="21">
        <f t="shared" si="30"/>
        <v>2.1174661256182197</v>
      </c>
      <c r="Z484" s="21">
        <f t="shared" si="31"/>
        <v>0</v>
      </c>
    </row>
    <row r="485" spans="22:26" x14ac:dyDescent="0.25">
      <c r="V485" s="20">
        <v>1.41</v>
      </c>
      <c r="W485" s="20">
        <f t="shared" si="28"/>
        <v>1.96</v>
      </c>
      <c r="X485" s="22" t="str">
        <f t="shared" si="29"/>
        <v>1.96</v>
      </c>
      <c r="Y485" s="21">
        <f t="shared" si="30"/>
        <v>2.087923747734588</v>
      </c>
      <c r="Z485" s="21">
        <f t="shared" si="31"/>
        <v>0</v>
      </c>
    </row>
    <row r="486" spans="22:26" x14ac:dyDescent="0.25">
      <c r="V486" s="20">
        <v>1.42</v>
      </c>
      <c r="W486" s="20">
        <f t="shared" si="28"/>
        <v>1.96</v>
      </c>
      <c r="X486" s="22" t="str">
        <f t="shared" si="29"/>
        <v>1.96</v>
      </c>
      <c r="Y486" s="21">
        <f t="shared" si="30"/>
        <v>2.0585876689385785</v>
      </c>
      <c r="Z486" s="21">
        <f t="shared" si="31"/>
        <v>0</v>
      </c>
    </row>
    <row r="487" spans="22:26" x14ac:dyDescent="0.25">
      <c r="V487" s="20">
        <v>1.43</v>
      </c>
      <c r="W487" s="20">
        <f t="shared" si="28"/>
        <v>1.96</v>
      </c>
      <c r="X487" s="22" t="str">
        <f t="shared" si="29"/>
        <v>1.96</v>
      </c>
      <c r="Y487" s="21">
        <f t="shared" si="30"/>
        <v>2.0294608163601158</v>
      </c>
      <c r="Z487" s="21">
        <f t="shared" si="31"/>
        <v>0</v>
      </c>
    </row>
    <row r="488" spans="22:26" x14ac:dyDescent="0.25">
      <c r="V488" s="20">
        <v>1.44</v>
      </c>
      <c r="W488" s="20">
        <f t="shared" si="28"/>
        <v>1.96</v>
      </c>
      <c r="X488" s="22" t="str">
        <f t="shared" si="29"/>
        <v>1.96</v>
      </c>
      <c r="Y488" s="21">
        <f t="shared" si="30"/>
        <v>2.0005460135379343</v>
      </c>
      <c r="Z488" s="21">
        <f t="shared" si="31"/>
        <v>0</v>
      </c>
    </row>
    <row r="489" spans="22:26" x14ac:dyDescent="0.25">
      <c r="V489" s="20">
        <v>1.45</v>
      </c>
      <c r="W489" s="20">
        <f t="shared" si="28"/>
        <v>1.96</v>
      </c>
      <c r="X489" s="22" t="str">
        <f t="shared" si="29"/>
        <v>1.96</v>
      </c>
      <c r="Y489" s="21">
        <f t="shared" si="30"/>
        <v>1.971845980763915</v>
      </c>
      <c r="Z489" s="21">
        <f t="shared" si="31"/>
        <v>0</v>
      </c>
    </row>
    <row r="490" spans="22:26" x14ac:dyDescent="0.25">
      <c r="V490" s="20">
        <v>1.46</v>
      </c>
      <c r="W490" s="20">
        <f t="shared" si="28"/>
        <v>1.96</v>
      </c>
      <c r="X490" s="22" t="str">
        <f t="shared" si="29"/>
        <v>1.96</v>
      </c>
      <c r="Y490" s="21">
        <f t="shared" si="30"/>
        <v>1.9433633354737812</v>
      </c>
      <c r="Z490" s="21">
        <f t="shared" si="31"/>
        <v>0</v>
      </c>
    </row>
    <row r="491" spans="22:26" x14ac:dyDescent="0.25">
      <c r="V491" s="20">
        <v>1.47</v>
      </c>
      <c r="W491" s="20">
        <f t="shared" si="28"/>
        <v>1.96</v>
      </c>
      <c r="X491" s="22" t="str">
        <f t="shared" si="29"/>
        <v>1.96</v>
      </c>
      <c r="Y491" s="21">
        <f t="shared" si="30"/>
        <v>1.9151005926832654</v>
      </c>
      <c r="Z491" s="21">
        <f t="shared" si="31"/>
        <v>0</v>
      </c>
    </row>
    <row r="492" spans="22:26" x14ac:dyDescent="0.25">
      <c r="V492" s="20">
        <v>1.48</v>
      </c>
      <c r="W492" s="20">
        <f t="shared" si="28"/>
        <v>1.96</v>
      </c>
      <c r="X492" s="22" t="str">
        <f t="shared" si="29"/>
        <v>1.96</v>
      </c>
      <c r="Y492" s="21">
        <f t="shared" si="30"/>
        <v>1.8870601654688373</v>
      </c>
      <c r="Z492" s="21">
        <f t="shared" si="31"/>
        <v>0</v>
      </c>
    </row>
    <row r="493" spans="22:26" x14ac:dyDescent="0.25">
      <c r="V493" s="20">
        <v>1.49</v>
      </c>
      <c r="W493" s="20">
        <f t="shared" si="28"/>
        <v>1.97</v>
      </c>
      <c r="X493" s="22" t="str">
        <f t="shared" si="29"/>
        <v>1.97</v>
      </c>
      <c r="Y493" s="21">
        <f t="shared" si="30"/>
        <v>1.8592443654920532</v>
      </c>
      <c r="Z493" s="21">
        <f t="shared" si="31"/>
        <v>0</v>
      </c>
    </row>
    <row r="494" spans="22:26" x14ac:dyDescent="0.25">
      <c r="V494" s="20">
        <v>1.5</v>
      </c>
      <c r="W494" s="20">
        <f t="shared" si="28"/>
        <v>1.97</v>
      </c>
      <c r="X494" s="22" t="str">
        <f t="shared" si="29"/>
        <v>1.97</v>
      </c>
      <c r="Y494" s="21">
        <f t="shared" si="30"/>
        <v>1.8316554035665891</v>
      </c>
      <c r="Z494" s="21">
        <f t="shared" si="31"/>
        <v>0</v>
      </c>
    </row>
    <row r="495" spans="22:26" x14ac:dyDescent="0.25">
      <c r="V495" s="20">
        <v>1.51</v>
      </c>
      <c r="W495" s="20">
        <f t="shared" si="28"/>
        <v>1.97</v>
      </c>
      <c r="X495" s="22" t="str">
        <f t="shared" si="29"/>
        <v>1.97</v>
      </c>
      <c r="Y495" s="21">
        <f t="shared" si="30"/>
        <v>1.8042953902669927</v>
      </c>
      <c r="Z495" s="21">
        <f t="shared" si="31"/>
        <v>0</v>
      </c>
    </row>
    <row r="496" spans="22:26" x14ac:dyDescent="0.25">
      <c r="V496" s="20">
        <v>1.52</v>
      </c>
      <c r="W496" s="20">
        <f t="shared" si="28"/>
        <v>1.97</v>
      </c>
      <c r="X496" s="22" t="str">
        <f t="shared" si="29"/>
        <v>1.97</v>
      </c>
      <c r="Y496" s="21">
        <f t="shared" si="30"/>
        <v>1.7771663365781745</v>
      </c>
      <c r="Z496" s="21">
        <f t="shared" si="31"/>
        <v>0</v>
      </c>
    </row>
    <row r="497" spans="22:26" x14ac:dyDescent="0.25">
      <c r="V497" s="20">
        <v>1.53</v>
      </c>
      <c r="W497" s="20">
        <f t="shared" si="28"/>
        <v>1.97</v>
      </c>
      <c r="X497" s="22" t="str">
        <f t="shared" si="29"/>
        <v>1.97</v>
      </c>
      <c r="Y497" s="21">
        <f t="shared" si="30"/>
        <v>1.7502701545846482</v>
      </c>
      <c r="Z497" s="21">
        <f t="shared" si="31"/>
        <v>0</v>
      </c>
    </row>
    <row r="498" spans="22:26" x14ac:dyDescent="0.25">
      <c r="V498" s="20">
        <v>1.54</v>
      </c>
      <c r="W498" s="20">
        <f t="shared" si="28"/>
        <v>1.97</v>
      </c>
      <c r="X498" s="22" t="str">
        <f t="shared" si="29"/>
        <v>1.97</v>
      </c>
      <c r="Y498" s="21">
        <f t="shared" si="30"/>
        <v>1.7236086581985175</v>
      </c>
      <c r="Z498" s="21">
        <f t="shared" si="31"/>
        <v>0</v>
      </c>
    </row>
    <row r="499" spans="22:26" x14ac:dyDescent="0.25">
      <c r="V499" s="20">
        <v>1.55</v>
      </c>
      <c r="W499" s="20">
        <f t="shared" si="28"/>
        <v>1.97</v>
      </c>
      <c r="X499" s="22" t="str">
        <f t="shared" si="29"/>
        <v>1.97</v>
      </c>
      <c r="Y499" s="21">
        <f t="shared" si="30"/>
        <v>1.6971835639251924</v>
      </c>
      <c r="Z499" s="21">
        <f t="shared" si="31"/>
        <v>0</v>
      </c>
    </row>
    <row r="500" spans="22:26" x14ac:dyDescent="0.25">
      <c r="V500" s="20">
        <v>1.56</v>
      </c>
      <c r="W500" s="20">
        <f t="shared" si="28"/>
        <v>1.97</v>
      </c>
      <c r="X500" s="22" t="str">
        <f t="shared" si="29"/>
        <v>1.97</v>
      </c>
      <c r="Y500" s="21">
        <f t="shared" si="30"/>
        <v>1.6709964916658075</v>
      </c>
      <c r="Z500" s="21">
        <f t="shared" si="31"/>
        <v>0</v>
      </c>
    </row>
    <row r="501" spans="22:26" x14ac:dyDescent="0.25">
      <c r="V501" s="20">
        <v>1.57</v>
      </c>
      <c r="W501" s="20">
        <f t="shared" si="28"/>
        <v>1.97</v>
      </c>
      <c r="X501" s="22" t="str">
        <f t="shared" si="29"/>
        <v>1.97</v>
      </c>
      <c r="Y501" s="21">
        <f t="shared" si="30"/>
        <v>1.6450489655553044</v>
      </c>
      <c r="Z501" s="21">
        <f t="shared" si="31"/>
        <v>0</v>
      </c>
    </row>
    <row r="502" spans="22:26" x14ac:dyDescent="0.25">
      <c r="V502" s="20">
        <v>1.58</v>
      </c>
      <c r="W502" s="20">
        <f t="shared" si="28"/>
        <v>1.97</v>
      </c>
      <c r="X502" s="22" t="str">
        <f t="shared" si="29"/>
        <v>1.97</v>
      </c>
      <c r="Y502" s="21">
        <f t="shared" si="30"/>
        <v>1.6193424148351354</v>
      </c>
      <c r="Z502" s="21">
        <f t="shared" si="31"/>
        <v>0</v>
      </c>
    </row>
    <row r="503" spans="22:26" x14ac:dyDescent="0.25">
      <c r="V503" s="20">
        <v>1.59</v>
      </c>
      <c r="W503" s="20">
        <f t="shared" si="28"/>
        <v>1.97</v>
      </c>
      <c r="X503" s="22" t="str">
        <f t="shared" si="29"/>
        <v>1.97</v>
      </c>
      <c r="Y503" s="21">
        <f t="shared" si="30"/>
        <v>1.593878174759537</v>
      </c>
      <c r="Z503" s="21">
        <f t="shared" si="31"/>
        <v>0</v>
      </c>
    </row>
    <row r="504" spans="22:26" x14ac:dyDescent="0.25">
      <c r="V504" s="20">
        <v>1.6</v>
      </c>
      <c r="W504" s="20">
        <f t="shared" si="28"/>
        <v>1.97</v>
      </c>
      <c r="X504" s="22" t="str">
        <f t="shared" si="29"/>
        <v>1.97</v>
      </c>
      <c r="Y504" s="21">
        <f t="shared" si="30"/>
        <v>1.5686574875342998</v>
      </c>
      <c r="Z504" s="21">
        <f t="shared" si="31"/>
        <v>0</v>
      </c>
    </row>
    <row r="505" spans="22:26" x14ac:dyDescent="0.25">
      <c r="V505" s="20">
        <v>1.61</v>
      </c>
      <c r="W505" s="20">
        <f t="shared" si="28"/>
        <v>1.97</v>
      </c>
      <c r="X505" s="22" t="str">
        <f t="shared" si="29"/>
        <v>1.97</v>
      </c>
      <c r="Y505" s="21">
        <f t="shared" si="30"/>
        <v>1.5436815032869891</v>
      </c>
      <c r="Z505" s="21">
        <f t="shared" si="31"/>
        <v>0</v>
      </c>
    </row>
    <row r="506" spans="22:26" x14ac:dyDescent="0.25">
      <c r="V506" s="20">
        <v>1.62</v>
      </c>
      <c r="W506" s="20">
        <f t="shared" si="28"/>
        <v>1.97</v>
      </c>
      <c r="X506" s="22" t="str">
        <f t="shared" si="29"/>
        <v>1.97</v>
      </c>
      <c r="Y506" s="21">
        <f t="shared" si="30"/>
        <v>1.5189512810675216</v>
      </c>
      <c r="Z506" s="21">
        <f t="shared" si="31"/>
        <v>0</v>
      </c>
    </row>
    <row r="507" spans="22:26" x14ac:dyDescent="0.25">
      <c r="V507" s="20">
        <v>1.63</v>
      </c>
      <c r="W507" s="20">
        <f t="shared" si="28"/>
        <v>1.98</v>
      </c>
      <c r="X507" s="22" t="str">
        <f t="shared" si="29"/>
        <v>1.98</v>
      </c>
      <c r="Y507" s="21">
        <f t="shared" si="30"/>
        <v>1.4944677898780427</v>
      </c>
      <c r="Z507" s="21">
        <f t="shared" si="31"/>
        <v>0</v>
      </c>
    </row>
    <row r="508" spans="22:26" x14ac:dyDescent="0.25">
      <c r="V508" s="20">
        <v>1.64</v>
      </c>
      <c r="W508" s="20">
        <f t="shared" si="28"/>
        <v>1.98</v>
      </c>
      <c r="X508" s="22" t="str">
        <f t="shared" si="29"/>
        <v>1.98</v>
      </c>
      <c r="Y508" s="21">
        <f t="shared" si="30"/>
        <v>1.4702319097310061</v>
      </c>
      <c r="Z508" s="21">
        <f t="shared" si="31"/>
        <v>0</v>
      </c>
    </row>
    <row r="509" spans="22:26" x14ac:dyDescent="0.25">
      <c r="V509" s="20">
        <v>1.65</v>
      </c>
      <c r="W509" s="20">
        <f t="shared" si="28"/>
        <v>1.98</v>
      </c>
      <c r="X509" s="22" t="str">
        <f t="shared" si="29"/>
        <v>1.98</v>
      </c>
      <c r="Y509" s="21">
        <f t="shared" si="30"/>
        <v>1.4462444327343922</v>
      </c>
      <c r="Z509" s="21">
        <f t="shared" si="31"/>
        <v>0</v>
      </c>
    </row>
    <row r="510" spans="22:26" x14ac:dyDescent="0.25">
      <c r="V510" s="20">
        <v>1.66</v>
      </c>
      <c r="W510" s="20">
        <f t="shared" si="28"/>
        <v>1.98</v>
      </c>
      <c r="X510" s="22" t="str">
        <f t="shared" si="29"/>
        <v>1.98</v>
      </c>
      <c r="Y510" s="21">
        <f t="shared" si="30"/>
        <v>1.4225060642029692</v>
      </c>
      <c r="Z510" s="21">
        <f t="shared" si="31"/>
        <v>0</v>
      </c>
    </row>
    <row r="511" spans="22:26" x14ac:dyDescent="0.25">
      <c r="V511" s="20">
        <v>1.67</v>
      </c>
      <c r="W511" s="20">
        <f t="shared" si="28"/>
        <v>1.98</v>
      </c>
      <c r="X511" s="22" t="str">
        <f t="shared" si="29"/>
        <v>1.98</v>
      </c>
      <c r="Y511" s="21">
        <f t="shared" si="30"/>
        <v>1.3990174237945174</v>
      </c>
      <c r="Z511" s="21">
        <f t="shared" si="31"/>
        <v>0</v>
      </c>
    </row>
    <row r="512" spans="22:26" x14ac:dyDescent="0.25">
      <c r="V512" s="20">
        <v>1.68</v>
      </c>
      <c r="W512" s="20">
        <f t="shared" si="28"/>
        <v>1.98</v>
      </c>
      <c r="X512" s="22" t="str">
        <f t="shared" si="29"/>
        <v>1.98</v>
      </c>
      <c r="Y512" s="21">
        <f t="shared" si="30"/>
        <v>1.3757790466699358</v>
      </c>
      <c r="Z512" s="21">
        <f t="shared" si="31"/>
        <v>0</v>
      </c>
    </row>
    <row r="513" spans="22:26" x14ac:dyDescent="0.25">
      <c r="V513" s="20">
        <v>1.69</v>
      </c>
      <c r="W513" s="20">
        <f t="shared" si="28"/>
        <v>1.98</v>
      </c>
      <c r="X513" s="22" t="str">
        <f t="shared" si="29"/>
        <v>1.98</v>
      </c>
      <c r="Y513" s="21">
        <f t="shared" si="30"/>
        <v>1.3527913846761432</v>
      </c>
      <c r="Z513" s="21">
        <f t="shared" si="31"/>
        <v>0</v>
      </c>
    </row>
    <row r="514" spans="22:26" x14ac:dyDescent="0.25">
      <c r="V514" s="20">
        <v>1.7</v>
      </c>
      <c r="W514" s="20">
        <f t="shared" si="28"/>
        <v>1.98</v>
      </c>
      <c r="X514" s="22" t="str">
        <f t="shared" si="29"/>
        <v>1.98</v>
      </c>
      <c r="Y514" s="21">
        <f t="shared" si="30"/>
        <v>1.3300548075507017</v>
      </c>
      <c r="Z514" s="21">
        <f t="shared" si="31"/>
        <v>0</v>
      </c>
    </row>
    <row r="515" spans="22:26" x14ac:dyDescent="0.25">
      <c r="V515" s="20">
        <v>1.71</v>
      </c>
      <c r="W515" s="20">
        <f t="shared" si="28"/>
        <v>1.98</v>
      </c>
      <c r="X515" s="22" t="str">
        <f t="shared" si="29"/>
        <v>1.98</v>
      </c>
      <c r="Y515" s="21">
        <f t="shared" si="30"/>
        <v>1.3075696041470759</v>
      </c>
      <c r="Z515" s="21">
        <f t="shared" si="31"/>
        <v>0</v>
      </c>
    </row>
    <row r="516" spans="22:26" x14ac:dyDescent="0.25">
      <c r="V516" s="20">
        <v>1.72</v>
      </c>
      <c r="W516" s="20">
        <f t="shared" si="28"/>
        <v>1.98</v>
      </c>
      <c r="X516" s="22" t="str">
        <f t="shared" si="29"/>
        <v>1.98</v>
      </c>
      <c r="Y516" s="21">
        <f t="shared" si="30"/>
        <v>1.2853359836794616</v>
      </c>
      <c r="Z516" s="21">
        <f t="shared" si="31"/>
        <v>0</v>
      </c>
    </row>
    <row r="517" spans="22:26" x14ac:dyDescent="0.25">
      <c r="V517" s="20">
        <v>1.73</v>
      </c>
      <c r="W517" s="20">
        <f t="shared" si="28"/>
        <v>1.98</v>
      </c>
      <c r="X517" s="22" t="str">
        <f t="shared" si="29"/>
        <v>1.98</v>
      </c>
      <c r="Y517" s="21">
        <f t="shared" si="30"/>
        <v>1.26335407698611</v>
      </c>
      <c r="Z517" s="21">
        <f t="shared" si="31"/>
        <v>0</v>
      </c>
    </row>
    <row r="518" spans="22:26" x14ac:dyDescent="0.25">
      <c r="V518" s="20">
        <v>1.74</v>
      </c>
      <c r="W518" s="20">
        <f t="shared" si="28"/>
        <v>1.98</v>
      </c>
      <c r="X518" s="22" t="str">
        <f t="shared" si="29"/>
        <v>1.98</v>
      </c>
      <c r="Y518" s="21">
        <f t="shared" si="30"/>
        <v>1.2416239378100866</v>
      </c>
      <c r="Z518" s="21">
        <f t="shared" si="31"/>
        <v>0</v>
      </c>
    </row>
    <row r="519" spans="22:26" x14ac:dyDescent="0.25">
      <c r="V519" s="20">
        <v>1.75</v>
      </c>
      <c r="W519" s="20">
        <f t="shared" si="28"/>
        <v>1.98</v>
      </c>
      <c r="X519" s="22" t="str">
        <f t="shared" si="29"/>
        <v>1.98</v>
      </c>
      <c r="Y519" s="21">
        <f t="shared" si="30"/>
        <v>1.2201455440964017</v>
      </c>
      <c r="Z519" s="21">
        <f t="shared" si="31"/>
        <v>0</v>
      </c>
    </row>
    <row r="520" spans="22:26" x14ac:dyDescent="0.25">
      <c r="V520" s="20">
        <v>1.76</v>
      </c>
      <c r="W520" s="20">
        <f t="shared" si="28"/>
        <v>1.98</v>
      </c>
      <c r="X520" s="22" t="str">
        <f t="shared" si="29"/>
        <v>1.98</v>
      </c>
      <c r="Y520" s="21">
        <f t="shared" si="30"/>
        <v>1.1989187993044677</v>
      </c>
      <c r="Z520" s="21">
        <f t="shared" si="31"/>
        <v>0</v>
      </c>
    </row>
    <row r="521" spans="22:26" x14ac:dyDescent="0.25">
      <c r="V521" s="20">
        <v>1.77</v>
      </c>
      <c r="W521" s="20">
        <f t="shared" si="28"/>
        <v>1.99</v>
      </c>
      <c r="X521" s="22" t="str">
        <f t="shared" si="29"/>
        <v>1.99</v>
      </c>
      <c r="Y521" s="21">
        <f t="shared" si="30"/>
        <v>1.1779435337348325</v>
      </c>
      <c r="Z521" s="21">
        <f t="shared" si="31"/>
        <v>0</v>
      </c>
    </row>
    <row r="522" spans="22:26" x14ac:dyDescent="0.25">
      <c r="V522" s="20">
        <v>1.78</v>
      </c>
      <c r="W522" s="20">
        <f t="shared" si="28"/>
        <v>1.99</v>
      </c>
      <c r="X522" s="22" t="str">
        <f t="shared" si="29"/>
        <v>1.99</v>
      </c>
      <c r="Y522" s="21">
        <f t="shared" si="30"/>
        <v>1.1572195058691592</v>
      </c>
      <c r="Z522" s="21">
        <f t="shared" si="31"/>
        <v>0</v>
      </c>
    </row>
    <row r="523" spans="22:26" x14ac:dyDescent="0.25">
      <c r="V523" s="20">
        <v>1.79</v>
      </c>
      <c r="W523" s="20">
        <f t="shared" si="28"/>
        <v>1.99</v>
      </c>
      <c r="X523" s="22" t="str">
        <f t="shared" si="29"/>
        <v>1.99</v>
      </c>
      <c r="Y523" s="21">
        <f t="shared" si="30"/>
        <v>1.1367464037224169</v>
      </c>
      <c r="Z523" s="21">
        <f t="shared" si="31"/>
        <v>0</v>
      </c>
    </row>
    <row r="524" spans="22:26" x14ac:dyDescent="0.25">
      <c r="V524" s="20">
        <v>1.8</v>
      </c>
      <c r="W524" s="20">
        <f t="shared" si="28"/>
        <v>1.99</v>
      </c>
      <c r="X524" s="22" t="str">
        <f t="shared" si="29"/>
        <v>1.99</v>
      </c>
      <c r="Y524" s="21">
        <f t="shared" si="30"/>
        <v>1.1165238462062732</v>
      </c>
      <c r="Z524" s="21">
        <f t="shared" si="31"/>
        <v>0</v>
      </c>
    </row>
    <row r="525" spans="22:26" x14ac:dyDescent="0.25">
      <c r="V525" s="20">
        <v>1.81</v>
      </c>
      <c r="W525" s="20">
        <f t="shared" si="28"/>
        <v>1.99</v>
      </c>
      <c r="X525" s="22" t="str">
        <f t="shared" si="29"/>
        <v>1.99</v>
      </c>
      <c r="Y525" s="21">
        <f t="shared" si="30"/>
        <v>1.0965513845026766</v>
      </c>
      <c r="Z525" s="21">
        <f t="shared" si="31"/>
        <v>0</v>
      </c>
    </row>
    <row r="526" spans="22:26" x14ac:dyDescent="0.25">
      <c r="V526" s="20">
        <v>1.82</v>
      </c>
      <c r="W526" s="20">
        <f t="shared" si="28"/>
        <v>1.99</v>
      </c>
      <c r="X526" s="22" t="str">
        <f t="shared" si="29"/>
        <v>1.99</v>
      </c>
      <c r="Y526" s="21">
        <f t="shared" si="30"/>
        <v>1.0768285034466294</v>
      </c>
      <c r="Z526" s="21">
        <f t="shared" si="31"/>
        <v>0</v>
      </c>
    </row>
    <row r="527" spans="22:26" x14ac:dyDescent="0.25">
      <c r="V527" s="20">
        <v>1.83</v>
      </c>
      <c r="W527" s="20">
        <f t="shared" si="28"/>
        <v>1.99</v>
      </c>
      <c r="X527" s="22" t="str">
        <f t="shared" si="29"/>
        <v>1.99</v>
      </c>
      <c r="Y527" s="21">
        <f t="shared" si="30"/>
        <v>1.0573546229171704</v>
      </c>
      <c r="Z527" s="21">
        <f t="shared" si="31"/>
        <v>0</v>
      </c>
    </row>
    <row r="528" spans="22:26" x14ac:dyDescent="0.25">
      <c r="V528" s="20">
        <v>1.84</v>
      </c>
      <c r="W528" s="20">
        <f t="shared" si="28"/>
        <v>1.99</v>
      </c>
      <c r="X528" s="22" t="str">
        <f t="shared" si="29"/>
        <v>1.99</v>
      </c>
      <c r="Y528" s="21">
        <f t="shared" si="30"/>
        <v>1.0381290992355914</v>
      </c>
      <c r="Z528" s="21">
        <f t="shared" si="31"/>
        <v>0</v>
      </c>
    </row>
    <row r="529" spans="22:26" x14ac:dyDescent="0.25">
      <c r="V529" s="20">
        <v>1.85</v>
      </c>
      <c r="W529" s="20">
        <f t="shared" si="28"/>
        <v>1.99</v>
      </c>
      <c r="X529" s="22" t="str">
        <f t="shared" si="29"/>
        <v>1.99</v>
      </c>
      <c r="Y529" s="21">
        <f t="shared" si="30"/>
        <v>1.019151226569923</v>
      </c>
      <c r="Z529" s="21">
        <f t="shared" si="31"/>
        <v>0</v>
      </c>
    </row>
    <row r="530" spans="22:26" x14ac:dyDescent="0.25">
      <c r="V530" s="20">
        <v>1.86</v>
      </c>
      <c r="W530" s="20">
        <f t="shared" si="28"/>
        <v>1.99</v>
      </c>
      <c r="X530" s="22" t="str">
        <f t="shared" si="29"/>
        <v>1.99</v>
      </c>
      <c r="Y530" s="21">
        <f t="shared" si="30"/>
        <v>1.0004202383447485</v>
      </c>
      <c r="Z530" s="21">
        <f t="shared" si="31"/>
        <v>0</v>
      </c>
    </row>
    <row r="531" spans="22:26" x14ac:dyDescent="0.25">
      <c r="V531" s="20">
        <v>1.87</v>
      </c>
      <c r="W531" s="20">
        <f t="shared" si="28"/>
        <v>1.99</v>
      </c>
      <c r="X531" s="22" t="str">
        <f t="shared" si="29"/>
        <v>1.99</v>
      </c>
      <c r="Y531" s="21">
        <f t="shared" si="30"/>
        <v>0.98193530865540413</v>
      </c>
      <c r="Z531" s="21">
        <f t="shared" si="31"/>
        <v>0</v>
      </c>
    </row>
    <row r="532" spans="22:26" x14ac:dyDescent="0.25">
      <c r="V532" s="20">
        <v>1.88</v>
      </c>
      <c r="W532" s="20">
        <f t="shared" si="28"/>
        <v>1.99</v>
      </c>
      <c r="X532" s="22" t="str">
        <f t="shared" si="29"/>
        <v>1.99</v>
      </c>
      <c r="Y532" s="21">
        <f t="shared" si="30"/>
        <v>0.96369555368564752</v>
      </c>
      <c r="Z532" s="21">
        <f t="shared" si="31"/>
        <v>0</v>
      </c>
    </row>
    <row r="533" spans="22:26" x14ac:dyDescent="0.25">
      <c r="V533" s="20">
        <v>1.89</v>
      </c>
      <c r="W533" s="20">
        <f t="shared" si="28"/>
        <v>1.99</v>
      </c>
      <c r="X533" s="22" t="str">
        <f t="shared" si="29"/>
        <v>1.99</v>
      </c>
      <c r="Y533" s="21">
        <f t="shared" si="30"/>
        <v>0.94570003312788709</v>
      </c>
      <c r="Z533" s="21">
        <f t="shared" si="31"/>
        <v>0</v>
      </c>
    </row>
    <row r="534" spans="22:26" x14ac:dyDescent="0.25">
      <c r="V534" s="20">
        <v>1.9</v>
      </c>
      <c r="W534" s="20">
        <f t="shared" si="28"/>
        <v>1.99</v>
      </c>
      <c r="X534" s="22" t="str">
        <f t="shared" si="29"/>
        <v>1.99</v>
      </c>
      <c r="Y534" s="21">
        <f t="shared" si="30"/>
        <v>0.92794775160508558</v>
      </c>
      <c r="Z534" s="21">
        <f t="shared" si="31"/>
        <v>0</v>
      </c>
    </row>
    <row r="535" spans="22:26" x14ac:dyDescent="0.25">
      <c r="V535" s="20">
        <v>1.91</v>
      </c>
      <c r="W535" s="20">
        <f t="shared" si="28"/>
        <v>2</v>
      </c>
      <c r="X535" s="22" t="str">
        <f t="shared" si="29"/>
        <v>2</v>
      </c>
      <c r="Y535" s="21">
        <f t="shared" si="30"/>
        <v>0.91043766009345295</v>
      </c>
      <c r="Z535" s="21">
        <f t="shared" si="31"/>
        <v>0</v>
      </c>
    </row>
    <row r="536" spans="22:26" x14ac:dyDescent="0.25">
      <c r="V536" s="20">
        <v>1.92</v>
      </c>
      <c r="W536" s="20">
        <f t="shared" ref="W536:W599" si="32">ROUND(V536*$C$4/SQRT($C$6)+$C$5,2)</f>
        <v>2</v>
      </c>
      <c r="X536" s="22" t="str">
        <f t="shared" ref="X536:X599" si="33">CONCATENATE(W536)</f>
        <v>2</v>
      </c>
      <c r="Y536" s="21">
        <f t="shared" ref="Y536:Y599" si="34">IF(OR(W536&lt;$E$7,W536&gt;$G$7),0,(EXP(-0.5*V536^2))/($C$4*(1/SQRT($C$6))*SQRT(2*PI())))</f>
        <v>0.89316865734507533</v>
      </c>
      <c r="Z536" s="21">
        <f t="shared" ref="Z536:Z599" si="35">IF(AND(W536&gt;=$E$7,W536&lt;=$G$7),0,(EXP(-0.5*V536^2))/($C$4*(1/SQRT($C$6))*SQRT(2*PI())))</f>
        <v>0</v>
      </c>
    </row>
    <row r="537" spans="22:26" x14ac:dyDescent="0.25">
      <c r="V537" s="20">
        <v>1.93</v>
      </c>
      <c r="W537" s="20">
        <f t="shared" si="32"/>
        <v>2</v>
      </c>
      <c r="X537" s="22" t="str">
        <f t="shared" si="33"/>
        <v>2</v>
      </c>
      <c r="Y537" s="21">
        <f t="shared" si="34"/>
        <v>0.87613959130963281</v>
      </c>
      <c r="Z537" s="21">
        <f t="shared" si="35"/>
        <v>0</v>
      </c>
    </row>
    <row r="538" spans="22:26" x14ac:dyDescent="0.25">
      <c r="V538" s="20">
        <v>1.94</v>
      </c>
      <c r="W538" s="20">
        <f t="shared" si="32"/>
        <v>2</v>
      </c>
      <c r="X538" s="22" t="str">
        <f t="shared" si="33"/>
        <v>2</v>
      </c>
      <c r="Y538" s="21">
        <f t="shared" si="34"/>
        <v>0.85934926055438066</v>
      </c>
      <c r="Z538" s="21">
        <f t="shared" si="35"/>
        <v>0</v>
      </c>
    </row>
    <row r="539" spans="22:26" x14ac:dyDescent="0.25">
      <c r="V539" s="20">
        <v>1.95</v>
      </c>
      <c r="W539" s="20">
        <f t="shared" si="32"/>
        <v>2</v>
      </c>
      <c r="X539" s="22" t="str">
        <f t="shared" si="33"/>
        <v>2</v>
      </c>
      <c r="Y539" s="21">
        <f t="shared" si="34"/>
        <v>0.84279641568157893</v>
      </c>
      <c r="Z539" s="21">
        <f t="shared" si="35"/>
        <v>0</v>
      </c>
    </row>
    <row r="540" spans="22:26" x14ac:dyDescent="0.25">
      <c r="V540" s="20">
        <v>1.96</v>
      </c>
      <c r="W540" s="20">
        <f t="shared" si="32"/>
        <v>2</v>
      </c>
      <c r="X540" s="22" t="str">
        <f t="shared" si="33"/>
        <v>2</v>
      </c>
      <c r="Y540" s="21">
        <f t="shared" si="34"/>
        <v>0.82647976074258156</v>
      </c>
      <c r="Z540" s="21">
        <f t="shared" si="35"/>
        <v>0</v>
      </c>
    </row>
    <row r="541" spans="22:26" x14ac:dyDescent="0.25">
      <c r="V541" s="20">
        <v>1.97</v>
      </c>
      <c r="W541" s="20">
        <f t="shared" si="32"/>
        <v>2</v>
      </c>
      <c r="X541" s="22" t="str">
        <f t="shared" si="33"/>
        <v>2</v>
      </c>
      <c r="Y541" s="21">
        <f t="shared" si="34"/>
        <v>0.8103979546478054</v>
      </c>
      <c r="Z541" s="21">
        <f t="shared" si="35"/>
        <v>0</v>
      </c>
    </row>
    <row r="542" spans="22:26" x14ac:dyDescent="0.25">
      <c r="V542" s="20">
        <v>1.98</v>
      </c>
      <c r="W542" s="20">
        <f t="shared" si="32"/>
        <v>2</v>
      </c>
      <c r="X542" s="22" t="str">
        <f t="shared" si="33"/>
        <v>2</v>
      </c>
      <c r="Y542" s="21">
        <f t="shared" si="34"/>
        <v>0.79454961257182355</v>
      </c>
      <c r="Z542" s="21">
        <f t="shared" si="35"/>
        <v>0</v>
      </c>
    </row>
    <row r="543" spans="22:26" x14ac:dyDescent="0.25">
      <c r="V543" s="20">
        <v>1.99</v>
      </c>
      <c r="W543" s="20">
        <f t="shared" si="32"/>
        <v>2</v>
      </c>
      <c r="X543" s="22" t="str">
        <f t="shared" si="33"/>
        <v>2</v>
      </c>
      <c r="Y543" s="21">
        <f t="shared" si="34"/>
        <v>0.77893330735283905</v>
      </c>
      <c r="Z543" s="21">
        <f t="shared" si="35"/>
        <v>0</v>
      </c>
    </row>
    <row r="544" spans="22:26" x14ac:dyDescent="0.25">
      <c r="V544" s="20">
        <v>2</v>
      </c>
      <c r="W544" s="20">
        <f t="shared" si="32"/>
        <v>2</v>
      </c>
      <c r="X544" s="22" t="str">
        <f t="shared" si="33"/>
        <v>2</v>
      </c>
      <c r="Y544" s="21">
        <f t="shared" si="34"/>
        <v>0.76354757088582181</v>
      </c>
      <c r="Z544" s="21">
        <f t="shared" si="35"/>
        <v>0</v>
      </c>
    </row>
    <row r="545" spans="22:26" x14ac:dyDescent="0.25">
      <c r="V545" s="20">
        <v>2.0099999999999998</v>
      </c>
      <c r="W545" s="20">
        <f t="shared" si="32"/>
        <v>2</v>
      </c>
      <c r="X545" s="22" t="str">
        <f t="shared" si="33"/>
        <v>2</v>
      </c>
      <c r="Y545" s="21">
        <f t="shared" si="34"/>
        <v>0.74839089550859894</v>
      </c>
      <c r="Z545" s="21">
        <f t="shared" si="35"/>
        <v>0</v>
      </c>
    </row>
    <row r="546" spans="22:26" x14ac:dyDescent="0.25">
      <c r="V546" s="20">
        <v>2.02</v>
      </c>
      <c r="W546" s="20">
        <f t="shared" si="32"/>
        <v>2</v>
      </c>
      <c r="X546" s="22" t="str">
        <f t="shared" si="33"/>
        <v>2</v>
      </c>
      <c r="Y546" s="21">
        <f t="shared" si="34"/>
        <v>0.73346173538021864</v>
      </c>
      <c r="Z546" s="21">
        <f t="shared" si="35"/>
        <v>0</v>
      </c>
    </row>
    <row r="547" spans="22:26" x14ac:dyDescent="0.25">
      <c r="V547" s="20">
        <v>2.0299999999999998</v>
      </c>
      <c r="W547" s="20">
        <f t="shared" si="32"/>
        <v>2</v>
      </c>
      <c r="X547" s="22" t="str">
        <f t="shared" si="33"/>
        <v>2</v>
      </c>
      <c r="Y547" s="21">
        <f t="shared" si="34"/>
        <v>0.7187585078509231</v>
      </c>
      <c r="Z547" s="21">
        <f t="shared" si="35"/>
        <v>0</v>
      </c>
    </row>
    <row r="548" spans="22:26" x14ac:dyDescent="0.25">
      <c r="V548" s="20">
        <v>2.04</v>
      </c>
      <c r="W548" s="20">
        <f t="shared" si="32"/>
        <v>2</v>
      </c>
      <c r="X548" s="22" t="str">
        <f t="shared" si="33"/>
        <v>2</v>
      </c>
      <c r="Y548" s="21">
        <f t="shared" si="34"/>
        <v>0.70427959482307123</v>
      </c>
      <c r="Z548" s="21">
        <f t="shared" si="35"/>
        <v>0</v>
      </c>
    </row>
    <row r="549" spans="22:26" x14ac:dyDescent="0.25">
      <c r="V549" s="20">
        <v>2.0499999999999998</v>
      </c>
      <c r="W549" s="20">
        <f t="shared" si="32"/>
        <v>2</v>
      </c>
      <c r="X549" s="22" t="str">
        <f t="shared" si="33"/>
        <v>2</v>
      </c>
      <c r="Y549" s="21">
        <f t="shared" si="34"/>
        <v>0.69002334410240307</v>
      </c>
      <c r="Z549" s="21">
        <f t="shared" si="35"/>
        <v>0</v>
      </c>
    </row>
    <row r="550" spans="22:26" x14ac:dyDescent="0.25">
      <c r="V550" s="20">
        <v>2.06</v>
      </c>
      <c r="W550" s="20">
        <f t="shared" si="32"/>
        <v>2.0099999999999998</v>
      </c>
      <c r="X550" s="22" t="str">
        <f t="shared" si="33"/>
        <v>2.01</v>
      </c>
      <c r="Y550" s="21">
        <f t="shared" si="34"/>
        <v>0.67598807073901679</v>
      </c>
      <c r="Z550" s="21">
        <f t="shared" si="35"/>
        <v>0</v>
      </c>
    </row>
    <row r="551" spans="22:26" x14ac:dyDescent="0.25">
      <c r="V551" s="20">
        <v>2.0699999999999998</v>
      </c>
      <c r="W551" s="20">
        <f t="shared" si="32"/>
        <v>2.0099999999999998</v>
      </c>
      <c r="X551" s="22" t="str">
        <f t="shared" si="33"/>
        <v>2.01</v>
      </c>
      <c r="Y551" s="21">
        <f t="shared" si="34"/>
        <v>0.66217205835748461</v>
      </c>
      <c r="Z551" s="21">
        <f t="shared" si="35"/>
        <v>0</v>
      </c>
    </row>
    <row r="552" spans="22:26" x14ac:dyDescent="0.25">
      <c r="V552" s="20">
        <v>2.08</v>
      </c>
      <c r="W552" s="20">
        <f t="shared" si="32"/>
        <v>2.0099999999999998</v>
      </c>
      <c r="X552" s="22" t="str">
        <f t="shared" si="33"/>
        <v>2.01</v>
      </c>
      <c r="Y552" s="21">
        <f t="shared" si="34"/>
        <v>0.64857356047552761</v>
      </c>
      <c r="Z552" s="21">
        <f t="shared" si="35"/>
        <v>0</v>
      </c>
    </row>
    <row r="553" spans="22:26" x14ac:dyDescent="0.25">
      <c r="V553" s="20">
        <v>2.09</v>
      </c>
      <c r="W553" s="20">
        <f t="shared" si="32"/>
        <v>2.0099999999999998</v>
      </c>
      <c r="X553" s="22" t="str">
        <f t="shared" si="33"/>
        <v>2.01</v>
      </c>
      <c r="Y553" s="21">
        <f t="shared" si="34"/>
        <v>0.63519080181070664</v>
      </c>
      <c r="Z553" s="21">
        <f t="shared" si="35"/>
        <v>0</v>
      </c>
    </row>
    <row r="554" spans="22:26" x14ac:dyDescent="0.25">
      <c r="V554" s="20">
        <v>2.1</v>
      </c>
      <c r="W554" s="20">
        <f t="shared" si="32"/>
        <v>2.0099999999999998</v>
      </c>
      <c r="X554" s="22" t="str">
        <f t="shared" si="33"/>
        <v>2.01</v>
      </c>
      <c r="Y554" s="21">
        <f t="shared" si="34"/>
        <v>0.62202197957458893</v>
      </c>
      <c r="Z554" s="21">
        <f t="shared" si="35"/>
        <v>0</v>
      </c>
    </row>
    <row r="555" spans="22:26" x14ac:dyDescent="0.25">
      <c r="V555" s="20">
        <v>2.11</v>
      </c>
      <c r="W555" s="20">
        <f t="shared" si="32"/>
        <v>2.0099999999999998</v>
      </c>
      <c r="X555" s="22" t="str">
        <f t="shared" si="33"/>
        <v>2.01</v>
      </c>
      <c r="Y555" s="21">
        <f t="shared" si="34"/>
        <v>0.60906526475389267</v>
      </c>
      <c r="Z555" s="21">
        <f t="shared" si="35"/>
        <v>0</v>
      </c>
    </row>
    <row r="556" spans="22:26" x14ac:dyDescent="0.25">
      <c r="V556" s="20">
        <v>2.12</v>
      </c>
      <c r="W556" s="20">
        <f t="shared" si="32"/>
        <v>2.0099999999999998</v>
      </c>
      <c r="X556" s="22" t="str">
        <f t="shared" si="33"/>
        <v>2.01</v>
      </c>
      <c r="Y556" s="21">
        <f t="shared" si="34"/>
        <v>0.59631880337810161</v>
      </c>
      <c r="Z556" s="21">
        <f t="shared" si="35"/>
        <v>0</v>
      </c>
    </row>
    <row r="557" spans="22:26" x14ac:dyDescent="0.25">
      <c r="V557" s="20">
        <v>2.13</v>
      </c>
      <c r="W557" s="20">
        <f t="shared" si="32"/>
        <v>2.0099999999999998</v>
      </c>
      <c r="X557" s="22" t="str">
        <f t="shared" si="33"/>
        <v>2.01</v>
      </c>
      <c r="Y557" s="21">
        <f t="shared" si="34"/>
        <v>0.58378071777309315</v>
      </c>
      <c r="Z557" s="21">
        <f t="shared" si="35"/>
        <v>0</v>
      </c>
    </row>
    <row r="558" spans="22:26" x14ac:dyDescent="0.25">
      <c r="V558" s="20">
        <v>2.14</v>
      </c>
      <c r="W558" s="20">
        <f t="shared" si="32"/>
        <v>2.0099999999999998</v>
      </c>
      <c r="X558" s="22" t="str">
        <f t="shared" si="33"/>
        <v>2.01</v>
      </c>
      <c r="Y558" s="21">
        <f t="shared" si="34"/>
        <v>0.57144910780031211</v>
      </c>
      <c r="Z558" s="21">
        <f t="shared" si="35"/>
        <v>0</v>
      </c>
    </row>
    <row r="559" spans="22:26" x14ac:dyDescent="0.25">
      <c r="V559" s="20">
        <v>2.15</v>
      </c>
      <c r="W559" s="20">
        <f t="shared" si="32"/>
        <v>2.0099999999999998</v>
      </c>
      <c r="X559" s="22" t="str">
        <f t="shared" si="33"/>
        <v>2.01</v>
      </c>
      <c r="Y559" s="21">
        <f t="shared" si="34"/>
        <v>0.55932205208107333</v>
      </c>
      <c r="Z559" s="21">
        <f t="shared" si="35"/>
        <v>0</v>
      </c>
    </row>
    <row r="560" spans="22:26" x14ac:dyDescent="0.25">
      <c r="V560" s="20">
        <v>2.16</v>
      </c>
      <c r="W560" s="20">
        <f t="shared" si="32"/>
        <v>2.0099999999999998</v>
      </c>
      <c r="X560" s="22" t="str">
        <f t="shared" si="33"/>
        <v>2.01</v>
      </c>
      <c r="Y560" s="21">
        <f t="shared" si="34"/>
        <v>0.54739760920556135</v>
      </c>
      <c r="Z560" s="21">
        <f t="shared" si="35"/>
        <v>0</v>
      </c>
    </row>
    <row r="561" spans="22:26" x14ac:dyDescent="0.25">
      <c r="V561" s="20">
        <v>2.17</v>
      </c>
      <c r="W561" s="20">
        <f t="shared" si="32"/>
        <v>2.0099999999999998</v>
      </c>
      <c r="X561" s="22" t="str">
        <f t="shared" si="33"/>
        <v>2.01</v>
      </c>
      <c r="Y561" s="21">
        <f t="shared" si="34"/>
        <v>0.53567381892614918</v>
      </c>
      <c r="Z561" s="21">
        <f t="shared" si="35"/>
        <v>0</v>
      </c>
    </row>
    <row r="562" spans="22:26" x14ac:dyDescent="0.25">
      <c r="V562" s="20">
        <v>2.1800000000000002</v>
      </c>
      <c r="W562" s="20">
        <f t="shared" si="32"/>
        <v>2.0099999999999998</v>
      </c>
      <c r="X562" s="22" t="str">
        <f t="shared" si="33"/>
        <v>2.01</v>
      </c>
      <c r="Y562" s="21">
        <f t="shared" si="34"/>
        <v>0.52414870333464691</v>
      </c>
      <c r="Z562" s="21">
        <f t="shared" si="35"/>
        <v>0</v>
      </c>
    </row>
    <row r="563" spans="22:26" x14ac:dyDescent="0.25">
      <c r="V563" s="20">
        <v>2.19</v>
      </c>
      <c r="W563" s="20">
        <f t="shared" si="32"/>
        <v>2.0099999999999998</v>
      </c>
      <c r="X563" s="22" t="str">
        <f t="shared" si="33"/>
        <v>2.01</v>
      </c>
      <c r="Y563" s="21">
        <f t="shared" si="34"/>
        <v>0.51282026802313596</v>
      </c>
      <c r="Z563" s="21">
        <f t="shared" si="35"/>
        <v>0</v>
      </c>
    </row>
    <row r="564" spans="22:26" x14ac:dyDescent="0.25">
      <c r="V564" s="20">
        <v>2.2000000000000002</v>
      </c>
      <c r="W564" s="20">
        <f t="shared" si="32"/>
        <v>2.02</v>
      </c>
      <c r="X564" s="22" t="str">
        <f t="shared" si="33"/>
        <v>2.02</v>
      </c>
      <c r="Y564" s="21">
        <f t="shared" si="34"/>
        <v>0.50168650322804065</v>
      </c>
      <c r="Z564" s="21">
        <f t="shared" si="35"/>
        <v>0</v>
      </c>
    </row>
    <row r="565" spans="22:26" x14ac:dyDescent="0.25">
      <c r="V565" s="20">
        <v>2.21</v>
      </c>
      <c r="W565" s="20">
        <f t="shared" si="32"/>
        <v>2.02</v>
      </c>
      <c r="X565" s="22" t="str">
        <f t="shared" si="33"/>
        <v>2.02</v>
      </c>
      <c r="Y565" s="21">
        <f t="shared" si="34"/>
        <v>0.49074538495712844</v>
      </c>
      <c r="Z565" s="21">
        <f t="shared" si="35"/>
        <v>0</v>
      </c>
    </row>
    <row r="566" spans="22:26" x14ac:dyDescent="0.25">
      <c r="V566" s="20">
        <v>2.2200000000000002</v>
      </c>
      <c r="W566" s="20">
        <f t="shared" si="32"/>
        <v>2.02</v>
      </c>
      <c r="X566" s="22" t="str">
        <f t="shared" si="33"/>
        <v>2.02</v>
      </c>
      <c r="Y566" s="21">
        <f t="shared" si="34"/>
        <v>0.4799948760991305</v>
      </c>
      <c r="Z566" s="21">
        <f t="shared" si="35"/>
        <v>0</v>
      </c>
    </row>
    <row r="567" spans="22:26" x14ac:dyDescent="0.25">
      <c r="V567" s="20">
        <v>2.23</v>
      </c>
      <c r="W567" s="20">
        <f t="shared" si="32"/>
        <v>2.02</v>
      </c>
      <c r="X567" s="22" t="str">
        <f t="shared" si="33"/>
        <v>2.02</v>
      </c>
      <c r="Y567" s="21">
        <f t="shared" si="34"/>
        <v>0.46943292751570959</v>
      </c>
      <c r="Z567" s="21">
        <f t="shared" si="35"/>
        <v>0</v>
      </c>
    </row>
    <row r="568" spans="22:26" x14ac:dyDescent="0.25">
      <c r="V568" s="20">
        <v>2.2400000000000002</v>
      </c>
      <c r="W568" s="20">
        <f t="shared" si="32"/>
        <v>2.02</v>
      </c>
      <c r="X568" s="22" t="str">
        <f t="shared" si="33"/>
        <v>2.02</v>
      </c>
      <c r="Y568" s="21">
        <f t="shared" si="34"/>
        <v>0.45905747911550354</v>
      </c>
      <c r="Z568" s="21">
        <f t="shared" si="35"/>
        <v>0</v>
      </c>
    </row>
    <row r="569" spans="22:26" x14ac:dyDescent="0.25">
      <c r="V569" s="20">
        <v>2.25</v>
      </c>
      <c r="W569" s="20">
        <f t="shared" si="32"/>
        <v>2.02</v>
      </c>
      <c r="X569" s="22" t="str">
        <f t="shared" si="33"/>
        <v>2.02</v>
      </c>
      <c r="Y569" s="21">
        <f t="shared" si="34"/>
        <v>0.4488664609100097</v>
      </c>
      <c r="Z569" s="21">
        <f t="shared" si="35"/>
        <v>0</v>
      </c>
    </row>
    <row r="570" spans="22:26" x14ac:dyDescent="0.25">
      <c r="V570" s="20">
        <v>2.2599999999999998</v>
      </c>
      <c r="W570" s="20">
        <f t="shared" si="32"/>
        <v>2.02</v>
      </c>
      <c r="X570" s="22" t="str">
        <f t="shared" si="33"/>
        <v>2.02</v>
      </c>
      <c r="Y570" s="21">
        <f t="shared" si="34"/>
        <v>0.43885779405107261</v>
      </c>
      <c r="Z570" s="21">
        <f t="shared" si="35"/>
        <v>0</v>
      </c>
    </row>
    <row r="571" spans="22:26" x14ac:dyDescent="0.25">
      <c r="V571" s="20">
        <v>2.27</v>
      </c>
      <c r="W571" s="20">
        <f t="shared" si="32"/>
        <v>2.02</v>
      </c>
      <c r="X571" s="22" t="str">
        <f t="shared" si="33"/>
        <v>2.02</v>
      </c>
      <c r="Y571" s="21">
        <f t="shared" si="34"/>
        <v>0.42902939184977501</v>
      </c>
      <c r="Z571" s="21">
        <f t="shared" si="35"/>
        <v>0</v>
      </c>
    </row>
    <row r="572" spans="22:26" x14ac:dyDescent="0.25">
      <c r="V572" s="20">
        <v>2.2799999999999998</v>
      </c>
      <c r="W572" s="20">
        <f t="shared" si="32"/>
        <v>2.02</v>
      </c>
      <c r="X572" s="22" t="str">
        <f t="shared" si="33"/>
        <v>2.02</v>
      </c>
      <c r="Y572" s="21">
        <f t="shared" si="34"/>
        <v>0.4193791607765372</v>
      </c>
      <c r="Z572" s="21">
        <f t="shared" si="35"/>
        <v>0</v>
      </c>
    </row>
    <row r="573" spans="22:26" x14ac:dyDescent="0.25">
      <c r="V573" s="20">
        <v>2.29</v>
      </c>
      <c r="W573" s="20">
        <f t="shared" si="32"/>
        <v>2.02</v>
      </c>
      <c r="X573" s="22" t="str">
        <f t="shared" si="33"/>
        <v>2.02</v>
      </c>
      <c r="Y573" s="21">
        <f t="shared" si="34"/>
        <v>0.40990500144224667</v>
      </c>
      <c r="Z573" s="21">
        <f t="shared" si="35"/>
        <v>0</v>
      </c>
    </row>
    <row r="574" spans="22:26" x14ac:dyDescent="0.25">
      <c r="V574" s="20">
        <v>2.2999999999999998</v>
      </c>
      <c r="W574" s="20">
        <f t="shared" si="32"/>
        <v>2.02</v>
      </c>
      <c r="X574" s="22" t="str">
        <f t="shared" si="33"/>
        <v>2.02</v>
      </c>
      <c r="Y574" s="21">
        <f t="shared" si="34"/>
        <v>0.40060480956026934</v>
      </c>
      <c r="Z574" s="21">
        <f t="shared" si="35"/>
        <v>0</v>
      </c>
    </row>
    <row r="575" spans="22:26" x14ac:dyDescent="0.25">
      <c r="V575" s="20">
        <v>2.31</v>
      </c>
      <c r="W575" s="20">
        <f t="shared" si="32"/>
        <v>2.02</v>
      </c>
      <c r="X575" s="22" t="str">
        <f t="shared" si="33"/>
        <v>2.02</v>
      </c>
      <c r="Y575" s="21">
        <f t="shared" si="34"/>
        <v>0.39147647688919107</v>
      </c>
      <c r="Z575" s="21">
        <f t="shared" si="35"/>
        <v>0</v>
      </c>
    </row>
    <row r="576" spans="22:26" x14ac:dyDescent="0.25">
      <c r="V576" s="20">
        <v>2.3199999999999998</v>
      </c>
      <c r="W576" s="20">
        <f t="shared" si="32"/>
        <v>2.02</v>
      </c>
      <c r="X576" s="22" t="str">
        <f t="shared" si="33"/>
        <v>2.02</v>
      </c>
      <c r="Y576" s="21">
        <f t="shared" si="34"/>
        <v>0.38251789215617787</v>
      </c>
      <c r="Z576" s="21">
        <f t="shared" si="35"/>
        <v>0</v>
      </c>
    </row>
    <row r="577" spans="22:26" x14ac:dyDescent="0.25">
      <c r="V577" s="20">
        <v>2.33</v>
      </c>
      <c r="W577" s="20">
        <f t="shared" si="32"/>
        <v>2.02</v>
      </c>
      <c r="X577" s="22" t="str">
        <f t="shared" si="33"/>
        <v>2.02</v>
      </c>
      <c r="Y577" s="21">
        <f t="shared" si="34"/>
        <v>0.37372694196083434</v>
      </c>
      <c r="Z577" s="21">
        <f t="shared" si="35"/>
        <v>0</v>
      </c>
    </row>
    <row r="578" spans="22:26" x14ac:dyDescent="0.25">
      <c r="V578" s="20">
        <v>2.34</v>
      </c>
      <c r="W578" s="20">
        <f t="shared" si="32"/>
        <v>2.0299999999999998</v>
      </c>
      <c r="X578" s="22" t="str">
        <f t="shared" si="33"/>
        <v>2.03</v>
      </c>
      <c r="Y578" s="21">
        <f t="shared" si="34"/>
        <v>0.36510151165947896</v>
      </c>
      <c r="Z578" s="21">
        <f t="shared" si="35"/>
        <v>0</v>
      </c>
    </row>
    <row r="579" spans="22:26" x14ac:dyDescent="0.25">
      <c r="V579" s="20">
        <v>2.35</v>
      </c>
      <c r="W579" s="20">
        <f t="shared" si="32"/>
        <v>2.0299999999999998</v>
      </c>
      <c r="X579" s="22" t="str">
        <f t="shared" si="33"/>
        <v>2.03</v>
      </c>
      <c r="Y579" s="21">
        <f t="shared" si="34"/>
        <v>0.35663948622975183</v>
      </c>
      <c r="Z579" s="21">
        <f t="shared" si="35"/>
        <v>0</v>
      </c>
    </row>
    <row r="580" spans="22:26" x14ac:dyDescent="0.25">
      <c r="V580" s="20">
        <v>2.36</v>
      </c>
      <c r="W580" s="20">
        <f t="shared" si="32"/>
        <v>2.0299999999999998</v>
      </c>
      <c r="X580" s="22" t="str">
        <f t="shared" si="33"/>
        <v>2.03</v>
      </c>
      <c r="Y580" s="21">
        <f t="shared" si="34"/>
        <v>0.34833875111550283</v>
      </c>
      <c r="Z580" s="21">
        <f t="shared" si="35"/>
        <v>0</v>
      </c>
    </row>
    <row r="581" spans="22:26" x14ac:dyDescent="0.25">
      <c r="V581" s="20">
        <v>2.37</v>
      </c>
      <c r="W581" s="20">
        <f t="shared" si="32"/>
        <v>2.0299999999999998</v>
      </c>
      <c r="X581" s="22" t="str">
        <f t="shared" si="33"/>
        <v>2.03</v>
      </c>
      <c r="Y581" s="21">
        <f t="shared" si="34"/>
        <v>0.34019719305190316</v>
      </c>
      <c r="Z581" s="21">
        <f t="shared" si="35"/>
        <v>0</v>
      </c>
    </row>
    <row r="582" spans="22:26" x14ac:dyDescent="0.25">
      <c r="V582" s="20">
        <v>2.38</v>
      </c>
      <c r="W582" s="20">
        <f t="shared" si="32"/>
        <v>2.0299999999999998</v>
      </c>
      <c r="X582" s="22" t="str">
        <f t="shared" si="33"/>
        <v>2.03</v>
      </c>
      <c r="Y582" s="21">
        <f t="shared" si="34"/>
        <v>0.33221270087076171</v>
      </c>
      <c r="Z582" s="21">
        <f t="shared" si="35"/>
        <v>0</v>
      </c>
    </row>
    <row r="583" spans="22:26" x14ac:dyDescent="0.25">
      <c r="V583" s="20">
        <v>2.39</v>
      </c>
      <c r="W583" s="20">
        <f t="shared" si="32"/>
        <v>2.0299999999999998</v>
      </c>
      <c r="X583" s="22" t="str">
        <f t="shared" si="33"/>
        <v>2.03</v>
      </c>
      <c r="Y583" s="21">
        <f t="shared" si="34"/>
        <v>0.32438316628601827</v>
      </c>
      <c r="Z583" s="21">
        <f t="shared" si="35"/>
        <v>0</v>
      </c>
    </row>
    <row r="584" spans="22:26" x14ac:dyDescent="0.25">
      <c r="V584" s="20">
        <v>2.4</v>
      </c>
      <c r="W584" s="20">
        <f t="shared" si="32"/>
        <v>2.0299999999999998</v>
      </c>
      <c r="X584" s="22" t="str">
        <f t="shared" si="33"/>
        <v>2.03</v>
      </c>
      <c r="Y584" s="21">
        <f t="shared" si="34"/>
        <v>0.31670648465941981</v>
      </c>
      <c r="Z584" s="21">
        <f t="shared" si="35"/>
        <v>0</v>
      </c>
    </row>
    <row r="585" spans="22:26" x14ac:dyDescent="0.25">
      <c r="V585" s="20">
        <v>2.41</v>
      </c>
      <c r="W585" s="20">
        <f t="shared" si="32"/>
        <v>2.0299999999999998</v>
      </c>
      <c r="X585" s="22" t="str">
        <f t="shared" si="33"/>
        <v>2.03</v>
      </c>
      <c r="Y585" s="21">
        <f t="shared" si="34"/>
        <v>0.30918055574638453</v>
      </c>
      <c r="Z585" s="21">
        <f t="shared" si="35"/>
        <v>0</v>
      </c>
    </row>
    <row r="586" spans="22:26" x14ac:dyDescent="0.25">
      <c r="V586" s="20">
        <v>2.42</v>
      </c>
      <c r="W586" s="20">
        <f t="shared" si="32"/>
        <v>2.0299999999999998</v>
      </c>
      <c r="X586" s="22" t="str">
        <f t="shared" si="33"/>
        <v>2.03</v>
      </c>
      <c r="Y586" s="21">
        <f t="shared" si="34"/>
        <v>0.30180328442208393</v>
      </c>
      <c r="Z586" s="21">
        <f t="shared" si="35"/>
        <v>0</v>
      </c>
    </row>
    <row r="587" spans="22:26" x14ac:dyDescent="0.25">
      <c r="V587" s="20">
        <v>2.4300000000000002</v>
      </c>
      <c r="W587" s="20">
        <f t="shared" si="32"/>
        <v>2.0299999999999998</v>
      </c>
      <c r="X587" s="22" t="str">
        <f t="shared" si="33"/>
        <v>2.03</v>
      </c>
      <c r="Y587" s="21">
        <f t="shared" si="34"/>
        <v>0.29457258138777498</v>
      </c>
      <c r="Z587" s="21">
        <f t="shared" si="35"/>
        <v>0</v>
      </c>
    </row>
    <row r="588" spans="22:26" x14ac:dyDescent="0.25">
      <c r="V588" s="20">
        <v>2.44</v>
      </c>
      <c r="W588" s="20">
        <f t="shared" si="32"/>
        <v>2.0299999999999998</v>
      </c>
      <c r="X588" s="22" t="str">
        <f t="shared" si="33"/>
        <v>2.03</v>
      </c>
      <c r="Y588" s="21">
        <f t="shared" si="34"/>
        <v>0.28748636385743914</v>
      </c>
      <c r="Z588" s="21">
        <f t="shared" si="35"/>
        <v>0</v>
      </c>
    </row>
    <row r="589" spans="22:26" x14ac:dyDescent="0.25">
      <c r="V589" s="20">
        <v>2.4500000000000002</v>
      </c>
      <c r="W589" s="20">
        <f t="shared" si="32"/>
        <v>2.0299999999999998</v>
      </c>
      <c r="X589" s="22" t="str">
        <f t="shared" si="33"/>
        <v>2.03</v>
      </c>
      <c r="Y589" s="21">
        <f t="shared" si="34"/>
        <v>0.28054255622478413</v>
      </c>
      <c r="Z589" s="21">
        <f t="shared" si="35"/>
        <v>0</v>
      </c>
    </row>
    <row r="590" spans="22:26" x14ac:dyDescent="0.25">
      <c r="V590" s="20">
        <v>2.46</v>
      </c>
      <c r="W590" s="20">
        <f t="shared" si="32"/>
        <v>2.0299999999999998</v>
      </c>
      <c r="X590" s="22" t="str">
        <f t="shared" si="33"/>
        <v>2.03</v>
      </c>
      <c r="Y590" s="21">
        <f t="shared" si="34"/>
        <v>0.2737390907106918</v>
      </c>
      <c r="Z590" s="21">
        <f t="shared" si="35"/>
        <v>0</v>
      </c>
    </row>
    <row r="591" spans="22:26" x14ac:dyDescent="0.25">
      <c r="V591" s="20">
        <v>2.4700000000000002</v>
      </c>
      <c r="W591" s="20">
        <f t="shared" si="32"/>
        <v>2.0299999999999998</v>
      </c>
      <c r="X591" s="22" t="str">
        <f t="shared" si="33"/>
        <v>2.03</v>
      </c>
      <c r="Y591" s="21">
        <f t="shared" si="34"/>
        <v>0.2670739079911888</v>
      </c>
      <c r="Z591" s="21">
        <f t="shared" si="35"/>
        <v>0</v>
      </c>
    </row>
    <row r="592" spans="22:26" x14ac:dyDescent="0.25">
      <c r="V592" s="20">
        <v>2.48</v>
      </c>
      <c r="W592" s="20">
        <f t="shared" si="32"/>
        <v>2.04</v>
      </c>
      <c r="X592" s="22" t="str">
        <f t="shared" si="33"/>
        <v>2.04</v>
      </c>
      <c r="Y592" s="21">
        <f t="shared" si="34"/>
        <v>0.26054495780604947</v>
      </c>
      <c r="Z592" s="21">
        <f t="shared" si="35"/>
        <v>0</v>
      </c>
    </row>
    <row r="593" spans="22:26" x14ac:dyDescent="0.25">
      <c r="V593" s="20">
        <v>2.4900000000000002</v>
      </c>
      <c r="W593" s="20">
        <f t="shared" si="32"/>
        <v>2.04</v>
      </c>
      <c r="X593" s="22" t="str">
        <f t="shared" si="33"/>
        <v>2.04</v>
      </c>
      <c r="Y593" s="21">
        <f t="shared" si="34"/>
        <v>0.25415019954812912</v>
      </c>
      <c r="Z593" s="21">
        <f t="shared" si="35"/>
        <v>0</v>
      </c>
    </row>
    <row r="594" spans="22:26" x14ac:dyDescent="0.25">
      <c r="V594" s="20">
        <v>2.5</v>
      </c>
      <c r="W594" s="20">
        <f t="shared" si="32"/>
        <v>2.04</v>
      </c>
      <c r="X594" s="22" t="str">
        <f t="shared" si="33"/>
        <v>2.04</v>
      </c>
      <c r="Y594" s="21">
        <f t="shared" si="34"/>
        <v>0.24788760283355649</v>
      </c>
      <c r="Z594" s="21">
        <f t="shared" si="35"/>
        <v>0</v>
      </c>
    </row>
    <row r="595" spans="22:26" x14ac:dyDescent="0.25">
      <c r="V595" s="20">
        <v>2.5099999999999998</v>
      </c>
      <c r="W595" s="20">
        <f t="shared" si="32"/>
        <v>2.04</v>
      </c>
      <c r="X595" s="22" t="str">
        <f t="shared" si="33"/>
        <v>2.04</v>
      </c>
      <c r="Y595" s="21">
        <f t="shared" si="34"/>
        <v>0.24175514805290876</v>
      </c>
      <c r="Z595" s="21">
        <f t="shared" si="35"/>
        <v>0</v>
      </c>
    </row>
    <row r="596" spans="22:26" x14ac:dyDescent="0.25">
      <c r="V596" s="20">
        <v>2.52</v>
      </c>
      <c r="W596" s="20">
        <f t="shared" si="32"/>
        <v>2.04</v>
      </c>
      <c r="X596" s="22" t="str">
        <f t="shared" si="33"/>
        <v>2.04</v>
      </c>
      <c r="Y596" s="21">
        <f t="shared" si="34"/>
        <v>0.23575082690351382</v>
      </c>
      <c r="Z596" s="21">
        <f t="shared" si="35"/>
        <v>0</v>
      </c>
    </row>
    <row r="597" spans="22:26" x14ac:dyDescent="0.25">
      <c r="V597" s="20">
        <v>2.5299999999999998</v>
      </c>
      <c r="W597" s="20">
        <f t="shared" si="32"/>
        <v>2.04</v>
      </c>
      <c r="X597" s="22" t="str">
        <f t="shared" si="33"/>
        <v>2.04</v>
      </c>
      <c r="Y597" s="21">
        <f t="shared" si="34"/>
        <v>0.22987264290302839</v>
      </c>
      <c r="Z597" s="21">
        <f t="shared" si="35"/>
        <v>0</v>
      </c>
    </row>
    <row r="598" spans="22:26" x14ac:dyDescent="0.25">
      <c r="V598" s="20">
        <v>2.54</v>
      </c>
      <c r="W598" s="20">
        <f t="shared" si="32"/>
        <v>2.04</v>
      </c>
      <c r="X598" s="22" t="str">
        <f t="shared" si="33"/>
        <v>2.04</v>
      </c>
      <c r="Y598" s="21">
        <f t="shared" si="34"/>
        <v>0.22411861188444668</v>
      </c>
      <c r="Z598" s="21">
        <f t="shared" si="35"/>
        <v>0</v>
      </c>
    </row>
    <row r="599" spans="22:26" x14ac:dyDescent="0.25">
      <c r="V599" s="20">
        <v>2.5499999999999998</v>
      </c>
      <c r="W599" s="20">
        <f t="shared" si="32"/>
        <v>2.04</v>
      </c>
      <c r="X599" s="22" t="str">
        <f t="shared" si="33"/>
        <v>2.04</v>
      </c>
      <c r="Y599" s="21">
        <f t="shared" si="34"/>
        <v>0.2184867624727157</v>
      </c>
      <c r="Z599" s="21">
        <f t="shared" si="35"/>
        <v>0</v>
      </c>
    </row>
    <row r="600" spans="22:26" x14ac:dyDescent="0.25">
      <c r="V600" s="20">
        <v>2.56</v>
      </c>
      <c r="W600" s="20">
        <f t="shared" ref="W600:W663" si="36">ROUND(V600*$C$4/SQRT($C$6)+$C$5,2)</f>
        <v>2.04</v>
      </c>
      <c r="X600" s="22" t="str">
        <f t="shared" ref="X600:X663" si="37">CONCATENATE(W600)</f>
        <v>2.04</v>
      </c>
      <c r="Y600" s="21">
        <f t="shared" ref="Y600:Y664" si="38">IF(OR(W600&lt;$E$7,W600&gt;$G$7),0,(EXP(-0.5*V600^2))/($C$4*(1/SQRT($C$6))*SQRT(2*PI())))</f>
        <v>0.21297513654312492</v>
      </c>
      <c r="Z600" s="21">
        <f t="shared" ref="Z600:Z664" si="39">IF(AND(W600&gt;=$E$7,W600&lt;=$G$7),0,(EXP(-0.5*V600^2))/($C$4*(1/SQRT($C$6))*SQRT(2*PI())))</f>
        <v>0</v>
      </c>
    </row>
    <row r="601" spans="22:26" x14ac:dyDescent="0.25">
      <c r="V601" s="20">
        <v>2.57</v>
      </c>
      <c r="W601" s="20">
        <f t="shared" si="36"/>
        <v>2.04</v>
      </c>
      <c r="X601" s="22" t="str">
        <f t="shared" si="37"/>
        <v>2.04</v>
      </c>
      <c r="Y601" s="21">
        <f t="shared" si="38"/>
        <v>0.20758178966166158</v>
      </c>
      <c r="Z601" s="21">
        <f t="shared" si="39"/>
        <v>0</v>
      </c>
    </row>
    <row r="602" spans="22:26" x14ac:dyDescent="0.25">
      <c r="V602" s="20">
        <v>2.58</v>
      </c>
      <c r="W602" s="20">
        <f t="shared" si="36"/>
        <v>2.04</v>
      </c>
      <c r="X602" s="22" t="str">
        <f t="shared" si="37"/>
        <v>2.04</v>
      </c>
      <c r="Y602" s="21">
        <f t="shared" si="38"/>
        <v>0.20230479150751837</v>
      </c>
      <c r="Z602" s="21">
        <f t="shared" si="39"/>
        <v>0</v>
      </c>
    </row>
    <row r="603" spans="22:26" x14ac:dyDescent="0.25">
      <c r="V603" s="20">
        <v>2.59</v>
      </c>
      <c r="W603" s="20">
        <f t="shared" si="36"/>
        <v>2.04</v>
      </c>
      <c r="X603" s="22" t="str">
        <f t="shared" si="37"/>
        <v>2.04</v>
      </c>
      <c r="Y603" s="21">
        <f t="shared" si="38"/>
        <v>0.19714222627795996</v>
      </c>
      <c r="Z603" s="21">
        <f t="shared" si="39"/>
        <v>0</v>
      </c>
    </row>
    <row r="604" spans="22:26" x14ac:dyDescent="0.25">
      <c r="V604" s="20">
        <v>2.6</v>
      </c>
      <c r="W604" s="20">
        <f t="shared" si="36"/>
        <v>2.04</v>
      </c>
      <c r="X604" s="22" t="str">
        <f t="shared" si="37"/>
        <v>2.04</v>
      </c>
      <c r="Y604" s="21">
        <f t="shared" si="38"/>
        <v>0.19209219307574682</v>
      </c>
      <c r="Z604" s="21">
        <f t="shared" si="39"/>
        <v>0</v>
      </c>
    </row>
    <row r="605" spans="22:26" x14ac:dyDescent="0.25">
      <c r="V605" s="20">
        <v>2.61</v>
      </c>
      <c r="W605" s="20">
        <f t="shared" si="36"/>
        <v>2.04</v>
      </c>
      <c r="X605" s="22" t="str">
        <f t="shared" si="37"/>
        <v>2.04</v>
      </c>
      <c r="Y605" s="21">
        <f t="shared" si="38"/>
        <v>0.18715280627934025</v>
      </c>
      <c r="Z605" s="21">
        <f t="shared" si="39"/>
        <v>0</v>
      </c>
    </row>
    <row r="606" spans="22:26" x14ac:dyDescent="0.25">
      <c r="V606" s="20">
        <v>2.62</v>
      </c>
      <c r="W606" s="20">
        <f t="shared" si="36"/>
        <v>2.0499999999999998</v>
      </c>
      <c r="X606" s="22" t="str">
        <f t="shared" si="37"/>
        <v>2.05</v>
      </c>
      <c r="Y606" s="21">
        <f t="shared" si="38"/>
        <v>0</v>
      </c>
      <c r="Z606" s="21">
        <f t="shared" si="39"/>
        <v>0.18232219589609805</v>
      </c>
    </row>
    <row r="607" spans="22:26" x14ac:dyDescent="0.25">
      <c r="V607" s="20">
        <v>2.63</v>
      </c>
      <c r="W607" s="20">
        <f t="shared" si="36"/>
        <v>2.0499999999999998</v>
      </c>
      <c r="X607" s="22" t="str">
        <f t="shared" si="37"/>
        <v>2.05</v>
      </c>
      <c r="Y607" s="21">
        <f t="shared" si="38"/>
        <v>0</v>
      </c>
      <c r="Z607" s="21">
        <f t="shared" si="39"/>
        <v>0.17759850789869822</v>
      </c>
    </row>
    <row r="608" spans="22:26" x14ac:dyDescent="0.25">
      <c r="V608" s="20">
        <v>2.64</v>
      </c>
      <c r="W608" s="20">
        <f t="shared" si="36"/>
        <v>2.0499999999999998</v>
      </c>
      <c r="X608" s="22" t="str">
        <f t="shared" si="37"/>
        <v>2.05</v>
      </c>
      <c r="Y608" s="21">
        <f t="shared" si="38"/>
        <v>0</v>
      </c>
      <c r="Z608" s="21">
        <f t="shared" si="39"/>
        <v>0.17297990454501205</v>
      </c>
    </row>
    <row r="609" spans="22:26" x14ac:dyDescent="0.25">
      <c r="V609" s="20">
        <v>2.65</v>
      </c>
      <c r="W609" s="20">
        <f t="shared" si="36"/>
        <v>2.0499999999999998</v>
      </c>
      <c r="X609" s="22" t="str">
        <f t="shared" si="37"/>
        <v>2.05</v>
      </c>
      <c r="Y609" s="21">
        <f t="shared" si="38"/>
        <v>0</v>
      </c>
      <c r="Z609" s="21">
        <f t="shared" si="39"/>
        <v>0.16846456468167451</v>
      </c>
    </row>
    <row r="610" spans="22:26" x14ac:dyDescent="0.25">
      <c r="V610" s="20">
        <v>2.66</v>
      </c>
      <c r="W610" s="20">
        <f t="shared" si="36"/>
        <v>2.0499999999999998</v>
      </c>
      <c r="X610" s="22" t="str">
        <f t="shared" si="37"/>
        <v>2.05</v>
      </c>
      <c r="Y610" s="21">
        <f t="shared" si="38"/>
        <v>0</v>
      </c>
      <c r="Z610" s="21">
        <f t="shared" si="39"/>
        <v>0.16405068403158529</v>
      </c>
    </row>
    <row r="611" spans="22:26" x14ac:dyDescent="0.25">
      <c r="V611" s="20">
        <v>2.67</v>
      </c>
      <c r="W611" s="20">
        <f t="shared" si="36"/>
        <v>2.0499999999999998</v>
      </c>
      <c r="X611" s="22" t="str">
        <f t="shared" si="37"/>
        <v>2.05</v>
      </c>
      <c r="Y611" s="21">
        <f t="shared" si="38"/>
        <v>0</v>
      </c>
      <c r="Z611" s="21">
        <f t="shared" si="39"/>
        <v>0.1597364754655958</v>
      </c>
    </row>
    <row r="612" spans="22:26" x14ac:dyDescent="0.25">
      <c r="V612" s="20">
        <v>2.68</v>
      </c>
      <c r="W612" s="20">
        <f t="shared" si="36"/>
        <v>2.0499999999999998</v>
      </c>
      <c r="X612" s="22" t="str">
        <f t="shared" si="37"/>
        <v>2.05</v>
      </c>
      <c r="Y612" s="21">
        <f t="shared" si="38"/>
        <v>0</v>
      </c>
      <c r="Z612" s="21">
        <f t="shared" si="39"/>
        <v>0.15552016925862833</v>
      </c>
    </row>
    <row r="613" spans="22:26" x14ac:dyDescent="0.25">
      <c r="V613" s="20">
        <v>2.69</v>
      </c>
      <c r="W613" s="20">
        <f t="shared" si="36"/>
        <v>2.0499999999999998</v>
      </c>
      <c r="X613" s="22" t="str">
        <f t="shared" si="37"/>
        <v>2.05</v>
      </c>
      <c r="Y613" s="21">
        <f t="shared" si="38"/>
        <v>0</v>
      </c>
      <c r="Z613" s="21">
        <f t="shared" si="39"/>
        <v>0.15140001333048819</v>
      </c>
    </row>
    <row r="614" spans="22:26" x14ac:dyDescent="0.25">
      <c r="V614" s="20">
        <v>2.7</v>
      </c>
      <c r="W614" s="20">
        <f t="shared" si="36"/>
        <v>2.0499999999999998</v>
      </c>
      <c r="X614" s="22" t="str">
        <f t="shared" si="37"/>
        <v>2.05</v>
      </c>
      <c r="Y614" s="21">
        <f t="shared" si="38"/>
        <v>0</v>
      </c>
      <c r="Z614" s="21">
        <f t="shared" si="39"/>
        <v>0.14737427347162382</v>
      </c>
    </row>
    <row r="615" spans="22:26" x14ac:dyDescent="0.25">
      <c r="V615" s="20">
        <v>2.71</v>
      </c>
      <c r="W615" s="20">
        <f t="shared" si="36"/>
        <v>2.0499999999999998</v>
      </c>
      <c r="X615" s="22" t="str">
        <f t="shared" si="37"/>
        <v>2.05</v>
      </c>
      <c r="Y615" s="21">
        <f t="shared" si="38"/>
        <v>0</v>
      </c>
      <c r="Z615" s="21">
        <f t="shared" si="39"/>
        <v>0.14344123355410474</v>
      </c>
    </row>
    <row r="616" spans="22:26" x14ac:dyDescent="0.25">
      <c r="V616" s="20">
        <v>2.72</v>
      </c>
      <c r="W616" s="20">
        <f t="shared" si="36"/>
        <v>2.0499999999999998</v>
      </c>
      <c r="X616" s="22" t="str">
        <f t="shared" si="37"/>
        <v>2.05</v>
      </c>
      <c r="Y616" s="21">
        <f t="shared" si="38"/>
        <v>0</v>
      </c>
      <c r="Z616" s="21">
        <f t="shared" si="39"/>
        <v>0.13959919572807694</v>
      </c>
    </row>
    <row r="617" spans="22:26" x14ac:dyDescent="0.25">
      <c r="V617" s="20">
        <v>2.73</v>
      </c>
      <c r="W617" s="20">
        <f t="shared" si="36"/>
        <v>2.0499999999999998</v>
      </c>
      <c r="X617" s="22" t="str">
        <f t="shared" si="37"/>
        <v>2.05</v>
      </c>
      <c r="Y617" s="21">
        <f t="shared" si="38"/>
        <v>0</v>
      </c>
      <c r="Z617" s="21">
        <f t="shared" si="39"/>
        <v>0.13584648060397267</v>
      </c>
    </row>
    <row r="618" spans="22:26" x14ac:dyDescent="0.25">
      <c r="V618" s="20">
        <v>2.74</v>
      </c>
      <c r="W618" s="20">
        <f t="shared" si="36"/>
        <v>2.0499999999999998</v>
      </c>
      <c r="X618" s="22" t="str">
        <f t="shared" si="37"/>
        <v>2.05</v>
      </c>
      <c r="Y618" s="21">
        <f t="shared" si="38"/>
        <v>0</v>
      </c>
      <c r="Z618" s="21">
        <f t="shared" si="39"/>
        <v>0.13218142742074018</v>
      </c>
    </row>
    <row r="619" spans="22:26" x14ac:dyDescent="0.25">
      <c r="V619" s="20">
        <v>2.75</v>
      </c>
      <c r="W619" s="20">
        <f t="shared" si="36"/>
        <v>2.0499999999999998</v>
      </c>
      <c r="X619" s="22" t="str">
        <f t="shared" si="37"/>
        <v>2.05</v>
      </c>
      <c r="Y619" s="21">
        <f t="shared" si="38"/>
        <v>0</v>
      </c>
      <c r="Z619" s="21">
        <f t="shared" si="39"/>
        <v>0.12860239420037478</v>
      </c>
    </row>
    <row r="620" spans="22:26" x14ac:dyDescent="0.25">
      <c r="V620" s="20">
        <v>2.76</v>
      </c>
      <c r="W620" s="20">
        <f t="shared" si="36"/>
        <v>2.06</v>
      </c>
      <c r="X620" s="22" t="str">
        <f t="shared" si="37"/>
        <v>2.06</v>
      </c>
      <c r="Y620" s="21">
        <f t="shared" si="38"/>
        <v>0</v>
      </c>
      <c r="Z620" s="21">
        <f t="shared" si="39"/>
        <v>0.12510775788902212</v>
      </c>
    </row>
    <row r="621" spans="22:26" x14ac:dyDescent="0.25">
      <c r="V621" s="20">
        <v>2.77</v>
      </c>
      <c r="W621" s="20">
        <f t="shared" si="36"/>
        <v>2.06</v>
      </c>
      <c r="X621" s="22" t="str">
        <f t="shared" si="37"/>
        <v>2.06</v>
      </c>
      <c r="Y621" s="21">
        <f t="shared" si="38"/>
        <v>0</v>
      </c>
      <c r="Z621" s="21">
        <f t="shared" si="39"/>
        <v>0.12169591448493641</v>
      </c>
    </row>
    <row r="622" spans="22:26" x14ac:dyDescent="0.25">
      <c r="V622" s="20">
        <v>2.78</v>
      </c>
      <c r="W622" s="20">
        <f t="shared" si="36"/>
        <v>2.06</v>
      </c>
      <c r="X622" s="22" t="str">
        <f t="shared" si="37"/>
        <v>2.06</v>
      </c>
      <c r="Y622" s="21">
        <f t="shared" si="38"/>
        <v>0</v>
      </c>
      <c r="Z622" s="21">
        <f t="shared" si="39"/>
        <v>0.11836527915357326</v>
      </c>
    </row>
    <row r="623" spans="22:26" x14ac:dyDescent="0.25">
      <c r="V623" s="20">
        <v>2.79</v>
      </c>
      <c r="W623" s="20">
        <f t="shared" si="36"/>
        <v>2.06</v>
      </c>
      <c r="X623" s="22" t="str">
        <f t="shared" si="37"/>
        <v>2.06</v>
      </c>
      <c r="Y623" s="21">
        <f t="shared" si="38"/>
        <v>0</v>
      </c>
      <c r="Z623" s="21">
        <f t="shared" si="39"/>
        <v>0.11511428633009524</v>
      </c>
    </row>
    <row r="624" spans="22:26" x14ac:dyDescent="0.25">
      <c r="V624" s="20">
        <v>2.8</v>
      </c>
      <c r="W624" s="20">
        <f t="shared" si="36"/>
        <v>2.06</v>
      </c>
      <c r="X624" s="22" t="str">
        <f t="shared" si="37"/>
        <v>2.06</v>
      </c>
      <c r="Y624" s="21">
        <f t="shared" si="38"/>
        <v>0</v>
      </c>
      <c r="Z624" s="21">
        <f t="shared" si="39"/>
        <v>0.11194138980957856</v>
      </c>
    </row>
    <row r="625" spans="22:26" x14ac:dyDescent="0.25">
      <c r="V625" s="20">
        <v>2.81</v>
      </c>
      <c r="W625" s="20">
        <f t="shared" si="36"/>
        <v>2.06</v>
      </c>
      <c r="X625" s="22" t="str">
        <f t="shared" si="37"/>
        <v>2.06</v>
      </c>
      <c r="Y625" s="21">
        <f t="shared" si="38"/>
        <v>0</v>
      </c>
      <c r="Z625" s="21">
        <f t="shared" si="39"/>
        <v>0.10884506282519789</v>
      </c>
    </row>
    <row r="626" spans="22:26" x14ac:dyDescent="0.25">
      <c r="V626" s="20">
        <v>2.82</v>
      </c>
      <c r="W626" s="20">
        <f t="shared" si="36"/>
        <v>2.06</v>
      </c>
      <c r="X626" s="22" t="str">
        <f t="shared" si="37"/>
        <v>2.06</v>
      </c>
      <c r="Y626" s="21">
        <f t="shared" si="38"/>
        <v>0</v>
      </c>
      <c r="Z626" s="21">
        <f t="shared" si="39"/>
        <v>0.10582379811467892</v>
      </c>
    </row>
    <row r="627" spans="22:26" x14ac:dyDescent="0.25">
      <c r="V627" s="20">
        <v>2.83</v>
      </c>
      <c r="W627" s="20">
        <f t="shared" si="36"/>
        <v>2.06</v>
      </c>
      <c r="X627" s="22" t="str">
        <f t="shared" si="37"/>
        <v>2.06</v>
      </c>
      <c r="Y627" s="21">
        <f t="shared" si="38"/>
        <v>0</v>
      </c>
      <c r="Z627" s="21">
        <f t="shared" si="39"/>
        <v>0.10287610797529731</v>
      </c>
    </row>
    <row r="628" spans="22:26" x14ac:dyDescent="0.25">
      <c r="V628" s="20">
        <v>2.84</v>
      </c>
      <c r="W628" s="20">
        <f t="shared" si="36"/>
        <v>2.06</v>
      </c>
      <c r="X628" s="22" t="str">
        <f t="shared" si="37"/>
        <v>2.06</v>
      </c>
      <c r="Y628" s="21">
        <f t="shared" si="38"/>
        <v>0</v>
      </c>
      <c r="Z628" s="21">
        <f t="shared" si="39"/>
        <v>0.10000052430771364</v>
      </c>
    </row>
    <row r="629" spans="22:26" x14ac:dyDescent="0.25">
      <c r="V629" s="20">
        <v>2.85</v>
      </c>
      <c r="W629" s="20">
        <f t="shared" si="36"/>
        <v>2.06</v>
      </c>
      <c r="X629" s="22" t="str">
        <f t="shared" si="37"/>
        <v>2.06</v>
      </c>
      <c r="Y629" s="21">
        <f t="shared" si="38"/>
        <v>0</v>
      </c>
      <c r="Z629" s="21">
        <f t="shared" si="39"/>
        <v>9.7195598648923326E-2</v>
      </c>
    </row>
    <row r="630" spans="22:26" x14ac:dyDescent="0.25">
      <c r="V630" s="20">
        <v>2.86</v>
      </c>
      <c r="W630" s="20">
        <f t="shared" si="36"/>
        <v>2.06</v>
      </c>
      <c r="X630" s="22" t="str">
        <f t="shared" si="37"/>
        <v>2.06</v>
      </c>
      <c r="Y630" s="21">
        <f t="shared" si="38"/>
        <v>0</v>
      </c>
      <c r="Z630" s="21">
        <f t="shared" si="39"/>
        <v>9.4459902194609202E-2</v>
      </c>
    </row>
    <row r="631" spans="22:26" x14ac:dyDescent="0.25">
      <c r="V631" s="20">
        <v>2.87</v>
      </c>
      <c r="W631" s="20">
        <f t="shared" si="36"/>
        <v>2.06</v>
      </c>
      <c r="X631" s="22" t="str">
        <f t="shared" si="37"/>
        <v>2.06</v>
      </c>
      <c r="Y631" s="21">
        <f t="shared" si="38"/>
        <v>0</v>
      </c>
      <c r="Z631" s="21">
        <f t="shared" si="39"/>
        <v>9.1792025811176708E-2</v>
      </c>
    </row>
    <row r="632" spans="22:26" x14ac:dyDescent="0.25">
      <c r="V632" s="20">
        <v>2.88</v>
      </c>
      <c r="W632" s="20">
        <f t="shared" si="36"/>
        <v>2.06</v>
      </c>
      <c r="X632" s="22" t="str">
        <f t="shared" si="37"/>
        <v>2.06</v>
      </c>
      <c r="Y632" s="21">
        <f t="shared" si="38"/>
        <v>0</v>
      </c>
      <c r="Z632" s="21">
        <f t="shared" si="39"/>
        <v>8.9190580037756692E-2</v>
      </c>
    </row>
    <row r="633" spans="22:26" x14ac:dyDescent="0.25">
      <c r="V633" s="20">
        <v>2.89</v>
      </c>
      <c r="W633" s="20">
        <f t="shared" si="36"/>
        <v>2.06</v>
      </c>
      <c r="X633" s="22" t="str">
        <f t="shared" si="37"/>
        <v>2.06</v>
      </c>
      <c r="Y633" s="21">
        <f t="shared" si="38"/>
        <v>0</v>
      </c>
      <c r="Z633" s="21">
        <f t="shared" si="39"/>
        <v>8.6654195078454149E-2</v>
      </c>
    </row>
    <row r="634" spans="22:26" x14ac:dyDescent="0.25">
      <c r="V634" s="20">
        <v>2.9</v>
      </c>
      <c r="W634" s="20">
        <f t="shared" si="36"/>
        <v>2.0699999999999998</v>
      </c>
      <c r="X634" s="22" t="str">
        <f t="shared" si="37"/>
        <v>2.07</v>
      </c>
      <c r="Y634" s="21">
        <f t="shared" si="38"/>
        <v>0</v>
      </c>
      <c r="Z634" s="21">
        <f t="shared" si="39"/>
        <v>8.4181520785125502E-2</v>
      </c>
    </row>
    <row r="635" spans="22:26" x14ac:dyDescent="0.25">
      <c r="V635" s="20">
        <v>2.91</v>
      </c>
      <c r="W635" s="20">
        <f t="shared" si="36"/>
        <v>2.0699999999999998</v>
      </c>
      <c r="X635" s="22" t="str">
        <f t="shared" si="37"/>
        <v>2.07</v>
      </c>
      <c r="Y635" s="21">
        <f t="shared" si="38"/>
        <v>0</v>
      </c>
      <c r="Z635" s="21">
        <f t="shared" si="39"/>
        <v>8.1771226630961286E-2</v>
      </c>
    </row>
    <row r="636" spans="22:26" x14ac:dyDescent="0.25">
      <c r="V636" s="20">
        <v>2.92</v>
      </c>
      <c r="W636" s="20">
        <f t="shared" si="36"/>
        <v>2.0699999999999998</v>
      </c>
      <c r="X636" s="22" t="str">
        <f t="shared" si="37"/>
        <v>2.07</v>
      </c>
      <c r="Y636" s="21">
        <f t="shared" si="38"/>
        <v>0</v>
      </c>
      <c r="Z636" s="21">
        <f t="shared" si="39"/>
        <v>7.9422001675152537E-2</v>
      </c>
    </row>
    <row r="637" spans="22:26" x14ac:dyDescent="0.25">
      <c r="V637" s="20">
        <v>2.93</v>
      </c>
      <c r="W637" s="20">
        <f t="shared" si="36"/>
        <v>2.0699999999999998</v>
      </c>
      <c r="X637" s="22" t="str">
        <f t="shared" si="37"/>
        <v>2.07</v>
      </c>
      <c r="Y637" s="21">
        <f t="shared" si="38"/>
        <v>0</v>
      </c>
      <c r="Z637" s="21">
        <f t="shared" si="39"/>
        <v>7.7132554518914417E-2</v>
      </c>
    </row>
    <row r="638" spans="22:26" x14ac:dyDescent="0.25">
      <c r="V638" s="20">
        <v>2.94</v>
      </c>
      <c r="W638" s="20">
        <f t="shared" si="36"/>
        <v>2.0699999999999998</v>
      </c>
      <c r="X638" s="22" t="str">
        <f t="shared" si="37"/>
        <v>2.07</v>
      </c>
      <c r="Y638" s="21">
        <f t="shared" si="38"/>
        <v>0</v>
      </c>
      <c r="Z638" s="21">
        <f t="shared" si="39"/>
        <v>7.4901613253143859E-2</v>
      </c>
    </row>
    <row r="639" spans="22:26" x14ac:dyDescent="0.25">
      <c r="V639" s="20">
        <v>2.95</v>
      </c>
      <c r="W639" s="20">
        <f t="shared" si="36"/>
        <v>2.0699999999999998</v>
      </c>
      <c r="X639" s="22" t="str">
        <f t="shared" si="37"/>
        <v>2.07</v>
      </c>
      <c r="Y639" s="21">
        <f t="shared" si="38"/>
        <v>0</v>
      </c>
      <c r="Z639" s="21">
        <f t="shared" si="39"/>
        <v>7.2727925397977747E-2</v>
      </c>
    </row>
    <row r="640" spans="22:26" x14ac:dyDescent="0.25">
      <c r="V640" s="20">
        <v>2.96</v>
      </c>
      <c r="W640" s="20">
        <f t="shared" si="36"/>
        <v>2.0699999999999998</v>
      </c>
      <c r="X640" s="22" t="str">
        <f t="shared" si="37"/>
        <v>2.07</v>
      </c>
      <c r="Y640" s="21">
        <f t="shared" si="38"/>
        <v>0</v>
      </c>
      <c r="Z640" s="21">
        <f t="shared" si="39"/>
        <v>7.0610257834525847E-2</v>
      </c>
    </row>
    <row r="641" spans="22:26" x14ac:dyDescent="0.25">
      <c r="V641" s="20">
        <v>2.97</v>
      </c>
      <c r="W641" s="20">
        <f t="shared" si="36"/>
        <v>2.0699999999999998</v>
      </c>
      <c r="X641" s="22" t="str">
        <f t="shared" si="37"/>
        <v>2.07</v>
      </c>
      <c r="Y641" s="21">
        <f t="shared" si="38"/>
        <v>0</v>
      </c>
      <c r="Z641" s="21">
        <f t="shared" si="39"/>
        <v>6.8547396729040991E-2</v>
      </c>
    </row>
    <row r="642" spans="22:26" x14ac:dyDescent="0.25">
      <c r="V642" s="20">
        <v>2.98</v>
      </c>
      <c r="W642" s="20">
        <f t="shared" si="36"/>
        <v>2.0699999999999998</v>
      </c>
      <c r="X642" s="22" t="str">
        <f t="shared" si="37"/>
        <v>2.07</v>
      </c>
      <c r="Y642" s="21">
        <f t="shared" si="38"/>
        <v>0</v>
      </c>
      <c r="Z642" s="21">
        <f t="shared" si="39"/>
        <v>6.6538147449794111E-2</v>
      </c>
    </row>
    <row r="643" spans="22:26" x14ac:dyDescent="0.25">
      <c r="V643" s="20">
        <v>2.99</v>
      </c>
      <c r="W643" s="20">
        <f t="shared" si="36"/>
        <v>2.0699999999999998</v>
      </c>
      <c r="X643" s="22" t="str">
        <f t="shared" si="37"/>
        <v>2.07</v>
      </c>
      <c r="Y643" s="21">
        <f t="shared" si="38"/>
        <v>0</v>
      </c>
      <c r="Z643" s="21">
        <f t="shared" si="39"/>
        <v>6.4581334476912569E-2</v>
      </c>
    </row>
    <row r="644" spans="22:26" x14ac:dyDescent="0.25">
      <c r="V644" s="20">
        <v>3</v>
      </c>
      <c r="W644" s="20">
        <f t="shared" si="36"/>
        <v>2.0699999999999998</v>
      </c>
      <c r="X644" s="22" t="str">
        <f t="shared" si="37"/>
        <v>2.07</v>
      </c>
      <c r="Y644" s="21">
        <f t="shared" si="38"/>
        <v>0</v>
      </c>
      <c r="Z644" s="21">
        <f t="shared" si="39"/>
        <v>6.2675801305443937E-2</v>
      </c>
    </row>
    <row r="645" spans="22:26" x14ac:dyDescent="0.25">
      <c r="V645" s="20">
        <v>3.01</v>
      </c>
      <c r="W645" s="20">
        <f t="shared" si="36"/>
        <v>2.0699999999999998</v>
      </c>
      <c r="X645" s="22" t="str">
        <f t="shared" si="37"/>
        <v>2.07</v>
      </c>
      <c r="Y645" s="21">
        <f t="shared" si="38"/>
        <v>0</v>
      </c>
      <c r="Z645" s="21">
        <f t="shared" si="39"/>
        <v>6.0820410341898001E-2</v>
      </c>
    </row>
    <row r="646" spans="22:26" x14ac:dyDescent="0.25">
      <c r="V646" s="20">
        <v>3.02</v>
      </c>
      <c r="W646" s="20">
        <f t="shared" si="36"/>
        <v>2.0699999999999998</v>
      </c>
      <c r="X646" s="22" t="str">
        <f t="shared" si="37"/>
        <v>2.07</v>
      </c>
      <c r="Y646" s="21">
        <f t="shared" si="38"/>
        <v>0</v>
      </c>
      <c r="Z646" s="21">
        <f t="shared" si="39"/>
        <v>5.9014042794522013E-2</v>
      </c>
    </row>
    <row r="647" spans="22:26" x14ac:dyDescent="0.25">
      <c r="V647" s="20">
        <v>3.03</v>
      </c>
      <c r="W647" s="20">
        <f t="shared" si="36"/>
        <v>2.0699999999999998</v>
      </c>
      <c r="X647" s="22" t="str">
        <f t="shared" si="37"/>
        <v>2.07</v>
      </c>
      <c r="Y647" s="21">
        <f t="shared" si="38"/>
        <v>0</v>
      </c>
      <c r="Z647" s="21">
        <f t="shared" si="39"/>
        <v>5.7255598557558469E-2</v>
      </c>
    </row>
    <row r="648" spans="22:26" x14ac:dyDescent="0.25">
      <c r="V648" s="20">
        <v>3.04</v>
      </c>
      <c r="W648" s="20">
        <f t="shared" si="36"/>
        <v>2.0699999999999998</v>
      </c>
      <c r="X648" s="22" t="str">
        <f t="shared" si="37"/>
        <v>2.07</v>
      </c>
      <c r="Y648" s="21">
        <f t="shared" si="38"/>
        <v>0</v>
      </c>
      <c r="Z648" s="21">
        <f t="shared" si="39"/>
        <v>5.5543996089730895E-2</v>
      </c>
    </row>
    <row r="649" spans="22:26" x14ac:dyDescent="0.25">
      <c r="V649" s="20">
        <v>3.05</v>
      </c>
      <c r="W649" s="20">
        <f t="shared" si="36"/>
        <v>2.08</v>
      </c>
      <c r="X649" s="22" t="str">
        <f t="shared" si="37"/>
        <v>2.08</v>
      </c>
      <c r="Y649" s="21">
        <f t="shared" si="38"/>
        <v>0</v>
      </c>
      <c r="Z649" s="21">
        <f t="shared" si="39"/>
        <v>5.3878172287202646E-2</v>
      </c>
    </row>
    <row r="650" spans="22:26" x14ac:dyDescent="0.25">
      <c r="V650" s="20">
        <v>3.06</v>
      </c>
      <c r="W650" s="20">
        <f t="shared" si="36"/>
        <v>2.08</v>
      </c>
      <c r="X650" s="22" t="str">
        <f t="shared" si="37"/>
        <v>2.08</v>
      </c>
      <c r="Y650" s="21">
        <f t="shared" si="38"/>
        <v>0</v>
      </c>
      <c r="Z650" s="21">
        <f t="shared" si="39"/>
        <v>5.2257082351246639E-2</v>
      </c>
    </row>
    <row r="651" spans="22:26" x14ac:dyDescent="0.25">
      <c r="V651" s="20">
        <v>3.07</v>
      </c>
      <c r="W651" s="20">
        <f t="shared" si="36"/>
        <v>2.08</v>
      </c>
      <c r="X651" s="22" t="str">
        <f t="shared" si="37"/>
        <v>2.08</v>
      </c>
      <c r="Y651" s="21">
        <f t="shared" si="38"/>
        <v>0</v>
      </c>
      <c r="Z651" s="21">
        <f t="shared" si="39"/>
        <v>5.0679699650864253E-2</v>
      </c>
    </row>
    <row r="652" spans="22:26" x14ac:dyDescent="0.25">
      <c r="V652" s="20">
        <v>3.08</v>
      </c>
      <c r="W652" s="20">
        <f t="shared" si="36"/>
        <v>2.08</v>
      </c>
      <c r="X652" s="22" t="str">
        <f t="shared" si="37"/>
        <v>2.08</v>
      </c>
      <c r="Y652" s="21">
        <f t="shared" si="38"/>
        <v>0</v>
      </c>
      <c r="Z652" s="21">
        <f t="shared" si="39"/>
        <v>4.9145015580583859E-2</v>
      </c>
    </row>
    <row r="653" spans="22:26" x14ac:dyDescent="0.25">
      <c r="V653" s="20">
        <v>3.09</v>
      </c>
      <c r="W653" s="20">
        <f t="shared" si="36"/>
        <v>2.08</v>
      </c>
      <c r="X653" s="22" t="str">
        <f t="shared" si="37"/>
        <v>2.08</v>
      </c>
      <c r="Y653" s="21">
        <f t="shared" si="38"/>
        <v>0</v>
      </c>
      <c r="Z653" s="21">
        <f t="shared" si="39"/>
        <v>4.7652039413670175E-2</v>
      </c>
    </row>
    <row r="654" spans="22:26" x14ac:dyDescent="0.25">
      <c r="V654" s="20">
        <v>3.1</v>
      </c>
      <c r="W654" s="20">
        <f t="shared" si="36"/>
        <v>2.08</v>
      </c>
      <c r="X654" s="22" t="str">
        <f t="shared" si="37"/>
        <v>2.08</v>
      </c>
      <c r="Y654" s="21">
        <f t="shared" si="38"/>
        <v>0</v>
      </c>
      <c r="Z654" s="21">
        <f t="shared" si="39"/>
        <v>4.6199798150967995E-2</v>
      </c>
    </row>
    <row r="655" spans="22:26" x14ac:dyDescent="0.25">
      <c r="V655" s="20">
        <v>3.11</v>
      </c>
      <c r="W655" s="20">
        <f t="shared" si="36"/>
        <v>2.08</v>
      </c>
      <c r="X655" s="22" t="str">
        <f t="shared" si="37"/>
        <v>2.08</v>
      </c>
      <c r="Y655" s="21">
        <f t="shared" si="38"/>
        <v>0</v>
      </c>
      <c r="Z655" s="21">
        <f t="shared" si="39"/>
        <v>4.47873363656031E-2</v>
      </c>
    </row>
    <row r="656" spans="22:26" x14ac:dyDescent="0.25">
      <c r="V656" s="20">
        <v>3.12</v>
      </c>
      <c r="W656" s="20">
        <f t="shared" si="36"/>
        <v>2.08</v>
      </c>
      <c r="X656" s="22" t="str">
        <f t="shared" si="37"/>
        <v>2.08</v>
      </c>
      <c r="Y656" s="21">
        <f t="shared" si="38"/>
        <v>0</v>
      </c>
      <c r="Z656" s="21">
        <f t="shared" si="39"/>
        <v>4.3413716043756462E-2</v>
      </c>
    </row>
    <row r="657" spans="22:26" x14ac:dyDescent="0.25">
      <c r="V657" s="20">
        <v>3.13</v>
      </c>
      <c r="W657" s="20">
        <f t="shared" si="36"/>
        <v>2.08</v>
      </c>
      <c r="X657" s="22" t="str">
        <f t="shared" si="37"/>
        <v>2.08</v>
      </c>
      <c r="Y657" s="21">
        <f t="shared" si="38"/>
        <v>0</v>
      </c>
      <c r="Z657" s="21">
        <f t="shared" si="39"/>
        <v>4.2078016421727669E-2</v>
      </c>
    </row>
    <row r="658" spans="22:26" x14ac:dyDescent="0.25">
      <c r="V658" s="20">
        <v>3.14</v>
      </c>
      <c r="W658" s="20">
        <f t="shared" si="36"/>
        <v>2.08</v>
      </c>
      <c r="X658" s="22" t="str">
        <f t="shared" si="37"/>
        <v>2.08</v>
      </c>
      <c r="Y658" s="21">
        <f t="shared" si="38"/>
        <v>0</v>
      </c>
      <c r="Z658" s="21">
        <f t="shared" si="39"/>
        <v>4.0779333819494383E-2</v>
      </c>
    </row>
    <row r="659" spans="22:26" x14ac:dyDescent="0.25">
      <c r="V659" s="20">
        <v>3.15</v>
      </c>
      <c r="W659" s="20">
        <f t="shared" si="36"/>
        <v>2.08</v>
      </c>
      <c r="X659" s="22" t="str">
        <f t="shared" si="37"/>
        <v>2.08</v>
      </c>
      <c r="Y659" s="21">
        <f t="shared" si="38"/>
        <v>0</v>
      </c>
      <c r="Z659" s="21">
        <f t="shared" si="39"/>
        <v>3.9516781470976613E-2</v>
      </c>
    </row>
    <row r="660" spans="22:26" x14ac:dyDescent="0.25">
      <c r="V660" s="20">
        <v>3.16</v>
      </c>
      <c r="W660" s="20">
        <f t="shared" si="36"/>
        <v>2.08</v>
      </c>
      <c r="X660" s="22" t="str">
        <f t="shared" si="37"/>
        <v>2.08</v>
      </c>
      <c r="Y660" s="21">
        <f t="shared" si="38"/>
        <v>0</v>
      </c>
      <c r="Z660" s="21">
        <f t="shared" si="39"/>
        <v>3.8289489351204783E-2</v>
      </c>
    </row>
    <row r="661" spans="22:26" x14ac:dyDescent="0.25">
      <c r="V661" s="20">
        <v>3.17</v>
      </c>
      <c r="W661" s="20">
        <f t="shared" si="36"/>
        <v>2.08</v>
      </c>
      <c r="X661" s="22" t="str">
        <f t="shared" si="37"/>
        <v>2.08</v>
      </c>
      <c r="Y661" s="21">
        <f t="shared" si="38"/>
        <v>0</v>
      </c>
      <c r="Z661" s="21">
        <f t="shared" si="39"/>
        <v>3.7096604000591483E-2</v>
      </c>
    </row>
    <row r="662" spans="22:26" x14ac:dyDescent="0.25">
      <c r="V662" s="20">
        <v>3.18</v>
      </c>
      <c r="W662" s="20">
        <f t="shared" si="36"/>
        <v>2.08</v>
      </c>
      <c r="X662" s="22" t="str">
        <f t="shared" si="37"/>
        <v>2.08</v>
      </c>
      <c r="Y662" s="21">
        <f t="shared" si="38"/>
        <v>0</v>
      </c>
      <c r="Z662" s="21">
        <f t="shared" si="39"/>
        <v>3.5937288346498272E-2</v>
      </c>
    </row>
    <row r="663" spans="22:26" x14ac:dyDescent="0.25">
      <c r="V663" s="20">
        <v>3.19</v>
      </c>
      <c r="W663" s="20">
        <f t="shared" si="36"/>
        <v>2.09</v>
      </c>
      <c r="X663" s="22" t="str">
        <f t="shared" si="37"/>
        <v>2.09</v>
      </c>
      <c r="Y663" s="21">
        <f t="shared" si="38"/>
        <v>0</v>
      </c>
      <c r="Z663" s="21">
        <f t="shared" si="39"/>
        <v>3.4810721522288944E-2</v>
      </c>
    </row>
    <row r="664" spans="22:26" x14ac:dyDescent="0.25">
      <c r="V664" s="20">
        <v>3.2</v>
      </c>
      <c r="W664" s="20">
        <f>ROUND(V664*$C$4/SQRT($C$6)+$C$5,2)</f>
        <v>2.09</v>
      </c>
      <c r="X664" s="22" t="str">
        <f>CONCATENATE(W664)</f>
        <v>2.09</v>
      </c>
      <c r="Y664" s="21">
        <f t="shared" si="38"/>
        <v>0</v>
      </c>
      <c r="Z664" s="21">
        <f t="shared" si="39"/>
        <v>3.3716098684052571E-2</v>
      </c>
    </row>
    <row r="665" spans="22:26" x14ac:dyDescent="0.25">
      <c r="V665" s="20"/>
      <c r="W665" s="20"/>
    </row>
    <row r="666" spans="22:26" x14ac:dyDescent="0.25">
      <c r="V666" s="20"/>
      <c r="W666" s="20"/>
    </row>
    <row r="667" spans="22:26" x14ac:dyDescent="0.25">
      <c r="V667" s="20"/>
      <c r="W667" s="20"/>
    </row>
    <row r="668" spans="22:26" x14ac:dyDescent="0.25">
      <c r="V668" s="20"/>
      <c r="W668" s="20"/>
    </row>
    <row r="669" spans="22:26" x14ac:dyDescent="0.25">
      <c r="V669" s="20"/>
      <c r="W669" s="20"/>
    </row>
  </sheetData>
  <sheetProtection password="87CD" sheet="1" formatCells="0" formatColumns="0" formatRows="0" insertColumns="0" insertRows="0" insertHyperlinks="0" deleteColumns="0" deleteRows="0" sort="0" autoFilter="0" pivotTables="0"/>
  <pageMargins left="0.75" right="0.75" top="1" bottom="1" header="0.5" footer="0.5"/>
  <pageSetup orientation="landscape" horizontalDpi="300" verticalDpi="300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26</vt:i4>
      </vt:variant>
      <vt:variant>
        <vt:lpstr>Named Ranges</vt:lpstr>
      </vt:variant>
      <vt:variant>
        <vt:i4>26</vt:i4>
      </vt:variant>
    </vt:vector>
  </HeadingPairs>
  <TitlesOfParts>
    <vt:vector size="52" baseType="lpstr">
      <vt:lpstr>9.05b</vt:lpstr>
      <vt:lpstr>9.07b</vt:lpstr>
      <vt:lpstr>9.08</vt:lpstr>
      <vt:lpstr>9.15c</vt:lpstr>
      <vt:lpstr>9.16c</vt:lpstr>
      <vt:lpstr>9.17c</vt:lpstr>
      <vt:lpstr>9.18b</vt:lpstr>
      <vt:lpstr>9.19</vt:lpstr>
      <vt:lpstr>9.21</vt:lpstr>
      <vt:lpstr>9.22</vt:lpstr>
      <vt:lpstr>9.27</vt:lpstr>
      <vt:lpstr>9.28</vt:lpstr>
      <vt:lpstr>9.29</vt:lpstr>
      <vt:lpstr>9.30</vt:lpstr>
      <vt:lpstr>9.31</vt:lpstr>
      <vt:lpstr>9.32b</vt:lpstr>
      <vt:lpstr>9.33</vt:lpstr>
      <vt:lpstr>9.34</vt:lpstr>
      <vt:lpstr>9.43</vt:lpstr>
      <vt:lpstr>9.45</vt:lpstr>
      <vt:lpstr>9.47</vt:lpstr>
      <vt:lpstr>9.48</vt:lpstr>
      <vt:lpstr>9.50</vt:lpstr>
      <vt:lpstr>9.51</vt:lpstr>
      <vt:lpstr>9.52</vt:lpstr>
      <vt:lpstr>9.54</vt:lpstr>
      <vt:lpstr>'9.05b'!Print_Area</vt:lpstr>
      <vt:lpstr>'9.07b'!Print_Area</vt:lpstr>
      <vt:lpstr>'9.08'!Print_Area</vt:lpstr>
      <vt:lpstr>'9.15c'!Print_Area</vt:lpstr>
      <vt:lpstr>'9.16c'!Print_Area</vt:lpstr>
      <vt:lpstr>'9.17c'!Print_Area</vt:lpstr>
      <vt:lpstr>'9.18b'!Print_Area</vt:lpstr>
      <vt:lpstr>'9.19'!Print_Area</vt:lpstr>
      <vt:lpstr>'9.21'!Print_Area</vt:lpstr>
      <vt:lpstr>'9.22'!Print_Area</vt:lpstr>
      <vt:lpstr>'9.27'!Print_Area</vt:lpstr>
      <vt:lpstr>'9.28'!Print_Area</vt:lpstr>
      <vt:lpstr>'9.29'!Print_Area</vt:lpstr>
      <vt:lpstr>'9.30'!Print_Area</vt:lpstr>
      <vt:lpstr>'9.31'!Print_Area</vt:lpstr>
      <vt:lpstr>'9.32b'!Print_Area</vt:lpstr>
      <vt:lpstr>'9.33'!Print_Area</vt:lpstr>
      <vt:lpstr>'9.34'!Print_Area</vt:lpstr>
      <vt:lpstr>'9.43'!Print_Area</vt:lpstr>
      <vt:lpstr>'9.45'!Print_Area</vt:lpstr>
      <vt:lpstr>'9.47'!Print_Area</vt:lpstr>
      <vt:lpstr>'9.48'!Print_Area</vt:lpstr>
      <vt:lpstr>'9.50'!Print_Area</vt:lpstr>
      <vt:lpstr>'9.51'!Print_Area</vt:lpstr>
      <vt:lpstr>'9.52'!Print_Area</vt:lpstr>
      <vt:lpstr>'9.54'!Print_Area</vt:lpstr>
    </vt:vector>
  </TitlesOfParts>
  <Company>FCCJ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 Mirabella</dc:creator>
  <cp:lastModifiedBy>Dr. Jim Mirabella</cp:lastModifiedBy>
  <cp:lastPrinted>2003-01-06T10:52:57Z</cp:lastPrinted>
  <dcterms:created xsi:type="dcterms:W3CDTF">2000-10-14T20:22:00Z</dcterms:created>
  <dcterms:modified xsi:type="dcterms:W3CDTF">2019-10-30T05:25:05Z</dcterms:modified>
</cp:coreProperties>
</file>